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202300"/>
  <mc:AlternateContent xmlns:mc="http://schemas.openxmlformats.org/markup-compatibility/2006">
    <mc:Choice Requires="x15">
      <x15ac:absPath xmlns:x15ac="http://schemas.microsoft.com/office/spreadsheetml/2010/11/ac" url="G:\1 สป.ท่องเที่ยว\1. TSA\2 ตาราง TSA\ok\"/>
    </mc:Choice>
  </mc:AlternateContent>
  <xr:revisionPtr revIDLastSave="0" documentId="13_ncr:1_{E386AFA1-BA58-4EA6-9F88-565400F64103}" xr6:coauthVersionLast="47" xr6:coauthVersionMax="47" xr10:uidLastSave="{00000000-0000-0000-0000-000000000000}"/>
  <bookViews>
    <workbookView xWindow="-120" yWindow="-120" windowWidth="29040" windowHeight="15840" xr2:uid="{22C9BFA4-C929-4BD2-AB44-1837F7C6BFE4}"/>
  </bookViews>
  <sheets>
    <sheet name="T3 2553-2565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N19" i="1" l="1"/>
  <c r="AK19" i="1"/>
  <c r="AN18" i="1"/>
  <c r="AK18" i="1"/>
  <c r="AN17" i="1"/>
  <c r="AK17" i="1"/>
  <c r="AN16" i="1"/>
  <c r="AK16" i="1"/>
  <c r="AN15" i="1"/>
  <c r="AK15" i="1"/>
  <c r="AN14" i="1"/>
  <c r="AK14" i="1"/>
  <c r="AN13" i="1"/>
  <c r="AK13" i="1"/>
  <c r="AN12" i="1"/>
  <c r="AK12" i="1"/>
  <c r="AN11" i="1"/>
  <c r="AK11" i="1"/>
  <c r="AN10" i="1"/>
  <c r="AK10" i="1"/>
  <c r="AN9" i="1"/>
  <c r="AK9" i="1"/>
  <c r="AN8" i="1"/>
  <c r="AK8" i="1"/>
  <c r="AN7" i="1"/>
  <c r="AK7" i="1"/>
  <c r="AM6" i="1"/>
  <c r="AM20" i="1" s="1"/>
  <c r="AL6" i="1"/>
  <c r="AN6" i="1" s="1"/>
  <c r="AK6" i="1"/>
  <c r="AJ6" i="1"/>
  <c r="AJ20" i="1" s="1"/>
  <c r="AI6" i="1"/>
  <c r="AI20" i="1" s="1"/>
  <c r="AK20" i="1" s="1"/>
  <c r="AL20" i="1" l="1"/>
  <c r="AN20" i="1" s="1"/>
</calcChain>
</file>

<file path=xl/sharedStrings.xml><?xml version="1.0" encoding="utf-8"?>
<sst xmlns="http://schemas.openxmlformats.org/spreadsheetml/2006/main" count="71" uniqueCount="23">
  <si>
    <t>Table 3 Outbound tourism expenditure by products and classes of visitors in 2010 - 2022</t>
  </si>
  <si>
    <t>Million Baht</t>
  </si>
  <si>
    <t>Products</t>
  </si>
  <si>
    <t>Tourists</t>
  </si>
  <si>
    <t>Excursionists</t>
  </si>
  <si>
    <t>Visitors</t>
  </si>
  <si>
    <t>A. Consumption products</t>
  </si>
  <si>
    <t>A.1 Tourism characteristic products</t>
  </si>
  <si>
    <t xml:space="preserve">     1. Accommodation services for visitors</t>
  </si>
  <si>
    <t xml:space="preserve">     2. Food and beverage serving services</t>
  </si>
  <si>
    <t xml:space="preserve">     3. Railway passenger transport services</t>
  </si>
  <si>
    <t xml:space="preserve">     4. Road passenger transport services</t>
  </si>
  <si>
    <t xml:space="preserve">     5. Water passenger transport services</t>
  </si>
  <si>
    <t xml:space="preserve">     6. Air passenger transport services</t>
  </si>
  <si>
    <t xml:space="preserve">     7. Transport equipment rental services</t>
  </si>
  <si>
    <t xml:space="preserve">     8. Travel agencies and other reservation services</t>
  </si>
  <si>
    <t xml:space="preserve">     9. Cultural services</t>
  </si>
  <si>
    <t xml:space="preserve">    10. Sports and recreational services</t>
  </si>
  <si>
    <t xml:space="preserve">    11. Country-specific tourism characteristic goods</t>
  </si>
  <si>
    <t xml:space="preserve">    12. Country-specific tourism characteristic services</t>
  </si>
  <si>
    <t>A.2 Other consumption products</t>
  </si>
  <si>
    <t>Total</t>
  </si>
  <si>
    <t>ข้อมูล ณ วันที่ 24 มีนาคม 2567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</si>
</sst>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* #,##0.00_-;\-* #,##0.00_-;_-* &quot;-&quot;??_-;_-@_-"/>
  </numFmts>
  <fonts count="6" x14ac:knownFonts="1">
    <font>
      <sz val="11"/>
      <color theme="1"/>
      <name val="Aptos Narrow"/>
      <family val="2"/>
      <charset val="222"/>
      <scheme val="minor"/>
    </font>
    <font>
      <sz val="11"/>
      <color theme="1"/>
      <name val="Aptos Narrow"/>
      <family val="2"/>
      <charset val="222"/>
      <scheme val="minor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/>
    <xf numFmtId="0" fontId="3" fillId="0" borderId="0" xfId="0" applyFont="1"/>
    <xf numFmtId="164" fontId="3" fillId="0" borderId="0" xfId="1" applyFont="1"/>
    <xf numFmtId="0" fontId="3" fillId="0" borderId="0" xfId="0" applyFont="1" applyAlignment="1">
      <alignment horizontal="right"/>
    </xf>
    <xf numFmtId="164" fontId="2" fillId="0" borderId="0" xfId="1" applyFont="1"/>
    <xf numFmtId="0" fontId="2" fillId="0" borderId="6" xfId="0" applyFont="1" applyBorder="1" applyAlignment="1">
      <alignment horizontal="center"/>
    </xf>
    <xf numFmtId="0" fontId="2" fillId="0" borderId="6" xfId="0" applyFont="1" applyBorder="1"/>
    <xf numFmtId="4" fontId="2" fillId="0" borderId="6" xfId="1" applyNumberFormat="1" applyFont="1" applyBorder="1" applyAlignment="1">
      <alignment horizontal="right"/>
    </xf>
    <xf numFmtId="0" fontId="3" fillId="0" borderId="6" xfId="0" applyFont="1" applyBorder="1"/>
    <xf numFmtId="4" fontId="3" fillId="0" borderId="6" xfId="1" applyNumberFormat="1" applyFont="1" applyBorder="1" applyAlignment="1">
      <alignment horizontal="right"/>
    </xf>
    <xf numFmtId="0" fontId="4" fillId="0" borderId="0" xfId="0" applyFont="1" applyAlignment="1">
      <alignment horizontal="left" vertical="center" readingOrder="1"/>
    </xf>
    <xf numFmtId="43" fontId="3" fillId="0" borderId="0" xfId="0" applyNumberFormat="1" applyFont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4" fontId="3" fillId="0" borderId="6" xfId="1" applyNumberFormat="1" applyFont="1" applyBorder="1"/>
    <xf numFmtId="4" fontId="3" fillId="0" borderId="0" xfId="0" applyNumberFormat="1" applyFont="1"/>
    <xf numFmtId="4" fontId="2" fillId="0" borderId="6" xfId="1" applyNumberFormat="1" applyFont="1" applyBorder="1"/>
    <xf numFmtId="4" fontId="5" fillId="0" borderId="6" xfId="1" applyNumberFormat="1" applyFont="1" applyBorder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814EAA-1225-4E91-8516-BD684F1B68F1}">
  <dimension ref="A1:AT22"/>
  <sheetViews>
    <sheetView tabSelected="1" zoomScale="120" zoomScaleNormal="120" workbookViewId="0">
      <pane xSplit="1" topLeftCell="B1" activePane="topRight" state="frozen"/>
      <selection pane="topRight" activeCell="AI16" sqref="AI16"/>
    </sheetView>
  </sheetViews>
  <sheetFormatPr defaultRowHeight="21" x14ac:dyDescent="0.35"/>
  <cols>
    <col min="1" max="1" width="45.5" style="2" customWidth="1"/>
    <col min="2" max="40" width="12.875" style="2" customWidth="1"/>
    <col min="41" max="41" width="8.75" style="3" bestFit="1" customWidth="1"/>
    <col min="42" max="42" width="8.125" style="3" bestFit="1" customWidth="1"/>
    <col min="43" max="43" width="9" style="2"/>
    <col min="44" max="44" width="14.5" style="2" customWidth="1"/>
    <col min="45" max="45" width="9.625" style="2" customWidth="1"/>
    <col min="46" max="16384" width="9" style="2"/>
  </cols>
  <sheetData>
    <row r="1" spans="1:46" ht="20.25" customHeight="1" x14ac:dyDescent="0.35">
      <c r="A1" s="1" t="s">
        <v>0</v>
      </c>
    </row>
    <row r="2" spans="1:46" ht="20.25" customHeight="1" x14ac:dyDescent="0.35">
      <c r="D2" s="4" t="s">
        <v>1</v>
      </c>
      <c r="G2" s="4" t="s">
        <v>1</v>
      </c>
      <c r="J2" s="4" t="s">
        <v>1</v>
      </c>
      <c r="M2" s="4" t="s">
        <v>1</v>
      </c>
      <c r="P2" s="4" t="s">
        <v>1</v>
      </c>
      <c r="Q2" s="4"/>
      <c r="R2" s="4"/>
      <c r="S2" s="4" t="s">
        <v>1</v>
      </c>
      <c r="V2" s="4" t="s">
        <v>1</v>
      </c>
      <c r="Y2" s="4" t="s">
        <v>1</v>
      </c>
      <c r="AB2" s="4" t="s">
        <v>1</v>
      </c>
      <c r="AE2" s="4" t="s">
        <v>1</v>
      </c>
      <c r="AH2" s="4" t="s">
        <v>1</v>
      </c>
      <c r="AK2" s="4" t="s">
        <v>1</v>
      </c>
      <c r="AN2" s="4" t="s">
        <v>1</v>
      </c>
    </row>
    <row r="3" spans="1:46" s="1" customFormat="1" ht="20.25" customHeight="1" x14ac:dyDescent="0.35">
      <c r="A3" s="16" t="s">
        <v>2</v>
      </c>
      <c r="B3" s="13">
        <v>2010</v>
      </c>
      <c r="C3" s="14"/>
      <c r="D3" s="15"/>
      <c r="E3" s="13">
        <v>2011</v>
      </c>
      <c r="F3" s="14"/>
      <c r="G3" s="15"/>
      <c r="H3" s="13">
        <v>2012</v>
      </c>
      <c r="I3" s="14"/>
      <c r="J3" s="15"/>
      <c r="K3" s="13">
        <v>2013</v>
      </c>
      <c r="L3" s="14"/>
      <c r="M3" s="15"/>
      <c r="N3" s="13">
        <v>2014</v>
      </c>
      <c r="O3" s="14"/>
      <c r="P3" s="15"/>
      <c r="Q3" s="13">
        <v>2015</v>
      </c>
      <c r="R3" s="14"/>
      <c r="S3" s="15"/>
      <c r="T3" s="13">
        <v>2016</v>
      </c>
      <c r="U3" s="14"/>
      <c r="V3" s="15"/>
      <c r="W3" s="13">
        <v>2017</v>
      </c>
      <c r="X3" s="14"/>
      <c r="Y3" s="15"/>
      <c r="Z3" s="13">
        <v>2018</v>
      </c>
      <c r="AA3" s="14"/>
      <c r="AB3" s="15"/>
      <c r="AC3" s="13">
        <v>2019</v>
      </c>
      <c r="AD3" s="14"/>
      <c r="AE3" s="15"/>
      <c r="AF3" s="13">
        <v>2020</v>
      </c>
      <c r="AG3" s="14"/>
      <c r="AH3" s="15"/>
      <c r="AI3" s="13">
        <v>2021</v>
      </c>
      <c r="AJ3" s="14"/>
      <c r="AK3" s="15"/>
      <c r="AL3" s="13">
        <v>2022</v>
      </c>
      <c r="AM3" s="14"/>
      <c r="AN3" s="15"/>
      <c r="AO3" s="5"/>
      <c r="AP3" s="5"/>
    </row>
    <row r="4" spans="1:46" s="1" customFormat="1" ht="20.25" customHeight="1" x14ac:dyDescent="0.35">
      <c r="A4" s="17"/>
      <c r="B4" s="6" t="s">
        <v>3</v>
      </c>
      <c r="C4" s="6" t="s">
        <v>4</v>
      </c>
      <c r="D4" s="6" t="s">
        <v>5</v>
      </c>
      <c r="E4" s="6" t="s">
        <v>3</v>
      </c>
      <c r="F4" s="6" t="s">
        <v>4</v>
      </c>
      <c r="G4" s="6" t="s">
        <v>5</v>
      </c>
      <c r="H4" s="6" t="s">
        <v>3</v>
      </c>
      <c r="I4" s="6" t="s">
        <v>4</v>
      </c>
      <c r="J4" s="6" t="s">
        <v>5</v>
      </c>
      <c r="K4" s="6" t="s">
        <v>3</v>
      </c>
      <c r="L4" s="6" t="s">
        <v>4</v>
      </c>
      <c r="M4" s="6" t="s">
        <v>5</v>
      </c>
      <c r="N4" s="6" t="s">
        <v>3</v>
      </c>
      <c r="O4" s="6" t="s">
        <v>4</v>
      </c>
      <c r="P4" s="6" t="s">
        <v>5</v>
      </c>
      <c r="Q4" s="6" t="s">
        <v>3</v>
      </c>
      <c r="R4" s="6" t="s">
        <v>4</v>
      </c>
      <c r="S4" s="6" t="s">
        <v>5</v>
      </c>
      <c r="T4" s="6" t="s">
        <v>3</v>
      </c>
      <c r="U4" s="6" t="s">
        <v>4</v>
      </c>
      <c r="V4" s="6" t="s">
        <v>5</v>
      </c>
      <c r="W4" s="6" t="s">
        <v>3</v>
      </c>
      <c r="X4" s="6" t="s">
        <v>4</v>
      </c>
      <c r="Y4" s="6" t="s">
        <v>5</v>
      </c>
      <c r="Z4" s="6" t="s">
        <v>3</v>
      </c>
      <c r="AA4" s="6" t="s">
        <v>4</v>
      </c>
      <c r="AB4" s="6" t="s">
        <v>5</v>
      </c>
      <c r="AC4" s="6" t="s">
        <v>3</v>
      </c>
      <c r="AD4" s="6" t="s">
        <v>4</v>
      </c>
      <c r="AE4" s="6" t="s">
        <v>5</v>
      </c>
      <c r="AF4" s="6" t="s">
        <v>3</v>
      </c>
      <c r="AG4" s="6" t="s">
        <v>4</v>
      </c>
      <c r="AH4" s="6" t="s">
        <v>5</v>
      </c>
      <c r="AI4" s="6" t="s">
        <v>3</v>
      </c>
      <c r="AJ4" s="6" t="s">
        <v>4</v>
      </c>
      <c r="AK4" s="6" t="s">
        <v>5</v>
      </c>
      <c r="AL4" s="6" t="s">
        <v>3</v>
      </c>
      <c r="AM4" s="6" t="s">
        <v>4</v>
      </c>
      <c r="AN4" s="6" t="s">
        <v>5</v>
      </c>
      <c r="AO4" s="5"/>
      <c r="AP4" s="5"/>
    </row>
    <row r="5" spans="1:46" ht="20.25" customHeight="1" x14ac:dyDescent="0.35">
      <c r="A5" s="7" t="s">
        <v>6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6"/>
      <c r="AM5" s="6"/>
      <c r="AN5" s="6"/>
    </row>
    <row r="6" spans="1:46" ht="20.25" customHeight="1" x14ac:dyDescent="0.35">
      <c r="A6" s="7" t="s">
        <v>7</v>
      </c>
      <c r="B6" s="8">
        <v>94933.45</v>
      </c>
      <c r="C6" s="8">
        <v>1403.9500000000003</v>
      </c>
      <c r="D6" s="8">
        <v>96337.400000000009</v>
      </c>
      <c r="E6" s="8">
        <v>97311.260000000024</v>
      </c>
      <c r="F6" s="8">
        <v>1603.8</v>
      </c>
      <c r="G6" s="8">
        <v>98915.060000000027</v>
      </c>
      <c r="H6" s="8">
        <v>110024.37</v>
      </c>
      <c r="I6" s="8">
        <v>1672.4399999999998</v>
      </c>
      <c r="J6" s="8">
        <v>111696.81000000003</v>
      </c>
      <c r="K6" s="8">
        <v>110817.65518010942</v>
      </c>
      <c r="L6" s="8">
        <v>1256.2678070557049</v>
      </c>
      <c r="M6" s="8">
        <v>112073.9229871651</v>
      </c>
      <c r="N6" s="8">
        <v>139762.29781231962</v>
      </c>
      <c r="O6" s="8">
        <v>1614.7380124300071</v>
      </c>
      <c r="P6" s="8">
        <v>141377.03582474968</v>
      </c>
      <c r="Q6" s="8">
        <v>164877.34503401918</v>
      </c>
      <c r="R6" s="8">
        <v>1048.3730933667237</v>
      </c>
      <c r="S6" s="8">
        <v>165925.71812738589</v>
      </c>
      <c r="T6" s="8">
        <v>193744.00195000003</v>
      </c>
      <c r="U6" s="8">
        <v>1004.3525499999998</v>
      </c>
      <c r="V6" s="8">
        <v>194748.35450000004</v>
      </c>
      <c r="W6" s="8">
        <v>221602.2647069227</v>
      </c>
      <c r="X6" s="8">
        <v>1620.8802930772999</v>
      </c>
      <c r="Y6" s="8">
        <v>223223.14499999999</v>
      </c>
      <c r="Z6" s="8">
        <v>250691.83481784436</v>
      </c>
      <c r="AA6" s="8">
        <v>1758.1640977945758</v>
      </c>
      <c r="AB6" s="8">
        <v>252449.99891563892</v>
      </c>
      <c r="AC6" s="8">
        <v>256779.51489750491</v>
      </c>
      <c r="AD6" s="8">
        <v>1736.3088710330994</v>
      </c>
      <c r="AE6" s="8">
        <v>258515.82376853796</v>
      </c>
      <c r="AF6" s="8">
        <v>32653.829999999998</v>
      </c>
      <c r="AG6" s="8">
        <v>301.79000000000002</v>
      </c>
      <c r="AH6" s="8">
        <v>32955.619999999995</v>
      </c>
      <c r="AI6" s="8">
        <f>SUM(AI7:AI18)</f>
        <v>1153.1600000000003</v>
      </c>
      <c r="AJ6" s="8">
        <f>SUM(AJ7:AJ18)</f>
        <v>0</v>
      </c>
      <c r="AK6" s="8">
        <f>AI6+AJ6</f>
        <v>1153.1600000000003</v>
      </c>
      <c r="AL6" s="8">
        <f>+SUM(AL7:AL18)</f>
        <v>103922.44</v>
      </c>
      <c r="AM6" s="8">
        <f>+SUM(AM7:AM18)</f>
        <v>995.89999999999986</v>
      </c>
      <c r="AN6" s="8">
        <f>+AL6+AM6</f>
        <v>104918.34</v>
      </c>
    </row>
    <row r="7" spans="1:46" ht="20.25" customHeight="1" x14ac:dyDescent="0.35">
      <c r="A7" s="9" t="s">
        <v>8</v>
      </c>
      <c r="B7" s="10">
        <v>43680.33</v>
      </c>
      <c r="C7" s="10">
        <v>0</v>
      </c>
      <c r="D7" s="10">
        <v>43680.33</v>
      </c>
      <c r="E7" s="10">
        <v>43764.28</v>
      </c>
      <c r="F7" s="10">
        <v>0</v>
      </c>
      <c r="G7" s="10">
        <v>43764.28</v>
      </c>
      <c r="H7" s="10">
        <v>48800.5</v>
      </c>
      <c r="I7" s="10">
        <v>0</v>
      </c>
      <c r="J7" s="10">
        <v>48800.5</v>
      </c>
      <c r="K7" s="18">
        <v>47967.553929318739</v>
      </c>
      <c r="L7" s="10">
        <v>0</v>
      </c>
      <c r="M7" s="18">
        <v>47967.553929318739</v>
      </c>
      <c r="N7" s="18">
        <v>60038.488339003685</v>
      </c>
      <c r="O7" s="10">
        <v>0</v>
      </c>
      <c r="P7" s="18">
        <v>60038.488339003685</v>
      </c>
      <c r="Q7" s="18">
        <v>69646.941543372595</v>
      </c>
      <c r="R7" s="10">
        <v>0</v>
      </c>
      <c r="S7" s="18">
        <v>69646.941543372595</v>
      </c>
      <c r="T7" s="10">
        <v>83091.05</v>
      </c>
      <c r="U7" s="10">
        <v>0</v>
      </c>
      <c r="V7" s="10">
        <v>83091.05</v>
      </c>
      <c r="W7" s="10">
        <v>94056.11</v>
      </c>
      <c r="X7" s="10">
        <v>0</v>
      </c>
      <c r="Y7" s="10">
        <v>94056.11</v>
      </c>
      <c r="Z7" s="10">
        <v>103892.47</v>
      </c>
      <c r="AA7" s="10">
        <v>638.25</v>
      </c>
      <c r="AB7" s="10">
        <v>103892.47</v>
      </c>
      <c r="AC7" s="10">
        <v>105574.3</v>
      </c>
      <c r="AD7" s="10">
        <v>0</v>
      </c>
      <c r="AE7" s="10">
        <v>105574.3</v>
      </c>
      <c r="AF7" s="10">
        <v>13846.630000000001</v>
      </c>
      <c r="AG7" s="10">
        <v>0</v>
      </c>
      <c r="AH7" s="10">
        <v>13846.630000000001</v>
      </c>
      <c r="AI7" s="10">
        <v>390.96</v>
      </c>
      <c r="AJ7" s="10">
        <v>0</v>
      </c>
      <c r="AK7" s="10">
        <f t="shared" ref="AK7:AK19" si="0">AI7+AJ7</f>
        <v>390.96</v>
      </c>
      <c r="AL7" s="10">
        <v>42985.08</v>
      </c>
      <c r="AM7" s="10">
        <v>0</v>
      </c>
      <c r="AN7" s="10">
        <f t="shared" ref="AN7:AN20" si="1">+AL7+AM7</f>
        <v>42985.08</v>
      </c>
      <c r="AR7" s="11"/>
      <c r="AS7" s="3"/>
      <c r="AT7" s="3"/>
    </row>
    <row r="8" spans="1:46" ht="20.25" customHeight="1" x14ac:dyDescent="0.35">
      <c r="A8" s="9" t="s">
        <v>9</v>
      </c>
      <c r="B8" s="10">
        <v>27267.88</v>
      </c>
      <c r="C8" s="10">
        <v>255.83</v>
      </c>
      <c r="D8" s="10">
        <v>27523.710000000003</v>
      </c>
      <c r="E8" s="10">
        <v>27459.1</v>
      </c>
      <c r="F8" s="10">
        <v>308.60000000000002</v>
      </c>
      <c r="G8" s="10">
        <v>27767.699999999997</v>
      </c>
      <c r="H8" s="10">
        <v>31386.05</v>
      </c>
      <c r="I8" s="10">
        <v>340.48</v>
      </c>
      <c r="J8" s="10">
        <v>31726.53</v>
      </c>
      <c r="K8" s="18">
        <v>31294.630843310533</v>
      </c>
      <c r="L8" s="10">
        <v>391.70323300945529</v>
      </c>
      <c r="M8" s="18">
        <v>31686.334076319989</v>
      </c>
      <c r="N8" s="18">
        <v>41066.052012204913</v>
      </c>
      <c r="O8" s="10">
        <v>477.31735465615202</v>
      </c>
      <c r="P8" s="18">
        <v>41543.369366861065</v>
      </c>
      <c r="Q8" s="18">
        <v>49449.469949468883</v>
      </c>
      <c r="R8" s="10">
        <v>295.79728371212695</v>
      </c>
      <c r="S8" s="18">
        <v>49745.26723318101</v>
      </c>
      <c r="T8" s="10">
        <v>52427.684499999996</v>
      </c>
      <c r="U8" s="10">
        <v>273.66549999999995</v>
      </c>
      <c r="V8" s="10">
        <v>52701.35</v>
      </c>
      <c r="W8" s="10">
        <v>63504.2644372</v>
      </c>
      <c r="X8" s="10">
        <v>542.06556280000041</v>
      </c>
      <c r="Y8" s="10">
        <v>64046.33</v>
      </c>
      <c r="Z8" s="10">
        <v>74642.03</v>
      </c>
      <c r="AA8" s="19">
        <v>0</v>
      </c>
      <c r="AB8" s="10">
        <v>75280.28</v>
      </c>
      <c r="AC8" s="10">
        <v>79782.2</v>
      </c>
      <c r="AD8" s="10">
        <v>401.17</v>
      </c>
      <c r="AE8" s="10">
        <v>80183.37</v>
      </c>
      <c r="AF8" s="10">
        <v>11362.720000000001</v>
      </c>
      <c r="AG8" s="10">
        <v>62.13</v>
      </c>
      <c r="AH8" s="10">
        <v>11424.85</v>
      </c>
      <c r="AI8" s="10">
        <v>535.66000000000008</v>
      </c>
      <c r="AJ8" s="10">
        <v>0</v>
      </c>
      <c r="AK8" s="10">
        <f t="shared" si="0"/>
        <v>535.66000000000008</v>
      </c>
      <c r="AL8" s="10">
        <v>40766.119999999995</v>
      </c>
      <c r="AM8" s="10">
        <v>438.08</v>
      </c>
      <c r="AN8" s="10">
        <f t="shared" si="1"/>
        <v>41204.199999999997</v>
      </c>
      <c r="AR8" s="11"/>
      <c r="AS8" s="3"/>
      <c r="AT8" s="3"/>
    </row>
    <row r="9" spans="1:46" ht="20.25" customHeight="1" x14ac:dyDescent="0.35">
      <c r="A9" s="9" t="s">
        <v>10</v>
      </c>
      <c r="B9" s="10">
        <v>2307</v>
      </c>
      <c r="C9" s="10">
        <v>0.56999999999999995</v>
      </c>
      <c r="D9" s="10">
        <v>2307.5700000000002</v>
      </c>
      <c r="E9" s="10">
        <v>2500.8200000000002</v>
      </c>
      <c r="F9" s="10">
        <v>0.87</v>
      </c>
      <c r="G9" s="10">
        <v>2501.69</v>
      </c>
      <c r="H9" s="10">
        <v>3070.12</v>
      </c>
      <c r="I9" s="10">
        <v>0.97</v>
      </c>
      <c r="J9" s="10">
        <v>3071.0899999999997</v>
      </c>
      <c r="K9" s="18">
        <v>3164.1808820275178</v>
      </c>
      <c r="L9" s="10">
        <v>0.99508679153632329</v>
      </c>
      <c r="M9" s="18">
        <v>3165.1759688190541</v>
      </c>
      <c r="N9" s="18">
        <v>3713.6448247983021</v>
      </c>
      <c r="O9" s="10">
        <v>1.2803205830273328</v>
      </c>
      <c r="P9" s="18">
        <v>3714.9251453813295</v>
      </c>
      <c r="Q9" s="18">
        <v>4917.76243278121</v>
      </c>
      <c r="R9" s="10">
        <v>1.5413229894647884</v>
      </c>
      <c r="S9" s="18">
        <v>4919.3037557706748</v>
      </c>
      <c r="T9" s="10">
        <v>5912.32</v>
      </c>
      <c r="U9" s="10">
        <v>1.34</v>
      </c>
      <c r="V9" s="10">
        <v>5913.66</v>
      </c>
      <c r="W9" s="10">
        <v>6544.0148415000003</v>
      </c>
      <c r="X9" s="10">
        <v>1.98</v>
      </c>
      <c r="Y9" s="10">
        <v>6545.9948414999999</v>
      </c>
      <c r="Z9" s="10">
        <v>7062.3008169468003</v>
      </c>
      <c r="AA9" s="10">
        <v>1.45122</v>
      </c>
      <c r="AB9" s="10">
        <v>7063.7520369468002</v>
      </c>
      <c r="AC9" s="10">
        <v>7224.6383337965763</v>
      </c>
      <c r="AD9" s="10">
        <v>1.58</v>
      </c>
      <c r="AE9" s="10">
        <v>7226.2183337965762</v>
      </c>
      <c r="AF9" s="10">
        <v>811.21</v>
      </c>
      <c r="AG9" s="10">
        <v>0</v>
      </c>
      <c r="AH9" s="10">
        <v>811.21</v>
      </c>
      <c r="AI9" s="10">
        <v>29.639425394424556</v>
      </c>
      <c r="AJ9" s="10">
        <v>0</v>
      </c>
      <c r="AK9" s="10">
        <f t="shared" si="0"/>
        <v>29.639425394424556</v>
      </c>
      <c r="AL9" s="10">
        <v>4159.08</v>
      </c>
      <c r="AM9" s="10">
        <v>0</v>
      </c>
      <c r="AN9" s="10">
        <f t="shared" si="1"/>
        <v>4159.08</v>
      </c>
      <c r="AR9" s="11"/>
      <c r="AS9" s="3"/>
      <c r="AT9" s="3"/>
    </row>
    <row r="10" spans="1:46" ht="20.25" customHeight="1" x14ac:dyDescent="0.35">
      <c r="A10" s="9" t="s">
        <v>11</v>
      </c>
      <c r="B10" s="10">
        <v>6305.23</v>
      </c>
      <c r="C10" s="10">
        <v>255.83</v>
      </c>
      <c r="D10" s="10">
        <v>6561.0599999999995</v>
      </c>
      <c r="E10" s="10">
        <v>6924.94</v>
      </c>
      <c r="F10" s="10">
        <v>233.22</v>
      </c>
      <c r="G10" s="10">
        <v>7158.16</v>
      </c>
      <c r="H10" s="10">
        <v>7260.15</v>
      </c>
      <c r="I10" s="10">
        <v>272.66000000000003</v>
      </c>
      <c r="J10" s="10">
        <v>7532.8099999999995</v>
      </c>
      <c r="K10" s="18">
        <v>7370.1103215118565</v>
      </c>
      <c r="L10" s="10">
        <v>259.52253753374771</v>
      </c>
      <c r="M10" s="18">
        <v>7629.6328590456042</v>
      </c>
      <c r="N10" s="18">
        <v>8674.2065532684519</v>
      </c>
      <c r="O10" s="10">
        <v>366.95602728313679</v>
      </c>
      <c r="P10" s="18">
        <v>9041.1625805515887</v>
      </c>
      <c r="Q10" s="18">
        <v>9899.2593169782504</v>
      </c>
      <c r="R10" s="10">
        <v>317.27636537176659</v>
      </c>
      <c r="S10" s="18">
        <v>10216.535682350017</v>
      </c>
      <c r="T10" s="10">
        <v>10259.650000000001</v>
      </c>
      <c r="U10" s="10">
        <v>306.3</v>
      </c>
      <c r="V10" s="10">
        <v>10565.95</v>
      </c>
      <c r="W10" s="10">
        <v>12015.527820000001</v>
      </c>
      <c r="X10" s="10">
        <v>447.28698000000077</v>
      </c>
      <c r="Y10" s="10">
        <v>12462.814800000002</v>
      </c>
      <c r="Z10" s="10">
        <v>13231.499235384001</v>
      </c>
      <c r="AA10" s="10">
        <v>461.21102368740083</v>
      </c>
      <c r="AB10" s="10">
        <v>13692.710259071402</v>
      </c>
      <c r="AC10" s="10">
        <v>13657.884389164807</v>
      </c>
      <c r="AD10" s="10">
        <v>515.43999999999994</v>
      </c>
      <c r="AE10" s="10">
        <v>14173.324389164807</v>
      </c>
      <c r="AF10" s="10">
        <v>1426.18</v>
      </c>
      <c r="AG10" s="10">
        <v>79.09</v>
      </c>
      <c r="AH10" s="10">
        <v>1505.27</v>
      </c>
      <c r="AI10" s="10">
        <v>54.998505767267972</v>
      </c>
      <c r="AJ10" s="10">
        <v>0</v>
      </c>
      <c r="AK10" s="10">
        <f t="shared" si="0"/>
        <v>54.998505767267972</v>
      </c>
      <c r="AL10" s="10">
        <v>6979.36</v>
      </c>
      <c r="AM10" s="10">
        <v>238.16</v>
      </c>
      <c r="AN10" s="10">
        <f t="shared" si="1"/>
        <v>7217.5199999999995</v>
      </c>
      <c r="AR10" s="11"/>
      <c r="AS10" s="3"/>
      <c r="AT10" s="3"/>
    </row>
    <row r="11" spans="1:46" ht="20.25" customHeight="1" x14ac:dyDescent="0.35">
      <c r="A11" s="9" t="s">
        <v>12</v>
      </c>
      <c r="B11" s="10">
        <v>30.02</v>
      </c>
      <c r="C11" s="10">
        <v>0</v>
      </c>
      <c r="D11" s="10">
        <v>30.02</v>
      </c>
      <c r="E11" s="10">
        <v>35.71</v>
      </c>
      <c r="F11" s="10">
        <v>0</v>
      </c>
      <c r="G11" s="10">
        <v>35.71</v>
      </c>
      <c r="H11" s="10">
        <v>40.840000000000003</v>
      </c>
      <c r="I11" s="10">
        <v>0</v>
      </c>
      <c r="J11" s="10">
        <v>40.840000000000003</v>
      </c>
      <c r="K11" s="18">
        <v>54.768796545916288</v>
      </c>
      <c r="L11" s="10">
        <v>0</v>
      </c>
      <c r="M11" s="18">
        <v>54.768796545916288</v>
      </c>
      <c r="N11" s="18">
        <v>76.992251276637205</v>
      </c>
      <c r="O11" s="10">
        <v>0</v>
      </c>
      <c r="P11" s="18">
        <v>76.992251276637205</v>
      </c>
      <c r="Q11" s="18">
        <v>129.68910898985422</v>
      </c>
      <c r="R11" s="10">
        <v>0</v>
      </c>
      <c r="S11" s="18">
        <v>129.68910898985422</v>
      </c>
      <c r="T11" s="10">
        <v>138.41999999999999</v>
      </c>
      <c r="U11" s="10">
        <v>0</v>
      </c>
      <c r="V11" s="10">
        <v>138.41999999999999</v>
      </c>
      <c r="W11" s="10">
        <v>176.24874819999999</v>
      </c>
      <c r="X11" s="10">
        <v>0</v>
      </c>
      <c r="Y11" s="10">
        <v>176.24874819999999</v>
      </c>
      <c r="Z11" s="10">
        <v>191.58238929339998</v>
      </c>
      <c r="AA11" s="10">
        <v>0</v>
      </c>
      <c r="AB11" s="10">
        <v>191.58238929339998</v>
      </c>
      <c r="AC11" s="10">
        <v>193.74727029241541</v>
      </c>
      <c r="AD11" s="10">
        <v>0</v>
      </c>
      <c r="AE11" s="10">
        <v>193.74727029241541</v>
      </c>
      <c r="AF11" s="10">
        <v>90.96</v>
      </c>
      <c r="AG11" s="10">
        <v>0</v>
      </c>
      <c r="AH11" s="10">
        <v>90.96</v>
      </c>
      <c r="AI11" s="10">
        <v>3.3234330615708112</v>
      </c>
      <c r="AJ11" s="10">
        <v>0</v>
      </c>
      <c r="AK11" s="10">
        <f t="shared" si="0"/>
        <v>3.3234330615708112</v>
      </c>
      <c r="AL11" s="10">
        <v>181.21999999999997</v>
      </c>
      <c r="AM11" s="10">
        <v>0</v>
      </c>
      <c r="AN11" s="10">
        <f t="shared" si="1"/>
        <v>181.21999999999997</v>
      </c>
      <c r="AR11" s="11"/>
      <c r="AS11" s="3"/>
      <c r="AT11" s="3"/>
    </row>
    <row r="12" spans="1:46" ht="20.25" customHeight="1" x14ac:dyDescent="0.35">
      <c r="A12" s="9" t="s">
        <v>13</v>
      </c>
      <c r="B12" s="10">
        <v>2135.7600000000002</v>
      </c>
      <c r="C12" s="10">
        <v>0</v>
      </c>
      <c r="D12" s="10">
        <v>2135.7600000000002</v>
      </c>
      <c r="E12" s="10">
        <v>2462.63</v>
      </c>
      <c r="F12" s="10">
        <v>0</v>
      </c>
      <c r="G12" s="10">
        <v>2462.63</v>
      </c>
      <c r="H12" s="10">
        <v>3001.33</v>
      </c>
      <c r="I12" s="10">
        <v>0</v>
      </c>
      <c r="J12" s="10">
        <v>3001.33</v>
      </c>
      <c r="K12" s="18">
        <v>3471.6431891064453</v>
      </c>
      <c r="L12" s="10">
        <v>0</v>
      </c>
      <c r="M12" s="18">
        <v>3471.6431891064453</v>
      </c>
      <c r="N12" s="18">
        <v>4291.4154403335879</v>
      </c>
      <c r="O12" s="10">
        <v>0</v>
      </c>
      <c r="P12" s="18">
        <v>4291.4154403335879</v>
      </c>
      <c r="Q12" s="18">
        <v>5169.9904384967585</v>
      </c>
      <c r="R12" s="10">
        <v>0</v>
      </c>
      <c r="S12" s="18">
        <v>5169.9904384967585</v>
      </c>
      <c r="T12" s="10">
        <v>6844.89</v>
      </c>
      <c r="U12" s="10">
        <v>0</v>
      </c>
      <c r="V12" s="10">
        <v>6844.89</v>
      </c>
      <c r="W12" s="10">
        <v>8234.2116102999989</v>
      </c>
      <c r="X12" s="10">
        <v>0</v>
      </c>
      <c r="Y12" s="10">
        <v>8234.2116102999989</v>
      </c>
      <c r="Z12" s="10">
        <v>10013.1453146884</v>
      </c>
      <c r="AA12" s="10">
        <v>0</v>
      </c>
      <c r="AB12" s="10">
        <v>10013.1453146884</v>
      </c>
      <c r="AC12" s="10">
        <v>10762.410006746199</v>
      </c>
      <c r="AD12" s="10">
        <v>0</v>
      </c>
      <c r="AE12" s="10">
        <v>10762.410006746199</v>
      </c>
      <c r="AF12" s="10">
        <v>592.38000000000056</v>
      </c>
      <c r="AG12" s="10">
        <v>0</v>
      </c>
      <c r="AH12" s="10">
        <v>592.38000000000056</v>
      </c>
      <c r="AI12" s="10">
        <v>21.64396742538829</v>
      </c>
      <c r="AJ12" s="10">
        <v>0</v>
      </c>
      <c r="AK12" s="10">
        <f t="shared" si="0"/>
        <v>21.64396742538829</v>
      </c>
      <c r="AL12" s="10">
        <v>3322.2699999999995</v>
      </c>
      <c r="AM12" s="10">
        <v>0</v>
      </c>
      <c r="AN12" s="10">
        <f t="shared" si="1"/>
        <v>3322.2699999999995</v>
      </c>
      <c r="AR12" s="11"/>
      <c r="AS12" s="3"/>
      <c r="AT12" s="3"/>
    </row>
    <row r="13" spans="1:46" ht="20.25" customHeight="1" x14ac:dyDescent="0.35">
      <c r="A13" s="9" t="s">
        <v>14</v>
      </c>
      <c r="B13" s="10">
        <v>767.47</v>
      </c>
      <c r="C13" s="10">
        <v>0</v>
      </c>
      <c r="D13" s="10">
        <v>767.47</v>
      </c>
      <c r="E13" s="10">
        <v>1090.17</v>
      </c>
      <c r="F13" s="10">
        <v>0</v>
      </c>
      <c r="G13" s="10">
        <v>1090.17</v>
      </c>
      <c r="H13" s="10">
        <v>1724.35</v>
      </c>
      <c r="I13" s="10">
        <v>0</v>
      </c>
      <c r="J13" s="10">
        <v>1724.35</v>
      </c>
      <c r="K13" s="18">
        <v>2234.4186116299402</v>
      </c>
      <c r="L13" s="10">
        <v>0</v>
      </c>
      <c r="M13" s="18">
        <v>2234.4186116299402</v>
      </c>
      <c r="N13" s="18">
        <v>2565.3587436982179</v>
      </c>
      <c r="O13" s="10">
        <v>0</v>
      </c>
      <c r="P13" s="18">
        <v>2565.3587436982179</v>
      </c>
      <c r="Q13" s="18">
        <v>3267.1744102315733</v>
      </c>
      <c r="R13" s="10">
        <v>0</v>
      </c>
      <c r="S13" s="18">
        <v>3267.1744102315733</v>
      </c>
      <c r="T13" s="10">
        <v>2661.8199999999997</v>
      </c>
      <c r="U13" s="10">
        <v>0</v>
      </c>
      <c r="V13" s="10">
        <v>2661.8199999999997</v>
      </c>
      <c r="W13" s="10">
        <v>1792.6419582999999</v>
      </c>
      <c r="X13" s="10">
        <v>0</v>
      </c>
      <c r="Y13" s="10">
        <v>1792.6419582999999</v>
      </c>
      <c r="Z13" s="10">
        <v>1837.9957998449902</v>
      </c>
      <c r="AA13" s="10">
        <v>0</v>
      </c>
      <c r="AB13" s="10">
        <v>1837.9957998449902</v>
      </c>
      <c r="AC13" s="10">
        <v>1872.3663213020914</v>
      </c>
      <c r="AD13" s="10">
        <v>0</v>
      </c>
      <c r="AE13" s="10">
        <v>1872.3663213020914</v>
      </c>
      <c r="AF13" s="10">
        <v>253.01999999999998</v>
      </c>
      <c r="AG13" s="10">
        <v>0</v>
      </c>
      <c r="AH13" s="10">
        <v>253.01999999999998</v>
      </c>
      <c r="AI13" s="10">
        <v>9.2446683513483556</v>
      </c>
      <c r="AJ13" s="10">
        <v>0</v>
      </c>
      <c r="AK13" s="10">
        <f t="shared" si="0"/>
        <v>9.2446683513483556</v>
      </c>
      <c r="AL13" s="10">
        <v>1297.23</v>
      </c>
      <c r="AM13" s="10">
        <v>0</v>
      </c>
      <c r="AN13" s="10">
        <f t="shared" si="1"/>
        <v>1297.23</v>
      </c>
      <c r="AR13" s="11"/>
      <c r="AS13" s="3"/>
      <c r="AT13" s="3"/>
    </row>
    <row r="14" spans="1:46" ht="20.25" customHeight="1" x14ac:dyDescent="0.35">
      <c r="A14" s="9" t="s">
        <v>15</v>
      </c>
      <c r="B14" s="10">
        <v>2378.23</v>
      </c>
      <c r="C14" s="10">
        <v>255.83</v>
      </c>
      <c r="D14" s="10">
        <v>2634.06</v>
      </c>
      <c r="E14" s="10">
        <v>2523.4699999999998</v>
      </c>
      <c r="F14" s="10">
        <v>273.83</v>
      </c>
      <c r="G14" s="10">
        <v>2797.2999999999997</v>
      </c>
      <c r="H14" s="10">
        <v>2891.8</v>
      </c>
      <c r="I14" s="10">
        <v>295.38</v>
      </c>
      <c r="J14" s="10">
        <v>3187.1800000000003</v>
      </c>
      <c r="K14" s="18">
        <v>3023.5907275880454</v>
      </c>
      <c r="L14" s="10">
        <v>63.275813038264005</v>
      </c>
      <c r="M14" s="18">
        <v>3086.8665406263094</v>
      </c>
      <c r="N14" s="18">
        <v>4142.1139121650804</v>
      </c>
      <c r="O14" s="10">
        <v>182.46298471087994</v>
      </c>
      <c r="P14" s="18">
        <v>4324.5768968759603</v>
      </c>
      <c r="Q14" s="18">
        <v>5125.7441816111568</v>
      </c>
      <c r="R14" s="10">
        <v>104.46192260859243</v>
      </c>
      <c r="S14" s="18">
        <v>5230.2061042197492</v>
      </c>
      <c r="T14" s="10">
        <v>6398.1867999999995</v>
      </c>
      <c r="U14" s="10">
        <v>99.167200000000008</v>
      </c>
      <c r="V14" s="10">
        <v>6497.3539999999994</v>
      </c>
      <c r="W14" s="10">
        <v>6555.1916870000005</v>
      </c>
      <c r="X14" s="10">
        <v>130.56059300000038</v>
      </c>
      <c r="Y14" s="10">
        <v>6685.7522800000006</v>
      </c>
      <c r="Z14" s="10">
        <v>7254.0299999999988</v>
      </c>
      <c r="AA14" s="10">
        <v>132.0620398195004</v>
      </c>
      <c r="AB14" s="10">
        <v>7386.0920398194994</v>
      </c>
      <c r="AC14" s="10">
        <v>7357.7834790157085</v>
      </c>
      <c r="AD14" s="10">
        <v>95.743581127343958</v>
      </c>
      <c r="AE14" s="10">
        <v>7453.527060143052</v>
      </c>
      <c r="AF14" s="10">
        <v>994.98</v>
      </c>
      <c r="AG14" s="10">
        <v>12.89</v>
      </c>
      <c r="AH14" s="10">
        <v>1007.87</v>
      </c>
      <c r="AI14" s="10">
        <v>2.9000000000000004</v>
      </c>
      <c r="AJ14" s="10">
        <v>0</v>
      </c>
      <c r="AK14" s="10">
        <f t="shared" si="0"/>
        <v>2.9000000000000004</v>
      </c>
      <c r="AL14" s="10">
        <v>1090.2400000000002</v>
      </c>
      <c r="AM14" s="10">
        <v>72.139999999999986</v>
      </c>
      <c r="AN14" s="10">
        <f t="shared" si="1"/>
        <v>1162.3800000000001</v>
      </c>
      <c r="AR14" s="11"/>
      <c r="AS14" s="3"/>
      <c r="AT14" s="3"/>
    </row>
    <row r="15" spans="1:46" ht="20.25" customHeight="1" x14ac:dyDescent="0.35">
      <c r="A15" s="9" t="s">
        <v>16</v>
      </c>
      <c r="B15" s="10">
        <v>1364.81</v>
      </c>
      <c r="C15" s="10">
        <v>255.83</v>
      </c>
      <c r="D15" s="10">
        <v>1620.6399999999999</v>
      </c>
      <c r="E15" s="10">
        <v>1572.19</v>
      </c>
      <c r="F15" s="10">
        <v>261.27</v>
      </c>
      <c r="G15" s="10">
        <v>1833.46</v>
      </c>
      <c r="H15" s="10">
        <v>2084.09</v>
      </c>
      <c r="I15" s="10">
        <v>288.68</v>
      </c>
      <c r="J15" s="10">
        <v>2372.77</v>
      </c>
      <c r="K15" s="18">
        <v>2385.9352092705926</v>
      </c>
      <c r="L15" s="10">
        <v>2.224311651669268</v>
      </c>
      <c r="M15" s="18">
        <v>2388.1595209222619</v>
      </c>
      <c r="N15" s="18">
        <v>3248.4962828907442</v>
      </c>
      <c r="O15" s="10">
        <v>27.682607200588791</v>
      </c>
      <c r="P15" s="18">
        <v>3276.178890091333</v>
      </c>
      <c r="Q15" s="18">
        <v>3530.0274066467705</v>
      </c>
      <c r="R15" s="10">
        <v>11.39211709552319</v>
      </c>
      <c r="S15" s="18">
        <v>3541.4195237422937</v>
      </c>
      <c r="T15" s="10">
        <v>3038.4279000000001</v>
      </c>
      <c r="U15" s="10">
        <v>10.448099999999998</v>
      </c>
      <c r="V15" s="10">
        <v>3048.8760000000002</v>
      </c>
      <c r="W15" s="10">
        <v>3115.8326762239999</v>
      </c>
      <c r="X15" s="10">
        <v>33.685043775999929</v>
      </c>
      <c r="Y15" s="10">
        <v>3149.5177199999998</v>
      </c>
      <c r="Z15" s="10">
        <v>3407.0207604999996</v>
      </c>
      <c r="AA15" s="10">
        <v>34.864020308159922</v>
      </c>
      <c r="AB15" s="10">
        <v>3441.8847808081596</v>
      </c>
      <c r="AC15" s="10">
        <v>3451.8270525640901</v>
      </c>
      <c r="AD15" s="10">
        <v>35.146418872656021</v>
      </c>
      <c r="AE15" s="10">
        <v>3486.973471436746</v>
      </c>
      <c r="AF15" s="10">
        <v>568.03</v>
      </c>
      <c r="AG15" s="10">
        <v>7.36</v>
      </c>
      <c r="AH15" s="10">
        <v>575.39</v>
      </c>
      <c r="AI15" s="10">
        <v>0.72</v>
      </c>
      <c r="AJ15" s="10">
        <v>0</v>
      </c>
      <c r="AK15" s="10">
        <f t="shared" si="0"/>
        <v>0.72</v>
      </c>
      <c r="AL15" s="10">
        <v>271.57</v>
      </c>
      <c r="AM15" s="10">
        <v>30.78</v>
      </c>
      <c r="AN15" s="10">
        <f t="shared" si="1"/>
        <v>302.35000000000002</v>
      </c>
      <c r="AR15" s="11"/>
      <c r="AS15" s="3"/>
      <c r="AT15" s="3"/>
    </row>
    <row r="16" spans="1:46" ht="20.25" customHeight="1" x14ac:dyDescent="0.35">
      <c r="A16" s="9" t="s">
        <v>17</v>
      </c>
      <c r="B16" s="10">
        <v>726.63</v>
      </c>
      <c r="C16" s="10">
        <v>8.2100000000000009</v>
      </c>
      <c r="D16" s="10">
        <v>734.84</v>
      </c>
      <c r="E16" s="10">
        <v>744.37</v>
      </c>
      <c r="F16" s="10">
        <v>9.85</v>
      </c>
      <c r="G16" s="10">
        <v>754.22</v>
      </c>
      <c r="H16" s="10">
        <v>858.17000000000007</v>
      </c>
      <c r="I16" s="10">
        <v>12.32</v>
      </c>
      <c r="J16" s="10">
        <v>870.49000000000012</v>
      </c>
      <c r="K16" s="18">
        <v>853.96982644224829</v>
      </c>
      <c r="L16" s="10">
        <v>12.916616784252483</v>
      </c>
      <c r="M16" s="18">
        <v>866.88644322650077</v>
      </c>
      <c r="N16" s="18">
        <v>1068.710119818059</v>
      </c>
      <c r="O16" s="10">
        <v>13.056963062944305</v>
      </c>
      <c r="P16" s="18">
        <v>1081.7670828810033</v>
      </c>
      <c r="Q16" s="18">
        <v>1615.7874105922854</v>
      </c>
      <c r="R16" s="10">
        <v>17.799794523501305</v>
      </c>
      <c r="S16" s="18">
        <v>1633.5872051157867</v>
      </c>
      <c r="T16" s="10">
        <v>4317.9930000000004</v>
      </c>
      <c r="U16" s="10">
        <v>20.11</v>
      </c>
      <c r="V16" s="10">
        <v>4338.1030000000001</v>
      </c>
      <c r="W16" s="10">
        <v>4579.7801805827003</v>
      </c>
      <c r="X16" s="10">
        <v>21.056463117298001</v>
      </c>
      <c r="Y16" s="10">
        <v>4600.8366436999986</v>
      </c>
      <c r="Z16" s="10">
        <v>4949.9721</v>
      </c>
      <c r="AA16" s="10">
        <v>22.361963830570478</v>
      </c>
      <c r="AB16" s="10">
        <v>4972.3340638305708</v>
      </c>
      <c r="AC16" s="10">
        <v>4956.8018778862333</v>
      </c>
      <c r="AD16" s="10">
        <v>22.408923954614675</v>
      </c>
      <c r="AE16" s="10">
        <v>4979.210801840848</v>
      </c>
      <c r="AF16" s="10">
        <v>792.06999999999994</v>
      </c>
      <c r="AG16" s="10">
        <v>11.44</v>
      </c>
      <c r="AH16" s="10">
        <v>803.51</v>
      </c>
      <c r="AI16" s="10">
        <v>5.72</v>
      </c>
      <c r="AJ16" s="10">
        <v>0</v>
      </c>
      <c r="AK16" s="10">
        <f t="shared" si="0"/>
        <v>5.72</v>
      </c>
      <c r="AL16" s="10">
        <v>1095.9299999999998</v>
      </c>
      <c r="AM16" s="10">
        <v>31.06</v>
      </c>
      <c r="AN16" s="10">
        <f t="shared" si="1"/>
        <v>1126.9899999999998</v>
      </c>
      <c r="AR16" s="11"/>
      <c r="AS16" s="3"/>
      <c r="AT16" s="3"/>
    </row>
    <row r="17" spans="1:46" ht="20.25" customHeight="1" x14ac:dyDescent="0.35">
      <c r="A17" s="9" t="s">
        <v>18</v>
      </c>
      <c r="B17" s="10">
        <v>6900.3600000000006</v>
      </c>
      <c r="C17" s="10">
        <v>355.83000000000004</v>
      </c>
      <c r="D17" s="10">
        <v>7256.1900000000005</v>
      </c>
      <c r="E17" s="10">
        <v>6990.1</v>
      </c>
      <c r="F17" s="10">
        <v>495.75</v>
      </c>
      <c r="G17" s="10">
        <v>7485.85</v>
      </c>
      <c r="H17" s="10">
        <v>7391.49</v>
      </c>
      <c r="I17" s="10">
        <v>441.61</v>
      </c>
      <c r="J17" s="10">
        <v>7833.0999999999995</v>
      </c>
      <c r="K17" s="18">
        <v>7422.0694612346106</v>
      </c>
      <c r="L17" s="10">
        <v>489.69977047004159</v>
      </c>
      <c r="M17" s="18">
        <v>7911.7692317046522</v>
      </c>
      <c r="N17" s="18">
        <v>8927.7215631275103</v>
      </c>
      <c r="O17" s="10">
        <v>511.77066620121695</v>
      </c>
      <c r="P17" s="18">
        <v>9439.4922293287273</v>
      </c>
      <c r="Q17" s="18">
        <v>9923.7073844763763</v>
      </c>
      <c r="R17" s="10">
        <v>235.54895685778502</v>
      </c>
      <c r="S17" s="18">
        <v>10159.256341334161</v>
      </c>
      <c r="T17" s="10">
        <v>16848.904500000001</v>
      </c>
      <c r="U17" s="10">
        <v>238.78999999999996</v>
      </c>
      <c r="V17" s="10">
        <v>17087.694500000001</v>
      </c>
      <c r="W17" s="10">
        <v>19047.084822960001</v>
      </c>
      <c r="X17" s="10">
        <v>382.5601770400001</v>
      </c>
      <c r="Y17" s="10">
        <v>19429.645</v>
      </c>
      <c r="Z17" s="10">
        <v>22131.940443000003</v>
      </c>
      <c r="AA17" s="10">
        <v>404.3661071312801</v>
      </c>
      <c r="AB17" s="10">
        <v>22536.306550131285</v>
      </c>
      <c r="AC17" s="10">
        <v>19864.451880000001</v>
      </c>
      <c r="AD17" s="10">
        <v>601.11220000000014</v>
      </c>
      <c r="AE17" s="10">
        <v>20465.56408</v>
      </c>
      <c r="AF17" s="10">
        <v>1539.17</v>
      </c>
      <c r="AG17" s="10">
        <v>121.86</v>
      </c>
      <c r="AH17" s="10">
        <v>1661.03</v>
      </c>
      <c r="AI17" s="10">
        <v>11.64</v>
      </c>
      <c r="AJ17" s="10">
        <v>0</v>
      </c>
      <c r="AK17" s="10">
        <f t="shared" si="0"/>
        <v>11.64</v>
      </c>
      <c r="AL17" s="10">
        <v>569.6400000000001</v>
      </c>
      <c r="AM17" s="10">
        <v>119.74000000000001</v>
      </c>
      <c r="AN17" s="10">
        <f t="shared" si="1"/>
        <v>689.38000000000011</v>
      </c>
      <c r="AR17" s="11"/>
      <c r="AS17" s="3"/>
      <c r="AT17" s="3"/>
    </row>
    <row r="18" spans="1:46" ht="20.25" customHeight="1" x14ac:dyDescent="0.35">
      <c r="A18" s="9" t="s">
        <v>19</v>
      </c>
      <c r="B18" s="10">
        <v>1069.73</v>
      </c>
      <c r="C18" s="10">
        <v>16.02</v>
      </c>
      <c r="D18" s="10">
        <v>1085.75</v>
      </c>
      <c r="E18" s="10">
        <v>1243.48</v>
      </c>
      <c r="F18" s="10">
        <v>20.41</v>
      </c>
      <c r="G18" s="10">
        <v>1263.8900000000001</v>
      </c>
      <c r="H18" s="10">
        <v>1515.48</v>
      </c>
      <c r="I18" s="10">
        <v>20.34</v>
      </c>
      <c r="J18" s="10">
        <v>1535.82</v>
      </c>
      <c r="K18" s="18">
        <v>1574.7833821229699</v>
      </c>
      <c r="L18" s="10">
        <v>35.930437776738245</v>
      </c>
      <c r="M18" s="18">
        <v>1610.7138198997081</v>
      </c>
      <c r="N18" s="18">
        <v>1949.0977697344463</v>
      </c>
      <c r="O18" s="10">
        <v>34.211088732060944</v>
      </c>
      <c r="P18" s="18">
        <v>1983.3088584665072</v>
      </c>
      <c r="Q18" s="18">
        <v>2201.7914503734514</v>
      </c>
      <c r="R18" s="10">
        <v>64.55533020796338</v>
      </c>
      <c r="S18" s="18">
        <v>2266.3467805814148</v>
      </c>
      <c r="T18" s="10">
        <v>1804.6552499999998</v>
      </c>
      <c r="U18" s="10">
        <v>54.531750000000002</v>
      </c>
      <c r="V18" s="10">
        <v>1859.1869999999999</v>
      </c>
      <c r="W18" s="10">
        <v>1981.3559246559998</v>
      </c>
      <c r="X18" s="10">
        <v>61.685473344000116</v>
      </c>
      <c r="Y18" s="10">
        <v>2043.0413979999998</v>
      </c>
      <c r="Z18" s="10">
        <v>2077.8479581867468</v>
      </c>
      <c r="AA18" s="10">
        <v>63.597723017664116</v>
      </c>
      <c r="AB18" s="10">
        <v>2141.4456812044109</v>
      </c>
      <c r="AC18" s="10">
        <v>2081.1042867367792</v>
      </c>
      <c r="AD18" s="10">
        <v>63.707747078484672</v>
      </c>
      <c r="AE18" s="10">
        <v>2144.8120338152639</v>
      </c>
      <c r="AF18" s="10">
        <v>376.48000000000008</v>
      </c>
      <c r="AG18" s="10">
        <v>7.02</v>
      </c>
      <c r="AH18" s="10">
        <v>383.50000000000006</v>
      </c>
      <c r="AI18" s="10">
        <v>86.710000000000008</v>
      </c>
      <c r="AJ18" s="10">
        <v>0</v>
      </c>
      <c r="AK18" s="10">
        <f t="shared" si="0"/>
        <v>86.710000000000008</v>
      </c>
      <c r="AL18" s="10">
        <v>1204.7000000000003</v>
      </c>
      <c r="AM18" s="10">
        <v>65.94</v>
      </c>
      <c r="AN18" s="10">
        <f t="shared" si="1"/>
        <v>1270.6400000000003</v>
      </c>
      <c r="AR18" s="11"/>
      <c r="AS18" s="3"/>
      <c r="AT18" s="3"/>
    </row>
    <row r="19" spans="1:46" ht="20.25" customHeight="1" x14ac:dyDescent="0.35">
      <c r="A19" s="7" t="s">
        <v>20</v>
      </c>
      <c r="B19" s="8">
        <v>26545.550000000003</v>
      </c>
      <c r="C19" s="8">
        <v>1678.0499999999997</v>
      </c>
      <c r="D19" s="8">
        <v>28223.600000000002</v>
      </c>
      <c r="E19" s="8">
        <v>25162.799999999974</v>
      </c>
      <c r="F19" s="8">
        <v>2110.12</v>
      </c>
      <c r="G19" s="8">
        <v>27272.919999999973</v>
      </c>
      <c r="H19" s="8">
        <v>27837</v>
      </c>
      <c r="I19" s="8">
        <v>2062.9899999999998</v>
      </c>
      <c r="J19" s="8">
        <v>29899.989999999998</v>
      </c>
      <c r="K19" s="20">
        <v>32017.005319448584</v>
      </c>
      <c r="L19" s="8">
        <v>2319.7716933863012</v>
      </c>
      <c r="M19" s="20">
        <v>34336.777012834886</v>
      </c>
      <c r="N19" s="20">
        <v>26652.087544287755</v>
      </c>
      <c r="O19" s="8">
        <v>2002.836630962589</v>
      </c>
      <c r="P19" s="20">
        <v>28654.924175250344</v>
      </c>
      <c r="Q19" s="20">
        <v>33275.162108672092</v>
      </c>
      <c r="R19" s="8">
        <v>775.40976394207973</v>
      </c>
      <c r="S19" s="20">
        <v>34050.571872614171</v>
      </c>
      <c r="T19" s="8">
        <v>56262.428049999959</v>
      </c>
      <c r="U19" s="8">
        <v>844.46180000000027</v>
      </c>
      <c r="V19" s="8">
        <v>57106.889849999956</v>
      </c>
      <c r="W19" s="8">
        <v>62203.033492949966</v>
      </c>
      <c r="X19" s="8">
        <v>1289.3315070499893</v>
      </c>
      <c r="Y19" s="8">
        <v>63492.364999999954</v>
      </c>
      <c r="Z19" s="8">
        <v>63236.622930827885</v>
      </c>
      <c r="AA19" s="8">
        <v>1334.4081535332243</v>
      </c>
      <c r="AB19" s="8">
        <v>64571.031084361108</v>
      </c>
      <c r="AC19" s="8">
        <v>58112.428902495129</v>
      </c>
      <c r="AD19" s="8">
        <v>1822.7911289669005</v>
      </c>
      <c r="AE19" s="8">
        <v>59935.220031462028</v>
      </c>
      <c r="AF19" s="8">
        <v>9035.8199999999979</v>
      </c>
      <c r="AG19" s="8">
        <v>203.44999999999996</v>
      </c>
      <c r="AH19" s="8">
        <v>9239.2699999999986</v>
      </c>
      <c r="AI19" s="8">
        <v>295.27999999999997</v>
      </c>
      <c r="AJ19" s="8">
        <v>0</v>
      </c>
      <c r="AK19" s="8">
        <f t="shared" si="0"/>
        <v>295.27999999999997</v>
      </c>
      <c r="AL19" s="8">
        <v>21976.57</v>
      </c>
      <c r="AM19" s="8">
        <v>165.82</v>
      </c>
      <c r="AN19" s="8">
        <f t="shared" si="1"/>
        <v>22142.39</v>
      </c>
      <c r="AR19" s="11"/>
      <c r="AS19" s="3"/>
      <c r="AT19" s="3"/>
    </row>
    <row r="20" spans="1:46" s="1" customFormat="1" ht="20.25" customHeight="1" x14ac:dyDescent="0.35">
      <c r="A20" s="6" t="s">
        <v>21</v>
      </c>
      <c r="B20" s="8">
        <v>121479</v>
      </c>
      <c r="C20" s="8">
        <v>3082</v>
      </c>
      <c r="D20" s="8">
        <v>124561</v>
      </c>
      <c r="E20" s="8">
        <v>122474.06</v>
      </c>
      <c r="F20" s="8">
        <v>3713.92</v>
      </c>
      <c r="G20" s="8">
        <v>126187.98</v>
      </c>
      <c r="H20" s="8">
        <v>137861.37</v>
      </c>
      <c r="I20" s="8">
        <v>3735.43</v>
      </c>
      <c r="J20" s="8">
        <v>141596.79999999999</v>
      </c>
      <c r="K20" s="8">
        <v>142834.660499558</v>
      </c>
      <c r="L20" s="8">
        <v>3576.0395004420061</v>
      </c>
      <c r="M20" s="8">
        <v>146410.69999999998</v>
      </c>
      <c r="N20" s="8">
        <v>166414.38535660738</v>
      </c>
      <c r="O20" s="8">
        <v>3617.574643392596</v>
      </c>
      <c r="P20" s="8">
        <v>170031.96000000002</v>
      </c>
      <c r="Q20" s="8">
        <v>198152.50714269126</v>
      </c>
      <c r="R20" s="8">
        <v>1823.7828573088034</v>
      </c>
      <c r="S20" s="8">
        <v>199976.29000000007</v>
      </c>
      <c r="T20" s="8">
        <v>250006.43</v>
      </c>
      <c r="U20" s="8">
        <v>1848.8143500000001</v>
      </c>
      <c r="V20" s="8">
        <v>251855.24434999999</v>
      </c>
      <c r="W20" s="8">
        <v>283805.29819987266</v>
      </c>
      <c r="X20" s="8">
        <v>2910.2118001272893</v>
      </c>
      <c r="Y20" s="8">
        <v>286715.51</v>
      </c>
      <c r="Z20" s="8">
        <v>313928.45774867223</v>
      </c>
      <c r="AA20" s="8">
        <v>3092.5722513278001</v>
      </c>
      <c r="AB20" s="8">
        <v>317021.03000000003</v>
      </c>
      <c r="AC20" s="8">
        <v>314891.94380000001</v>
      </c>
      <c r="AD20" s="8">
        <v>3559.1</v>
      </c>
      <c r="AE20" s="8">
        <v>318451.04379999998</v>
      </c>
      <c r="AF20" s="8">
        <v>41689.649999999994</v>
      </c>
      <c r="AG20" s="8">
        <v>505.24</v>
      </c>
      <c r="AH20" s="8">
        <v>42194.89</v>
      </c>
      <c r="AI20" s="21">
        <f>AI6+AI19</f>
        <v>1448.4400000000003</v>
      </c>
      <c r="AJ20" s="8">
        <f>AJ19+AJ6</f>
        <v>0</v>
      </c>
      <c r="AK20" s="8">
        <f>AI20+AJ20</f>
        <v>1448.4400000000003</v>
      </c>
      <c r="AL20" s="8">
        <f>+AL6+AL19</f>
        <v>125899.01000000001</v>
      </c>
      <c r="AM20" s="8">
        <f>+AM6+AM19</f>
        <v>1161.7199999999998</v>
      </c>
      <c r="AN20" s="8">
        <f t="shared" si="1"/>
        <v>127060.73000000001</v>
      </c>
      <c r="AO20" s="5"/>
      <c r="AP20" s="5"/>
      <c r="AS20" s="5"/>
      <c r="AT20" s="5"/>
    </row>
    <row r="22" spans="1:46" x14ac:dyDescent="0.35">
      <c r="A22" s="2" t="s">
        <v>22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</row>
  </sheetData>
  <mergeCells count="14">
    <mergeCell ref="AI3:AK3"/>
    <mergeCell ref="AL3:AN3"/>
    <mergeCell ref="Q3:S3"/>
    <mergeCell ref="T3:V3"/>
    <mergeCell ref="W3:Y3"/>
    <mergeCell ref="Z3:AB3"/>
    <mergeCell ref="AC3:AE3"/>
    <mergeCell ref="AF3:AH3"/>
    <mergeCell ref="N3:P3"/>
    <mergeCell ref="A3:A4"/>
    <mergeCell ref="B3:D3"/>
    <mergeCell ref="E3:G3"/>
    <mergeCell ref="H3:J3"/>
    <mergeCell ref="K3:M3"/>
  </mergeCell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T3 2553-2565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Benyapa Ruktuam</dc:creator>
  <cp:lastModifiedBy>Benyapa Ruktuam</cp:lastModifiedBy>
  <dcterms:created xsi:type="dcterms:W3CDTF">2024-07-18T07:53:03Z</dcterms:created>
  <dcterms:modified xsi:type="dcterms:W3CDTF">2024-07-18T08:19:02Z</dcterms:modified>
</cp:coreProperties>
</file>