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629"/>
  <workbookPr/>
  <mc:AlternateContent xmlns:mc="http://schemas.openxmlformats.org/markup-compatibility/2006">
    <mc:Choice Requires="x15">
      <x15ac:absPath xmlns:x15ac="http://schemas.microsoft.com/office/spreadsheetml/2010/11/ac" url="E:\1.4 โครงการ 4\รายงานโครงการ_4_ปี_2562\DomesticQ1-Q4_ปี2562 นำส่งกระทรวง(3-11-2563)\"/>
    </mc:Choice>
  </mc:AlternateContent>
  <xr:revisionPtr revIDLastSave="0" documentId="13_ncr:1_{74B8DC9A-8D06-467B-961C-6066142A6819}" xr6:coauthVersionLast="43" xr6:coauthVersionMax="43" xr10:uidLastSave="{00000000-0000-0000-0000-000000000000}"/>
  <bookViews>
    <workbookView xWindow="-120" yWindow="-120" windowWidth="29040" windowHeight="15840" tabRatio="759" activeTab="7" xr2:uid="{00000000-000D-0000-FFFF-FFFF00000000}"/>
  </bookViews>
  <sheets>
    <sheet name="ภาคเหนือ2562" sheetId="11" r:id="rId1"/>
    <sheet name="กรุงเทพมหานคร2562" sheetId="13" r:id="rId2"/>
    <sheet name="ภาคตะวันตก2562" sheetId="12" r:id="rId3"/>
    <sheet name="ภาคกลาง2562" sheetId="14" r:id="rId4"/>
    <sheet name="ภาคตะวันออก2562" sheetId="15" r:id="rId5"/>
    <sheet name="รวมภาคอีสาน2562" sheetId="19" r:id="rId6"/>
    <sheet name="รวมภาคใต้2562" sheetId="17" r:id="rId7"/>
    <sheet name="ประเทศ2562" sheetId="10" r:id="rId8"/>
    <sheet name="Sheet1" sheetId="20" state="hidden" r:id="rId9"/>
    <sheet name="สรุป 2560" sheetId="21" state="hidden" r:id="rId10"/>
    <sheet name="Sheet2" sheetId="22" state="hidden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I1" i="10" l="1"/>
  <c r="Z66" i="22" l="1"/>
  <c r="Y66" i="22"/>
  <c r="X66" i="22"/>
  <c r="W66" i="22"/>
  <c r="V66" i="22"/>
  <c r="U66" i="22"/>
  <c r="T66" i="22"/>
  <c r="S66" i="22"/>
  <c r="R66" i="22"/>
  <c r="Q66" i="22"/>
  <c r="P66" i="22"/>
  <c r="O66" i="22"/>
  <c r="N66" i="22"/>
  <c r="AC56" i="22"/>
  <c r="AC62" i="22" s="1"/>
  <c r="AB56" i="22"/>
  <c r="AB65" i="22" s="1"/>
  <c r="AA56" i="22"/>
  <c r="AA64" i="22" s="1"/>
  <c r="Z56" i="22"/>
  <c r="Y56" i="22"/>
  <c r="X56" i="22"/>
  <c r="W56" i="22"/>
  <c r="V56" i="22"/>
  <c r="U56" i="22"/>
  <c r="T56" i="22"/>
  <c r="S56" i="22"/>
  <c r="R56" i="22"/>
  <c r="Q56" i="22"/>
  <c r="P56" i="22"/>
  <c r="O56" i="22"/>
  <c r="N56" i="22"/>
  <c r="M56" i="22"/>
  <c r="M63" i="22" s="1"/>
  <c r="L56" i="22"/>
  <c r="L62" i="22" s="1"/>
  <c r="K56" i="22"/>
  <c r="K65" i="22" s="1"/>
  <c r="J56" i="22"/>
  <c r="J64" i="22" s="1"/>
  <c r="I56" i="22"/>
  <c r="I63" i="22" s="1"/>
  <c r="H56" i="22"/>
  <c r="H62" i="22" s="1"/>
  <c r="G56" i="22"/>
  <c r="G65" i="22" s="1"/>
  <c r="F56" i="22"/>
  <c r="F64" i="22" s="1"/>
  <c r="E56" i="22"/>
  <c r="E63" i="22" s="1"/>
  <c r="D56" i="22"/>
  <c r="D63" i="22" s="1"/>
  <c r="Z47" i="22"/>
  <c r="Y47" i="22"/>
  <c r="X47" i="22"/>
  <c r="W47" i="22"/>
  <c r="V47" i="22"/>
  <c r="U47" i="22"/>
  <c r="T47" i="22"/>
  <c r="S47" i="22"/>
  <c r="R47" i="22"/>
  <c r="Q47" i="22"/>
  <c r="P47" i="22"/>
  <c r="O47" i="22"/>
  <c r="N47" i="22"/>
  <c r="AC37" i="22"/>
  <c r="AC44" i="22" s="1"/>
  <c r="AB37" i="22"/>
  <c r="AB43" i="22" s="1"/>
  <c r="AA37" i="22"/>
  <c r="AA46" i="22" s="1"/>
  <c r="Z37" i="22"/>
  <c r="Y37" i="22"/>
  <c r="X37" i="22"/>
  <c r="W37" i="22"/>
  <c r="V37" i="22"/>
  <c r="U37" i="22"/>
  <c r="T37" i="22"/>
  <c r="S37" i="22"/>
  <c r="R37" i="22"/>
  <c r="Q37" i="22"/>
  <c r="P37" i="22"/>
  <c r="O37" i="22"/>
  <c r="N37" i="22"/>
  <c r="M37" i="22"/>
  <c r="M45" i="22" s="1"/>
  <c r="L37" i="22"/>
  <c r="L44" i="22" s="1"/>
  <c r="K37" i="22"/>
  <c r="K43" i="22" s="1"/>
  <c r="J37" i="22"/>
  <c r="J46" i="22" s="1"/>
  <c r="I37" i="22"/>
  <c r="I45" i="22" s="1"/>
  <c r="H37" i="22"/>
  <c r="H44" i="22" s="1"/>
  <c r="G37" i="22"/>
  <c r="G43" i="22" s="1"/>
  <c r="F37" i="22"/>
  <c r="F46" i="22" s="1"/>
  <c r="E37" i="22"/>
  <c r="E45" i="22" s="1"/>
  <c r="D37" i="22"/>
  <c r="D43" i="22" s="1"/>
  <c r="Z27" i="22"/>
  <c r="Y27" i="22"/>
  <c r="X27" i="22"/>
  <c r="W27" i="22"/>
  <c r="V27" i="22"/>
  <c r="U27" i="22"/>
  <c r="T27" i="22"/>
  <c r="S27" i="22"/>
  <c r="R27" i="22"/>
  <c r="Q27" i="22"/>
  <c r="P27" i="22"/>
  <c r="O27" i="22"/>
  <c r="N27" i="22"/>
  <c r="AC17" i="22"/>
  <c r="AC23" i="22" s="1"/>
  <c r="AB17" i="22"/>
  <c r="AB24" i="22" s="1"/>
  <c r="AA17" i="22"/>
  <c r="AA24" i="22" s="1"/>
  <c r="Z17" i="22"/>
  <c r="Y17" i="22"/>
  <c r="X17" i="22"/>
  <c r="W17" i="22"/>
  <c r="V17" i="22"/>
  <c r="U17" i="22"/>
  <c r="T17" i="22"/>
  <c r="S17" i="22"/>
  <c r="R17" i="22"/>
  <c r="Q17" i="22"/>
  <c r="P17" i="22"/>
  <c r="O17" i="22"/>
  <c r="N17" i="22"/>
  <c r="M17" i="22"/>
  <c r="M23" i="22" s="1"/>
  <c r="L17" i="22"/>
  <c r="L26" i="22" s="1"/>
  <c r="K17" i="22"/>
  <c r="K25" i="22" s="1"/>
  <c r="J17" i="22"/>
  <c r="J24" i="22" s="1"/>
  <c r="I17" i="22"/>
  <c r="I24" i="22" s="1"/>
  <c r="H17" i="22"/>
  <c r="H23" i="22" s="1"/>
  <c r="G17" i="22"/>
  <c r="G23" i="22" s="1"/>
  <c r="F17" i="22"/>
  <c r="F26" i="22" s="1"/>
  <c r="E17" i="22"/>
  <c r="E25" i="22" s="1"/>
  <c r="D17" i="22"/>
  <c r="D21" i="22" s="1"/>
  <c r="P72" i="21"/>
  <c r="O72" i="21"/>
  <c r="N72" i="21"/>
  <c r="L72" i="21"/>
  <c r="K72" i="21"/>
  <c r="J72" i="21"/>
  <c r="H72" i="21"/>
  <c r="G72" i="21"/>
  <c r="F72" i="21"/>
  <c r="D72" i="21"/>
  <c r="C72" i="21"/>
  <c r="B72" i="21"/>
  <c r="P71" i="21"/>
  <c r="O71" i="21"/>
  <c r="N71" i="21"/>
  <c r="L71" i="21"/>
  <c r="K71" i="21"/>
  <c r="J71" i="21"/>
  <c r="H71" i="21"/>
  <c r="G71" i="21"/>
  <c r="F71" i="21"/>
  <c r="D71" i="21"/>
  <c r="C71" i="21"/>
  <c r="B71" i="21"/>
  <c r="P70" i="21"/>
  <c r="O70" i="21"/>
  <c r="N70" i="21"/>
  <c r="L70" i="21"/>
  <c r="K70" i="21"/>
  <c r="J70" i="21"/>
  <c r="H70" i="21"/>
  <c r="G70" i="21"/>
  <c r="F70" i="21"/>
  <c r="D70" i="21"/>
  <c r="C70" i="21"/>
  <c r="B70" i="21"/>
  <c r="P69" i="21"/>
  <c r="O69" i="21"/>
  <c r="N69" i="21"/>
  <c r="L69" i="21"/>
  <c r="K69" i="21"/>
  <c r="J69" i="21"/>
  <c r="H69" i="21"/>
  <c r="G69" i="21"/>
  <c r="F69" i="21"/>
  <c r="D69" i="21"/>
  <c r="C69" i="21"/>
  <c r="B69" i="21"/>
  <c r="P68" i="21"/>
  <c r="O68" i="21"/>
  <c r="N68" i="21"/>
  <c r="L68" i="21"/>
  <c r="K68" i="21"/>
  <c r="J68" i="21"/>
  <c r="H68" i="21"/>
  <c r="G68" i="21"/>
  <c r="F68" i="21"/>
  <c r="D68" i="21"/>
  <c r="C68" i="21"/>
  <c r="B68" i="21"/>
  <c r="P67" i="21"/>
  <c r="O67" i="21"/>
  <c r="N67" i="21"/>
  <c r="L67" i="21"/>
  <c r="K67" i="21"/>
  <c r="J67" i="21"/>
  <c r="H67" i="21"/>
  <c r="G67" i="21"/>
  <c r="F67" i="21"/>
  <c r="D67" i="21"/>
  <c r="C67" i="21"/>
  <c r="B67" i="21"/>
  <c r="P66" i="21"/>
  <c r="O66" i="21"/>
  <c r="N66" i="21"/>
  <c r="L66" i="21"/>
  <c r="K66" i="21"/>
  <c r="J66" i="21"/>
  <c r="H66" i="21"/>
  <c r="G66" i="21"/>
  <c r="F66" i="21"/>
  <c r="D66" i="21"/>
  <c r="C66" i="21"/>
  <c r="B66" i="21"/>
  <c r="V68" i="21" l="1"/>
  <c r="R67" i="21"/>
  <c r="W68" i="21"/>
  <c r="R69" i="21"/>
  <c r="W70" i="21"/>
  <c r="W72" i="21"/>
  <c r="R71" i="21"/>
  <c r="M71" i="21"/>
  <c r="V72" i="21"/>
  <c r="E66" i="21"/>
  <c r="E72" i="21"/>
  <c r="V71" i="21"/>
  <c r="R68" i="21"/>
  <c r="M68" i="21"/>
  <c r="R70" i="21"/>
  <c r="W71" i="21"/>
  <c r="R72" i="21"/>
  <c r="M72" i="21"/>
  <c r="I66" i="21"/>
  <c r="T69" i="21"/>
  <c r="V69" i="21"/>
  <c r="C73" i="21"/>
  <c r="N73" i="21"/>
  <c r="I69" i="21"/>
  <c r="I70" i="21"/>
  <c r="T67" i="21"/>
  <c r="P73" i="21"/>
  <c r="W67" i="21"/>
  <c r="E68" i="21"/>
  <c r="T70" i="21"/>
  <c r="D24" i="22"/>
  <c r="G20" i="22"/>
  <c r="G24" i="22"/>
  <c r="J21" i="22"/>
  <c r="J25" i="22"/>
  <c r="E22" i="22"/>
  <c r="E26" i="22"/>
  <c r="F23" i="22"/>
  <c r="H20" i="22"/>
  <c r="H24" i="22"/>
  <c r="I21" i="22"/>
  <c r="I25" i="22"/>
  <c r="K22" i="22"/>
  <c r="K26" i="22"/>
  <c r="L23" i="22"/>
  <c r="M20" i="22"/>
  <c r="M24" i="22"/>
  <c r="AA21" i="22"/>
  <c r="AA25" i="22"/>
  <c r="AC20" i="22"/>
  <c r="AC24" i="22"/>
  <c r="AB21" i="22"/>
  <c r="AB25" i="22"/>
  <c r="D46" i="22"/>
  <c r="D42" i="22"/>
  <c r="E42" i="22"/>
  <c r="E46" i="22"/>
  <c r="F43" i="22"/>
  <c r="G40" i="22"/>
  <c r="G44" i="22"/>
  <c r="H41" i="22"/>
  <c r="H45" i="22"/>
  <c r="I42" i="22"/>
  <c r="I46" i="22"/>
  <c r="J43" i="22"/>
  <c r="K40" i="22"/>
  <c r="K44" i="22"/>
  <c r="L41" i="22"/>
  <c r="L45" i="22"/>
  <c r="M42" i="22"/>
  <c r="M46" i="22"/>
  <c r="AA43" i="22"/>
  <c r="AB40" i="22"/>
  <c r="AB44" i="22"/>
  <c r="AC41" i="22"/>
  <c r="AC45" i="22"/>
  <c r="D59" i="22"/>
  <c r="D62" i="22"/>
  <c r="E60" i="22"/>
  <c r="E64" i="22"/>
  <c r="F61" i="22"/>
  <c r="F65" i="22"/>
  <c r="G62" i="22"/>
  <c r="H59" i="22"/>
  <c r="H63" i="22"/>
  <c r="I60" i="22"/>
  <c r="I64" i="22"/>
  <c r="J61" i="22"/>
  <c r="J65" i="22"/>
  <c r="K62" i="22"/>
  <c r="L59" i="22"/>
  <c r="L63" i="22"/>
  <c r="M60" i="22"/>
  <c r="M64" i="22"/>
  <c r="AA61" i="22"/>
  <c r="AA65" i="22"/>
  <c r="AB62" i="22"/>
  <c r="AC59" i="22"/>
  <c r="AC63" i="22"/>
  <c r="M67" i="21"/>
  <c r="M69" i="21"/>
  <c r="D20" i="22"/>
  <c r="D23" i="22"/>
  <c r="G21" i="22"/>
  <c r="G25" i="22"/>
  <c r="J22" i="22"/>
  <c r="J26" i="22"/>
  <c r="E23" i="22"/>
  <c r="F20" i="22"/>
  <c r="F24" i="22"/>
  <c r="H21" i="22"/>
  <c r="H25" i="22"/>
  <c r="I22" i="22"/>
  <c r="I26" i="22"/>
  <c r="K23" i="22"/>
  <c r="L20" i="22"/>
  <c r="L24" i="22"/>
  <c r="M21" i="22"/>
  <c r="M25" i="22"/>
  <c r="AA22" i="22"/>
  <c r="AA26" i="22"/>
  <c r="AC21" i="22"/>
  <c r="AC25" i="22"/>
  <c r="AB22" i="22"/>
  <c r="D45" i="22"/>
  <c r="D41" i="22"/>
  <c r="E43" i="22"/>
  <c r="F40" i="22"/>
  <c r="F44" i="22"/>
  <c r="G41" i="22"/>
  <c r="G45" i="22"/>
  <c r="H42" i="22"/>
  <c r="H46" i="22"/>
  <c r="I43" i="22"/>
  <c r="J40" i="22"/>
  <c r="J44" i="22"/>
  <c r="K41" i="22"/>
  <c r="K45" i="22"/>
  <c r="L42" i="22"/>
  <c r="L46" i="22"/>
  <c r="M43" i="22"/>
  <c r="AA40" i="22"/>
  <c r="AA44" i="22"/>
  <c r="AB41" i="22"/>
  <c r="AB45" i="22"/>
  <c r="AC42" i="22"/>
  <c r="AC46" i="22"/>
  <c r="D65" i="22"/>
  <c r="D61" i="22"/>
  <c r="E61" i="22"/>
  <c r="E65" i="22"/>
  <c r="F62" i="22"/>
  <c r="G59" i="22"/>
  <c r="G63" i="22"/>
  <c r="H60" i="22"/>
  <c r="H64" i="22"/>
  <c r="I61" i="22"/>
  <c r="I65" i="22"/>
  <c r="J62" i="22"/>
  <c r="K59" i="22"/>
  <c r="K63" i="22"/>
  <c r="L60" i="22"/>
  <c r="L64" i="22"/>
  <c r="M61" i="22"/>
  <c r="M65" i="22"/>
  <c r="AA62" i="22"/>
  <c r="AB59" i="22"/>
  <c r="AB63" i="22"/>
  <c r="AC60" i="22"/>
  <c r="AC64" i="22"/>
  <c r="M70" i="21"/>
  <c r="Q70" i="21"/>
  <c r="D26" i="22"/>
  <c r="D22" i="22"/>
  <c r="G22" i="22"/>
  <c r="G26" i="22"/>
  <c r="J23" i="22"/>
  <c r="E20" i="22"/>
  <c r="E24" i="22"/>
  <c r="F21" i="22"/>
  <c r="F25" i="22"/>
  <c r="H22" i="22"/>
  <c r="H26" i="22"/>
  <c r="I23" i="22"/>
  <c r="K20" i="22"/>
  <c r="K24" i="22"/>
  <c r="L21" i="22"/>
  <c r="L25" i="22"/>
  <c r="M22" i="22"/>
  <c r="M26" i="22"/>
  <c r="AA23" i="22"/>
  <c r="AC22" i="22"/>
  <c r="AC26" i="22"/>
  <c r="AB23" i="22"/>
  <c r="D44" i="22"/>
  <c r="E40" i="22"/>
  <c r="E44" i="22"/>
  <c r="F41" i="22"/>
  <c r="F45" i="22"/>
  <c r="G42" i="22"/>
  <c r="G46" i="22"/>
  <c r="H43" i="22"/>
  <c r="I40" i="22"/>
  <c r="I44" i="22"/>
  <c r="J41" i="22"/>
  <c r="J45" i="22"/>
  <c r="K42" i="22"/>
  <c r="K46" i="22"/>
  <c r="L43" i="22"/>
  <c r="M40" i="22"/>
  <c r="M44" i="22"/>
  <c r="AA41" i="22"/>
  <c r="AA45" i="22"/>
  <c r="AB42" i="22"/>
  <c r="AB46" i="22"/>
  <c r="AC43" i="22"/>
  <c r="D64" i="22"/>
  <c r="D60" i="22"/>
  <c r="E62" i="22"/>
  <c r="F59" i="22"/>
  <c r="F63" i="22"/>
  <c r="G60" i="22"/>
  <c r="G64" i="22"/>
  <c r="H61" i="22"/>
  <c r="H65" i="22"/>
  <c r="I62" i="22"/>
  <c r="J59" i="22"/>
  <c r="J63" i="22"/>
  <c r="K60" i="22"/>
  <c r="K64" i="22"/>
  <c r="L61" i="22"/>
  <c r="L65" i="22"/>
  <c r="M62" i="22"/>
  <c r="AA59" i="22"/>
  <c r="AA63" i="22"/>
  <c r="AB60" i="22"/>
  <c r="AB64" i="22"/>
  <c r="AC61" i="22"/>
  <c r="AC65" i="22"/>
  <c r="I67" i="21"/>
  <c r="D25" i="22"/>
  <c r="J20" i="22"/>
  <c r="E21" i="22"/>
  <c r="F22" i="22"/>
  <c r="I20" i="22"/>
  <c r="K21" i="22"/>
  <c r="L22" i="22"/>
  <c r="AA20" i="22"/>
  <c r="AB26" i="22"/>
  <c r="AB20" i="22"/>
  <c r="D40" i="22"/>
  <c r="E41" i="22"/>
  <c r="F42" i="22"/>
  <c r="H40" i="22"/>
  <c r="I41" i="22"/>
  <c r="J42" i="22"/>
  <c r="L40" i="22"/>
  <c r="M41" i="22"/>
  <c r="AA42" i="22"/>
  <c r="AC40" i="22"/>
  <c r="E59" i="22"/>
  <c r="F60" i="22"/>
  <c r="G61" i="22"/>
  <c r="I59" i="22"/>
  <c r="J60" i="22"/>
  <c r="K61" i="22"/>
  <c r="M59" i="22"/>
  <c r="AA60" i="22"/>
  <c r="AB61" i="22"/>
  <c r="F73" i="21"/>
  <c r="J73" i="21"/>
  <c r="O73" i="21"/>
  <c r="S67" i="21"/>
  <c r="Q67" i="21"/>
  <c r="S68" i="21"/>
  <c r="I68" i="21"/>
  <c r="S69" i="21"/>
  <c r="W69" i="21"/>
  <c r="Q69" i="21"/>
  <c r="V70" i="21"/>
  <c r="S71" i="21"/>
  <c r="I71" i="21"/>
  <c r="S72" i="21"/>
  <c r="I72" i="21"/>
  <c r="B73" i="21"/>
  <c r="G73" i="21"/>
  <c r="K73" i="21"/>
  <c r="T71" i="21"/>
  <c r="H73" i="21"/>
  <c r="L73" i="21"/>
  <c r="Q66" i="21"/>
  <c r="E67" i="21"/>
  <c r="X67" i="21"/>
  <c r="Q68" i="21"/>
  <c r="E69" i="21"/>
  <c r="E70" i="21"/>
  <c r="X70" i="21"/>
  <c r="Q71" i="21"/>
  <c r="Q72" i="21"/>
  <c r="T68" i="21"/>
  <c r="X72" i="21"/>
  <c r="R66" i="21"/>
  <c r="X71" i="21"/>
  <c r="S66" i="21"/>
  <c r="X69" i="21"/>
  <c r="D73" i="21"/>
  <c r="M66" i="21"/>
  <c r="T72" i="21"/>
  <c r="W66" i="21"/>
  <c r="E71" i="21"/>
  <c r="T66" i="21"/>
  <c r="X68" i="21"/>
  <c r="V66" i="21"/>
  <c r="S70" i="21"/>
  <c r="X66" i="21"/>
  <c r="U69" i="21" l="1"/>
  <c r="M73" i="21"/>
  <c r="Q73" i="21"/>
  <c r="U71" i="21"/>
  <c r="U72" i="21"/>
  <c r="U68" i="21"/>
  <c r="U70" i="21"/>
  <c r="E73" i="21"/>
  <c r="I73" i="21"/>
  <c r="U67" i="21"/>
  <c r="H47" i="22"/>
  <c r="F47" i="22"/>
  <c r="I27" i="22"/>
  <c r="R73" i="21"/>
  <c r="W73" i="21"/>
  <c r="AB27" i="22"/>
  <c r="J27" i="22"/>
  <c r="AB47" i="22"/>
  <c r="V73" i="21"/>
  <c r="D47" i="22"/>
  <c r="H27" i="22"/>
  <c r="I66" i="22"/>
  <c r="M66" i="22"/>
  <c r="G66" i="22"/>
  <c r="AA27" i="22"/>
  <c r="F27" i="22"/>
  <c r="L66" i="22"/>
  <c r="G47" i="22"/>
  <c r="M27" i="22"/>
  <c r="F66" i="22"/>
  <c r="E47" i="22"/>
  <c r="K66" i="22"/>
  <c r="L27" i="22"/>
  <c r="E27" i="22"/>
  <c r="AC66" i="22"/>
  <c r="K47" i="22"/>
  <c r="AC27" i="22"/>
  <c r="X73" i="21"/>
  <c r="E66" i="22"/>
  <c r="AB66" i="22"/>
  <c r="J66" i="22"/>
  <c r="L47" i="22"/>
  <c r="J47" i="22"/>
  <c r="K27" i="22"/>
  <c r="D66" i="22"/>
  <c r="AA66" i="22"/>
  <c r="M47" i="22"/>
  <c r="D27" i="22"/>
  <c r="AC47" i="22"/>
  <c r="AA47" i="22"/>
  <c r="I47" i="22"/>
  <c r="H66" i="22"/>
  <c r="G27" i="22"/>
  <c r="U66" i="21"/>
  <c r="T73" i="21"/>
  <c r="S73" i="21"/>
  <c r="U73" i="21" l="1"/>
  <c r="KZ97" i="21" l="1"/>
  <c r="JP95" i="21"/>
  <c r="JO95" i="21"/>
  <c r="JN95" i="21"/>
  <c r="TM75" i="21"/>
  <c r="TL75" i="21"/>
  <c r="TJ75" i="21"/>
  <c r="TI75" i="21"/>
  <c r="TG75" i="21"/>
  <c r="TF75" i="21"/>
  <c r="P75" i="21"/>
  <c r="O75" i="21"/>
  <c r="N75" i="21"/>
  <c r="L75" i="21"/>
  <c r="K75" i="21"/>
  <c r="J75" i="21"/>
  <c r="G75" i="21"/>
  <c r="F75" i="21"/>
  <c r="D75" i="21"/>
  <c r="C75" i="21"/>
  <c r="B75" i="21"/>
  <c r="X74" i="21"/>
  <c r="X75" i="21" s="1"/>
  <c r="W74" i="21"/>
  <c r="W75" i="21" s="1"/>
  <c r="V74" i="21"/>
  <c r="V75" i="21" s="1"/>
  <c r="H74" i="21"/>
  <c r="H75" i="21" s="1"/>
  <c r="TM73" i="21"/>
  <c r="TL73" i="21"/>
  <c r="TJ73" i="21"/>
  <c r="TI73" i="21"/>
  <c r="TF73" i="21"/>
  <c r="TM60" i="21"/>
  <c r="TL60" i="21"/>
  <c r="TJ60" i="21"/>
  <c r="TI60" i="21"/>
  <c r="TG60" i="21"/>
  <c r="TF60" i="21"/>
  <c r="X59" i="21"/>
  <c r="W59" i="21"/>
  <c r="V59" i="21"/>
  <c r="P59" i="21"/>
  <c r="O59" i="21"/>
  <c r="N59" i="21"/>
  <c r="L59" i="21"/>
  <c r="K59" i="21"/>
  <c r="J59" i="21"/>
  <c r="H59" i="21"/>
  <c r="G59" i="21"/>
  <c r="F59" i="21"/>
  <c r="D59" i="21"/>
  <c r="C59" i="21"/>
  <c r="B59" i="21"/>
  <c r="TM58" i="21"/>
  <c r="TL58" i="21"/>
  <c r="TJ58" i="21"/>
  <c r="TI58" i="21"/>
  <c r="TF58" i="21"/>
  <c r="P57" i="21"/>
  <c r="O57" i="21"/>
  <c r="N57" i="21"/>
  <c r="L57" i="21"/>
  <c r="K57" i="21"/>
  <c r="J57" i="21"/>
  <c r="H57" i="21"/>
  <c r="G57" i="21"/>
  <c r="F57" i="21"/>
  <c r="D57" i="21"/>
  <c r="C57" i="21"/>
  <c r="B57" i="21"/>
  <c r="P56" i="21"/>
  <c r="O56" i="21"/>
  <c r="N56" i="21"/>
  <c r="L56" i="21"/>
  <c r="K56" i="21"/>
  <c r="J56" i="21"/>
  <c r="H56" i="21"/>
  <c r="G56" i="21"/>
  <c r="F56" i="21"/>
  <c r="D56" i="21"/>
  <c r="C56" i="21"/>
  <c r="B56" i="21"/>
  <c r="P55" i="21"/>
  <c r="O55" i="21"/>
  <c r="N55" i="21"/>
  <c r="L55" i="21"/>
  <c r="K55" i="21"/>
  <c r="J55" i="21"/>
  <c r="H55" i="21"/>
  <c r="G55" i="21"/>
  <c r="F55" i="21"/>
  <c r="D55" i="21"/>
  <c r="C55" i="21"/>
  <c r="B55" i="21"/>
  <c r="P54" i="21"/>
  <c r="O54" i="21"/>
  <c r="N54" i="21"/>
  <c r="L54" i="21"/>
  <c r="K54" i="21"/>
  <c r="J54" i="21"/>
  <c r="H54" i="21"/>
  <c r="G54" i="21"/>
  <c r="F54" i="21"/>
  <c r="D54" i="21"/>
  <c r="C54" i="21"/>
  <c r="B54" i="21"/>
  <c r="P53" i="21"/>
  <c r="O53" i="21"/>
  <c r="N53" i="21"/>
  <c r="L53" i="21"/>
  <c r="K53" i="21"/>
  <c r="J53" i="21"/>
  <c r="H53" i="21"/>
  <c r="G53" i="21"/>
  <c r="F53" i="21"/>
  <c r="D53" i="21"/>
  <c r="C53" i="21"/>
  <c r="B53" i="21"/>
  <c r="P52" i="21"/>
  <c r="O52" i="21"/>
  <c r="N52" i="21"/>
  <c r="L52" i="21"/>
  <c r="K52" i="21"/>
  <c r="J52" i="21"/>
  <c r="H52" i="21"/>
  <c r="G52" i="21"/>
  <c r="F52" i="21"/>
  <c r="D52" i="21"/>
  <c r="C52" i="21"/>
  <c r="B52" i="21"/>
  <c r="P51" i="21"/>
  <c r="O51" i="21"/>
  <c r="N51" i="21"/>
  <c r="N58" i="21" s="1"/>
  <c r="L51" i="21"/>
  <c r="K51" i="21"/>
  <c r="J51" i="21"/>
  <c r="H51" i="21"/>
  <c r="G51" i="21"/>
  <c r="F51" i="21"/>
  <c r="D51" i="21"/>
  <c r="C51" i="21"/>
  <c r="B51" i="21"/>
  <c r="TM45" i="21"/>
  <c r="TL45" i="21"/>
  <c r="TJ45" i="21"/>
  <c r="TI45" i="21"/>
  <c r="TG45" i="21"/>
  <c r="TF45" i="21"/>
  <c r="X44" i="21"/>
  <c r="W44" i="21"/>
  <c r="V44" i="21"/>
  <c r="P44" i="21"/>
  <c r="O44" i="21"/>
  <c r="N44" i="21"/>
  <c r="L44" i="21"/>
  <c r="K44" i="21"/>
  <c r="J44" i="21"/>
  <c r="H44" i="21"/>
  <c r="G44" i="21"/>
  <c r="F44" i="21"/>
  <c r="D44" i="21"/>
  <c r="C44" i="21"/>
  <c r="B44" i="21"/>
  <c r="TM43" i="21"/>
  <c r="TL43" i="21"/>
  <c r="TJ43" i="21"/>
  <c r="TI43" i="21"/>
  <c r="TF43" i="21"/>
  <c r="P42" i="21"/>
  <c r="O42" i="21"/>
  <c r="N42" i="21"/>
  <c r="L42" i="21"/>
  <c r="K42" i="21"/>
  <c r="J42" i="21"/>
  <c r="H42" i="21"/>
  <c r="G42" i="21"/>
  <c r="F42" i="21"/>
  <c r="D42" i="21"/>
  <c r="C42" i="21"/>
  <c r="B42" i="21"/>
  <c r="AH41" i="21"/>
  <c r="AH56" i="21" s="1"/>
  <c r="AH71" i="21" s="1"/>
  <c r="AF41" i="21"/>
  <c r="AD41" i="21"/>
  <c r="AD56" i="21" s="1"/>
  <c r="AD71" i="21" s="1"/>
  <c r="P41" i="21"/>
  <c r="O41" i="21"/>
  <c r="N41" i="21"/>
  <c r="L41" i="21"/>
  <c r="K41" i="21"/>
  <c r="J41" i="21"/>
  <c r="H41" i="21"/>
  <c r="G41" i="21"/>
  <c r="F41" i="21"/>
  <c r="D41" i="21"/>
  <c r="C41" i="21"/>
  <c r="B41" i="21"/>
  <c r="AH40" i="21"/>
  <c r="AH55" i="21" s="1"/>
  <c r="AF40" i="21"/>
  <c r="AF55" i="21" s="1"/>
  <c r="AD40" i="21"/>
  <c r="P40" i="21"/>
  <c r="O40" i="21"/>
  <c r="N40" i="21"/>
  <c r="L40" i="21"/>
  <c r="K40" i="21"/>
  <c r="J40" i="21"/>
  <c r="H40" i="21"/>
  <c r="G40" i="21"/>
  <c r="F40" i="21"/>
  <c r="D40" i="21"/>
  <c r="C40" i="21"/>
  <c r="B40" i="21"/>
  <c r="AH39" i="21"/>
  <c r="AH54" i="21" s="1"/>
  <c r="AF39" i="21"/>
  <c r="AF54" i="21" s="1"/>
  <c r="AD39" i="21"/>
  <c r="AD54" i="21" s="1"/>
  <c r="P39" i="21"/>
  <c r="O39" i="21"/>
  <c r="N39" i="21"/>
  <c r="L39" i="21"/>
  <c r="K39" i="21"/>
  <c r="J39" i="21"/>
  <c r="H39" i="21"/>
  <c r="G39" i="21"/>
  <c r="F39" i="21"/>
  <c r="D39" i="21"/>
  <c r="C39" i="21"/>
  <c r="B39" i="21"/>
  <c r="AH38" i="21"/>
  <c r="AF38" i="21"/>
  <c r="AF53" i="21" s="1"/>
  <c r="AD38" i="21"/>
  <c r="AD53" i="21" s="1"/>
  <c r="P38" i="21"/>
  <c r="O38" i="21"/>
  <c r="N38" i="21"/>
  <c r="L38" i="21"/>
  <c r="K38" i="21"/>
  <c r="J38" i="21"/>
  <c r="H38" i="21"/>
  <c r="G38" i="21"/>
  <c r="F38" i="21"/>
  <c r="D38" i="21"/>
  <c r="C38" i="21"/>
  <c r="B38" i="21"/>
  <c r="AH37" i="21"/>
  <c r="AH52" i="21" s="1"/>
  <c r="AF37" i="21"/>
  <c r="AD37" i="21"/>
  <c r="AD52" i="21" s="1"/>
  <c r="P37" i="21"/>
  <c r="O37" i="21"/>
  <c r="N37" i="21"/>
  <c r="L37" i="21"/>
  <c r="K37" i="21"/>
  <c r="J37" i="21"/>
  <c r="H37" i="21"/>
  <c r="G37" i="21"/>
  <c r="F37" i="21"/>
  <c r="D37" i="21"/>
  <c r="C37" i="21"/>
  <c r="B37" i="21"/>
  <c r="AH36" i="21"/>
  <c r="AH51" i="21" s="1"/>
  <c r="AF36" i="21"/>
  <c r="AF51" i="21" s="1"/>
  <c r="AD36" i="21"/>
  <c r="P36" i="21"/>
  <c r="O36" i="21"/>
  <c r="N36" i="21"/>
  <c r="L36" i="21"/>
  <c r="K36" i="21"/>
  <c r="J36" i="21"/>
  <c r="H36" i="21"/>
  <c r="G36" i="21"/>
  <c r="F36" i="21"/>
  <c r="D36" i="21"/>
  <c r="C36" i="21"/>
  <c r="B36" i="21"/>
  <c r="AH35" i="21"/>
  <c r="AH50" i="21" s="1"/>
  <c r="AF35" i="21"/>
  <c r="AF50" i="21" s="1"/>
  <c r="AD35" i="21"/>
  <c r="AD50" i="21" s="1"/>
  <c r="TM30" i="21"/>
  <c r="TL30" i="21"/>
  <c r="TJ30" i="21"/>
  <c r="TI30" i="21"/>
  <c r="TG30" i="21"/>
  <c r="TF30" i="21"/>
  <c r="X29" i="21"/>
  <c r="W29" i="21"/>
  <c r="V29" i="21"/>
  <c r="P29" i="21"/>
  <c r="O29" i="21"/>
  <c r="N29" i="21"/>
  <c r="L29" i="21"/>
  <c r="K29" i="21"/>
  <c r="J29" i="21"/>
  <c r="H29" i="21"/>
  <c r="G29" i="21"/>
  <c r="F29" i="21"/>
  <c r="D29" i="21"/>
  <c r="C29" i="21"/>
  <c r="B29" i="21"/>
  <c r="TM28" i="21"/>
  <c r="TL28" i="21"/>
  <c r="TJ28" i="21"/>
  <c r="TI28" i="21"/>
  <c r="TF28" i="21"/>
  <c r="TF27" i="21"/>
  <c r="P27" i="21"/>
  <c r="O27" i="21"/>
  <c r="N27" i="21"/>
  <c r="L27" i="21"/>
  <c r="K27" i="21"/>
  <c r="J27" i="21"/>
  <c r="H27" i="21"/>
  <c r="G27" i="21"/>
  <c r="F27" i="21"/>
  <c r="D27" i="21"/>
  <c r="C27" i="21"/>
  <c r="B27" i="21"/>
  <c r="TM26" i="21"/>
  <c r="TL26" i="21"/>
  <c r="TJ26" i="21"/>
  <c r="TI26" i="21"/>
  <c r="TG26" i="21"/>
  <c r="TF26" i="21"/>
  <c r="P26" i="21"/>
  <c r="O26" i="21"/>
  <c r="N26" i="21"/>
  <c r="L26" i="21"/>
  <c r="K26" i="21"/>
  <c r="J26" i="21"/>
  <c r="H26" i="21"/>
  <c r="G26" i="21"/>
  <c r="F26" i="21"/>
  <c r="D26" i="21"/>
  <c r="C26" i="21"/>
  <c r="B26" i="21"/>
  <c r="TM25" i="21"/>
  <c r="TL25" i="21"/>
  <c r="TJ25" i="21"/>
  <c r="TI25" i="21"/>
  <c r="TG25" i="21"/>
  <c r="TF25" i="21"/>
  <c r="P25" i="21"/>
  <c r="O25" i="21"/>
  <c r="N25" i="21"/>
  <c r="L25" i="21"/>
  <c r="K25" i="21"/>
  <c r="J25" i="21"/>
  <c r="H25" i="21"/>
  <c r="G25" i="21"/>
  <c r="F25" i="21"/>
  <c r="D25" i="21"/>
  <c r="C25" i="21"/>
  <c r="B25" i="21"/>
  <c r="P24" i="21"/>
  <c r="O24" i="21"/>
  <c r="N24" i="21"/>
  <c r="L24" i="21"/>
  <c r="K24" i="21"/>
  <c r="J24" i="21"/>
  <c r="H24" i="21"/>
  <c r="G24" i="21"/>
  <c r="F24" i="21"/>
  <c r="D24" i="21"/>
  <c r="C24" i="21"/>
  <c r="B24" i="21"/>
  <c r="P23" i="21"/>
  <c r="O23" i="21"/>
  <c r="N23" i="21"/>
  <c r="L23" i="21"/>
  <c r="K23" i="21"/>
  <c r="J23" i="21"/>
  <c r="H23" i="21"/>
  <c r="G23" i="21"/>
  <c r="F23" i="21"/>
  <c r="D23" i="21"/>
  <c r="C23" i="21"/>
  <c r="B23" i="21"/>
  <c r="P22" i="21"/>
  <c r="O22" i="21"/>
  <c r="N22" i="21"/>
  <c r="L22" i="21"/>
  <c r="K22" i="21"/>
  <c r="J22" i="21"/>
  <c r="H22" i="21"/>
  <c r="G22" i="21"/>
  <c r="F22" i="21"/>
  <c r="D22" i="21"/>
  <c r="C22" i="21"/>
  <c r="B22" i="21"/>
  <c r="P21" i="21"/>
  <c r="O21" i="21"/>
  <c r="N21" i="21"/>
  <c r="L21" i="21"/>
  <c r="K21" i="21"/>
  <c r="J21" i="21"/>
  <c r="H21" i="21"/>
  <c r="G21" i="21"/>
  <c r="F21" i="21"/>
  <c r="F5" i="21" s="1"/>
  <c r="D21" i="21"/>
  <c r="C21" i="21"/>
  <c r="B21" i="21"/>
  <c r="P11" i="21"/>
  <c r="JP4" i="21"/>
  <c r="JO4" i="21"/>
  <c r="JN4" i="21"/>
  <c r="H88" i="20"/>
  <c r="K8" i="21" l="1"/>
  <c r="N10" i="21"/>
  <c r="H9" i="21"/>
  <c r="X23" i="21"/>
  <c r="B8" i="21"/>
  <c r="R8" i="21" s="1"/>
  <c r="L8" i="21"/>
  <c r="M8" i="21" s="1"/>
  <c r="F7" i="21"/>
  <c r="N6" i="21"/>
  <c r="S24" i="21"/>
  <c r="V26" i="21"/>
  <c r="N11" i="21"/>
  <c r="R37" i="21"/>
  <c r="T39" i="21"/>
  <c r="V54" i="21"/>
  <c r="V56" i="21"/>
  <c r="B13" i="21"/>
  <c r="L13" i="21"/>
  <c r="J8" i="21"/>
  <c r="B10" i="21"/>
  <c r="L10" i="21"/>
  <c r="G28" i="21"/>
  <c r="G30" i="21" s="1"/>
  <c r="G7" i="21"/>
  <c r="E21" i="21"/>
  <c r="AD65" i="21"/>
  <c r="AF66" i="21"/>
  <c r="O11" i="21"/>
  <c r="Q53" i="21"/>
  <c r="Q57" i="21"/>
  <c r="J6" i="21"/>
  <c r="D11" i="21"/>
  <c r="T42" i="21"/>
  <c r="W51" i="21"/>
  <c r="R52" i="21"/>
  <c r="W53" i="21"/>
  <c r="R54" i="21"/>
  <c r="W55" i="21"/>
  <c r="R56" i="21"/>
  <c r="W57" i="21"/>
  <c r="D5" i="21"/>
  <c r="N13" i="21"/>
  <c r="N60" i="21"/>
  <c r="T26" i="21"/>
  <c r="K6" i="21"/>
  <c r="L7" i="21"/>
  <c r="T40" i="21"/>
  <c r="V41" i="21"/>
  <c r="Q41" i="21"/>
  <c r="T52" i="21"/>
  <c r="C7" i="21"/>
  <c r="N7" i="21"/>
  <c r="V7" i="21" s="1"/>
  <c r="P9" i="21"/>
  <c r="B5" i="21"/>
  <c r="V21" i="21"/>
  <c r="V23" i="21"/>
  <c r="V25" i="21"/>
  <c r="R39" i="21"/>
  <c r="T41" i="21"/>
  <c r="J10" i="21"/>
  <c r="V42" i="21"/>
  <c r="N9" i="21"/>
  <c r="R22" i="21"/>
  <c r="B6" i="21"/>
  <c r="R27" i="21"/>
  <c r="B11" i="21"/>
  <c r="R38" i="21"/>
  <c r="B7" i="21"/>
  <c r="W42" i="21"/>
  <c r="G11" i="21"/>
  <c r="M27" i="21"/>
  <c r="L11" i="21"/>
  <c r="S22" i="21"/>
  <c r="C6" i="21"/>
  <c r="N8" i="21"/>
  <c r="S27" i="21"/>
  <c r="C11" i="21"/>
  <c r="V40" i="21"/>
  <c r="F9" i="21"/>
  <c r="V9" i="21" s="1"/>
  <c r="J7" i="21"/>
  <c r="J9" i="21"/>
  <c r="X41" i="21"/>
  <c r="M51" i="21"/>
  <c r="R53" i="21"/>
  <c r="W54" i="21"/>
  <c r="R57" i="21"/>
  <c r="K5" i="21"/>
  <c r="V22" i="21"/>
  <c r="F6" i="21"/>
  <c r="V6" i="21" s="1"/>
  <c r="K7" i="21"/>
  <c r="V24" i="21"/>
  <c r="F8" i="21"/>
  <c r="Q24" i="21"/>
  <c r="V27" i="21"/>
  <c r="F11" i="21"/>
  <c r="Q27" i="21"/>
  <c r="C43" i="21"/>
  <c r="C45" i="21" s="1"/>
  <c r="C5" i="21"/>
  <c r="N43" i="21"/>
  <c r="N45" i="21" s="1"/>
  <c r="N5" i="21"/>
  <c r="V38" i="21"/>
  <c r="X40" i="21"/>
  <c r="K11" i="21"/>
  <c r="S51" i="21"/>
  <c r="I52" i="21"/>
  <c r="S55" i="21"/>
  <c r="J5" i="21"/>
  <c r="F10" i="21"/>
  <c r="V10" i="21" s="1"/>
  <c r="X42" i="21"/>
  <c r="H11" i="21"/>
  <c r="X11" i="21" s="1"/>
  <c r="Q54" i="21"/>
  <c r="D8" i="21"/>
  <c r="L43" i="21"/>
  <c r="L45" i="21" s="1"/>
  <c r="L5" i="21"/>
  <c r="R51" i="21"/>
  <c r="W52" i="21"/>
  <c r="D7" i="21"/>
  <c r="O7" i="21"/>
  <c r="T25" i="21"/>
  <c r="D9" i="21"/>
  <c r="J11" i="21"/>
  <c r="H6" i="21"/>
  <c r="R21" i="21"/>
  <c r="L28" i="21"/>
  <c r="L30" i="21" s="1"/>
  <c r="W22" i="21"/>
  <c r="R26" i="21"/>
  <c r="W27" i="21"/>
  <c r="V37" i="21"/>
  <c r="Q37" i="21"/>
  <c r="W38" i="21"/>
  <c r="R42" i="21"/>
  <c r="S21" i="21"/>
  <c r="S23" i="21"/>
  <c r="X24" i="21"/>
  <c r="S25" i="21"/>
  <c r="X27" i="21"/>
  <c r="F13" i="21"/>
  <c r="F43" i="21"/>
  <c r="F45" i="21" s="1"/>
  <c r="X38" i="21"/>
  <c r="M40" i="21"/>
  <c r="R41" i="21"/>
  <c r="V51" i="21"/>
  <c r="V53" i="21"/>
  <c r="V57" i="21"/>
  <c r="Q42" i="21"/>
  <c r="I55" i="21"/>
  <c r="AH67" i="21"/>
  <c r="AD69" i="21"/>
  <c r="AF70" i="21"/>
  <c r="Q23" i="21"/>
  <c r="Q26" i="21"/>
  <c r="AD34" i="21"/>
  <c r="M42" i="21"/>
  <c r="AD51" i="21"/>
  <c r="AD66" i="21" s="1"/>
  <c r="AF52" i="21"/>
  <c r="AF67" i="21" s="1"/>
  <c r="AH53" i="21"/>
  <c r="AH49" i="21" s="1"/>
  <c r="M55" i="21"/>
  <c r="AD55" i="21"/>
  <c r="AF56" i="21"/>
  <c r="AF71" i="21" s="1"/>
  <c r="AF65" i="21"/>
  <c r="AH66" i="21"/>
  <c r="AD68" i="21"/>
  <c r="AF69" i="21"/>
  <c r="AH70" i="21"/>
  <c r="M22" i="21"/>
  <c r="R23" i="21"/>
  <c r="W23" i="21"/>
  <c r="M23" i="21"/>
  <c r="R24" i="21"/>
  <c r="W24" i="21"/>
  <c r="M24" i="21"/>
  <c r="E25" i="21"/>
  <c r="W26" i="21"/>
  <c r="M26" i="21"/>
  <c r="T27" i="21"/>
  <c r="AF34" i="21"/>
  <c r="AH65" i="21"/>
  <c r="AD67" i="21"/>
  <c r="AF68" i="21"/>
  <c r="AH69" i="21"/>
  <c r="S26" i="21"/>
  <c r="AH34" i="21"/>
  <c r="R36" i="21"/>
  <c r="T38" i="21"/>
  <c r="V39" i="21"/>
  <c r="R40" i="21"/>
  <c r="E51" i="21"/>
  <c r="M53" i="21"/>
  <c r="M57" i="21"/>
  <c r="AD70" i="21"/>
  <c r="M38" i="21"/>
  <c r="S53" i="21"/>
  <c r="S57" i="21"/>
  <c r="Q21" i="21"/>
  <c r="E22" i="21"/>
  <c r="N28" i="21"/>
  <c r="N30" i="21" s="1"/>
  <c r="G5" i="21"/>
  <c r="W5" i="21" s="1"/>
  <c r="W12" i="21" s="1"/>
  <c r="H8" i="21"/>
  <c r="G10" i="21"/>
  <c r="M41" i="21"/>
  <c r="E42" i="21"/>
  <c r="Q51" i="21"/>
  <c r="X52" i="21"/>
  <c r="M54" i="21"/>
  <c r="E55" i="21"/>
  <c r="C10" i="21"/>
  <c r="I56" i="21"/>
  <c r="E57" i="21"/>
  <c r="M21" i="21"/>
  <c r="W21" i="21"/>
  <c r="J28" i="21"/>
  <c r="J30" i="21" s="1"/>
  <c r="V36" i="21"/>
  <c r="G6" i="21"/>
  <c r="M37" i="21"/>
  <c r="E38" i="21"/>
  <c r="E39" i="21"/>
  <c r="O8" i="21"/>
  <c r="E40" i="21"/>
  <c r="S42" i="21"/>
  <c r="G13" i="21"/>
  <c r="C8" i="21"/>
  <c r="S8" i="21" s="1"/>
  <c r="I54" i="21"/>
  <c r="S54" i="21"/>
  <c r="J58" i="21"/>
  <c r="J60" i="21" s="1"/>
  <c r="X56" i="21"/>
  <c r="X22" i="21"/>
  <c r="E27" i="21"/>
  <c r="E36" i="21"/>
  <c r="S38" i="21"/>
  <c r="S39" i="21"/>
  <c r="U39" i="21" s="1"/>
  <c r="P8" i="21"/>
  <c r="J43" i="21"/>
  <c r="J45" i="21" s="1"/>
  <c r="O10" i="21"/>
  <c r="I51" i="21"/>
  <c r="Q52" i="21"/>
  <c r="T53" i="21"/>
  <c r="I53" i="21"/>
  <c r="T21" i="21"/>
  <c r="E24" i="21"/>
  <c r="S36" i="21"/>
  <c r="E37" i="21"/>
  <c r="O6" i="21"/>
  <c r="G8" i="21"/>
  <c r="M39" i="21"/>
  <c r="S41" i="21"/>
  <c r="J13" i="21"/>
  <c r="X51" i="21"/>
  <c r="E53" i="21"/>
  <c r="M56" i="21"/>
  <c r="T57" i="21"/>
  <c r="I57" i="21"/>
  <c r="K13" i="21"/>
  <c r="C13" i="21"/>
  <c r="H13" i="21"/>
  <c r="O13" i="21"/>
  <c r="D10" i="21"/>
  <c r="K10" i="21"/>
  <c r="E41" i="21"/>
  <c r="E26" i="21"/>
  <c r="P10" i="21"/>
  <c r="I41" i="21"/>
  <c r="W56" i="21"/>
  <c r="E23" i="21"/>
  <c r="T23" i="21"/>
  <c r="P7" i="21"/>
  <c r="Q38" i="21"/>
  <c r="H7" i="21"/>
  <c r="I38" i="21"/>
  <c r="X53" i="21"/>
  <c r="E56" i="21"/>
  <c r="Q56" i="21"/>
  <c r="S56" i="21"/>
  <c r="H10" i="21"/>
  <c r="X26" i="21"/>
  <c r="W41" i="21"/>
  <c r="T56" i="21"/>
  <c r="I42" i="21"/>
  <c r="X57" i="21"/>
  <c r="H28" i="21"/>
  <c r="H30" i="21" s="1"/>
  <c r="W39" i="21"/>
  <c r="E54" i="21"/>
  <c r="T24" i="21"/>
  <c r="U24" i="21" s="1"/>
  <c r="X39" i="21"/>
  <c r="K58" i="21"/>
  <c r="K60" i="21" s="1"/>
  <c r="T54" i="21"/>
  <c r="I39" i="21"/>
  <c r="Q39" i="21"/>
  <c r="X54" i="21"/>
  <c r="H5" i="21"/>
  <c r="I36" i="21"/>
  <c r="X36" i="21"/>
  <c r="W36" i="21"/>
  <c r="P5" i="21"/>
  <c r="Q5" i="21" s="1"/>
  <c r="Q36" i="21"/>
  <c r="H43" i="21"/>
  <c r="H45" i="21" s="1"/>
  <c r="X21" i="21"/>
  <c r="T51" i="21"/>
  <c r="K43" i="21"/>
  <c r="K45" i="21" s="1"/>
  <c r="D43" i="21"/>
  <c r="C58" i="21"/>
  <c r="C60" i="21" s="1"/>
  <c r="P58" i="21"/>
  <c r="P60" i="21" s="1"/>
  <c r="T36" i="21"/>
  <c r="H58" i="21"/>
  <c r="H60" i="21" s="1"/>
  <c r="M36" i="21"/>
  <c r="P28" i="21"/>
  <c r="P30" i="21" s="1"/>
  <c r="W37" i="21"/>
  <c r="L6" i="21"/>
  <c r="M6" i="21" s="1"/>
  <c r="L58" i="21"/>
  <c r="L60" i="21" s="1"/>
  <c r="M52" i="21"/>
  <c r="P6" i="21"/>
  <c r="Q22" i="21"/>
  <c r="D58" i="21"/>
  <c r="D60" i="21" s="1"/>
  <c r="E52" i="21"/>
  <c r="S52" i="21"/>
  <c r="G58" i="21"/>
  <c r="G60" i="21" s="1"/>
  <c r="X37" i="21"/>
  <c r="P43" i="21"/>
  <c r="P45" i="21" s="1"/>
  <c r="I37" i="21"/>
  <c r="O43" i="21"/>
  <c r="O45" i="21" s="1"/>
  <c r="T22" i="21"/>
  <c r="S37" i="21"/>
  <c r="D28" i="21"/>
  <c r="T37" i="21"/>
  <c r="D6" i="21"/>
  <c r="D13" i="21"/>
  <c r="P13" i="21"/>
  <c r="G9" i="21"/>
  <c r="G43" i="21"/>
  <c r="G45" i="21" s="1"/>
  <c r="W40" i="21"/>
  <c r="I40" i="21"/>
  <c r="B58" i="21"/>
  <c r="B60" i="21" s="1"/>
  <c r="R55" i="21"/>
  <c r="O28" i="21"/>
  <c r="O30" i="21" s="1"/>
  <c r="W25" i="21"/>
  <c r="O9" i="21"/>
  <c r="F58" i="21"/>
  <c r="F60" i="21" s="1"/>
  <c r="V55" i="21"/>
  <c r="O58" i="21"/>
  <c r="O60" i="21" s="1"/>
  <c r="Q55" i="21"/>
  <c r="C9" i="21"/>
  <c r="C28" i="21"/>
  <c r="C30" i="21" s="1"/>
  <c r="L9" i="21"/>
  <c r="T9" i="21" s="1"/>
  <c r="M25" i="21"/>
  <c r="F28" i="21"/>
  <c r="F30" i="21" s="1"/>
  <c r="Q25" i="21"/>
  <c r="B43" i="21"/>
  <c r="B45" i="21" s="1"/>
  <c r="B9" i="21"/>
  <c r="Q40" i="21"/>
  <c r="B28" i="21"/>
  <c r="B30" i="21" s="1"/>
  <c r="R25" i="21"/>
  <c r="K28" i="21"/>
  <c r="K30" i="21" s="1"/>
  <c r="K9" i="21"/>
  <c r="X55" i="21"/>
  <c r="X25" i="21"/>
  <c r="S40" i="21"/>
  <c r="T55" i="21"/>
  <c r="I11" i="21" l="1"/>
  <c r="Q7" i="21"/>
  <c r="T7" i="21"/>
  <c r="X9" i="21"/>
  <c r="U26" i="21"/>
  <c r="U42" i="21"/>
  <c r="U27" i="21"/>
  <c r="U25" i="21"/>
  <c r="V11" i="21"/>
  <c r="W11" i="21"/>
  <c r="T10" i="21"/>
  <c r="U41" i="21"/>
  <c r="W10" i="21"/>
  <c r="T8" i="21"/>
  <c r="U8" i="21" s="1"/>
  <c r="E5" i="21"/>
  <c r="I6" i="21"/>
  <c r="T5" i="21"/>
  <c r="U51" i="21"/>
  <c r="U57" i="21"/>
  <c r="W6" i="21"/>
  <c r="W7" i="21"/>
  <c r="E7" i="21"/>
  <c r="Q11" i="21"/>
  <c r="U21" i="21"/>
  <c r="W58" i="21"/>
  <c r="W60" i="21" s="1"/>
  <c r="E8" i="21"/>
  <c r="U38" i="21"/>
  <c r="R10" i="21"/>
  <c r="M7" i="21"/>
  <c r="W28" i="21"/>
  <c r="W30" i="21" s="1"/>
  <c r="U53" i="21"/>
  <c r="M11" i="21"/>
  <c r="Q10" i="21"/>
  <c r="AH68" i="21"/>
  <c r="N12" i="21"/>
  <c r="N14" i="21" s="1"/>
  <c r="S10" i="21"/>
  <c r="V58" i="21"/>
  <c r="V60" i="21" s="1"/>
  <c r="V28" i="21"/>
  <c r="V30" i="21" s="1"/>
  <c r="S7" i="21"/>
  <c r="R6" i="21"/>
  <c r="T11" i="21"/>
  <c r="E43" i="21"/>
  <c r="U54" i="21"/>
  <c r="R43" i="21"/>
  <c r="V5" i="21"/>
  <c r="M5" i="21"/>
  <c r="S5" i="21"/>
  <c r="S6" i="21"/>
  <c r="U23" i="21"/>
  <c r="U36" i="21"/>
  <c r="X8" i="21"/>
  <c r="S28" i="21"/>
  <c r="R11" i="21"/>
  <c r="R28" i="21"/>
  <c r="T28" i="21"/>
  <c r="I8" i="21"/>
  <c r="R5" i="21"/>
  <c r="J12" i="21"/>
  <c r="J14" i="21" s="1"/>
  <c r="AD64" i="21"/>
  <c r="AF49" i="21"/>
  <c r="V8" i="21"/>
  <c r="F12" i="21"/>
  <c r="F14" i="21" s="1"/>
  <c r="S11" i="21"/>
  <c r="E11" i="21"/>
  <c r="Q6" i="21"/>
  <c r="V43" i="21"/>
  <c r="V45" i="21" s="1"/>
  <c r="AD49" i="21"/>
  <c r="E9" i="21"/>
  <c r="S43" i="21"/>
  <c r="X58" i="21"/>
  <c r="X60" i="21" s="1"/>
  <c r="R58" i="21"/>
  <c r="S58" i="21"/>
  <c r="K12" i="21"/>
  <c r="K14" i="21" s="1"/>
  <c r="U22" i="21"/>
  <c r="R7" i="21"/>
  <c r="AH64" i="21"/>
  <c r="AF64" i="21"/>
  <c r="U56" i="21"/>
  <c r="W8" i="21"/>
  <c r="Q8" i="21"/>
  <c r="E28" i="21"/>
  <c r="X43" i="21"/>
  <c r="X45" i="21" s="1"/>
  <c r="M10" i="21"/>
  <c r="P12" i="21"/>
  <c r="P14" i="21" s="1"/>
  <c r="E10" i="21"/>
  <c r="X7" i="21"/>
  <c r="I7" i="21"/>
  <c r="X10" i="21"/>
  <c r="I10" i="21"/>
  <c r="D45" i="21"/>
  <c r="H12" i="21"/>
  <c r="H14" i="21" s="1"/>
  <c r="M43" i="21"/>
  <c r="D30" i="21"/>
  <c r="X28" i="21"/>
  <c r="X30" i="21" s="1"/>
  <c r="W43" i="21"/>
  <c r="W45" i="21" s="1"/>
  <c r="I5" i="21"/>
  <c r="X5" i="21"/>
  <c r="I58" i="21"/>
  <c r="Q43" i="21"/>
  <c r="E58" i="21"/>
  <c r="X6" i="21"/>
  <c r="M58" i="21"/>
  <c r="U52" i="21"/>
  <c r="T6" i="21"/>
  <c r="D12" i="21"/>
  <c r="D14" i="21" s="1"/>
  <c r="E6" i="21"/>
  <c r="U37" i="21"/>
  <c r="T43" i="21"/>
  <c r="U40" i="21"/>
  <c r="Q28" i="21"/>
  <c r="M9" i="21"/>
  <c r="L12" i="21"/>
  <c r="M28" i="21"/>
  <c r="R9" i="21"/>
  <c r="B12" i="21"/>
  <c r="B14" i="21" s="1"/>
  <c r="U55" i="21"/>
  <c r="T58" i="21"/>
  <c r="I43" i="21"/>
  <c r="S9" i="21"/>
  <c r="U9" i="21" s="1"/>
  <c r="C12" i="21"/>
  <c r="G12" i="21"/>
  <c r="I9" i="21"/>
  <c r="W9" i="21"/>
  <c r="Q58" i="21"/>
  <c r="O12" i="21"/>
  <c r="Q9" i="21"/>
  <c r="U7" i="21" l="1"/>
  <c r="U10" i="21"/>
  <c r="U58" i="21"/>
  <c r="U5" i="21"/>
  <c r="V12" i="21"/>
  <c r="U11" i="21"/>
  <c r="U6" i="21"/>
  <c r="U28" i="21"/>
  <c r="U43" i="21"/>
  <c r="S12" i="21"/>
  <c r="R12" i="21"/>
  <c r="X12" i="21"/>
  <c r="T12" i="21"/>
  <c r="C14" i="21"/>
  <c r="E12" i="21"/>
  <c r="O14" i="21"/>
  <c r="Q12" i="21"/>
  <c r="G14" i="21"/>
  <c r="I12" i="21"/>
  <c r="L14" i="21"/>
  <c r="M12" i="21"/>
  <c r="U12" i="21" l="1"/>
</calcChain>
</file>

<file path=xl/sharedStrings.xml><?xml version="1.0" encoding="utf-8"?>
<sst xmlns="http://schemas.openxmlformats.org/spreadsheetml/2006/main" count="13815" uniqueCount="333">
  <si>
    <t>Internal tourism in  Bangkok</t>
  </si>
  <si>
    <t>Guest Arrivals at Accommodation Establishments</t>
  </si>
  <si>
    <t xml:space="preserve">การเปรียบเทียบค่าใช้จ่ายเฉลี่ยต่อคนของผู้เยี่ยมเยือน จำแนกตามหมวดค่าใช้จ่ายต่างๆ </t>
  </si>
  <si>
    <t>จำนวนผู้เข้าพักแรมจำแนกตามประเภทที่พักและพาหนะ</t>
  </si>
  <si>
    <t>Nationality</t>
  </si>
  <si>
    <t>Q1</t>
  </si>
  <si>
    <t xml:space="preserve">Accommodation Establishments of Tourist </t>
  </si>
  <si>
    <t>Q2</t>
  </si>
  <si>
    <t>April-June</t>
  </si>
  <si>
    <t>July-September</t>
  </si>
  <si>
    <t>October-December</t>
  </si>
  <si>
    <t>Q4</t>
  </si>
  <si>
    <t>January-December</t>
  </si>
  <si>
    <t>January - December</t>
  </si>
  <si>
    <t>1. คนไทย</t>
  </si>
  <si>
    <t>(หน่วย: บาท/คน/วัน)</t>
  </si>
  <si>
    <t>ไตรมาส 1</t>
  </si>
  <si>
    <t>April</t>
  </si>
  <si>
    <t>May</t>
  </si>
  <si>
    <t>June</t>
  </si>
  <si>
    <t>Q3</t>
  </si>
  <si>
    <t>Jul</t>
  </si>
  <si>
    <t>Aug</t>
  </si>
  <si>
    <t>Sep</t>
  </si>
  <si>
    <t>ไตรมาส 3</t>
  </si>
  <si>
    <t>Oct</t>
  </si>
  <si>
    <t>Nov</t>
  </si>
  <si>
    <t>Dec</t>
  </si>
  <si>
    <t>ไตรมาส 4</t>
  </si>
  <si>
    <t>Visitor</t>
  </si>
  <si>
    <t>Thai</t>
  </si>
  <si>
    <t>ค่าใช้จ่ายรายหมวด</t>
  </si>
  <si>
    <t>นักท่องเที่ยว</t>
  </si>
  <si>
    <t>นักทัศนาจร</t>
  </si>
  <si>
    <t>ผู้เยื่ยมเยือน</t>
  </si>
  <si>
    <t>Jan</t>
  </si>
  <si>
    <t>Feb</t>
  </si>
  <si>
    <t>Mar</t>
  </si>
  <si>
    <t>1.1 คนไทยเดินทางผ่านบริษัทนำเที่ยว</t>
  </si>
  <si>
    <t>2.1 ชาวต่างชาติเดินทางผ่านบริษัทนำเที่ยว</t>
  </si>
  <si>
    <t xml:space="preserve">       Thai</t>
  </si>
  <si>
    <t xml:space="preserve">     Brunei</t>
  </si>
  <si>
    <t>มกราคม-มีนาคม</t>
  </si>
  <si>
    <t>Number of Accommodation</t>
  </si>
  <si>
    <t>Package Tour</t>
  </si>
  <si>
    <t>รวมทั้งหมด</t>
  </si>
  <si>
    <t>เมษายน-มิถุนายน</t>
  </si>
  <si>
    <t>กรกฎาคม-กันยายน</t>
  </si>
  <si>
    <t>มกราคม-ธันวาคม</t>
  </si>
  <si>
    <t xml:space="preserve">        Foreigners</t>
  </si>
  <si>
    <t xml:space="preserve">     Cambodia</t>
  </si>
  <si>
    <t>1. ค่าที่พัก</t>
  </si>
  <si>
    <t xml:space="preserve">    เกสท์เฮ้าส์</t>
  </si>
  <si>
    <t>Rooms</t>
  </si>
  <si>
    <t>โรงแรม</t>
  </si>
  <si>
    <t>เกสท์เฮาส์</t>
  </si>
  <si>
    <t>บังกาโล/รีสอร์ท</t>
  </si>
  <si>
    <t>บ้านญาติ</t>
  </si>
  <si>
    <t>พักอุทยานฯ</t>
  </si>
  <si>
    <t>บ้านรับรอง</t>
  </si>
  <si>
    <t>โฮมสเตย์</t>
  </si>
  <si>
    <t>อื่นๆ</t>
  </si>
  <si>
    <t>รวม</t>
  </si>
  <si>
    <t>Tourist</t>
  </si>
  <si>
    <t xml:space="preserve">     Indonesia</t>
  </si>
  <si>
    <t>2. ค่าอาหารและเครื่องดื่ม</t>
  </si>
  <si>
    <t xml:space="preserve">    รีสอร์ทและอื่นๆ</t>
  </si>
  <si>
    <t>Occupancy Rate(%)</t>
  </si>
  <si>
    <t xml:space="preserve">        Thai</t>
  </si>
  <si>
    <t xml:space="preserve">     Laos</t>
  </si>
  <si>
    <t>3. ค่าซื้อสินค้าและของที่ระลึก</t>
  </si>
  <si>
    <t xml:space="preserve">    โรงแรม</t>
  </si>
  <si>
    <t>Guest Arrivals of Accommodation(Person)</t>
  </si>
  <si>
    <t>2.รถไฟ</t>
  </si>
  <si>
    <t xml:space="preserve">     Malaysia</t>
  </si>
  <si>
    <t>4. ค่าใช้จ่ายเพื่อความบันเทิง</t>
  </si>
  <si>
    <t xml:space="preserve">      กลุ่มที่ 1</t>
  </si>
  <si>
    <t>Length of stay (Day)</t>
  </si>
  <si>
    <t>3.รถประจำทาง</t>
  </si>
  <si>
    <t>Excursionist</t>
  </si>
  <si>
    <t xml:space="preserve">     Myanmar</t>
  </si>
  <si>
    <t>5. ค่าบริการท่องเที่ยวภายในจังหวัด</t>
  </si>
  <si>
    <t xml:space="preserve">      กลุ่มที่ 2</t>
  </si>
  <si>
    <t>Person/Room (P/R)</t>
  </si>
  <si>
    <t>4.พาหนะส่วนบุคคล</t>
  </si>
  <si>
    <t xml:space="preserve">     Philippines</t>
  </si>
  <si>
    <t>6. ค่าพาหนะเดินทางในจังหวัด</t>
  </si>
  <si>
    <t xml:space="preserve">      กลุ่มที่ 3</t>
  </si>
  <si>
    <t>5. อื่นๆ</t>
  </si>
  <si>
    <t xml:space="preserve">     Singapore</t>
  </si>
  <si>
    <t>7. ค่าใช้จ่ายอื่น ๆ</t>
  </si>
  <si>
    <t xml:space="preserve">      กลุ่มที่ 4</t>
  </si>
  <si>
    <t>Average Length of Stay (Day)</t>
  </si>
  <si>
    <t xml:space="preserve">     Vietnam</t>
  </si>
  <si>
    <t>ค่าใช้จ่ายเฉลี่ย/คน/วัน</t>
  </si>
  <si>
    <t xml:space="preserve">      กลุ่มที่ 5</t>
  </si>
  <si>
    <t>China</t>
  </si>
  <si>
    <t>1.2 คนไทยจัดการเดินทางด้วยตนเอง</t>
  </si>
  <si>
    <t>2.2 ชาวต่างชาติจัดการเดินทางด้วยตนเอง</t>
  </si>
  <si>
    <t>Hong Kong</t>
  </si>
  <si>
    <t>2.ชาวต่างประเทศ</t>
  </si>
  <si>
    <t>Non Package Tour</t>
  </si>
  <si>
    <t xml:space="preserve">Average  Expenditure ( Baht/Person/Day ) </t>
  </si>
  <si>
    <t>Japan</t>
  </si>
  <si>
    <t xml:space="preserve">   Visitor</t>
  </si>
  <si>
    <t>Korea</t>
  </si>
  <si>
    <t>Taiwan</t>
  </si>
  <si>
    <t>Austria</t>
  </si>
  <si>
    <t xml:space="preserve">   Tourist</t>
  </si>
  <si>
    <t>Belgium</t>
  </si>
  <si>
    <t>Denmark</t>
  </si>
  <si>
    <t>Finland</t>
  </si>
  <si>
    <t xml:space="preserve">   Excursionist</t>
  </si>
  <si>
    <t>France</t>
  </si>
  <si>
    <t>Germany</t>
  </si>
  <si>
    <t>1.3 คนไทยทั้งหมด</t>
  </si>
  <si>
    <t>2.3 ชาวต่างชาติทั้งหมด</t>
  </si>
  <si>
    <t>1.3 ชาวไทยทั้งหมด</t>
  </si>
  <si>
    <t>Italy</t>
  </si>
  <si>
    <t>Total</t>
  </si>
  <si>
    <t>Revenue ( Million Baht )</t>
  </si>
  <si>
    <t>Netherlands</t>
  </si>
  <si>
    <t>Norway</t>
  </si>
  <si>
    <t>รวมผู้เยี่ยมเยือน</t>
  </si>
  <si>
    <t>Russia</t>
  </si>
  <si>
    <t>Spain</t>
  </si>
  <si>
    <t>ACCOMMODATION   ESTABLISHMENTS</t>
  </si>
  <si>
    <t>Sweden</t>
  </si>
  <si>
    <t xml:space="preserve">  Rooms</t>
  </si>
  <si>
    <t>Switzerland</t>
  </si>
  <si>
    <t xml:space="preserve">  Occupancy  Rate ( % )</t>
  </si>
  <si>
    <t>United Kingdom</t>
  </si>
  <si>
    <t xml:space="preserve">  Number of Guest Arrivals</t>
  </si>
  <si>
    <t>East Europe</t>
  </si>
  <si>
    <t xml:space="preserve">           Thai</t>
  </si>
  <si>
    <t>Canada</t>
  </si>
  <si>
    <t>2.4 รวมทั้งหมด</t>
  </si>
  <si>
    <t xml:space="preserve">           Foreigners</t>
  </si>
  <si>
    <t>USA</t>
  </si>
  <si>
    <t>Grand Total</t>
  </si>
  <si>
    <t>India</t>
  </si>
  <si>
    <t>Australia</t>
  </si>
  <si>
    <t>New Zealand</t>
  </si>
  <si>
    <t>Middle East</t>
  </si>
  <si>
    <t>Israel</t>
  </si>
  <si>
    <t>Africa</t>
  </si>
  <si>
    <t>Others</t>
  </si>
  <si>
    <t>Foreigners</t>
  </si>
  <si>
    <t>Internal tourism in Central</t>
  </si>
  <si>
    <t>January-March</t>
  </si>
  <si>
    <t>ภาคกลาง</t>
  </si>
  <si>
    <t>July - September</t>
  </si>
  <si>
    <t>April - June</t>
  </si>
  <si>
    <t>Apr</t>
  </si>
  <si>
    <t>Jun</t>
  </si>
  <si>
    <t>เมษายน - มิถุนายน</t>
  </si>
  <si>
    <t>ตุลาคม - ธันวาคม</t>
  </si>
  <si>
    <t>1.เครื่องบิน</t>
  </si>
  <si>
    <t xml:space="preserve">Internal  Tourism  in North </t>
  </si>
  <si>
    <t>Internal  Tourism  in North</t>
  </si>
  <si>
    <t>ภาคเหนือ</t>
  </si>
  <si>
    <t>ตุลาคม-ธันวาคม</t>
  </si>
  <si>
    <t>Internal  Tourism  in  North East</t>
  </si>
  <si>
    <t>ภาคตะวันออกเฉียงเหนือ</t>
  </si>
  <si>
    <t>ภาคตะวันออก</t>
  </si>
  <si>
    <t>ภาคตะวันตก</t>
  </si>
  <si>
    <t>Internal tourism in South</t>
  </si>
  <si>
    <t>ภาคใต้</t>
  </si>
  <si>
    <t>Internal tourism in West</t>
  </si>
  <si>
    <t>Internal  Tourism  in  Whole Kingom</t>
  </si>
  <si>
    <t>รวมประเทศ</t>
  </si>
  <si>
    <t>Internal tourism in East</t>
  </si>
  <si>
    <t>%Change</t>
  </si>
  <si>
    <t>กรุงเทพมหานคร</t>
  </si>
  <si>
    <t>5.อื่นๆ</t>
  </si>
  <si>
    <t xml:space="preserve">  </t>
  </si>
  <si>
    <t>3. รวมคนไทยและชาวต่างชาติทั้งหมด</t>
  </si>
  <si>
    <t>เครื่องบิน</t>
  </si>
  <si>
    <t>รถไฟ</t>
  </si>
  <si>
    <t>รถประจำทาง</t>
  </si>
  <si>
    <t>OR*Room</t>
  </si>
  <si>
    <t>ไตรมาส 2</t>
  </si>
  <si>
    <t>สัดส่วน</t>
  </si>
  <si>
    <t>Internal tourism in North</t>
  </si>
  <si>
    <t>Occupancy Rate(%)*</t>
  </si>
  <si>
    <t>Length of stay (Day)*</t>
  </si>
  <si>
    <t>Person/Room (P/R)*</t>
  </si>
  <si>
    <t>Remark : * จำนวนการเปลี่ยนแปลง</t>
  </si>
  <si>
    <t>Average Length of Stay (Day)*</t>
  </si>
  <si>
    <t xml:space="preserve">  Occupancy  Rate ( % )*</t>
  </si>
  <si>
    <t>กรกฎาคม - กันยายน</t>
  </si>
  <si>
    <t xml:space="preserve">Average  Expenditure ( Baht/Person/Day )* </t>
  </si>
  <si>
    <t>รวมปี</t>
  </si>
  <si>
    <t>ที่มา: กรมการท่องเที่ยว</t>
  </si>
  <si>
    <t>หมายเหตุ: ข้อมูลเบื้องต้น (ประมวลผล ณ วันที่ 22 ม.ค. 59)</t>
  </si>
  <si>
    <t>รวม ภาคกลาง</t>
  </si>
  <si>
    <t>ฉะเชิงเทรา</t>
  </si>
  <si>
    <t>สมุทรสาคร</t>
  </si>
  <si>
    <t>สมุทรปราการ</t>
  </si>
  <si>
    <t>ปทุมธานี</t>
  </si>
  <si>
    <t>นนทบุรี</t>
  </si>
  <si>
    <t>อ่างทอง</t>
  </si>
  <si>
    <t>สิงห์บุรี</t>
  </si>
  <si>
    <t>นครปฐม</t>
  </si>
  <si>
    <t>ชัยนาท</t>
  </si>
  <si>
    <t>สระบุรี</t>
  </si>
  <si>
    <t>พระนครศรีอยุธยา</t>
  </si>
  <si>
    <t>ลพบุรี</t>
  </si>
  <si>
    <t>รวม ภาคตะวันออกเฉียงเหนือ</t>
  </si>
  <si>
    <t>หนองบัวลำภู</t>
  </si>
  <si>
    <t>อำนาจเจริญ</t>
  </si>
  <si>
    <t>ยโสธร</t>
  </si>
  <si>
    <t>สกลนคร</t>
  </si>
  <si>
    <t>อุบลราชธานี</t>
  </si>
  <si>
    <t>อุดรธานี</t>
  </si>
  <si>
    <t>บึงกาฬ</t>
  </si>
  <si>
    <t>หนองคาย</t>
  </si>
  <si>
    <t>สุรินทร์</t>
  </si>
  <si>
    <t>ศรีษะเกษ</t>
  </si>
  <si>
    <t>เลย</t>
  </si>
  <si>
    <t>ร้อยเอ็ด</t>
  </si>
  <si>
    <t>มุกดาหาร</t>
  </si>
  <si>
    <t>มหาสารคาม</t>
  </si>
  <si>
    <t>บุรีรัมย์</t>
  </si>
  <si>
    <t>นครราชสีมา</t>
  </si>
  <si>
    <t>นครพนม</t>
  </si>
  <si>
    <t>ชัยภูมิ</t>
  </si>
  <si>
    <t>ขอนแก่น</t>
  </si>
  <si>
    <t>กาฬสินธุ์</t>
  </si>
  <si>
    <t>รวม ภาคตะวันออก</t>
  </si>
  <si>
    <t>สระแก้ว</t>
  </si>
  <si>
    <t>ระยอง</t>
  </si>
  <si>
    <t>ปราจีนบุรี</t>
  </si>
  <si>
    <t>นครนายก</t>
  </si>
  <si>
    <t>ตราด</t>
  </si>
  <si>
    <t>จันทบุรี</t>
  </si>
  <si>
    <t>ชลบุรี</t>
  </si>
  <si>
    <t>รวม ภาคตะวันตก</t>
  </si>
  <si>
    <t>ประจวบศีรีขันธ์</t>
  </si>
  <si>
    <t>เพชรบุรี</t>
  </si>
  <si>
    <t>สุพรรณบุรี</t>
  </si>
  <si>
    <t>สมุทรสงคราม</t>
  </si>
  <si>
    <t>กาญจนบุรี</t>
  </si>
  <si>
    <t>ราชบุรี</t>
  </si>
  <si>
    <t>รวม ภาคใต้</t>
  </si>
  <si>
    <t>สตูล</t>
  </si>
  <si>
    <t>สุราษฎร์ธานี</t>
  </si>
  <si>
    <t>พังงา</t>
  </si>
  <si>
    <t>สงขลา</t>
  </si>
  <si>
    <t>กระบี</t>
  </si>
  <si>
    <t>นราธิวาส</t>
  </si>
  <si>
    <t>นครศรีธรรมราช</t>
  </si>
  <si>
    <t>ยะลา</t>
  </si>
  <si>
    <t>ปัตตานี</t>
  </si>
  <si>
    <t>ชุมพร</t>
  </si>
  <si>
    <t>ระนอง</t>
  </si>
  <si>
    <t>ตรัง</t>
  </si>
  <si>
    <t>พัทลุง</t>
  </si>
  <si>
    <t>ภูเก็ต</t>
  </si>
  <si>
    <t>รวม ภาคเหนิอ</t>
  </si>
  <si>
    <t>น่าน</t>
  </si>
  <si>
    <t>สุโขทัย</t>
  </si>
  <si>
    <t>อุทัยธานี</t>
  </si>
  <si>
    <t>อุตรดิตถ์</t>
  </si>
  <si>
    <t>แม่ฮ่องสอน</t>
  </si>
  <si>
    <t>ลำพูน</t>
  </si>
  <si>
    <t>ลำปาง</t>
  </si>
  <si>
    <t>แพร่</t>
  </si>
  <si>
    <t>เพชรบูรณ์</t>
  </si>
  <si>
    <t>พะเยา</t>
  </si>
  <si>
    <t>พิษณุโลก</t>
  </si>
  <si>
    <t>ตาก</t>
  </si>
  <si>
    <t>นครสวรรค์</t>
  </si>
  <si>
    <t>พิจิตร</t>
  </si>
  <si>
    <t>เชียงใหม่</t>
  </si>
  <si>
    <t>เชียงราย</t>
  </si>
  <si>
    <t>กำแพงเพชร</t>
  </si>
  <si>
    <t>2558P</t>
  </si>
  <si>
    <t>รายได้จากผู้เยี่ยมเยือนคนไทย ปี 2558P (ล้านบาท)</t>
  </si>
  <si>
    <t xml:space="preserve">จำนวนผู้เยี่ยมเยือนคนไทย ปี 2559P (คน) </t>
  </si>
  <si>
    <t>จังหวัด</t>
  </si>
  <si>
    <t>ภูมิภาค</t>
  </si>
  <si>
    <t>หมายเหตุ: ข้อมูลเบื้องต้น</t>
  </si>
  <si>
    <t>+R[-4]C*R[-22]C[17]/100</t>
  </si>
  <si>
    <t>เมษายน - มิถุนายน 2560</t>
  </si>
  <si>
    <t xml:space="preserve">จำนวนผู้เยี่ยมเยือนคนไทย ปี 2560P (คน) </t>
  </si>
  <si>
    <t>รายได้จากผู้เยี่ยมเยือนคนไทย ปี 2560P (ล้านบาท)</t>
  </si>
  <si>
    <t xml:space="preserve">จำนวนผู้เยี่ยมเยือนชาวต่างประเทศ ปี 2560P (คน) </t>
  </si>
  <si>
    <t>รายได้จากผู้เยี่ยมเยือนชาวต่างประเทศ ปี 2560P (ล้านบาท)</t>
  </si>
  <si>
    <t>จำนวนผู้เยี่ยมเยือนทั้งหมด</t>
  </si>
  <si>
    <t>รายได้จากผู้เยี่ยมเยือน (ล้านบาท)</t>
  </si>
  <si>
    <t>มกราคม - มีนาคม 2560</t>
  </si>
  <si>
    <t>ผู้เยี่ยมเยือน</t>
  </si>
  <si>
    <t>(คน-ครั้ง)</t>
  </si>
  <si>
    <t>%CH</t>
  </si>
  <si>
    <t>ภาคกลาง (ไม่รวม กทม.)</t>
  </si>
  <si>
    <t>การเดินทางของผู้เยี่ยมเยือนคนไทย</t>
  </si>
  <si>
    <t>(คน)</t>
  </si>
  <si>
    <t>มกราคม - มิถุนายน 2560</t>
  </si>
  <si>
    <t xml:space="preserve">จำนวนผู้เยี่ยมเยือนคนไทย  (คน) </t>
  </si>
  <si>
    <t>รายได้จากผู้เยี่ยมเยือนคนไทย (ล้านบาท)</t>
  </si>
  <si>
    <t xml:space="preserve">จำนวนผู้เยี่ยมเยือนชาวต่างประเทศ (คน) </t>
  </si>
  <si>
    <t>รายได้จากผู้เยี่ยมเยือนชาวต่างประเทศ (ล้านบาท)</t>
  </si>
  <si>
    <t>July - September 2016</t>
  </si>
  <si>
    <t>รวมไตรมาส 1-3</t>
  </si>
  <si>
    <t>แยกตามหมวดรายได้</t>
  </si>
  <si>
    <t>รีสอร์ทและที่พักอื่น ๆ*</t>
  </si>
  <si>
    <t>ที่พักที่ไม่กำหนดค่าตอบแทน**</t>
  </si>
  <si>
    <t>ภาคอีสาน</t>
  </si>
  <si>
    <t>ปี</t>
  </si>
  <si>
    <t>ค่าใช้จ่ายเฉลี่ย</t>
  </si>
  <si>
    <t>รายได้</t>
  </si>
  <si>
    <t>2019/18</t>
  </si>
  <si>
    <t>Q1/2019</t>
  </si>
  <si>
    <t>January - March 2019</t>
  </si>
  <si>
    <t>มกราคม-มีนาคม 2562</t>
  </si>
  <si>
    <t>Q2/2019</t>
  </si>
  <si>
    <t>April-June 2019</t>
  </si>
  <si>
    <t>เมษายน - มิถุนายน 2562</t>
  </si>
  <si>
    <t>Q3/2019</t>
  </si>
  <si>
    <t>July - September 2019</t>
  </si>
  <si>
    <t>Q4/2019</t>
  </si>
  <si>
    <t>October-December 2019</t>
  </si>
  <si>
    <t>January-December 2019</t>
  </si>
  <si>
    <t>มกราคม-ธันวาคม 2562</t>
  </si>
  <si>
    <t>ตุลาคม-ธันวาคม 2562</t>
  </si>
  <si>
    <t>หมายเหตุ :</t>
  </si>
  <si>
    <t>กรกฎาคม - กันยายน 2562</t>
  </si>
  <si>
    <t>ไตรรมาส 3</t>
  </si>
  <si>
    <t xml:space="preserve">* ที่พักอื่น ๆ หมายถึง ที่พักแรมชั่วคราวแบบมีค่าตอบแทน เช่น ที่พักในอุทยานฯ (รวมเต้นท์) บ้านพักรับรอง โฮมสเตย์ โฮสเทล อพาร์ทเมนท์ แมนชั่นและเซอร์วิสอพาร์ทเมนท์เฉพาะห้องพักที่เปิดให้บริการเป็นรายวัน เป็นต้น </t>
  </si>
  <si>
    <t>** ที่พักที่ไม่กำหนดค่าตอบแทน หมายถึง ที่ไม่กำหนดค่าตอบแทนการให้บริการ เช่น บ้านพักส่วนตัว บ้านเพื่อน บ้านญาติ วัด บ้านพักรับรองหน่วยงาน เป็นต้น</t>
  </si>
  <si>
    <t>Internal tourism in  West</t>
  </si>
  <si>
    <t xml:space="preserve">Internal tourism in West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</si>
</sst>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5">
    <numFmt numFmtId="5" formatCode="&quot;฿&quot;#,##0;\-&quot;฿&quot;#,##0"/>
    <numFmt numFmtId="41" formatCode="_-* #,##0_-;\-* #,##0_-;_-* &quot;-&quot;_-;_-@_-"/>
    <numFmt numFmtId="43" formatCode="_-* #,##0.00_-;\-* #,##0.00_-;_-* &quot;-&quot;??_-;_-@_-"/>
    <numFmt numFmtId="187" formatCode="_(* #,##0_);_(* \(#,##0\);_(* &quot;-&quot;_);_(@_)"/>
    <numFmt numFmtId="188" formatCode="_(&quot;$&quot;* #,##0.00_);_(&quot;$&quot;* \(#,##0.00\);_(&quot;$&quot;* &quot;-&quot;??_);_(@_)"/>
    <numFmt numFmtId="189" formatCode="_(* #,##0.00_);_(* \(#,##0.00\);_(* &quot;-&quot;??_);_(@_)"/>
    <numFmt numFmtId="190" formatCode="_-* #,##0_-;\-* #,##0_-;_-* &quot;-&quot;??_-;_-@_-"/>
    <numFmt numFmtId="191" formatCode="###0_ \ \ "/>
    <numFmt numFmtId="192" formatCode="###,##0__"/>
    <numFmt numFmtId="193" formatCode="\+\ #,##0.00_)\ ;\ \-\ #,##0.00_)\ ;\ 0___)"/>
    <numFmt numFmtId="194" formatCode="\+#,##0.00;\-#,##0.00"/>
    <numFmt numFmtId="195" formatCode="General_)"/>
    <numFmt numFmtId="196" formatCode="_(* #,##0_);_(* \(#,##0\);_(* &quot;-&quot;??_);_(@_)"/>
    <numFmt numFmtId="197" formatCode="\+\ #,##0.00_)\ ;\ \-\ #,##0.00_)\ ;\ 0.00___)"/>
    <numFmt numFmtId="198" formatCode="\+\ 0.00\ ;\ \-\ 0.00\ "/>
    <numFmt numFmtId="199" formatCode="_-* #,##0.00000_-;\-* #,##0.00000_-;_-* &quot;-&quot;??_-;_-@_-"/>
    <numFmt numFmtId="200" formatCode="#,##0.00__"/>
    <numFmt numFmtId="201" formatCode="###,##0.00__"/>
    <numFmt numFmtId="202" formatCode="#,##0____"/>
    <numFmt numFmtId="203" formatCode="###,##0.0000__"/>
    <numFmt numFmtId="204" formatCode="#,##0.000__"/>
    <numFmt numFmtId="205" formatCode="###,##0.0__"/>
    <numFmt numFmtId="206" formatCode="\+\ #,##0.00_)\ ;\ \-\ #,##0.00_)\ ;\ 0.0___)"/>
    <numFmt numFmtId="207" formatCode="\+\ #,##0.0000_)\ ;\ \-\ #,##0.0000_)\ ;\ 0.00___)"/>
    <numFmt numFmtId="208" formatCode="\+\ #,##0.000_)\ ;\ \-\ #,##0.000_)\ ;\ 0.00___)"/>
    <numFmt numFmtId="209" formatCode="_-* #,##0.0_-;\-* #,##0.0_-;_-* &quot;-&quot;??_-;_-@_-"/>
    <numFmt numFmtId="210" formatCode="_-* #,##0.0000_-;\-* #,##0.0000_-;_-* &quot;-&quot;??_-;_-@_-"/>
    <numFmt numFmtId="211" formatCode="0.00000000"/>
    <numFmt numFmtId="212" formatCode="###,##0.000__"/>
    <numFmt numFmtId="213" formatCode="#,##0.0"/>
    <numFmt numFmtId="214" formatCode="#,##0__"/>
    <numFmt numFmtId="215" formatCode="#,##0.000"/>
    <numFmt numFmtId="216" formatCode="#,##0.000000"/>
    <numFmt numFmtId="217" formatCode="_-* #,##0.000_-;\-* #,##0.000_-;_-* &quot;-&quot;??_-;_-@_-"/>
    <numFmt numFmtId="218" formatCode="###,##0.00000__"/>
  </numFmts>
  <fonts count="95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sz val="16"/>
      <name val="AngsanaUPC"/>
      <family val="1"/>
      <charset val="222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10"/>
      <color indexed="8"/>
      <name val="Tahoma"/>
      <family val="2"/>
    </font>
    <font>
      <sz val="10"/>
      <color indexed="14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10"/>
      <color indexed="8"/>
      <name val="Arial"/>
      <family val="2"/>
    </font>
    <font>
      <b/>
      <sz val="10"/>
      <color theme="1"/>
      <name val="Arial"/>
      <family val="2"/>
    </font>
    <font>
      <sz val="10"/>
      <color theme="1"/>
      <name val="Tahoma"/>
      <family val="2"/>
      <charset val="222"/>
      <scheme val="minor"/>
    </font>
    <font>
      <sz val="14"/>
      <name val="AngsanaUPC"/>
      <family val="1"/>
      <charset val="222"/>
    </font>
    <font>
      <b/>
      <sz val="10"/>
      <color indexed="10"/>
      <name val="Arial"/>
      <family val="2"/>
    </font>
    <font>
      <b/>
      <sz val="10"/>
      <color rgb="FFFF0000"/>
      <name val="Arial"/>
      <family val="2"/>
    </font>
    <font>
      <b/>
      <sz val="10"/>
      <color indexed="21"/>
      <name val="Arial"/>
      <family val="2"/>
    </font>
    <font>
      <sz val="11"/>
      <color indexed="8"/>
      <name val="Tahoma"/>
      <family val="2"/>
      <charset val="222"/>
    </font>
    <font>
      <sz val="10"/>
      <color rgb="FFFF0000"/>
      <name val="Arial"/>
      <family val="2"/>
    </font>
    <font>
      <b/>
      <sz val="10"/>
      <color indexed="14"/>
      <name val="Arial"/>
      <family val="2"/>
    </font>
    <font>
      <b/>
      <sz val="10"/>
      <color indexed="12"/>
      <name val="Arial"/>
      <family val="2"/>
    </font>
    <font>
      <sz val="10"/>
      <name val="Angsana New"/>
      <family val="1"/>
    </font>
    <font>
      <u/>
      <sz val="10"/>
      <color rgb="FF0000FF"/>
      <name val="Arial"/>
      <family val="2"/>
    </font>
    <font>
      <sz val="11"/>
      <color theme="1"/>
      <name val="Tahoma"/>
      <family val="2"/>
      <scheme val="minor"/>
    </font>
    <font>
      <sz val="10"/>
      <name val="Tahoma"/>
      <family val="2"/>
      <charset val="222"/>
      <scheme val="minor"/>
    </font>
    <font>
      <b/>
      <sz val="10"/>
      <color indexed="20"/>
      <name val="Arial"/>
      <family val="2"/>
    </font>
    <font>
      <sz val="10"/>
      <color indexed="12"/>
      <name val="Arial"/>
      <family val="2"/>
    </font>
    <font>
      <sz val="10"/>
      <color theme="0"/>
      <name val="Tahoma"/>
      <family val="2"/>
      <scheme val="minor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sz val="10"/>
      <color rgb="FFFF0000"/>
      <name val="Tahoma"/>
      <family val="2"/>
      <charset val="222"/>
      <scheme val="minor"/>
    </font>
    <font>
      <sz val="10"/>
      <color indexed="8"/>
      <name val="Tahoma"/>
      <family val="2"/>
      <charset val="222"/>
    </font>
    <font>
      <b/>
      <sz val="10"/>
      <color rgb="FFFF33CC"/>
      <name val="Arial"/>
      <family val="2"/>
    </font>
    <font>
      <sz val="11"/>
      <color theme="0"/>
      <name val="Tahoma"/>
      <family val="2"/>
      <scheme val="minor"/>
    </font>
    <font>
      <sz val="10"/>
      <color rgb="FFFF33CC"/>
      <name val="Arial"/>
      <family val="2"/>
    </font>
    <font>
      <sz val="10"/>
      <color theme="1"/>
      <name val="Tahoma"/>
      <family val="2"/>
      <scheme val="minor"/>
    </font>
    <font>
      <sz val="10"/>
      <name val="Tahoma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2"/>
      <color theme="1"/>
      <name val="Arial"/>
      <family val="2"/>
    </font>
    <font>
      <b/>
      <sz val="12"/>
      <color indexed="8"/>
      <name val="Arial"/>
      <family val="2"/>
    </font>
    <font>
      <b/>
      <sz val="11"/>
      <name val="Arial"/>
      <family val="2"/>
    </font>
    <font>
      <b/>
      <sz val="12"/>
      <name val="Arial"/>
      <family val="2"/>
      <charset val="222"/>
    </font>
    <font>
      <sz val="12"/>
      <color rgb="FF0000FF"/>
      <name val="Arial"/>
      <family val="2"/>
    </font>
    <font>
      <b/>
      <sz val="11"/>
      <color rgb="FFFF0000"/>
      <name val="Arial"/>
      <family val="2"/>
    </font>
    <font>
      <b/>
      <sz val="12"/>
      <color rgb="FFFF0000"/>
      <name val="Arial"/>
      <family val="2"/>
    </font>
    <font>
      <sz val="9"/>
      <name val="Arial"/>
      <family val="2"/>
    </font>
    <font>
      <sz val="11"/>
      <name val="Tahoma"/>
      <family val="2"/>
      <scheme val="minor"/>
    </font>
    <font>
      <b/>
      <sz val="11"/>
      <name val="Tahoma"/>
      <family val="2"/>
      <scheme val="minor"/>
    </font>
    <font>
      <b/>
      <sz val="9"/>
      <name val="Arial"/>
      <family val="2"/>
    </font>
    <font>
      <sz val="11"/>
      <name val="Tahoma"/>
      <family val="2"/>
      <charset val="222"/>
      <scheme val="minor"/>
    </font>
    <font>
      <b/>
      <sz val="11"/>
      <color theme="1"/>
      <name val="Tahoma"/>
      <family val="2"/>
      <scheme val="minor"/>
    </font>
    <font>
      <sz val="11"/>
      <color theme="1"/>
      <name val="Arial"/>
      <family val="2"/>
    </font>
    <font>
      <sz val="11"/>
      <color rgb="FFFF0000"/>
      <name val="Arial"/>
      <family val="2"/>
    </font>
    <font>
      <b/>
      <sz val="11"/>
      <color theme="1"/>
      <name val="Arial"/>
      <family val="2"/>
    </font>
    <font>
      <sz val="11"/>
      <color rgb="FF9C0006"/>
      <name val="Tahoma"/>
      <family val="2"/>
      <charset val="222"/>
      <scheme val="minor"/>
    </font>
    <font>
      <sz val="11"/>
      <color rgb="FF006100"/>
      <name val="Tahoma"/>
      <family val="2"/>
      <charset val="222"/>
      <scheme val="minor"/>
    </font>
    <font>
      <sz val="11"/>
      <color rgb="FF9C6500"/>
      <name val="Tahoma"/>
      <family val="2"/>
      <charset val="222"/>
      <scheme val="minor"/>
    </font>
    <font>
      <sz val="11"/>
      <color rgb="FF006100"/>
      <name val="Tahoma"/>
      <family val="2"/>
      <charset val="204"/>
      <scheme val="minor"/>
    </font>
    <font>
      <b/>
      <sz val="11"/>
      <color rgb="FF0070C0"/>
      <name val="Arial"/>
      <family val="2"/>
    </font>
    <font>
      <sz val="11"/>
      <color rgb="FF006100"/>
      <name val="Tahoma"/>
      <family val="2"/>
      <scheme val="minor"/>
    </font>
    <font>
      <sz val="10"/>
      <color rgb="FF9C0006"/>
      <name val="Arial"/>
      <family val="2"/>
    </font>
    <font>
      <sz val="11"/>
      <color rgb="FF9C6500"/>
      <name val="Tahoma"/>
      <family val="2"/>
      <scheme val="minor"/>
    </font>
    <font>
      <sz val="14"/>
      <name val="AngsanaUPC"/>
      <family val="1"/>
    </font>
    <font>
      <sz val="10"/>
      <color rgb="FF006100"/>
      <name val="Arial"/>
      <family val="2"/>
    </font>
    <font>
      <sz val="11"/>
      <color theme="0"/>
      <name val="Tahoma"/>
      <family val="2"/>
      <charset val="204"/>
      <scheme val="minor"/>
    </font>
    <font>
      <sz val="11"/>
      <color indexed="8"/>
      <name val="Tahoma"/>
      <family val="2"/>
    </font>
    <font>
      <sz val="11"/>
      <color rgb="FF9C6500"/>
      <name val="Tahoma"/>
      <family val="2"/>
      <charset val="204"/>
      <scheme val="minor"/>
    </font>
    <font>
      <b/>
      <sz val="9"/>
      <color theme="1"/>
      <name val="Arial"/>
      <family val="2"/>
    </font>
    <font>
      <sz val="10"/>
      <color theme="0"/>
      <name val="Arial"/>
      <family val="2"/>
    </font>
    <font>
      <b/>
      <sz val="11"/>
      <color theme="1"/>
      <name val="Tahoma"/>
      <family val="2"/>
      <charset val="222"/>
      <scheme val="minor"/>
    </font>
    <font>
      <b/>
      <sz val="15"/>
      <color theme="3"/>
      <name val="Tahoma"/>
      <family val="2"/>
      <charset val="222"/>
      <scheme val="minor"/>
    </font>
    <font>
      <sz val="16"/>
      <color theme="1"/>
      <name val="TH SarabunPSK"/>
      <family val="2"/>
    </font>
    <font>
      <sz val="11"/>
      <color rgb="FFC00000"/>
      <name val="Tahoma"/>
      <family val="2"/>
      <charset val="222"/>
      <scheme val="minor"/>
    </font>
    <font>
      <b/>
      <sz val="10"/>
      <color rgb="FFC00000"/>
      <name val="Arial"/>
      <family val="2"/>
    </font>
    <font>
      <sz val="10"/>
      <color rgb="FFC00000"/>
      <name val="Arial"/>
      <family val="2"/>
    </font>
    <font>
      <sz val="10"/>
      <color rgb="FFC00000"/>
      <name val="Tahoma"/>
      <family val="2"/>
      <charset val="222"/>
      <scheme val="minor"/>
    </font>
    <font>
      <b/>
      <sz val="24"/>
      <name val="Arial"/>
      <family val="2"/>
    </font>
    <font>
      <sz val="24"/>
      <name val="Arial"/>
      <family val="2"/>
    </font>
    <font>
      <b/>
      <sz val="24"/>
      <color rgb="FFFF0000"/>
      <name val="Arial"/>
      <family val="2"/>
    </font>
    <font>
      <b/>
      <sz val="22"/>
      <name val="Arial"/>
      <family val="2"/>
    </font>
    <font>
      <b/>
      <sz val="12"/>
      <color theme="1"/>
      <name val="Tahoma"/>
      <family val="2"/>
      <scheme val="minor"/>
    </font>
    <font>
      <sz val="12"/>
      <color theme="1"/>
      <name val="Angsana New"/>
      <family val="1"/>
    </font>
    <font>
      <b/>
      <sz val="12"/>
      <color theme="1"/>
      <name val="Angsana New"/>
      <family val="1"/>
    </font>
    <font>
      <sz val="12"/>
      <color rgb="FFFF0000"/>
      <name val="Angsana New"/>
      <family val="1"/>
    </font>
    <font>
      <b/>
      <sz val="12"/>
      <color theme="1"/>
      <name val="Tahoma"/>
      <family val="2"/>
      <charset val="222"/>
      <scheme val="minor"/>
    </font>
    <font>
      <b/>
      <sz val="12"/>
      <color theme="1"/>
      <name val="Arial"/>
      <family val="2"/>
    </font>
    <font>
      <b/>
      <sz val="14"/>
      <name val="TH SarabunPSK"/>
      <family val="2"/>
    </font>
    <font>
      <b/>
      <sz val="14"/>
      <color theme="1"/>
      <name val="TH SarabunPSK"/>
      <family val="2"/>
    </font>
    <font>
      <b/>
      <sz val="14"/>
      <color theme="0"/>
      <name val="TH SarabunPSK"/>
      <family val="2"/>
    </font>
    <font>
      <sz val="12"/>
      <name val="Tahoma"/>
      <family val="2"/>
    </font>
  </fonts>
  <fills count="24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8"/>
      </patternFill>
    </fill>
    <fill>
      <patternFill patternType="solid">
        <fgColor rgb="FFFFFF00"/>
        <bgColor indexed="64"/>
      </patternFill>
    </fill>
    <fill>
      <patternFill patternType="solid">
        <fgColor rgb="FFFFC7CE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/>
      </patternFill>
    </fill>
    <fill>
      <patternFill patternType="solid">
        <fgColor rgb="FFF7CDE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 tint="0.499984740745262"/>
        <bgColor indexed="64"/>
      </patternFill>
    </fill>
  </fills>
  <borders count="136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uble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tted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 style="dotted">
        <color indexed="64"/>
      </left>
      <right/>
      <top style="double">
        <color indexed="64"/>
      </top>
      <bottom/>
      <diagonal/>
    </border>
    <border>
      <left/>
      <right style="dotted">
        <color indexed="64"/>
      </right>
      <top style="double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tted">
        <color indexed="64"/>
      </left>
      <right/>
      <top/>
      <bottom style="double">
        <color indexed="64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tted">
        <color indexed="64"/>
      </left>
      <right/>
      <top style="double">
        <color indexed="64"/>
      </top>
      <bottom style="double">
        <color indexed="64"/>
      </bottom>
      <diagonal/>
    </border>
    <border>
      <left style="dotted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tted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tted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dotted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auto="1"/>
      </left>
      <right style="double">
        <color indexed="64"/>
      </right>
      <top style="double">
        <color indexed="64"/>
      </top>
      <bottom/>
      <diagonal/>
    </border>
    <border>
      <left style="dotted">
        <color auto="1"/>
      </left>
      <right style="double">
        <color indexed="64"/>
      </right>
      <top/>
      <bottom/>
      <diagonal/>
    </border>
    <border>
      <left style="dotted">
        <color indexed="64"/>
      </left>
      <right style="thin">
        <color indexed="64"/>
      </right>
      <top style="double">
        <color indexed="64"/>
      </top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ck">
        <color rgb="FF0070C0"/>
      </right>
      <top/>
      <bottom style="thick">
        <color rgb="FF0070C0"/>
      </bottom>
      <diagonal/>
    </border>
    <border>
      <left style="thin">
        <color auto="1"/>
      </left>
      <right style="thin">
        <color auto="1"/>
      </right>
      <top/>
      <bottom style="thick">
        <color rgb="FF0070C0"/>
      </bottom>
      <diagonal/>
    </border>
    <border>
      <left/>
      <right style="thin">
        <color auto="1"/>
      </right>
      <top/>
      <bottom style="thick">
        <color rgb="FF0070C0"/>
      </bottom>
      <diagonal/>
    </border>
    <border>
      <left style="thick">
        <color rgb="FF0070C0"/>
      </left>
      <right style="thin">
        <color auto="1"/>
      </right>
      <top/>
      <bottom style="thick">
        <color rgb="FF0070C0"/>
      </bottom>
      <diagonal/>
    </border>
    <border>
      <left style="thick">
        <color rgb="FF0070C0"/>
      </left>
      <right/>
      <top style="double">
        <color rgb="FF0070C0"/>
      </top>
      <bottom style="thick">
        <color rgb="FF0070C0"/>
      </bottom>
      <diagonal/>
    </border>
    <border>
      <left style="thin">
        <color indexed="64"/>
      </left>
      <right style="thick">
        <color rgb="FF0070C0"/>
      </right>
      <top style="double">
        <color rgb="FF0070C0"/>
      </top>
      <bottom style="double">
        <color rgb="FF0070C0"/>
      </bottom>
      <diagonal/>
    </border>
    <border>
      <left style="thin">
        <color auto="1"/>
      </left>
      <right style="thin">
        <color auto="1"/>
      </right>
      <top style="double">
        <color rgb="FF0070C0"/>
      </top>
      <bottom style="double">
        <color rgb="FF0070C0"/>
      </bottom>
      <diagonal/>
    </border>
    <border>
      <left/>
      <right style="thin">
        <color auto="1"/>
      </right>
      <top style="double">
        <color rgb="FF0070C0"/>
      </top>
      <bottom style="double">
        <color rgb="FF0070C0"/>
      </bottom>
      <diagonal/>
    </border>
    <border>
      <left style="thick">
        <color rgb="FF0070C0"/>
      </left>
      <right style="thin">
        <color auto="1"/>
      </right>
      <top style="double">
        <color rgb="FF0070C0"/>
      </top>
      <bottom style="double">
        <color rgb="FF0070C0"/>
      </bottom>
      <diagonal/>
    </border>
    <border>
      <left style="thick">
        <color rgb="FF0070C0"/>
      </left>
      <right/>
      <top style="double">
        <color rgb="FF0070C0"/>
      </top>
      <bottom style="double">
        <color rgb="FF0070C0"/>
      </bottom>
      <diagonal/>
    </border>
    <border>
      <left style="thin">
        <color indexed="64"/>
      </left>
      <right style="thick">
        <color rgb="FF0070C0"/>
      </right>
      <top/>
      <bottom/>
      <diagonal/>
    </border>
    <border>
      <left style="thick">
        <color rgb="FF0070C0"/>
      </left>
      <right style="thin">
        <color auto="1"/>
      </right>
      <top/>
      <bottom/>
      <diagonal/>
    </border>
    <border>
      <left style="thick">
        <color rgb="FF0070C0"/>
      </left>
      <right/>
      <top/>
      <bottom/>
      <diagonal/>
    </border>
    <border>
      <left style="thin">
        <color rgb="FF0070C0"/>
      </left>
      <right style="thin">
        <color auto="1"/>
      </right>
      <top style="double">
        <color rgb="FF0070C0"/>
      </top>
      <bottom style="double">
        <color rgb="FF0070C0"/>
      </bottom>
      <diagonal/>
    </border>
    <border>
      <left style="thick">
        <color rgb="FF0070C0"/>
      </left>
      <right style="thin">
        <color rgb="FF0070C0"/>
      </right>
      <top style="double">
        <color rgb="FF0070C0"/>
      </top>
      <bottom style="double">
        <color rgb="FF0070C0"/>
      </bottom>
      <diagonal/>
    </border>
    <border>
      <left style="thin">
        <color rgb="FF0070C0"/>
      </left>
      <right style="thick">
        <color rgb="FF0070C0"/>
      </right>
      <top style="double">
        <color rgb="FF0070C0"/>
      </top>
      <bottom style="double">
        <color rgb="FF0070C0"/>
      </bottom>
      <diagonal/>
    </border>
    <border>
      <left style="thin">
        <color rgb="FF0070C0"/>
      </left>
      <right style="thin">
        <color rgb="FF0070C0"/>
      </right>
      <top style="double">
        <color rgb="FF0070C0"/>
      </top>
      <bottom style="double">
        <color rgb="FF0070C0"/>
      </bottom>
      <diagonal/>
    </border>
    <border>
      <left style="thin">
        <color rgb="FF0070C0"/>
      </left>
      <right style="thick">
        <color rgb="FF0070C0"/>
      </right>
      <top/>
      <bottom/>
      <diagonal/>
    </border>
    <border>
      <left style="thin">
        <color rgb="FF0070C0"/>
      </left>
      <right style="thin">
        <color rgb="FF0070C0"/>
      </right>
      <top/>
      <bottom/>
      <diagonal/>
    </border>
    <border>
      <left style="thick">
        <color rgb="FF0070C0"/>
      </left>
      <right style="thin">
        <color rgb="FF0070C0"/>
      </right>
      <top/>
      <bottom/>
      <diagonal/>
    </border>
    <border>
      <left style="thin">
        <color rgb="FF0070C0"/>
      </left>
      <right style="thin">
        <color auto="1"/>
      </right>
      <top/>
      <bottom/>
      <diagonal/>
    </border>
    <border>
      <left/>
      <right style="thin">
        <color rgb="FF0070C0"/>
      </right>
      <top style="double">
        <color rgb="FF0070C0"/>
      </top>
      <bottom style="double">
        <color rgb="FF0070C0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ck">
        <color rgb="FF0070C0"/>
      </right>
      <top style="dashed">
        <color rgb="FF0070C0"/>
      </top>
      <bottom style="thick">
        <color rgb="FF0070C0"/>
      </bottom>
      <diagonal/>
    </border>
    <border>
      <left/>
      <right/>
      <top style="dashed">
        <color rgb="FF0070C0"/>
      </top>
      <bottom style="thick">
        <color rgb="FF0070C0"/>
      </bottom>
      <diagonal/>
    </border>
    <border>
      <left style="thick">
        <color rgb="FF0070C0"/>
      </left>
      <right/>
      <top style="dashed">
        <color rgb="FF0070C0"/>
      </top>
      <bottom style="thick">
        <color rgb="FF0070C0"/>
      </bottom>
      <diagonal/>
    </border>
    <border>
      <left style="thick">
        <color rgb="FF0070C0"/>
      </left>
      <right style="thick">
        <color rgb="FF0070C0"/>
      </right>
      <top/>
      <bottom style="thick">
        <color rgb="FF0070C0"/>
      </bottom>
      <diagonal/>
    </border>
    <border>
      <left/>
      <right style="thick">
        <color rgb="FF0070C0"/>
      </right>
      <top style="thick">
        <color rgb="FF0070C0"/>
      </top>
      <bottom style="dashed">
        <color rgb="FF0070C0"/>
      </bottom>
      <diagonal/>
    </border>
    <border>
      <left/>
      <right/>
      <top style="thick">
        <color rgb="FF0070C0"/>
      </top>
      <bottom style="dashed">
        <color rgb="FF0070C0"/>
      </bottom>
      <diagonal/>
    </border>
    <border>
      <left style="thick">
        <color rgb="FF0070C0"/>
      </left>
      <right/>
      <top style="thick">
        <color rgb="FF0070C0"/>
      </top>
      <bottom style="dashed">
        <color rgb="FF0070C0"/>
      </bottom>
      <diagonal/>
    </border>
    <border>
      <left style="thick">
        <color rgb="FF0070C0"/>
      </left>
      <right style="thick">
        <color rgb="FF0070C0"/>
      </right>
      <top style="thick">
        <color rgb="FF0070C0"/>
      </top>
      <bottom/>
      <diagonal/>
    </border>
    <border>
      <left style="thick">
        <color rgb="FF0070C0"/>
      </left>
      <right/>
      <top/>
      <bottom style="thick">
        <color rgb="FF0070C0"/>
      </bottom>
      <diagonal/>
    </border>
    <border>
      <left style="thick">
        <color rgb="FF0070C0"/>
      </left>
      <right style="thin">
        <color rgb="FF0070C0"/>
      </right>
      <top style="dashed">
        <color rgb="FF0070C0"/>
      </top>
      <bottom style="dashed">
        <color rgb="FF0070C0"/>
      </bottom>
      <diagonal/>
    </border>
    <border>
      <left style="thick">
        <color rgb="FF0070C0"/>
      </left>
      <right/>
      <top style="dashed">
        <color rgb="FF0070C0"/>
      </top>
      <bottom style="dashed">
        <color rgb="FF0070C0"/>
      </bottom>
      <diagonal/>
    </border>
    <border>
      <left/>
      <right/>
      <top style="dashed">
        <color rgb="FF0070C0"/>
      </top>
      <bottom style="dashed">
        <color rgb="FF0070C0"/>
      </bottom>
      <diagonal/>
    </border>
    <border>
      <left/>
      <right style="thick">
        <color rgb="FF0070C0"/>
      </right>
      <top style="dashed">
        <color rgb="FF0070C0"/>
      </top>
      <bottom style="dashed">
        <color rgb="FF0070C0"/>
      </bottom>
      <diagonal/>
    </border>
    <border>
      <left/>
      <right/>
      <top/>
      <bottom style="thick">
        <color rgb="FF0070C0"/>
      </bottom>
      <diagonal/>
    </border>
    <border>
      <left/>
      <right style="thick">
        <color rgb="FF0070C0"/>
      </right>
      <top/>
      <bottom style="thick">
        <color rgb="FF0070C0"/>
      </bottom>
      <diagonal/>
    </border>
    <border>
      <left/>
      <right/>
      <top/>
      <bottom style="dashed">
        <color rgb="FF0070C0"/>
      </bottom>
      <diagonal/>
    </border>
    <border>
      <left/>
      <right/>
      <top/>
      <bottom style="thick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123">
    <xf numFmtId="0" fontId="0" fillId="0" borderId="0"/>
    <xf numFmtId="43" fontId="2" fillId="0" borderId="0" applyFont="0" applyFill="0" applyBorder="0" applyAlignment="0" applyProtection="0"/>
    <xf numFmtId="0" fontId="3" fillId="3" borderId="0" applyNumberFormat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6" fillId="0" borderId="0"/>
    <xf numFmtId="191" fontId="20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36" fillId="2" borderId="0" applyNumberFormat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6" fillId="0" borderId="0"/>
    <xf numFmtId="43" fontId="2" fillId="0" borderId="0" applyFont="0" applyFill="0" applyBorder="0" applyAlignment="0" applyProtection="0"/>
    <xf numFmtId="41" fontId="20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91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6" fillId="0" borderId="0"/>
    <xf numFmtId="192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0" fontId="36" fillId="3" borderId="0" applyNumberFormat="0" applyBorder="0" applyAlignment="0" applyProtection="0"/>
    <xf numFmtId="43" fontId="2" fillId="0" borderId="0" applyFont="0" applyFill="0" applyBorder="0" applyAlignment="0" applyProtection="0"/>
    <xf numFmtId="0" fontId="60" fillId="9" borderId="0" applyNumberFormat="0" applyBorder="0" applyAlignment="0" applyProtection="0"/>
    <xf numFmtId="0" fontId="2" fillId="0" borderId="0"/>
    <xf numFmtId="0" fontId="59" fillId="6" borderId="0" applyNumberFormat="0" applyBorder="0" applyAlignment="0" applyProtection="0"/>
    <xf numFmtId="0" fontId="2" fillId="0" borderId="0"/>
    <xf numFmtId="0" fontId="2" fillId="0" borderId="0"/>
    <xf numFmtId="0" fontId="20" fillId="0" borderId="0"/>
    <xf numFmtId="0" fontId="64" fillId="9" borderId="0" applyNumberFormat="0" applyBorder="0" applyAlignment="0" applyProtection="0"/>
    <xf numFmtId="0" fontId="60" fillId="9" borderId="0" applyNumberFormat="0" applyBorder="0" applyAlignment="0" applyProtection="0"/>
    <xf numFmtId="0" fontId="2" fillId="0" borderId="0"/>
    <xf numFmtId="5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6" fillId="2" borderId="0" applyNumberFormat="0" applyBorder="0" applyAlignment="0" applyProtection="0"/>
    <xf numFmtId="0" fontId="59" fillId="6" borderId="0" applyNumberFormat="0" applyBorder="0" applyAlignment="0" applyProtection="0"/>
    <xf numFmtId="0" fontId="61" fillId="10" borderId="0" applyNumberFormat="0" applyBorder="0" applyAlignment="0" applyProtection="0"/>
    <xf numFmtId="0" fontId="20" fillId="0" borderId="0"/>
    <xf numFmtId="211" fontId="26" fillId="0" borderId="0" applyFont="0" applyFill="0" applyBorder="0" applyAlignment="0" applyProtection="0"/>
    <xf numFmtId="5" fontId="20" fillId="0" borderId="0" applyFont="0" applyFill="0" applyBorder="0" applyAlignment="0" applyProtection="0"/>
    <xf numFmtId="188" fontId="26" fillId="0" borderId="0" applyFont="0" applyFill="0" applyBorder="0" applyAlignment="0" applyProtection="0"/>
    <xf numFmtId="0" fontId="66" fillId="10" borderId="0" applyNumberFormat="0" applyBorder="0" applyAlignment="0" applyProtection="0"/>
    <xf numFmtId="0" fontId="2" fillId="0" borderId="0"/>
    <xf numFmtId="189" fontId="26" fillId="0" borderId="0" applyFont="0" applyFill="0" applyBorder="0" applyAlignment="0" applyProtection="0"/>
    <xf numFmtId="189" fontId="20" fillId="0" borderId="0" applyFont="0" applyFill="0" applyBorder="0" applyAlignment="0" applyProtection="0"/>
    <xf numFmtId="0" fontId="67" fillId="0" borderId="0"/>
    <xf numFmtId="0" fontId="26" fillId="0" borderId="0"/>
    <xf numFmtId="0" fontId="3" fillId="3" borderId="0" applyNumberFormat="0" applyBorder="0" applyAlignment="0" applyProtection="0"/>
    <xf numFmtId="0" fontId="36" fillId="4" borderId="0" applyNumberFormat="0" applyBorder="0" applyAlignment="0" applyProtection="0"/>
    <xf numFmtId="43" fontId="26" fillId="0" borderId="0" applyFont="0" applyFill="0" applyBorder="0" applyAlignment="0" applyProtection="0"/>
    <xf numFmtId="0" fontId="59" fillId="6" borderId="0" applyNumberFormat="0" applyBorder="0" applyAlignment="0" applyProtection="0"/>
    <xf numFmtId="43" fontId="2" fillId="0" borderId="0" applyFont="0" applyFill="0" applyBorder="0" applyAlignment="0" applyProtection="0"/>
    <xf numFmtId="189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" fillId="0" borderId="0"/>
    <xf numFmtId="0" fontId="2" fillId="0" borderId="0"/>
    <xf numFmtId="190" fontId="20" fillId="0" borderId="0" applyFont="0" applyFill="0" applyBorder="0" applyAlignment="0" applyProtection="0"/>
    <xf numFmtId="0" fontId="69" fillId="2" borderId="0" applyNumberFormat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1" fillId="10" borderId="0" applyNumberFormat="0" applyBorder="0" applyAlignment="0" applyProtection="0"/>
    <xf numFmtId="201" fontId="2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74" fillId="0" borderId="77" applyNumberFormat="0" applyFill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69" fillId="17" borderId="0" applyNumberFormat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75" fillId="0" borderId="117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89" fontId="1" fillId="0" borderId="0" applyFont="0" applyFill="0" applyBorder="0" applyAlignment="0" applyProtection="0"/>
  </cellStyleXfs>
  <cellXfs count="1827">
    <xf numFmtId="0" fontId="0" fillId="0" borderId="0" xfId="0"/>
    <xf numFmtId="0" fontId="6" fillId="0" borderId="0" xfId="3" applyFont="1" applyFill="1" applyAlignment="1">
      <alignment horizontal="centerContinuous" vertical="center"/>
    </xf>
    <xf numFmtId="0" fontId="8" fillId="0" borderId="0" xfId="0" applyFont="1" applyFill="1" applyAlignment="1">
      <alignment vertical="center"/>
    </xf>
    <xf numFmtId="0" fontId="10" fillId="0" borderId="0" xfId="3" applyFont="1" applyFill="1" applyAlignment="1">
      <alignment horizontal="centerContinuous" vertical="center"/>
    </xf>
    <xf numFmtId="0" fontId="6" fillId="0" borderId="0" xfId="0" applyFont="1" applyFill="1"/>
    <xf numFmtId="0" fontId="5" fillId="0" borderId="0" xfId="3" applyFont="1" applyFill="1" applyBorder="1" applyAlignment="1">
      <alignment horizontal="centerContinuous" vertical="center"/>
    </xf>
    <xf numFmtId="0" fontId="6" fillId="0" borderId="0" xfId="0" applyFont="1" applyFill="1" applyBorder="1"/>
    <xf numFmtId="0" fontId="12" fillId="0" borderId="0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6" fillId="0" borderId="0" xfId="3" applyFont="1" applyFill="1" applyAlignment="1">
      <alignment vertical="center"/>
    </xf>
    <xf numFmtId="0" fontId="7" fillId="0" borderId="0" xfId="7" applyFont="1" applyFill="1" applyAlignment="1">
      <alignment vertical="center"/>
    </xf>
    <xf numFmtId="0" fontId="7" fillId="0" borderId="0" xfId="4" applyFont="1" applyFill="1" applyAlignment="1">
      <alignment vertical="center"/>
    </xf>
    <xf numFmtId="43" fontId="11" fillId="0" borderId="0" xfId="1" applyFont="1" applyFill="1" applyAlignment="1">
      <alignment vertical="center"/>
    </xf>
    <xf numFmtId="43" fontId="11" fillId="0" borderId="0" xfId="10" applyFont="1" applyFill="1" applyAlignment="1">
      <alignment vertical="center"/>
    </xf>
    <xf numFmtId="0" fontId="10" fillId="0" borderId="0" xfId="3" applyFont="1" applyFill="1" applyAlignment="1">
      <alignment vertical="center"/>
    </xf>
    <xf numFmtId="0" fontId="6" fillId="0" borderId="0" xfId="7" applyFont="1" applyFill="1"/>
    <xf numFmtId="0" fontId="6" fillId="0" borderId="0" xfId="4" applyFont="1" applyFill="1" applyAlignment="1">
      <alignment vertical="center"/>
    </xf>
    <xf numFmtId="0" fontId="6" fillId="0" borderId="0" xfId="4" applyFont="1" applyFill="1"/>
    <xf numFmtId="0" fontId="6" fillId="0" borderId="0" xfId="3" applyFont="1" applyFill="1" applyAlignment="1">
      <alignment horizontal="right" vertical="center"/>
    </xf>
    <xf numFmtId="0" fontId="6" fillId="0" borderId="0" xfId="0" applyFont="1" applyFill="1" applyAlignment="1">
      <alignment vertical="center"/>
    </xf>
    <xf numFmtId="190" fontId="6" fillId="0" borderId="0" xfId="0" applyNumberFormat="1" applyFont="1" applyFill="1"/>
    <xf numFmtId="0" fontId="11" fillId="0" borderId="0" xfId="8" applyFont="1" applyFill="1" applyBorder="1" applyAlignment="1">
      <alignment vertical="center"/>
    </xf>
    <xf numFmtId="190" fontId="6" fillId="0" borderId="0" xfId="4" applyNumberFormat="1" applyFont="1" applyFill="1"/>
    <xf numFmtId="0" fontId="6" fillId="0" borderId="0" xfId="7" applyFont="1" applyFill="1" applyAlignment="1">
      <alignment vertical="center"/>
    </xf>
    <xf numFmtId="0" fontId="5" fillId="0" borderId="18" xfId="3" applyFont="1" applyFill="1" applyBorder="1" applyAlignment="1">
      <alignment vertical="center"/>
    </xf>
    <xf numFmtId="192" fontId="5" fillId="0" borderId="0" xfId="3" applyNumberFormat="1" applyFont="1" applyFill="1" applyBorder="1" applyAlignment="1">
      <alignment vertical="center"/>
    </xf>
    <xf numFmtId="192" fontId="18" fillId="0" borderId="0" xfId="3" applyNumberFormat="1" applyFont="1" applyFill="1" applyBorder="1" applyAlignment="1">
      <alignment vertical="center"/>
    </xf>
    <xf numFmtId="193" fontId="5" fillId="0" borderId="19" xfId="3" applyNumberFormat="1" applyFont="1" applyFill="1" applyBorder="1" applyAlignment="1">
      <alignment vertical="center"/>
    </xf>
    <xf numFmtId="0" fontId="5" fillId="0" borderId="2" xfId="3" applyFont="1" applyFill="1" applyBorder="1" applyAlignment="1">
      <alignment horizontal="centerContinuous" vertical="center"/>
    </xf>
    <xf numFmtId="0" fontId="5" fillId="0" borderId="22" xfId="3" applyFont="1" applyFill="1" applyBorder="1" applyAlignment="1">
      <alignment horizontal="centerContinuous" vertical="center"/>
    </xf>
    <xf numFmtId="0" fontId="22" fillId="0" borderId="22" xfId="3" applyFont="1" applyFill="1" applyBorder="1" applyAlignment="1">
      <alignment horizontal="centerContinuous" vertical="center"/>
    </xf>
    <xf numFmtId="0" fontId="5" fillId="0" borderId="9" xfId="3" applyFont="1" applyFill="1" applyBorder="1" applyAlignment="1">
      <alignment horizontal="centerContinuous" vertical="center"/>
    </xf>
    <xf numFmtId="0" fontId="6" fillId="0" borderId="8" xfId="0" applyFont="1" applyFill="1" applyBorder="1"/>
    <xf numFmtId="0" fontId="23" fillId="0" borderId="0" xfId="14" applyFont="1" applyFill="1" applyAlignment="1"/>
    <xf numFmtId="0" fontId="23" fillId="0" borderId="0" xfId="14" applyFont="1" applyFill="1"/>
    <xf numFmtId="0" fontId="6" fillId="0" borderId="0" xfId="14" applyFont="1" applyFill="1"/>
    <xf numFmtId="0" fontId="6" fillId="0" borderId="0" xfId="14" applyFont="1" applyFill="1" applyBorder="1"/>
    <xf numFmtId="190" fontId="11" fillId="0" borderId="0" xfId="0" applyNumberFormat="1" applyFont="1" applyFill="1" applyBorder="1" applyAlignment="1">
      <alignment horizontal="center" vertical="center"/>
    </xf>
    <xf numFmtId="192" fontId="6" fillId="0" borderId="0" xfId="3" applyNumberFormat="1" applyFont="1" applyFill="1" applyBorder="1" applyAlignment="1">
      <alignment vertical="center"/>
    </xf>
    <xf numFmtId="0" fontId="5" fillId="0" borderId="0" xfId="7" applyFont="1" applyFill="1" applyAlignment="1">
      <alignment horizontal="center" vertical="center"/>
    </xf>
    <xf numFmtId="0" fontId="6" fillId="0" borderId="18" xfId="3" quotePrefix="1" applyFont="1" applyFill="1" applyBorder="1" applyAlignment="1">
      <alignment horizontal="left" vertical="center"/>
    </xf>
    <xf numFmtId="192" fontId="21" fillId="0" borderId="0" xfId="3" applyNumberFormat="1" applyFont="1" applyFill="1" applyBorder="1" applyAlignment="1">
      <alignment vertical="center"/>
    </xf>
    <xf numFmtId="193" fontId="6" fillId="0" borderId="19" xfId="3" applyNumberFormat="1" applyFont="1" applyFill="1" applyBorder="1" applyAlignment="1">
      <alignment vertical="center"/>
    </xf>
    <xf numFmtId="0" fontId="5" fillId="0" borderId="24" xfId="3" applyFont="1" applyFill="1" applyBorder="1" applyAlignment="1">
      <alignment horizontal="center" vertical="center"/>
    </xf>
    <xf numFmtId="0" fontId="22" fillId="0" borderId="24" xfId="3" applyFont="1" applyFill="1" applyBorder="1" applyAlignment="1">
      <alignment horizontal="center" vertical="center"/>
    </xf>
    <xf numFmtId="0" fontId="5" fillId="0" borderId="12" xfId="3" applyFont="1" applyFill="1" applyBorder="1" applyAlignment="1">
      <alignment horizontal="center" vertical="center"/>
    </xf>
    <xf numFmtId="3" fontId="5" fillId="0" borderId="0" xfId="14" applyNumberFormat="1" applyFont="1" applyFill="1" applyBorder="1" applyAlignment="1">
      <alignment horizontal="center"/>
    </xf>
    <xf numFmtId="195" fontId="11" fillId="0" borderId="0" xfId="8" applyNumberFormat="1" applyFont="1" applyFill="1" applyBorder="1" applyAlignment="1" applyProtection="1">
      <alignment horizontal="left" vertical="center"/>
    </xf>
    <xf numFmtId="190" fontId="21" fillId="0" borderId="0" xfId="3" applyNumberFormat="1" applyFont="1" applyFill="1" applyBorder="1" applyAlignment="1">
      <alignment vertical="center"/>
    </xf>
    <xf numFmtId="0" fontId="6" fillId="0" borderId="30" xfId="3" quotePrefix="1" applyFont="1" applyFill="1" applyBorder="1" applyAlignment="1">
      <alignment horizontal="left" vertical="center"/>
    </xf>
    <xf numFmtId="192" fontId="6" fillId="0" borderId="31" xfId="3" applyNumberFormat="1" applyFont="1" applyFill="1" applyBorder="1" applyAlignment="1">
      <alignment vertical="center"/>
    </xf>
    <xf numFmtId="192" fontId="21" fillId="0" borderId="31" xfId="3" applyNumberFormat="1" applyFont="1" applyFill="1" applyBorder="1" applyAlignment="1">
      <alignment vertical="center"/>
    </xf>
    <xf numFmtId="193" fontId="6" fillId="0" borderId="32" xfId="3" applyNumberFormat="1" applyFont="1" applyFill="1" applyBorder="1" applyAlignment="1">
      <alignment vertical="center"/>
    </xf>
    <xf numFmtId="0" fontId="6" fillId="0" borderId="18" xfId="3" applyFont="1" applyFill="1" applyBorder="1" applyAlignment="1">
      <alignment vertical="center"/>
    </xf>
    <xf numFmtId="4" fontId="6" fillId="0" borderId="33" xfId="3" applyNumberFormat="1" applyFont="1" applyFill="1" applyBorder="1" applyAlignment="1">
      <alignment vertical="center"/>
    </xf>
    <xf numFmtId="4" fontId="10" fillId="0" borderId="21" xfId="3" applyNumberFormat="1" applyFont="1" applyFill="1" applyBorder="1" applyAlignment="1">
      <alignment vertical="center"/>
    </xf>
    <xf numFmtId="198" fontId="6" fillId="0" borderId="34" xfId="3" applyNumberFormat="1" applyFont="1" applyFill="1" applyBorder="1" applyAlignment="1">
      <alignment vertical="center"/>
    </xf>
    <xf numFmtId="192" fontId="6" fillId="0" borderId="37" xfId="3" applyNumberFormat="1" applyFont="1" applyFill="1" applyBorder="1" applyAlignment="1">
      <alignment vertical="center"/>
    </xf>
    <xf numFmtId="4" fontId="21" fillId="0" borderId="21" xfId="3" applyNumberFormat="1" applyFont="1" applyFill="1" applyBorder="1" applyAlignment="1">
      <alignment vertical="center"/>
    </xf>
    <xf numFmtId="192" fontId="18" fillId="0" borderId="40" xfId="3" applyNumberFormat="1" applyFont="1" applyFill="1" applyBorder="1" applyAlignment="1">
      <alignment vertical="center"/>
    </xf>
    <xf numFmtId="0" fontId="6" fillId="0" borderId="37" xfId="14" applyFont="1" applyFill="1" applyBorder="1"/>
    <xf numFmtId="43" fontId="6" fillId="0" borderId="0" xfId="4" applyNumberFormat="1" applyFont="1" applyFill="1"/>
    <xf numFmtId="0" fontId="5" fillId="0" borderId="18" xfId="3" quotePrefix="1" applyFont="1" applyFill="1" applyBorder="1" applyAlignment="1">
      <alignment horizontal="left" vertical="center"/>
    </xf>
    <xf numFmtId="0" fontId="21" fillId="0" borderId="0" xfId="4" applyFont="1" applyFill="1"/>
    <xf numFmtId="0" fontId="6" fillId="0" borderId="10" xfId="3" quotePrefix="1" applyFont="1" applyFill="1" applyBorder="1" applyAlignment="1">
      <alignment horizontal="left" vertical="center"/>
    </xf>
    <xf numFmtId="192" fontId="6" fillId="0" borderId="1" xfId="3" applyNumberFormat="1" applyFont="1" applyFill="1" applyBorder="1" applyAlignment="1">
      <alignment vertical="center"/>
    </xf>
    <xf numFmtId="192" fontId="21" fillId="0" borderId="1" xfId="3" applyNumberFormat="1" applyFont="1" applyFill="1" applyBorder="1" applyAlignment="1">
      <alignment vertical="center"/>
    </xf>
    <xf numFmtId="193" fontId="6" fillId="0" borderId="48" xfId="3" applyNumberFormat="1" applyFont="1" applyFill="1" applyBorder="1" applyAlignment="1">
      <alignment vertical="center"/>
    </xf>
    <xf numFmtId="0" fontId="6" fillId="0" borderId="10" xfId="3" applyFont="1" applyFill="1" applyBorder="1" applyAlignment="1">
      <alignment vertical="center"/>
    </xf>
    <xf numFmtId="200" fontId="5" fillId="0" borderId="54" xfId="3" applyNumberFormat="1" applyFont="1" applyFill="1" applyBorder="1" applyAlignment="1">
      <alignment vertical="center"/>
    </xf>
    <xf numFmtId="0" fontId="5" fillId="0" borderId="16" xfId="3" applyFont="1" applyFill="1" applyBorder="1" applyAlignment="1" applyProtection="1">
      <alignment horizontal="centerContinuous" vertical="center"/>
      <protection locked="0"/>
    </xf>
    <xf numFmtId="4" fontId="5" fillId="0" borderId="55" xfId="3" applyNumberFormat="1" applyFont="1" applyFill="1" applyBorder="1" applyAlignment="1">
      <alignment vertical="center"/>
    </xf>
    <xf numFmtId="4" fontId="22" fillId="0" borderId="56" xfId="3" applyNumberFormat="1" applyFont="1" applyFill="1" applyBorder="1" applyAlignment="1">
      <alignment vertical="center"/>
    </xf>
    <xf numFmtId="4" fontId="5" fillId="0" borderId="56" xfId="3" applyNumberFormat="1" applyFont="1" applyFill="1" applyBorder="1" applyAlignment="1">
      <alignment vertical="center"/>
    </xf>
    <xf numFmtId="190" fontId="6" fillId="0" borderId="0" xfId="14" applyNumberFormat="1" applyFont="1" applyFill="1" applyBorder="1"/>
    <xf numFmtId="200" fontId="18" fillId="0" borderId="54" xfId="3" applyNumberFormat="1" applyFont="1" applyFill="1" applyBorder="1" applyAlignment="1">
      <alignment vertical="center"/>
    </xf>
    <xf numFmtId="198" fontId="5" fillId="0" borderId="58" xfId="3" applyNumberFormat="1" applyFont="1" applyFill="1" applyBorder="1" applyAlignment="1">
      <alignment vertical="center"/>
    </xf>
    <xf numFmtId="200" fontId="5" fillId="0" borderId="29" xfId="3" applyNumberFormat="1" applyFont="1" applyFill="1" applyBorder="1" applyAlignment="1">
      <alignment vertical="center"/>
    </xf>
    <xf numFmtId="200" fontId="18" fillId="0" borderId="0" xfId="3" applyNumberFormat="1" applyFont="1" applyFill="1" applyBorder="1" applyAlignment="1">
      <alignment vertical="center"/>
    </xf>
    <xf numFmtId="200" fontId="6" fillId="0" borderId="0" xfId="3" applyNumberFormat="1" applyFont="1" applyFill="1" applyBorder="1" applyAlignment="1">
      <alignment vertical="center"/>
    </xf>
    <xf numFmtId="201" fontId="21" fillId="0" borderId="0" xfId="3" applyNumberFormat="1" applyFont="1" applyFill="1" applyBorder="1" applyAlignment="1">
      <alignment vertical="center"/>
    </xf>
    <xf numFmtId="4" fontId="6" fillId="0" borderId="0" xfId="3" applyNumberFormat="1" applyFont="1" applyFill="1" applyAlignment="1">
      <alignment vertical="center"/>
    </xf>
    <xf numFmtId="4" fontId="10" fillId="0" borderId="0" xfId="3" applyNumberFormat="1" applyFont="1" applyFill="1" applyAlignment="1">
      <alignment vertical="center"/>
    </xf>
    <xf numFmtId="200" fontId="21" fillId="0" borderId="0" xfId="3" applyNumberFormat="1" applyFont="1" applyFill="1" applyBorder="1" applyAlignment="1">
      <alignment vertical="center"/>
    </xf>
    <xf numFmtId="200" fontId="6" fillId="0" borderId="37" xfId="3" applyNumberFormat="1" applyFont="1" applyFill="1" applyBorder="1" applyAlignment="1">
      <alignment vertical="center"/>
    </xf>
    <xf numFmtId="4" fontId="21" fillId="0" borderId="0" xfId="3" applyNumberFormat="1" applyFont="1" applyFill="1" applyAlignment="1">
      <alignment vertical="center"/>
    </xf>
    <xf numFmtId="200" fontId="6" fillId="0" borderId="1" xfId="3" applyNumberFormat="1" applyFont="1" applyFill="1" applyBorder="1" applyAlignment="1">
      <alignment vertical="center"/>
    </xf>
    <xf numFmtId="201" fontId="21" fillId="0" borderId="1" xfId="3" applyNumberFormat="1" applyFont="1" applyFill="1" applyBorder="1" applyAlignment="1">
      <alignment vertical="center"/>
    </xf>
    <xf numFmtId="0" fontId="23" fillId="0" borderId="0" xfId="3" applyFont="1" applyFill="1" applyAlignment="1">
      <alignment horizontal="left" vertical="center"/>
    </xf>
    <xf numFmtId="200" fontId="21" fillId="0" borderId="1" xfId="3" applyNumberFormat="1" applyFont="1" applyFill="1" applyBorder="1" applyAlignment="1">
      <alignment vertical="center"/>
    </xf>
    <xf numFmtId="200" fontId="6" fillId="0" borderId="35" xfId="3" applyNumberFormat="1" applyFont="1" applyFill="1" applyBorder="1" applyAlignment="1">
      <alignment vertical="center"/>
    </xf>
    <xf numFmtId="0" fontId="21" fillId="0" borderId="0" xfId="3" applyFont="1" applyFill="1" applyAlignment="1">
      <alignment horizontal="centerContinuous" vertical="center"/>
    </xf>
    <xf numFmtId="0" fontId="5" fillId="0" borderId="59" xfId="3" quotePrefix="1" applyFont="1" applyFill="1" applyBorder="1" applyAlignment="1">
      <alignment horizontal="left" vertical="center"/>
    </xf>
    <xf numFmtId="37" fontId="6" fillId="0" borderId="54" xfId="3" applyNumberFormat="1" applyFont="1" applyFill="1" applyBorder="1" applyAlignment="1">
      <alignment vertical="center"/>
    </xf>
    <xf numFmtId="37" fontId="21" fillId="0" borderId="54" xfId="3" applyNumberFormat="1" applyFont="1" applyFill="1" applyBorder="1" applyAlignment="1">
      <alignment vertical="center"/>
    </xf>
    <xf numFmtId="204" fontId="6" fillId="0" borderId="0" xfId="3" applyNumberFormat="1" applyFont="1" applyFill="1" applyBorder="1" applyAlignment="1">
      <alignment vertical="center"/>
    </xf>
    <xf numFmtId="201" fontId="5" fillId="0" borderId="0" xfId="3" applyNumberFormat="1" applyFont="1" applyFill="1" applyBorder="1" applyAlignment="1">
      <alignment vertical="center"/>
    </xf>
    <xf numFmtId="201" fontId="18" fillId="0" borderId="0" xfId="3" applyNumberFormat="1" applyFont="1" applyFill="1" applyBorder="1" applyAlignment="1">
      <alignment vertical="center"/>
    </xf>
    <xf numFmtId="204" fontId="5" fillId="0" borderId="0" xfId="3" applyNumberFormat="1" applyFont="1" applyFill="1" applyBorder="1" applyAlignment="1">
      <alignment vertical="center"/>
    </xf>
    <xf numFmtId="0" fontId="7" fillId="0" borderId="0" xfId="4" applyFont="1" applyFill="1"/>
    <xf numFmtId="201" fontId="6" fillId="0" borderId="0" xfId="3" applyNumberFormat="1" applyFont="1" applyFill="1" applyBorder="1" applyAlignment="1">
      <alignment vertical="center"/>
    </xf>
    <xf numFmtId="201" fontId="6" fillId="0" borderId="31" xfId="3" applyNumberFormat="1" applyFont="1" applyFill="1" applyBorder="1" applyAlignment="1">
      <alignment vertical="center"/>
    </xf>
    <xf numFmtId="201" fontId="21" fillId="0" borderId="31" xfId="3" applyNumberFormat="1" applyFont="1" applyFill="1" applyBorder="1" applyAlignment="1">
      <alignment vertical="center"/>
    </xf>
    <xf numFmtId="0" fontId="5" fillId="0" borderId="18" xfId="3" applyFont="1" applyFill="1" applyBorder="1" applyAlignment="1">
      <alignment horizontal="left" vertical="center"/>
    </xf>
    <xf numFmtId="4" fontId="6" fillId="0" borderId="60" xfId="3" applyNumberFormat="1" applyFont="1" applyFill="1" applyBorder="1" applyAlignment="1">
      <alignment vertical="center"/>
    </xf>
    <xf numFmtId="201" fontId="6" fillId="0" borderId="1" xfId="3" applyNumberFormat="1" applyFont="1" applyFill="1" applyBorder="1" applyAlignment="1">
      <alignment vertical="center"/>
    </xf>
    <xf numFmtId="200" fontId="6" fillId="0" borderId="54" xfId="3" applyNumberFormat="1" applyFont="1" applyFill="1" applyBorder="1" applyAlignment="1">
      <alignment vertical="center"/>
    </xf>
    <xf numFmtId="0" fontId="28" fillId="0" borderId="0" xfId="3" applyFont="1" applyFill="1" applyAlignment="1">
      <alignment horizontal="left" vertical="center"/>
    </xf>
    <xf numFmtId="200" fontId="5" fillId="0" borderId="0" xfId="3" applyNumberFormat="1" applyFont="1" applyFill="1" applyBorder="1" applyAlignment="1">
      <alignment vertical="center"/>
    </xf>
    <xf numFmtId="37" fontId="21" fillId="0" borderId="22" xfId="3" applyNumberFormat="1" applyFont="1" applyFill="1" applyBorder="1" applyAlignment="1">
      <alignment vertical="center"/>
    </xf>
    <xf numFmtId="196" fontId="5" fillId="0" borderId="0" xfId="3" applyNumberFormat="1" applyFont="1" applyFill="1" applyBorder="1" applyAlignment="1">
      <alignment vertical="center"/>
    </xf>
    <xf numFmtId="2" fontId="6" fillId="0" borderId="0" xfId="16" applyNumberFormat="1" applyFont="1" applyFill="1" applyBorder="1" applyAlignment="1">
      <alignment vertical="center"/>
    </xf>
    <xf numFmtId="192" fontId="6" fillId="0" borderId="35" xfId="3" applyNumberFormat="1" applyFont="1" applyFill="1" applyBorder="1" applyAlignment="1">
      <alignment vertical="center"/>
    </xf>
    <xf numFmtId="0" fontId="6" fillId="0" borderId="0" xfId="3" applyFont="1" applyFill="1" applyBorder="1" applyAlignment="1">
      <alignment vertical="center"/>
    </xf>
    <xf numFmtId="43" fontId="11" fillId="0" borderId="0" xfId="12" applyFont="1" applyFill="1" applyAlignment="1">
      <alignment vertical="center"/>
    </xf>
    <xf numFmtId="0" fontId="11" fillId="0" borderId="0" xfId="3" applyFont="1" applyFill="1" applyBorder="1" applyAlignment="1">
      <alignment vertical="center"/>
    </xf>
    <xf numFmtId="2" fontId="6" fillId="0" borderId="0" xfId="3" applyNumberFormat="1" applyFont="1" applyFill="1" applyAlignment="1">
      <alignment vertical="center"/>
    </xf>
    <xf numFmtId="201" fontId="6" fillId="0" borderId="0" xfId="3" applyNumberFormat="1" applyFont="1" applyFill="1" applyAlignment="1">
      <alignment vertical="center"/>
    </xf>
    <xf numFmtId="190" fontId="12" fillId="0" borderId="0" xfId="0" applyNumberFormat="1" applyFont="1" applyFill="1" applyBorder="1" applyAlignment="1">
      <alignment horizontal="center" vertical="center"/>
    </xf>
    <xf numFmtId="0" fontId="12" fillId="0" borderId="0" xfId="8" applyFont="1" applyFill="1" applyBorder="1" applyAlignment="1">
      <alignment horizontal="left" vertical="center"/>
    </xf>
    <xf numFmtId="0" fontId="6" fillId="0" borderId="0" xfId="8" applyFont="1" applyFill="1" applyBorder="1" applyAlignment="1">
      <alignment vertical="center"/>
    </xf>
    <xf numFmtId="190" fontId="6" fillId="0" borderId="0" xfId="3" applyNumberFormat="1" applyFont="1" applyFill="1" applyBorder="1" applyAlignment="1">
      <alignment vertical="center"/>
    </xf>
    <xf numFmtId="190" fontId="11" fillId="0" borderId="0" xfId="3" applyNumberFormat="1" applyFont="1" applyFill="1" applyBorder="1" applyAlignment="1">
      <alignment vertical="center"/>
    </xf>
    <xf numFmtId="190" fontId="6" fillId="0" borderId="0" xfId="4" applyNumberFormat="1" applyFont="1" applyFill="1" applyBorder="1"/>
    <xf numFmtId="0" fontId="6" fillId="0" borderId="0" xfId="8" applyFont="1" applyFill="1" applyAlignment="1">
      <alignment vertical="center"/>
    </xf>
    <xf numFmtId="0" fontId="23" fillId="0" borderId="0" xfId="14" applyFont="1" applyFill="1" applyBorder="1" applyAlignment="1"/>
    <xf numFmtId="0" fontId="23" fillId="0" borderId="0" xfId="14" applyFont="1" applyFill="1" applyBorder="1"/>
    <xf numFmtId="0" fontId="11" fillId="0" borderId="0" xfId="0" applyFont="1" applyFill="1" applyBorder="1" applyAlignment="1">
      <alignment vertical="center"/>
    </xf>
    <xf numFmtId="43" fontId="6" fillId="0" borderId="0" xfId="1" applyFont="1" applyFill="1" applyBorder="1" applyAlignment="1">
      <alignment vertical="center"/>
    </xf>
    <xf numFmtId="0" fontId="23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center" vertical="center"/>
    </xf>
    <xf numFmtId="43" fontId="11" fillId="0" borderId="0" xfId="1" applyFont="1" applyFill="1" applyBorder="1" applyAlignment="1">
      <alignment vertical="center"/>
    </xf>
    <xf numFmtId="0" fontId="5" fillId="0" borderId="0" xfId="14" applyFont="1" applyFill="1" applyBorder="1" applyAlignment="1">
      <alignment horizontal="left"/>
    </xf>
    <xf numFmtId="0" fontId="6" fillId="0" borderId="0" xfId="3" applyFont="1" applyFill="1" applyBorder="1" applyAlignment="1">
      <alignment horizontal="left" vertical="center"/>
    </xf>
    <xf numFmtId="190" fontId="6" fillId="0" borderId="0" xfId="3" applyNumberFormat="1" applyFont="1" applyFill="1" applyAlignment="1">
      <alignment vertical="center"/>
    </xf>
    <xf numFmtId="0" fontId="29" fillId="0" borderId="0" xfId="0" applyFont="1" applyFill="1" applyBorder="1" applyAlignment="1">
      <alignment vertical="center"/>
    </xf>
    <xf numFmtId="201" fontId="6" fillId="0" borderId="0" xfId="3" applyNumberFormat="1" applyFont="1" applyFill="1" applyBorder="1" applyAlignment="1">
      <alignment horizontal="right" vertical="center"/>
    </xf>
    <xf numFmtId="190" fontId="6" fillId="0" borderId="0" xfId="0" applyNumberFormat="1" applyFont="1" applyFill="1" applyAlignment="1">
      <alignment vertical="center"/>
    </xf>
    <xf numFmtId="0" fontId="10" fillId="0" borderId="0" xfId="3" applyFont="1" applyFill="1" applyBorder="1" applyAlignment="1">
      <alignment vertical="center"/>
    </xf>
    <xf numFmtId="37" fontId="6" fillId="0" borderId="0" xfId="3" applyNumberFormat="1" applyFont="1" applyFill="1" applyBorder="1" applyAlignment="1">
      <alignment vertical="center"/>
    </xf>
    <xf numFmtId="37" fontId="21" fillId="0" borderId="0" xfId="3" applyNumberFormat="1" applyFont="1" applyFill="1" applyBorder="1" applyAlignment="1">
      <alignment vertical="center"/>
    </xf>
    <xf numFmtId="43" fontId="21" fillId="0" borderId="21" xfId="3" applyNumberFormat="1" applyFont="1" applyFill="1" applyBorder="1" applyAlignment="1">
      <alignment vertical="center"/>
    </xf>
    <xf numFmtId="0" fontId="7" fillId="0" borderId="0" xfId="11" applyNumberFormat="1" applyFont="1" applyFill="1" applyAlignment="1">
      <alignment vertical="center"/>
    </xf>
    <xf numFmtId="0" fontId="8" fillId="0" borderId="0" xfId="7" applyFont="1" applyFill="1" applyAlignment="1">
      <alignment vertical="center"/>
    </xf>
    <xf numFmtId="201" fontId="6" fillId="0" borderId="37" xfId="3" applyNumberFormat="1" applyFont="1" applyFill="1" applyBorder="1" applyAlignment="1">
      <alignment vertical="center"/>
    </xf>
    <xf numFmtId="0" fontId="5" fillId="0" borderId="0" xfId="3" quotePrefix="1" applyFont="1" applyFill="1" applyBorder="1" applyAlignment="1">
      <alignment horizontal="left" vertical="center"/>
    </xf>
    <xf numFmtId="43" fontId="6" fillId="0" borderId="0" xfId="0" applyNumberFormat="1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6" fillId="0" borderId="0" xfId="3" quotePrefix="1" applyFont="1" applyFill="1" applyBorder="1" applyAlignment="1">
      <alignment horizontal="left" vertical="center"/>
    </xf>
    <xf numFmtId="0" fontId="7" fillId="0" borderId="0" xfId="0" applyFont="1" applyFill="1" applyBorder="1" applyAlignment="1">
      <alignment vertical="center"/>
    </xf>
    <xf numFmtId="0" fontId="15" fillId="0" borderId="0" xfId="19" applyFont="1" applyFill="1" applyAlignment="1">
      <alignment vertical="center"/>
    </xf>
    <xf numFmtId="0" fontId="8" fillId="0" borderId="0" xfId="19" applyFont="1" applyFill="1" applyAlignment="1">
      <alignment vertical="center"/>
    </xf>
    <xf numFmtId="0" fontId="18" fillId="0" borderId="0" xfId="0" applyFont="1" applyFill="1" applyAlignment="1">
      <alignment vertical="center"/>
    </xf>
    <xf numFmtId="43" fontId="11" fillId="0" borderId="0" xfId="16" applyFont="1" applyFill="1" applyAlignment="1">
      <alignment vertical="center"/>
    </xf>
    <xf numFmtId="0" fontId="6" fillId="0" borderId="0" xfId="19" applyFont="1" applyFill="1" applyAlignment="1">
      <alignment vertical="center"/>
    </xf>
    <xf numFmtId="0" fontId="21" fillId="0" borderId="0" xfId="19" applyFont="1" applyFill="1" applyAlignment="1">
      <alignment vertical="center"/>
    </xf>
    <xf numFmtId="190" fontId="5" fillId="0" borderId="0" xfId="12" applyNumberFormat="1" applyFont="1" applyFill="1" applyAlignment="1">
      <alignment vertical="center"/>
    </xf>
    <xf numFmtId="190" fontId="6" fillId="0" borderId="0" xfId="19" applyNumberFormat="1" applyFont="1" applyFill="1" applyAlignment="1">
      <alignment vertical="center"/>
    </xf>
    <xf numFmtId="0" fontId="5" fillId="0" borderId="37" xfId="3" applyFont="1" applyFill="1" applyBorder="1" applyAlignment="1">
      <alignment vertical="center"/>
    </xf>
    <xf numFmtId="192" fontId="5" fillId="0" borderId="37" xfId="3" applyNumberFormat="1" applyFont="1" applyFill="1" applyBorder="1" applyAlignment="1">
      <alignment vertical="center"/>
    </xf>
    <xf numFmtId="0" fontId="5" fillId="0" borderId="0" xfId="12" applyNumberFormat="1" applyFont="1" applyFill="1" applyAlignment="1">
      <alignment horizontal="center" vertical="center"/>
    </xf>
    <xf numFmtId="43" fontId="6" fillId="0" borderId="0" xfId="19" applyNumberFormat="1" applyFont="1" applyFill="1" applyAlignment="1">
      <alignment vertical="center"/>
    </xf>
    <xf numFmtId="0" fontId="6" fillId="0" borderId="8" xfId="19" applyFont="1" applyFill="1" applyBorder="1" applyAlignment="1">
      <alignment vertical="center"/>
    </xf>
    <xf numFmtId="191" fontId="5" fillId="0" borderId="6" xfId="19" applyNumberFormat="1" applyFont="1" applyFill="1" applyBorder="1" applyAlignment="1">
      <alignment horizontal="center" vertical="center"/>
    </xf>
    <xf numFmtId="191" fontId="18" fillId="0" borderId="23" xfId="19" applyNumberFormat="1" applyFont="1" applyFill="1" applyBorder="1" applyAlignment="1">
      <alignment horizontal="center" vertical="center"/>
    </xf>
    <xf numFmtId="0" fontId="23" fillId="0" borderId="0" xfId="14" applyFont="1" applyFill="1" applyAlignment="1">
      <alignment vertical="center"/>
    </xf>
    <xf numFmtId="0" fontId="6" fillId="0" borderId="0" xfId="14" applyFont="1" applyFill="1" applyAlignment="1">
      <alignment vertical="center"/>
    </xf>
    <xf numFmtId="0" fontId="6" fillId="0" borderId="0" xfId="14" applyFont="1" applyFill="1" applyBorder="1" applyAlignment="1">
      <alignment vertical="center"/>
    </xf>
    <xf numFmtId="0" fontId="6" fillId="0" borderId="37" xfId="3" quotePrefix="1" applyFont="1" applyFill="1" applyBorder="1" applyAlignment="1">
      <alignment horizontal="left" vertical="center"/>
    </xf>
    <xf numFmtId="0" fontId="5" fillId="0" borderId="0" xfId="19" applyFont="1" applyFill="1" applyAlignment="1">
      <alignment vertical="center"/>
    </xf>
    <xf numFmtId="0" fontId="6" fillId="0" borderId="64" xfId="3" quotePrefix="1" applyFont="1" applyFill="1" applyBorder="1" applyAlignment="1">
      <alignment horizontal="left" vertical="center"/>
    </xf>
    <xf numFmtId="43" fontId="10" fillId="0" borderId="21" xfId="3" applyNumberFormat="1" applyFont="1" applyFill="1" applyBorder="1" applyAlignment="1">
      <alignment vertical="center"/>
    </xf>
    <xf numFmtId="198" fontId="6" fillId="0" borderId="0" xfId="3" applyNumberFormat="1" applyFont="1" applyFill="1" applyBorder="1" applyAlignment="1">
      <alignment vertical="center"/>
    </xf>
    <xf numFmtId="196" fontId="6" fillId="0" borderId="0" xfId="19" applyNumberFormat="1" applyFont="1" applyFill="1" applyAlignment="1">
      <alignment vertical="center"/>
    </xf>
    <xf numFmtId="192" fontId="5" fillId="0" borderId="67" xfId="3" applyNumberFormat="1" applyFont="1" applyFill="1" applyBorder="1" applyAlignment="1">
      <alignment vertical="center"/>
    </xf>
    <xf numFmtId="2" fontId="6" fillId="0" borderId="0" xfId="19" applyNumberFormat="1" applyFont="1" applyFill="1" applyAlignment="1">
      <alignment vertical="center"/>
    </xf>
    <xf numFmtId="0" fontId="6" fillId="0" borderId="37" xfId="14" applyFont="1" applyFill="1" applyBorder="1" applyAlignment="1">
      <alignment vertical="center"/>
    </xf>
    <xf numFmtId="192" fontId="6" fillId="0" borderId="64" xfId="3" applyNumberFormat="1" applyFont="1" applyFill="1" applyBorder="1" applyAlignment="1">
      <alignment vertical="center"/>
    </xf>
    <xf numFmtId="0" fontId="5" fillId="0" borderId="37" xfId="3" quotePrefix="1" applyFont="1" applyFill="1" applyBorder="1" applyAlignment="1">
      <alignment horizontal="left" vertical="center"/>
    </xf>
    <xf numFmtId="0" fontId="6" fillId="0" borderId="35" xfId="3" quotePrefix="1" applyFont="1" applyFill="1" applyBorder="1" applyAlignment="1">
      <alignment horizontal="left" vertical="center"/>
    </xf>
    <xf numFmtId="200" fontId="18" fillId="0" borderId="22" xfId="3" applyNumberFormat="1" applyFont="1" applyFill="1" applyBorder="1" applyAlignment="1">
      <alignment vertical="center"/>
    </xf>
    <xf numFmtId="198" fontId="5" fillId="0" borderId="0" xfId="3" applyNumberFormat="1" applyFont="1" applyFill="1" applyBorder="1" applyAlignment="1">
      <alignment vertical="center"/>
    </xf>
    <xf numFmtId="0" fontId="6" fillId="0" borderId="0" xfId="20" applyFont="1" applyFill="1"/>
    <xf numFmtId="4" fontId="6" fillId="0" borderId="0" xfId="3" applyNumberFormat="1" applyFont="1" applyFill="1" applyBorder="1" applyAlignment="1">
      <alignment vertical="center"/>
    </xf>
    <xf numFmtId="0" fontId="5" fillId="0" borderId="68" xfId="3" quotePrefix="1" applyFont="1" applyFill="1" applyBorder="1" applyAlignment="1">
      <alignment horizontal="left" vertical="center"/>
    </xf>
    <xf numFmtId="204" fontId="6" fillId="0" borderId="37" xfId="3" applyNumberFormat="1" applyFont="1" applyFill="1" applyBorder="1" applyAlignment="1">
      <alignment vertical="center"/>
    </xf>
    <xf numFmtId="200" fontId="5" fillId="0" borderId="37" xfId="3" applyNumberFormat="1" applyFont="1" applyFill="1" applyBorder="1" applyAlignment="1">
      <alignment vertical="center"/>
    </xf>
    <xf numFmtId="200" fontId="6" fillId="0" borderId="64" xfId="3" applyNumberFormat="1" applyFont="1" applyFill="1" applyBorder="1" applyAlignment="1">
      <alignment vertical="center"/>
    </xf>
    <xf numFmtId="200" fontId="6" fillId="0" borderId="31" xfId="3" applyNumberFormat="1" applyFont="1" applyFill="1" applyBorder="1" applyAlignment="1">
      <alignment vertical="center"/>
    </xf>
    <xf numFmtId="0" fontId="5" fillId="0" borderId="37" xfId="3" applyFont="1" applyFill="1" applyBorder="1" applyAlignment="1">
      <alignment horizontal="left" vertical="center"/>
    </xf>
    <xf numFmtId="201" fontId="18" fillId="0" borderId="69" xfId="3" applyNumberFormat="1" applyFont="1" applyFill="1" applyBorder="1" applyAlignment="1">
      <alignment vertical="center"/>
    </xf>
    <xf numFmtId="201" fontId="21" fillId="0" borderId="43" xfId="3" applyNumberFormat="1" applyFont="1" applyFill="1" applyBorder="1" applyAlignment="1">
      <alignment vertical="center"/>
    </xf>
    <xf numFmtId="2" fontId="5" fillId="0" borderId="0" xfId="19" applyNumberFormat="1" applyFont="1" applyFill="1" applyAlignment="1">
      <alignment vertical="center"/>
    </xf>
    <xf numFmtId="0" fontId="5" fillId="0" borderId="0" xfId="14" applyFont="1" applyFill="1" applyBorder="1" applyAlignment="1">
      <alignment vertical="center"/>
    </xf>
    <xf numFmtId="3" fontId="5" fillId="0" borderId="0" xfId="14" applyNumberFormat="1" applyFont="1" applyFill="1" applyBorder="1" applyAlignment="1">
      <alignment horizontal="center" vertical="center"/>
    </xf>
    <xf numFmtId="200" fontId="6" fillId="0" borderId="68" xfId="3" applyNumberFormat="1" applyFont="1" applyFill="1" applyBorder="1" applyAlignment="1">
      <alignment vertical="center"/>
    </xf>
    <xf numFmtId="43" fontId="18" fillId="0" borderId="0" xfId="3" applyNumberFormat="1" applyFont="1" applyFill="1" applyBorder="1" applyAlignment="1">
      <alignment vertical="center"/>
    </xf>
    <xf numFmtId="43" fontId="21" fillId="0" borderId="0" xfId="3" applyNumberFormat="1" applyFont="1" applyFill="1" applyBorder="1" applyAlignment="1">
      <alignment vertical="center"/>
    </xf>
    <xf numFmtId="43" fontId="21" fillId="0" borderId="1" xfId="3" applyNumberFormat="1" applyFont="1" applyFill="1" applyBorder="1" applyAlignment="1">
      <alignment vertical="center"/>
    </xf>
    <xf numFmtId="37" fontId="6" fillId="0" borderId="29" xfId="3" applyNumberFormat="1" applyFont="1" applyFill="1" applyBorder="1" applyAlignment="1">
      <alignment vertical="center"/>
    </xf>
    <xf numFmtId="192" fontId="21" fillId="0" borderId="0" xfId="12" applyNumberFormat="1" applyFont="1" applyFill="1" applyBorder="1" applyAlignment="1">
      <alignment vertical="center"/>
    </xf>
    <xf numFmtId="201" fontId="5" fillId="0" borderId="37" xfId="13" applyNumberFormat="1" applyFont="1" applyFill="1" applyBorder="1" applyAlignment="1">
      <alignment vertical="center"/>
    </xf>
    <xf numFmtId="189" fontId="21" fillId="0" borderId="0" xfId="12" applyNumberFormat="1" applyFont="1" applyFill="1" applyBorder="1" applyAlignment="1">
      <alignment vertical="center"/>
    </xf>
    <xf numFmtId="192" fontId="18" fillId="0" borderId="0" xfId="12" applyNumberFormat="1" applyFont="1" applyFill="1" applyBorder="1" applyAlignment="1">
      <alignment vertical="center"/>
    </xf>
    <xf numFmtId="0" fontId="6" fillId="0" borderId="0" xfId="14" applyFont="1" applyFill="1" applyAlignment="1">
      <alignment horizontal="right" vertical="center"/>
    </xf>
    <xf numFmtId="43" fontId="6" fillId="0" borderId="0" xfId="13" applyFont="1" applyFill="1" applyAlignment="1">
      <alignment vertical="center"/>
    </xf>
    <xf numFmtId="190" fontId="18" fillId="0" borderId="0" xfId="12" applyNumberFormat="1" applyFont="1" applyFill="1" applyBorder="1" applyAlignment="1">
      <alignment vertical="center"/>
    </xf>
    <xf numFmtId="0" fontId="6" fillId="0" borderId="0" xfId="20" applyFont="1" applyFill="1" applyBorder="1"/>
    <xf numFmtId="192" fontId="21" fillId="0" borderId="1" xfId="12" applyNumberFormat="1" applyFont="1" applyFill="1" applyBorder="1" applyAlignment="1">
      <alignment vertical="center"/>
    </xf>
    <xf numFmtId="2" fontId="5" fillId="0" borderId="0" xfId="12" applyNumberFormat="1" applyFont="1" applyFill="1" applyAlignment="1">
      <alignment vertical="center"/>
    </xf>
    <xf numFmtId="2" fontId="6" fillId="0" borderId="0" xfId="12" applyNumberFormat="1" applyFont="1" applyFill="1" applyAlignment="1">
      <alignment vertical="center"/>
    </xf>
    <xf numFmtId="0" fontId="21" fillId="0" borderId="0" xfId="0" applyFont="1" applyFill="1" applyAlignment="1">
      <alignment vertical="center"/>
    </xf>
    <xf numFmtId="41" fontId="21" fillId="0" borderId="0" xfId="0" applyNumberFormat="1" applyFont="1" applyFill="1" applyAlignment="1">
      <alignment vertical="center"/>
    </xf>
    <xf numFmtId="192" fontId="21" fillId="0" borderId="0" xfId="0" applyNumberFormat="1" applyFont="1" applyFill="1" applyAlignment="1">
      <alignment vertical="center"/>
    </xf>
    <xf numFmtId="0" fontId="6" fillId="0" borderId="0" xfId="19" applyFont="1" applyFill="1" applyBorder="1" applyAlignment="1">
      <alignment vertical="center"/>
    </xf>
    <xf numFmtId="0" fontId="18" fillId="0" borderId="0" xfId="14" applyFont="1" applyFill="1" applyBorder="1" applyAlignment="1">
      <alignment vertical="center"/>
    </xf>
    <xf numFmtId="0" fontId="21" fillId="0" borderId="0" xfId="14" applyFont="1" applyFill="1" applyBorder="1" applyAlignment="1">
      <alignment vertical="center"/>
    </xf>
    <xf numFmtId="0" fontId="23" fillId="0" borderId="0" xfId="14" applyFont="1" applyFill="1" applyBorder="1" applyAlignment="1">
      <alignment vertical="center"/>
    </xf>
    <xf numFmtId="0" fontId="21" fillId="0" borderId="0" xfId="12" applyNumberFormat="1" applyFont="1" applyFill="1" applyAlignment="1">
      <alignment horizontal="center" vertical="center"/>
    </xf>
    <xf numFmtId="0" fontId="18" fillId="0" borderId="0" xfId="14" applyFont="1" applyFill="1" applyBorder="1" applyAlignment="1">
      <alignment horizontal="center" vertical="center"/>
    </xf>
    <xf numFmtId="0" fontId="23" fillId="0" borderId="0" xfId="14" applyFont="1" applyFill="1" applyBorder="1" applyAlignment="1">
      <alignment horizontal="center" vertical="center"/>
    </xf>
    <xf numFmtId="0" fontId="18" fillId="0" borderId="0" xfId="14" applyFont="1" applyFill="1" applyBorder="1" applyAlignment="1">
      <alignment horizontal="left" vertical="center"/>
    </xf>
    <xf numFmtId="190" fontId="21" fillId="0" borderId="0" xfId="19" applyNumberFormat="1" applyFont="1" applyFill="1" applyAlignment="1">
      <alignment vertical="center"/>
    </xf>
    <xf numFmtId="190" fontId="21" fillId="0" borderId="0" xfId="12" applyNumberFormat="1" applyFont="1" applyFill="1" applyBorder="1" applyAlignment="1">
      <alignment horizontal="center" vertical="center"/>
    </xf>
    <xf numFmtId="190" fontId="5" fillId="0" borderId="0" xfId="12" applyNumberFormat="1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190" fontId="18" fillId="0" borderId="0" xfId="12" applyNumberFormat="1" applyFont="1" applyFill="1" applyBorder="1" applyAlignment="1">
      <alignment horizontal="center" vertical="center"/>
    </xf>
    <xf numFmtId="190" fontId="5" fillId="0" borderId="0" xfId="12" applyNumberFormat="1" applyFont="1" applyFill="1" applyBorder="1" applyAlignment="1">
      <alignment horizontal="center" vertical="center"/>
    </xf>
    <xf numFmtId="201" fontId="5" fillId="0" borderId="37" xfId="3" applyNumberFormat="1" applyFont="1" applyFill="1" applyBorder="1" applyAlignment="1">
      <alignment vertical="center"/>
    </xf>
    <xf numFmtId="0" fontId="15" fillId="0" borderId="0" xfId="19" applyFont="1" applyFill="1" applyBorder="1" applyAlignment="1">
      <alignment vertical="center"/>
    </xf>
    <xf numFmtId="0" fontId="7" fillId="0" borderId="0" xfId="19" applyFont="1" applyFill="1" applyBorder="1" applyAlignment="1">
      <alignment vertical="center"/>
    </xf>
    <xf numFmtId="0" fontId="7" fillId="0" borderId="0" xfId="12" applyNumberFormat="1" applyFont="1" applyFill="1" applyBorder="1" applyAlignment="1">
      <alignment vertical="center"/>
    </xf>
    <xf numFmtId="0" fontId="8" fillId="0" borderId="0" xfId="19" applyFont="1" applyFill="1" applyBorder="1" applyAlignment="1">
      <alignment vertical="center"/>
    </xf>
    <xf numFmtId="43" fontId="7" fillId="0" borderId="0" xfId="19" applyNumberFormat="1" applyFont="1" applyFill="1" applyBorder="1" applyAlignment="1">
      <alignment vertical="center"/>
    </xf>
    <xf numFmtId="190" fontId="14" fillId="0" borderId="0" xfId="12" applyNumberFormat="1" applyFont="1" applyFill="1" applyBorder="1" applyAlignment="1">
      <alignment vertical="center"/>
    </xf>
    <xf numFmtId="0" fontId="11" fillId="0" borderId="0" xfId="19" applyFont="1" applyFill="1" applyAlignment="1">
      <alignment horizontal="center" vertical="center"/>
    </xf>
    <xf numFmtId="43" fontId="7" fillId="0" borderId="0" xfId="12" applyFont="1" applyFill="1" applyAlignment="1">
      <alignment vertical="center"/>
    </xf>
    <xf numFmtId="0" fontId="5" fillId="0" borderId="0" xfId="19" applyFont="1" applyFill="1" applyBorder="1" applyAlignment="1">
      <alignment vertical="center"/>
    </xf>
    <xf numFmtId="190" fontId="6" fillId="0" borderId="0" xfId="0" applyNumberFormat="1" applyFont="1" applyFill="1" applyBorder="1" applyAlignment="1">
      <alignment vertical="center"/>
    </xf>
    <xf numFmtId="0" fontId="34" fillId="0" borderId="0" xfId="0" applyFont="1" applyFill="1" applyAlignment="1">
      <alignment vertical="center"/>
    </xf>
    <xf numFmtId="43" fontId="11" fillId="0" borderId="0" xfId="13" applyFont="1" applyFill="1" applyAlignment="1">
      <alignment vertical="center"/>
    </xf>
    <xf numFmtId="0" fontId="5" fillId="0" borderId="0" xfId="3" applyFont="1" applyFill="1" applyAlignment="1">
      <alignment horizontal="right" vertical="center"/>
    </xf>
    <xf numFmtId="190" fontId="21" fillId="0" borderId="27" xfId="0" applyNumberFormat="1" applyFont="1" applyFill="1" applyBorder="1" applyAlignment="1">
      <alignment vertical="center"/>
    </xf>
    <xf numFmtId="43" fontId="21" fillId="0" borderId="27" xfId="0" applyNumberFormat="1" applyFont="1" applyFill="1" applyBorder="1" applyAlignment="1">
      <alignment vertical="center"/>
    </xf>
    <xf numFmtId="43" fontId="21" fillId="0" borderId="14" xfId="0" applyNumberFormat="1" applyFont="1" applyFill="1" applyBorder="1" applyAlignment="1">
      <alignment vertical="center"/>
    </xf>
    <xf numFmtId="4" fontId="37" fillId="0" borderId="21" xfId="3" applyNumberFormat="1" applyFont="1" applyFill="1" applyBorder="1" applyAlignment="1">
      <alignment vertical="center"/>
    </xf>
    <xf numFmtId="4" fontId="35" fillId="0" borderId="56" xfId="3" applyNumberFormat="1" applyFont="1" applyFill="1" applyBorder="1" applyAlignment="1">
      <alignment vertical="center"/>
    </xf>
    <xf numFmtId="190" fontId="21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8" fillId="0" borderId="0" xfId="0" applyFont="1" applyFill="1" applyBorder="1"/>
    <xf numFmtId="0" fontId="8" fillId="0" borderId="0" xfId="0" applyFont="1" applyFill="1" applyBorder="1" applyAlignment="1">
      <alignment vertical="center"/>
    </xf>
    <xf numFmtId="0" fontId="0" fillId="0" borderId="0" xfId="0" applyFill="1" applyBorder="1"/>
    <xf numFmtId="0" fontId="6" fillId="0" borderId="25" xfId="0" applyFont="1" applyFill="1" applyBorder="1" applyAlignment="1">
      <alignment vertical="center"/>
    </xf>
    <xf numFmtId="0" fontId="6" fillId="0" borderId="44" xfId="0" applyFont="1" applyFill="1" applyBorder="1" applyAlignment="1">
      <alignment vertical="center"/>
    </xf>
    <xf numFmtId="192" fontId="6" fillId="0" borderId="0" xfId="3" applyNumberFormat="1" applyFont="1" applyFill="1" applyAlignment="1">
      <alignment vertical="center"/>
    </xf>
    <xf numFmtId="0" fontId="8" fillId="0" borderId="0" xfId="20" applyFont="1" applyFill="1" applyAlignment="1">
      <alignment vertical="center"/>
    </xf>
    <xf numFmtId="190" fontId="5" fillId="0" borderId="0" xfId="26" applyNumberFormat="1" applyFont="1" applyFill="1"/>
    <xf numFmtId="190" fontId="18" fillId="0" borderId="0" xfId="26" applyNumberFormat="1" applyFont="1" applyFill="1"/>
    <xf numFmtId="190" fontId="6" fillId="0" borderId="0" xfId="20" applyNumberFormat="1" applyFont="1" applyFill="1"/>
    <xf numFmtId="2" fontId="5" fillId="0" borderId="0" xfId="20" applyNumberFormat="1" applyFont="1" applyFill="1" applyAlignment="1">
      <alignment vertical="center"/>
    </xf>
    <xf numFmtId="2" fontId="6" fillId="0" borderId="0" xfId="20" applyNumberFormat="1" applyFont="1" applyFill="1" applyAlignment="1">
      <alignment vertical="center"/>
    </xf>
    <xf numFmtId="192" fontId="18" fillId="0" borderId="0" xfId="26" applyNumberFormat="1" applyFont="1" applyFill="1" applyBorder="1" applyAlignment="1">
      <alignment vertical="center"/>
    </xf>
    <xf numFmtId="192" fontId="21" fillId="0" borderId="0" xfId="26" applyNumberFormat="1" applyFont="1" applyFill="1" applyBorder="1" applyAlignment="1">
      <alignment vertical="center"/>
    </xf>
    <xf numFmtId="192" fontId="21" fillId="0" borderId="1" xfId="26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21" fillId="0" borderId="0" xfId="26" applyNumberFormat="1" applyFont="1" applyFill="1" applyAlignment="1">
      <alignment horizontal="center" vertical="center"/>
    </xf>
    <xf numFmtId="0" fontId="21" fillId="0" borderId="0" xfId="20" applyFont="1" applyFill="1"/>
    <xf numFmtId="43" fontId="11" fillId="0" borderId="0" xfId="26" applyFont="1" applyFill="1" applyAlignment="1">
      <alignment vertical="center"/>
    </xf>
    <xf numFmtId="190" fontId="21" fillId="0" borderId="0" xfId="20" applyNumberFormat="1" applyFont="1" applyFill="1"/>
    <xf numFmtId="190" fontId="5" fillId="0" borderId="0" xfId="26" applyNumberFormat="1" applyFont="1" applyFill="1" applyBorder="1"/>
    <xf numFmtId="190" fontId="5" fillId="0" borderId="0" xfId="26" applyNumberFormat="1" applyFont="1" applyFill="1" applyBorder="1" applyAlignment="1">
      <alignment horizontal="center"/>
    </xf>
    <xf numFmtId="0" fontId="8" fillId="0" borderId="0" xfId="20" applyFont="1" applyFill="1" applyBorder="1" applyAlignment="1">
      <alignment vertical="center"/>
    </xf>
    <xf numFmtId="0" fontId="11" fillId="0" borderId="0" xfId="20" applyFont="1" applyFill="1" applyAlignment="1">
      <alignment horizontal="center" vertical="center"/>
    </xf>
    <xf numFmtId="0" fontId="7" fillId="0" borderId="0" xfId="20" applyFont="1" applyFill="1" applyBorder="1" applyAlignment="1">
      <alignment vertical="center"/>
    </xf>
    <xf numFmtId="43" fontId="7" fillId="0" borderId="0" xfId="20" applyNumberFormat="1" applyFont="1" applyFill="1" applyBorder="1" applyAlignment="1">
      <alignment vertical="center"/>
    </xf>
    <xf numFmtId="0" fontId="15" fillId="0" borderId="0" xfId="0" applyFont="1" applyFill="1" applyBorder="1"/>
    <xf numFmtId="0" fontId="0" fillId="5" borderId="0" xfId="0" applyFill="1"/>
    <xf numFmtId="0" fontId="0" fillId="0" borderId="0" xfId="0" applyFill="1"/>
    <xf numFmtId="0" fontId="6" fillId="0" borderId="0" xfId="1" applyNumberFormat="1" applyFont="1" applyFill="1" applyBorder="1" applyAlignment="1">
      <alignment vertical="center"/>
    </xf>
    <xf numFmtId="207" fontId="6" fillId="0" borderId="48" xfId="3" applyNumberFormat="1" applyFont="1" applyFill="1" applyBorder="1" applyAlignment="1">
      <alignment vertical="center"/>
    </xf>
    <xf numFmtId="193" fontId="6" fillId="0" borderId="0" xfId="3" applyNumberFormat="1" applyFont="1" applyFill="1" applyBorder="1" applyAlignment="1">
      <alignment vertical="center"/>
    </xf>
    <xf numFmtId="0" fontId="22" fillId="0" borderId="0" xfId="3" applyFont="1" applyFill="1" applyBorder="1" applyAlignment="1">
      <alignment horizontal="centerContinuous" vertical="center"/>
    </xf>
    <xf numFmtId="0" fontId="6" fillId="0" borderId="0" xfId="3" applyFont="1" applyFill="1" applyBorder="1" applyAlignment="1">
      <alignment horizontal="right" vertical="center"/>
    </xf>
    <xf numFmtId="0" fontId="21" fillId="0" borderId="0" xfId="3" applyFont="1" applyFill="1" applyBorder="1" applyAlignment="1">
      <alignment vertical="center"/>
    </xf>
    <xf numFmtId="0" fontId="5" fillId="0" borderId="0" xfId="17" applyFont="1" applyFill="1" applyBorder="1" applyAlignment="1">
      <alignment vertical="center"/>
    </xf>
    <xf numFmtId="0" fontId="6" fillId="0" borderId="0" xfId="17" applyFont="1" applyFill="1" applyBorder="1" applyAlignment="1">
      <alignment vertical="center"/>
    </xf>
    <xf numFmtId="0" fontId="5" fillId="0" borderId="0" xfId="14" applyFont="1" applyFill="1" applyAlignment="1">
      <alignment vertical="center"/>
    </xf>
    <xf numFmtId="0" fontId="12" fillId="0" borderId="0" xfId="3" applyFont="1" applyFill="1" applyBorder="1" applyAlignment="1">
      <alignment horizontal="centerContinuous" vertical="center"/>
    </xf>
    <xf numFmtId="0" fontId="11" fillId="0" borderId="0" xfId="3" applyFont="1" applyFill="1" applyBorder="1" applyAlignment="1">
      <alignment horizontal="centerContinuous" vertical="center"/>
    </xf>
    <xf numFmtId="43" fontId="6" fillId="0" borderId="0" xfId="3" applyNumberFormat="1" applyFont="1" applyFill="1" applyBorder="1" applyAlignment="1">
      <alignment vertical="center"/>
    </xf>
    <xf numFmtId="0" fontId="11" fillId="0" borderId="0" xfId="0" applyFont="1" applyFill="1" applyAlignment="1">
      <alignment horizontal="center" vertical="center"/>
    </xf>
    <xf numFmtId="190" fontId="7" fillId="0" borderId="0" xfId="1" applyNumberFormat="1" applyFont="1" applyFill="1" applyAlignment="1">
      <alignment vertical="center"/>
    </xf>
    <xf numFmtId="0" fontId="39" fillId="0" borderId="0" xfId="0" applyFont="1" applyFill="1" applyAlignment="1">
      <alignment vertical="center"/>
    </xf>
    <xf numFmtId="0" fontId="25" fillId="0" borderId="0" xfId="0" applyFont="1" applyFill="1" applyAlignment="1">
      <alignment horizontal="center" vertical="center"/>
    </xf>
    <xf numFmtId="190" fontId="12" fillId="0" borderId="0" xfId="1" applyNumberFormat="1" applyFont="1" applyFill="1" applyBorder="1" applyAlignment="1">
      <alignment vertical="center"/>
    </xf>
    <xf numFmtId="43" fontId="11" fillId="0" borderId="0" xfId="32" applyNumberFormat="1" applyFont="1" applyFill="1" applyBorder="1" applyAlignment="1">
      <alignment vertical="center"/>
    </xf>
    <xf numFmtId="190" fontId="11" fillId="0" borderId="0" xfId="0" applyNumberFormat="1" applyFont="1" applyFill="1" applyAlignment="1">
      <alignment horizontal="center" vertical="center"/>
    </xf>
    <xf numFmtId="190" fontId="11" fillId="0" borderId="0" xfId="1" applyNumberFormat="1" applyFont="1" applyFill="1" applyBorder="1" applyAlignment="1">
      <alignment vertical="center"/>
    </xf>
    <xf numFmtId="196" fontId="11" fillId="0" borderId="0" xfId="0" applyNumberFormat="1" applyFont="1" applyFill="1" applyAlignment="1">
      <alignment horizontal="center" vertical="center"/>
    </xf>
    <xf numFmtId="190" fontId="5" fillId="0" borderId="0" xfId="16" applyNumberFormat="1" applyFont="1" applyFill="1" applyBorder="1" applyAlignment="1">
      <alignment vertical="center"/>
    </xf>
    <xf numFmtId="43" fontId="11" fillId="0" borderId="0" xfId="0" applyNumberFormat="1" applyFont="1" applyFill="1" applyAlignment="1">
      <alignment horizontal="center" vertical="center"/>
    </xf>
    <xf numFmtId="190" fontId="6" fillId="0" borderId="0" xfId="14" applyNumberFormat="1" applyFont="1" applyFill="1" applyBorder="1" applyAlignment="1">
      <alignment vertical="center"/>
    </xf>
    <xf numFmtId="202" fontId="11" fillId="0" borderId="0" xfId="0" applyNumberFormat="1" applyFont="1" applyFill="1" applyAlignment="1">
      <alignment horizontal="center" vertical="center"/>
    </xf>
    <xf numFmtId="0" fontId="5" fillId="0" borderId="3" xfId="3" applyFont="1" applyFill="1" applyBorder="1" applyAlignment="1">
      <alignment vertical="center"/>
    </xf>
    <xf numFmtId="0" fontId="5" fillId="0" borderId="4" xfId="3" applyFont="1" applyFill="1" applyBorder="1" applyAlignment="1">
      <alignment vertical="center"/>
    </xf>
    <xf numFmtId="0" fontId="5" fillId="0" borderId="5" xfId="3" applyFont="1" applyFill="1" applyBorder="1" applyAlignment="1">
      <alignment vertical="center"/>
    </xf>
    <xf numFmtId="3" fontId="6" fillId="0" borderId="0" xfId="14" applyNumberFormat="1" applyFont="1" applyFill="1" applyBorder="1" applyAlignment="1">
      <alignment horizontal="center" vertical="center"/>
    </xf>
    <xf numFmtId="0" fontId="24" fillId="0" borderId="0" xfId="0" applyFont="1" applyFill="1" applyAlignment="1">
      <alignment vertical="center"/>
    </xf>
    <xf numFmtId="0" fontId="11" fillId="0" borderId="0" xfId="3" applyFont="1" applyFill="1" applyAlignment="1">
      <alignment vertical="center"/>
    </xf>
    <xf numFmtId="190" fontId="5" fillId="0" borderId="0" xfId="16" applyNumberFormat="1" applyFont="1" applyFill="1" applyBorder="1" applyAlignment="1">
      <alignment horizontal="center" vertical="center"/>
    </xf>
    <xf numFmtId="0" fontId="11" fillId="0" borderId="0" xfId="1" applyNumberFormat="1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vertical="center"/>
    </xf>
    <xf numFmtId="43" fontId="11" fillId="0" borderId="0" xfId="32" applyNumberFormat="1" applyFont="1" applyFill="1" applyAlignment="1">
      <alignment vertical="center"/>
    </xf>
    <xf numFmtId="190" fontId="12" fillId="0" borderId="0" xfId="1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vertical="center"/>
    </xf>
    <xf numFmtId="190" fontId="11" fillId="0" borderId="0" xfId="0" applyNumberFormat="1" applyFont="1" applyFill="1" applyAlignment="1">
      <alignment vertical="center"/>
    </xf>
    <xf numFmtId="0" fontId="12" fillId="0" borderId="0" xfId="0" applyFont="1" applyFill="1" applyAlignment="1">
      <alignment vertical="center"/>
    </xf>
    <xf numFmtId="190" fontId="11" fillId="0" borderId="0" xfId="3" applyNumberFormat="1" applyFont="1" applyFill="1" applyAlignment="1">
      <alignment vertical="center"/>
    </xf>
    <xf numFmtId="0" fontId="12" fillId="0" borderId="0" xfId="3" applyFont="1" applyFill="1" applyAlignment="1">
      <alignment horizontal="center" vertical="center"/>
    </xf>
    <xf numFmtId="43" fontId="12" fillId="0" borderId="0" xfId="32" applyNumberFormat="1" applyFont="1" applyFill="1" applyAlignment="1">
      <alignment vertical="center"/>
    </xf>
    <xf numFmtId="0" fontId="0" fillId="0" borderId="0" xfId="0" applyFill="1" applyAlignment="1">
      <alignment vertical="center"/>
    </xf>
    <xf numFmtId="0" fontId="5" fillId="0" borderId="12" xfId="34" applyFont="1" applyFill="1" applyBorder="1" applyAlignment="1">
      <alignment horizontal="center" vertical="center"/>
    </xf>
    <xf numFmtId="0" fontId="6" fillId="0" borderId="0" xfId="34" applyFont="1" applyFill="1" applyAlignment="1">
      <alignment vertical="center"/>
    </xf>
    <xf numFmtId="0" fontId="15" fillId="0" borderId="0" xfId="20" applyFont="1" applyFill="1" applyAlignment="1">
      <alignment vertical="center"/>
    </xf>
    <xf numFmtId="0" fontId="6" fillId="0" borderId="0" xfId="20" applyFont="1" applyFill="1" applyAlignment="1">
      <alignment vertical="center"/>
    </xf>
    <xf numFmtId="0" fontId="21" fillId="0" borderId="0" xfId="20" applyFont="1" applyFill="1" applyAlignment="1">
      <alignment vertical="center"/>
    </xf>
    <xf numFmtId="0" fontId="5" fillId="0" borderId="0" xfId="26" applyNumberFormat="1" applyFont="1" applyFill="1" applyAlignment="1">
      <alignment horizontal="center" vertical="center"/>
    </xf>
    <xf numFmtId="43" fontId="6" fillId="0" borderId="0" xfId="20" applyNumberFormat="1" applyFont="1" applyFill="1" applyAlignment="1">
      <alignment vertical="center"/>
    </xf>
    <xf numFmtId="0" fontId="6" fillId="0" borderId="8" xfId="20" applyFont="1" applyFill="1" applyBorder="1" applyAlignment="1">
      <alignment vertical="center"/>
    </xf>
    <xf numFmtId="191" fontId="5" fillId="0" borderId="6" xfId="20" applyNumberFormat="1" applyFont="1" applyFill="1" applyBorder="1" applyAlignment="1">
      <alignment horizontal="center" vertical="center"/>
    </xf>
    <xf numFmtId="191" fontId="18" fillId="0" borderId="23" xfId="20" applyNumberFormat="1" applyFont="1" applyFill="1" applyBorder="1" applyAlignment="1">
      <alignment horizontal="center" vertical="center"/>
    </xf>
    <xf numFmtId="0" fontId="5" fillId="0" borderId="0" xfId="20" applyFont="1" applyFill="1" applyAlignment="1">
      <alignment vertical="center"/>
    </xf>
    <xf numFmtId="190" fontId="6" fillId="0" borderId="0" xfId="20" applyNumberFormat="1" applyFont="1" applyFill="1" applyAlignment="1">
      <alignment vertical="center"/>
    </xf>
    <xf numFmtId="196" fontId="6" fillId="0" borderId="0" xfId="20" applyNumberFormat="1" applyFont="1" applyFill="1" applyAlignment="1">
      <alignment vertical="center"/>
    </xf>
    <xf numFmtId="189" fontId="21" fillId="0" borderId="0" xfId="26" applyNumberFormat="1" applyFont="1" applyFill="1" applyBorder="1" applyAlignment="1">
      <alignment vertical="center"/>
    </xf>
    <xf numFmtId="2" fontId="5" fillId="0" borderId="0" xfId="26" applyNumberFormat="1" applyFont="1" applyFill="1" applyAlignment="1">
      <alignment vertical="center"/>
    </xf>
    <xf numFmtId="2" fontId="6" fillId="0" borderId="0" xfId="26" applyNumberFormat="1" applyFont="1" applyFill="1" applyAlignment="1">
      <alignment vertical="center"/>
    </xf>
    <xf numFmtId="190" fontId="21" fillId="0" borderId="0" xfId="26" applyNumberFormat="1" applyFont="1" applyFill="1" applyBorder="1" applyAlignment="1">
      <alignment horizontal="center" vertical="center"/>
    </xf>
    <xf numFmtId="190" fontId="18" fillId="0" borderId="0" xfId="26" applyNumberFormat="1" applyFont="1" applyFill="1" applyBorder="1" applyAlignment="1">
      <alignment horizontal="center" vertical="center"/>
    </xf>
    <xf numFmtId="0" fontId="15" fillId="0" borderId="0" xfId="20" applyFont="1" applyFill="1" applyBorder="1" applyAlignment="1">
      <alignment vertical="center"/>
    </xf>
    <xf numFmtId="0" fontId="7" fillId="0" borderId="0" xfId="26" applyNumberFormat="1" applyFont="1" applyFill="1" applyBorder="1" applyAlignment="1">
      <alignment vertical="center"/>
    </xf>
    <xf numFmtId="190" fontId="14" fillId="0" borderId="0" xfId="26" applyNumberFormat="1" applyFont="1" applyFill="1" applyBorder="1" applyAlignment="1">
      <alignment vertical="center"/>
    </xf>
    <xf numFmtId="0" fontId="33" fillId="0" borderId="0" xfId="20" applyFont="1" applyFill="1" applyAlignment="1">
      <alignment vertical="center"/>
    </xf>
    <xf numFmtId="0" fontId="5" fillId="0" borderId="0" xfId="20" applyFont="1" applyFill="1" applyBorder="1" applyAlignment="1">
      <alignment vertical="center"/>
    </xf>
    <xf numFmtId="0" fontId="5" fillId="0" borderId="0" xfId="19" applyFont="1" applyFill="1" applyAlignment="1">
      <alignment horizontal="left" vertical="center"/>
    </xf>
    <xf numFmtId="0" fontId="7" fillId="0" borderId="0" xfId="19" applyFont="1" applyFill="1" applyAlignment="1">
      <alignment horizontal="left" vertical="center" indent="2"/>
    </xf>
    <xf numFmtId="0" fontId="6" fillId="0" borderId="0" xfId="3" applyFont="1" applyFill="1" applyBorder="1" applyAlignment="1">
      <alignment horizontal="left" vertical="center" indent="2"/>
    </xf>
    <xf numFmtId="0" fontId="6" fillId="0" borderId="0" xfId="0" applyFont="1" applyAlignment="1">
      <alignment vertical="center"/>
    </xf>
    <xf numFmtId="190" fontId="6" fillId="0" borderId="20" xfId="12" applyNumberFormat="1" applyFont="1" applyFill="1" applyBorder="1" applyAlignment="1">
      <alignment horizontal="right" vertical="center"/>
    </xf>
    <xf numFmtId="198" fontId="6" fillId="0" borderId="34" xfId="3" applyNumberFormat="1" applyFont="1" applyFill="1" applyBorder="1" applyAlignment="1">
      <alignment horizontal="right" vertical="center"/>
    </xf>
    <xf numFmtId="190" fontId="5" fillId="0" borderId="0" xfId="14" applyNumberFormat="1" applyFont="1" applyFill="1" applyBorder="1" applyAlignment="1">
      <alignment vertical="center"/>
    </xf>
    <xf numFmtId="190" fontId="6" fillId="0" borderId="0" xfId="12" applyNumberFormat="1" applyFont="1" applyFill="1" applyAlignment="1">
      <alignment vertical="center"/>
    </xf>
    <xf numFmtId="0" fontId="6" fillId="0" borderId="0" xfId="14" applyFont="1" applyFill="1" applyBorder="1" applyAlignment="1">
      <alignment horizontal="center" vertical="center"/>
    </xf>
    <xf numFmtId="0" fontId="6" fillId="0" borderId="0" xfId="14" applyFont="1" applyFill="1" applyBorder="1" applyAlignment="1">
      <alignment horizontal="left" vertical="center"/>
    </xf>
    <xf numFmtId="0" fontId="29" fillId="0" borderId="0" xfId="14" applyFont="1" applyFill="1" applyBorder="1" applyAlignment="1">
      <alignment horizontal="center" vertical="center"/>
    </xf>
    <xf numFmtId="190" fontId="6" fillId="0" borderId="0" xfId="12" applyNumberFormat="1" applyFont="1" applyFill="1" applyBorder="1" applyAlignment="1">
      <alignment horizontal="center" vertical="center"/>
    </xf>
    <xf numFmtId="0" fontId="6" fillId="0" borderId="0" xfId="14" applyFont="1" applyFill="1" applyBorder="1" applyAlignment="1">
      <alignment horizontal="right" vertical="center"/>
    </xf>
    <xf numFmtId="0" fontId="6" fillId="0" borderId="0" xfId="12" applyNumberFormat="1" applyFont="1" applyFill="1" applyBorder="1" applyAlignment="1">
      <alignment vertical="center"/>
    </xf>
    <xf numFmtId="190" fontId="6" fillId="0" borderId="0" xfId="12" applyNumberFormat="1" applyFont="1" applyFill="1" applyBorder="1" applyAlignment="1">
      <alignment vertical="center"/>
    </xf>
    <xf numFmtId="206" fontId="5" fillId="0" borderId="19" xfId="3" applyNumberFormat="1" applyFont="1" applyFill="1" applyBorder="1" applyAlignment="1">
      <alignment vertical="center"/>
    </xf>
    <xf numFmtId="206" fontId="6" fillId="0" borderId="19" xfId="3" applyNumberFormat="1" applyFont="1" applyFill="1" applyBorder="1" applyAlignment="1">
      <alignment vertical="center"/>
    </xf>
    <xf numFmtId="206" fontId="6" fillId="0" borderId="32" xfId="3" applyNumberFormat="1" applyFont="1" applyFill="1" applyBorder="1" applyAlignment="1">
      <alignment vertical="center"/>
    </xf>
    <xf numFmtId="206" fontId="6" fillId="0" borderId="48" xfId="3" applyNumberFormat="1" applyFont="1" applyFill="1" applyBorder="1" applyAlignment="1">
      <alignment vertical="center"/>
    </xf>
    <xf numFmtId="201" fontId="8" fillId="0" borderId="0" xfId="0" applyNumberFormat="1" applyFont="1" applyFill="1" applyAlignment="1">
      <alignment vertical="center"/>
    </xf>
    <xf numFmtId="0" fontId="21" fillId="0" borderId="0" xfId="16" applyNumberFormat="1" applyFont="1" applyFill="1" applyAlignment="1">
      <alignment horizontal="center" vertical="center"/>
    </xf>
    <xf numFmtId="43" fontId="14" fillId="0" borderId="0" xfId="12" applyFont="1" applyFill="1" applyAlignment="1">
      <alignment vertical="center"/>
    </xf>
    <xf numFmtId="43" fontId="5" fillId="0" borderId="0" xfId="12" applyFont="1" applyFill="1" applyAlignment="1">
      <alignment vertical="center"/>
    </xf>
    <xf numFmtId="43" fontId="6" fillId="0" borderId="0" xfId="12" applyFont="1" applyFill="1" applyAlignment="1">
      <alignment vertical="center"/>
    </xf>
    <xf numFmtId="0" fontId="2" fillId="0" borderId="0" xfId="20" applyFill="1"/>
    <xf numFmtId="0" fontId="5" fillId="0" borderId="22" xfId="3" applyFont="1" applyFill="1" applyBorder="1" applyAlignment="1">
      <alignment horizontal="center" vertical="center"/>
    </xf>
    <xf numFmtId="0" fontId="22" fillId="0" borderId="22" xfId="3" applyFont="1" applyFill="1" applyBorder="1" applyAlignment="1">
      <alignment horizontal="center" vertical="center"/>
    </xf>
    <xf numFmtId="0" fontId="5" fillId="0" borderId="9" xfId="3" applyFont="1" applyFill="1" applyBorder="1" applyAlignment="1">
      <alignment horizontal="center" vertical="center"/>
    </xf>
    <xf numFmtId="0" fontId="5" fillId="0" borderId="16" xfId="3" applyFont="1" applyFill="1" applyBorder="1" applyAlignment="1" applyProtection="1">
      <alignment horizontal="center" vertical="center"/>
      <protection locked="0"/>
    </xf>
    <xf numFmtId="4" fontId="21" fillId="0" borderId="62" xfId="3" applyNumberFormat="1" applyFont="1" applyFill="1" applyBorder="1" applyAlignment="1">
      <alignment vertical="center"/>
    </xf>
    <xf numFmtId="4" fontId="18" fillId="0" borderId="62" xfId="3" applyNumberFormat="1" applyFont="1" applyFill="1" applyBorder="1" applyAlignment="1">
      <alignment vertical="center"/>
    </xf>
    <xf numFmtId="43" fontId="18" fillId="0" borderId="62" xfId="3" applyNumberFormat="1" applyFont="1" applyFill="1" applyBorder="1" applyAlignment="1">
      <alignment vertical="center"/>
    </xf>
    <xf numFmtId="190" fontId="6" fillId="0" borderId="0" xfId="13" applyNumberFormat="1" applyFont="1" applyFill="1" applyAlignment="1">
      <alignment vertical="center"/>
    </xf>
    <xf numFmtId="190" fontId="6" fillId="0" borderId="0" xfId="14" applyNumberFormat="1" applyFont="1" applyFill="1" applyAlignment="1">
      <alignment vertical="center"/>
    </xf>
    <xf numFmtId="43" fontId="6" fillId="0" borderId="0" xfId="28" applyNumberFormat="1" applyFont="1" applyFill="1" applyAlignment="1">
      <alignment vertical="center"/>
    </xf>
    <xf numFmtId="0" fontId="6" fillId="0" borderId="0" xfId="28" applyFont="1" applyFill="1" applyAlignment="1">
      <alignment vertical="center"/>
    </xf>
    <xf numFmtId="0" fontId="7" fillId="0" borderId="0" xfId="28" applyFont="1" applyFill="1" applyAlignment="1">
      <alignment vertical="center"/>
    </xf>
    <xf numFmtId="0" fontId="15" fillId="0" borderId="0" xfId="0" applyFont="1"/>
    <xf numFmtId="0" fontId="10" fillId="0" borderId="0" xfId="3" applyFont="1" applyFill="1" applyAlignment="1">
      <alignment horizontal="center" vertical="center"/>
    </xf>
    <xf numFmtId="0" fontId="22" fillId="0" borderId="0" xfId="3" applyFont="1" applyFill="1" applyBorder="1" applyAlignment="1">
      <alignment horizontal="center" vertical="center"/>
    </xf>
    <xf numFmtId="0" fontId="53" fillId="0" borderId="22" xfId="3" quotePrefix="1" applyFont="1" applyFill="1" applyBorder="1" applyAlignment="1">
      <alignment horizontal="left" vertical="center"/>
    </xf>
    <xf numFmtId="0" fontId="53" fillId="0" borderId="0" xfId="3" quotePrefix="1" applyFont="1" applyFill="1" applyBorder="1" applyAlignment="1">
      <alignment horizontal="left" vertical="center"/>
    </xf>
    <xf numFmtId="0" fontId="32" fillId="0" borderId="0" xfId="14" applyFont="1" applyFill="1" applyBorder="1" applyAlignment="1">
      <alignment vertical="center"/>
    </xf>
    <xf numFmtId="190" fontId="31" fillId="0" borderId="0" xfId="16" applyNumberFormat="1" applyFont="1" applyFill="1" applyBorder="1" applyAlignment="1">
      <alignment horizontal="center" vertical="center"/>
    </xf>
    <xf numFmtId="190" fontId="31" fillId="0" borderId="0" xfId="14" applyNumberFormat="1" applyFont="1" applyFill="1" applyBorder="1" applyAlignment="1">
      <alignment vertical="center"/>
    </xf>
    <xf numFmtId="0" fontId="31" fillId="0" borderId="0" xfId="14" applyFont="1" applyFill="1" applyBorder="1" applyAlignment="1">
      <alignment vertical="center"/>
    </xf>
    <xf numFmtId="190" fontId="21" fillId="0" borderId="0" xfId="20" applyNumberFormat="1" applyFont="1" applyFill="1" applyAlignment="1">
      <alignment vertical="center"/>
    </xf>
    <xf numFmtId="0" fontId="26" fillId="0" borderId="0" xfId="28" applyFill="1"/>
    <xf numFmtId="0" fontId="7" fillId="0" borderId="0" xfId="28" applyFont="1" applyFill="1" applyBorder="1" applyAlignment="1">
      <alignment vertical="center"/>
    </xf>
    <xf numFmtId="0" fontId="7" fillId="0" borderId="0" xfId="44" applyFont="1" applyFill="1" applyAlignment="1">
      <alignment vertical="center"/>
    </xf>
    <xf numFmtId="0" fontId="7" fillId="0" borderId="0" xfId="28" applyFont="1" applyFill="1"/>
    <xf numFmtId="0" fontId="8" fillId="0" borderId="0" xfId="28" applyFont="1" applyFill="1" applyBorder="1" applyAlignment="1">
      <alignment vertical="center"/>
    </xf>
    <xf numFmtId="0" fontId="29" fillId="0" borderId="0" xfId="28" applyFont="1" applyFill="1" applyAlignment="1">
      <alignment horizontal="center" vertical="center"/>
    </xf>
    <xf numFmtId="0" fontId="8" fillId="0" borderId="0" xfId="28" applyFont="1" applyFill="1" applyAlignment="1">
      <alignment vertical="center"/>
    </xf>
    <xf numFmtId="0" fontId="6" fillId="0" borderId="0" xfId="28" applyFont="1" applyFill="1"/>
    <xf numFmtId="0" fontId="6" fillId="0" borderId="0" xfId="28" applyFont="1" applyFill="1" applyBorder="1" applyAlignment="1">
      <alignment vertical="center"/>
    </xf>
    <xf numFmtId="0" fontId="6" fillId="0" borderId="0" xfId="28" applyFont="1" applyFill="1" applyBorder="1"/>
    <xf numFmtId="0" fontId="5" fillId="0" borderId="0" xfId="28" applyFont="1" applyFill="1" applyBorder="1" applyAlignment="1">
      <alignment vertical="center"/>
    </xf>
    <xf numFmtId="190" fontId="6" fillId="0" borderId="0" xfId="28" applyNumberFormat="1" applyFont="1" applyFill="1"/>
    <xf numFmtId="43" fontId="11" fillId="0" borderId="0" xfId="29" applyFont="1" applyFill="1" applyAlignment="1">
      <alignment vertical="center"/>
    </xf>
    <xf numFmtId="0" fontId="6" fillId="0" borderId="0" xfId="44" applyFont="1" applyFill="1" applyAlignment="1">
      <alignment vertical="center"/>
    </xf>
    <xf numFmtId="190" fontId="6" fillId="0" borderId="0" xfId="28" applyNumberFormat="1" applyFont="1" applyFill="1" applyBorder="1" applyAlignment="1">
      <alignment vertical="center"/>
    </xf>
    <xf numFmtId="43" fontId="6" fillId="0" borderId="0" xfId="28" applyNumberFormat="1" applyFont="1" applyFill="1"/>
    <xf numFmtId="190" fontId="21" fillId="0" borderId="0" xfId="28" applyNumberFormat="1" applyFont="1" applyFill="1" applyAlignment="1">
      <alignment vertical="center"/>
    </xf>
    <xf numFmtId="190" fontId="6" fillId="0" borderId="0" xfId="28" applyNumberFormat="1" applyFont="1" applyFill="1" applyAlignment="1">
      <alignment vertical="center"/>
    </xf>
    <xf numFmtId="41" fontId="6" fillId="0" borderId="0" xfId="28" applyNumberFormat="1" applyFont="1" applyFill="1" applyAlignment="1">
      <alignment vertical="center"/>
    </xf>
    <xf numFmtId="0" fontId="5" fillId="0" borderId="0" xfId="28" applyFont="1" applyFill="1" applyAlignment="1">
      <alignment vertical="center"/>
    </xf>
    <xf numFmtId="0" fontId="6" fillId="0" borderId="0" xfId="28" applyFont="1" applyFill="1" applyAlignment="1">
      <alignment horizontal="center" vertical="center"/>
    </xf>
    <xf numFmtId="2" fontId="6" fillId="0" borderId="0" xfId="28" applyNumberFormat="1" applyFont="1" applyFill="1"/>
    <xf numFmtId="0" fontId="6" fillId="0" borderId="8" xfId="28" applyFont="1" applyFill="1" applyBorder="1"/>
    <xf numFmtId="0" fontId="9" fillId="0" borderId="0" xfId="28" applyFont="1" applyFill="1" applyBorder="1" applyAlignment="1">
      <alignment vertical="center"/>
    </xf>
    <xf numFmtId="190" fontId="31" fillId="0" borderId="0" xfId="48" applyNumberFormat="1" applyFont="1" applyFill="1" applyBorder="1" applyAlignment="1">
      <alignment horizontal="center" vertical="center"/>
    </xf>
    <xf numFmtId="0" fontId="50" fillId="0" borderId="0" xfId="28" applyFont="1" applyFill="1" applyBorder="1" applyAlignment="1">
      <alignment horizontal="center" vertical="center"/>
    </xf>
    <xf numFmtId="43" fontId="53" fillId="0" borderId="0" xfId="28" applyNumberFormat="1" applyFont="1" applyFill="1" applyBorder="1" applyAlignment="1">
      <alignment horizontal="center" vertical="center"/>
    </xf>
    <xf numFmtId="5" fontId="50" fillId="0" borderId="0" xfId="48" applyFont="1" applyFill="1" applyBorder="1" applyAlignment="1">
      <alignment horizontal="center" vertical="center"/>
    </xf>
    <xf numFmtId="43" fontId="7" fillId="0" borderId="0" xfId="28" applyNumberFormat="1" applyFont="1" applyFill="1" applyAlignment="1">
      <alignment vertical="center"/>
    </xf>
    <xf numFmtId="43" fontId="11" fillId="0" borderId="0" xfId="23" applyFont="1" applyFill="1" applyAlignment="1">
      <alignment vertical="center"/>
    </xf>
    <xf numFmtId="0" fontId="18" fillId="0" borderId="0" xfId="28" applyFont="1" applyFill="1" applyAlignment="1">
      <alignment vertical="center"/>
    </xf>
    <xf numFmtId="0" fontId="21" fillId="0" borderId="0" xfId="28" applyFont="1" applyFill="1" applyAlignment="1">
      <alignment vertical="center"/>
    </xf>
    <xf numFmtId="41" fontId="21" fillId="0" borderId="0" xfId="28" applyNumberFormat="1" applyFont="1" applyFill="1" applyAlignment="1">
      <alignment vertical="center"/>
    </xf>
    <xf numFmtId="43" fontId="7" fillId="0" borderId="0" xfId="29" applyFont="1" applyFill="1" applyAlignment="1">
      <alignment vertical="center"/>
    </xf>
    <xf numFmtId="0" fontId="5" fillId="0" borderId="15" xfId="3" applyFont="1" applyFill="1" applyBorder="1" applyAlignment="1">
      <alignment horizontal="center" vertical="center"/>
    </xf>
    <xf numFmtId="0" fontId="5" fillId="0" borderId="7" xfId="3" applyFont="1" applyFill="1" applyBorder="1" applyAlignment="1">
      <alignment horizontal="center" vertical="center"/>
    </xf>
    <xf numFmtId="0" fontId="5" fillId="0" borderId="0" xfId="29" applyNumberFormat="1" applyFont="1" applyFill="1" applyAlignment="1">
      <alignment horizontal="center"/>
    </xf>
    <xf numFmtId="0" fontId="13" fillId="0" borderId="0" xfId="28" applyFont="1" applyFill="1" applyAlignment="1">
      <alignment vertical="center"/>
    </xf>
    <xf numFmtId="0" fontId="8" fillId="0" borderId="0" xfId="28" applyFont="1" applyFill="1"/>
    <xf numFmtId="0" fontId="6" fillId="0" borderId="0" xfId="61" applyFont="1" applyFill="1" applyAlignment="1">
      <alignment vertical="center"/>
    </xf>
    <xf numFmtId="0" fontId="5" fillId="0" borderId="53" xfId="61" applyFont="1" applyFill="1" applyBorder="1" applyAlignment="1">
      <alignment horizontal="left" vertical="center"/>
    </xf>
    <xf numFmtId="195" fontId="6" fillId="0" borderId="18" xfId="61" applyNumberFormat="1" applyFont="1" applyFill="1" applyBorder="1" applyAlignment="1" applyProtection="1">
      <alignment horizontal="left" vertical="center"/>
    </xf>
    <xf numFmtId="0" fontId="6" fillId="0" borderId="18" xfId="61" applyFont="1" applyFill="1" applyBorder="1" applyAlignment="1">
      <alignment vertical="center"/>
    </xf>
    <xf numFmtId="0" fontId="5" fillId="0" borderId="22" xfId="3" quotePrefix="1" applyFont="1" applyFill="1" applyBorder="1" applyAlignment="1">
      <alignment horizontal="left" vertical="center"/>
    </xf>
    <xf numFmtId="43" fontId="8" fillId="0" borderId="0" xfId="28" applyNumberFormat="1" applyFont="1" applyFill="1"/>
    <xf numFmtId="0" fontId="6" fillId="0" borderId="0" xfId="61" applyFont="1" applyFill="1" applyBorder="1" applyAlignment="1">
      <alignment vertical="center"/>
    </xf>
    <xf numFmtId="0" fontId="6" fillId="0" borderId="0" xfId="28" applyFont="1" applyFill="1" applyBorder="1" applyAlignment="1">
      <alignment horizontal="center" vertical="center"/>
    </xf>
    <xf numFmtId="43" fontId="5" fillId="0" borderId="0" xfId="28" applyNumberFormat="1" applyFont="1" applyFill="1" applyBorder="1" applyAlignment="1">
      <alignment horizontal="center" vertical="center"/>
    </xf>
    <xf numFmtId="43" fontId="6" fillId="0" borderId="0" xfId="16" applyFont="1" applyFill="1" applyBorder="1" applyAlignment="1">
      <alignment horizontal="center" vertical="center"/>
    </xf>
    <xf numFmtId="0" fontId="5" fillId="0" borderId="0" xfId="12" applyNumberFormat="1" applyFont="1" applyFill="1" applyAlignment="1">
      <alignment horizontal="center"/>
    </xf>
    <xf numFmtId="190" fontId="6" fillId="0" borderId="0" xfId="29" applyNumberFormat="1" applyFont="1" applyFill="1" applyAlignment="1">
      <alignment vertical="center"/>
    </xf>
    <xf numFmtId="0" fontId="6" fillId="0" borderId="0" xfId="29" applyNumberFormat="1" applyFont="1" applyFill="1" applyAlignment="1">
      <alignment vertical="center"/>
    </xf>
    <xf numFmtId="0" fontId="6" fillId="0" borderId="0" xfId="29" applyNumberFormat="1" applyFont="1" applyFill="1" applyBorder="1" applyAlignment="1">
      <alignment vertical="center"/>
    </xf>
    <xf numFmtId="192" fontId="21" fillId="0" borderId="1" xfId="29" applyNumberFormat="1" applyFont="1" applyFill="1" applyBorder="1" applyAlignment="1">
      <alignment vertical="center"/>
    </xf>
    <xf numFmtId="3" fontId="6" fillId="0" borderId="35" xfId="29" applyNumberFormat="1" applyFont="1" applyFill="1" applyBorder="1" applyAlignment="1">
      <alignment vertical="center"/>
    </xf>
    <xf numFmtId="192" fontId="18" fillId="0" borderId="0" xfId="29" applyNumberFormat="1" applyFont="1" applyFill="1" applyBorder="1" applyAlignment="1">
      <alignment vertical="center"/>
    </xf>
    <xf numFmtId="192" fontId="21" fillId="0" borderId="0" xfId="29" applyNumberFormat="1" applyFont="1" applyFill="1" applyBorder="1" applyAlignment="1">
      <alignment vertical="center"/>
    </xf>
    <xf numFmtId="3" fontId="6" fillId="0" borderId="0" xfId="29" applyNumberFormat="1" applyFont="1" applyFill="1" applyBorder="1" applyAlignment="1">
      <alignment vertical="center"/>
    </xf>
    <xf numFmtId="192" fontId="5" fillId="0" borderId="0" xfId="29" applyNumberFormat="1" applyFont="1" applyFill="1" applyBorder="1" applyAlignment="1">
      <alignment vertical="center"/>
    </xf>
    <xf numFmtId="201" fontId="18" fillId="0" borderId="0" xfId="29" applyNumberFormat="1" applyFont="1" applyFill="1" applyBorder="1" applyAlignment="1">
      <alignment vertical="center"/>
    </xf>
    <xf numFmtId="2" fontId="6" fillId="0" borderId="0" xfId="29" applyNumberFormat="1" applyFont="1" applyFill="1" applyAlignment="1">
      <alignment vertical="center"/>
    </xf>
    <xf numFmtId="190" fontId="6" fillId="0" borderId="0" xfId="29" applyNumberFormat="1" applyFont="1" applyFill="1" applyBorder="1" applyAlignment="1">
      <alignment vertical="center"/>
    </xf>
    <xf numFmtId="190" fontId="5" fillId="0" borderId="0" xfId="29" applyNumberFormat="1" applyFont="1" applyFill="1" applyAlignment="1">
      <alignment vertical="center"/>
    </xf>
    <xf numFmtId="190" fontId="5" fillId="0" borderId="0" xfId="29" applyNumberFormat="1" applyFont="1" applyFill="1" applyBorder="1" applyAlignment="1">
      <alignment vertical="center"/>
    </xf>
    <xf numFmtId="2" fontId="6" fillId="0" borderId="0" xfId="28" applyNumberFormat="1" applyFont="1" applyFill="1" applyAlignment="1">
      <alignment vertical="center"/>
    </xf>
    <xf numFmtId="196" fontId="5" fillId="0" borderId="0" xfId="29" applyNumberFormat="1" applyFont="1" applyFill="1" applyBorder="1" applyAlignment="1">
      <alignment vertical="center"/>
    </xf>
    <xf numFmtId="190" fontId="5" fillId="0" borderId="0" xfId="29" applyNumberFormat="1" applyFont="1" applyFill="1" applyBorder="1" applyAlignment="1">
      <alignment horizontal="center" vertical="center"/>
    </xf>
    <xf numFmtId="190" fontId="6" fillId="0" borderId="0" xfId="29" applyNumberFormat="1" applyFont="1" applyFill="1" applyBorder="1" applyAlignment="1">
      <alignment horizontal="center" vertical="center"/>
    </xf>
    <xf numFmtId="43" fontId="6" fillId="0" borderId="0" xfId="12" applyFont="1" applyFill="1" applyBorder="1" applyAlignment="1">
      <alignment horizontal="center" vertical="center"/>
    </xf>
    <xf numFmtId="43" fontId="6" fillId="0" borderId="0" xfId="29" applyFont="1" applyFill="1" applyBorder="1" applyAlignment="1">
      <alignment horizontal="center" vertical="center"/>
    </xf>
    <xf numFmtId="2" fontId="13" fillId="0" borderId="0" xfId="29" applyNumberFormat="1" applyFont="1" applyFill="1" applyAlignment="1">
      <alignment vertical="center"/>
    </xf>
    <xf numFmtId="2" fontId="7" fillId="0" borderId="0" xfId="28" applyNumberFormat="1" applyFont="1" applyFill="1" applyAlignment="1">
      <alignment vertical="center"/>
    </xf>
    <xf numFmtId="43" fontId="6" fillId="0" borderId="0" xfId="29" applyFont="1" applyFill="1" applyAlignment="1">
      <alignment horizontal="center" vertical="center"/>
    </xf>
    <xf numFmtId="43" fontId="6" fillId="0" borderId="0" xfId="29" applyFont="1" applyFill="1" applyAlignment="1">
      <alignment vertical="center"/>
    </xf>
    <xf numFmtId="43" fontId="5" fillId="0" borderId="0" xfId="29" applyFont="1" applyFill="1" applyAlignment="1">
      <alignment vertical="center"/>
    </xf>
    <xf numFmtId="43" fontId="5" fillId="0" borderId="0" xfId="29" applyFont="1" applyFill="1" applyAlignment="1">
      <alignment horizontal="center" vertical="center"/>
    </xf>
    <xf numFmtId="193" fontId="6" fillId="0" borderId="0" xfId="28" applyNumberFormat="1" applyFont="1" applyFill="1"/>
    <xf numFmtId="0" fontId="7" fillId="0" borderId="0" xfId="29" applyNumberFormat="1" applyFont="1" applyFill="1" applyBorder="1" applyAlignment="1">
      <alignment horizontal="right" vertical="center"/>
    </xf>
    <xf numFmtId="0" fontId="13" fillId="0" borderId="0" xfId="29" applyNumberFormat="1" applyFont="1" applyFill="1" applyBorder="1" applyAlignment="1">
      <alignment horizontal="right" vertical="center"/>
    </xf>
    <xf numFmtId="43" fontId="14" fillId="0" borderId="0" xfId="29" applyFont="1" applyFill="1" applyAlignment="1">
      <alignment vertical="center"/>
    </xf>
    <xf numFmtId="190" fontId="6" fillId="0" borderId="0" xfId="29" applyNumberFormat="1" applyFont="1" applyFill="1" applyAlignment="1">
      <alignment horizontal="center" vertical="center"/>
    </xf>
    <xf numFmtId="0" fontId="65" fillId="0" borderId="0" xfId="66" applyFont="1" applyFill="1" applyBorder="1" applyAlignment="1">
      <alignment vertical="center"/>
    </xf>
    <xf numFmtId="2" fontId="5" fillId="0" borderId="0" xfId="29" applyNumberFormat="1" applyFont="1" applyFill="1" applyBorder="1" applyAlignment="1">
      <alignment vertical="center"/>
    </xf>
    <xf numFmtId="190" fontId="5" fillId="0" borderId="0" xfId="29" applyNumberFormat="1" applyFont="1" applyFill="1" applyAlignment="1">
      <alignment horizontal="center" vertical="center"/>
    </xf>
    <xf numFmtId="4" fontId="37" fillId="0" borderId="21" xfId="29" applyNumberFormat="1" applyFont="1" applyFill="1" applyBorder="1" applyAlignment="1">
      <alignment horizontal="right" vertical="center"/>
    </xf>
    <xf numFmtId="196" fontId="6" fillId="0" borderId="0" xfId="28" applyNumberFormat="1" applyFont="1" applyFill="1" applyAlignment="1">
      <alignment vertical="center"/>
    </xf>
    <xf numFmtId="43" fontId="5" fillId="0" borderId="0" xfId="28" applyNumberFormat="1" applyFont="1" applyFill="1" applyAlignment="1">
      <alignment vertical="center"/>
    </xf>
    <xf numFmtId="0" fontId="6" fillId="0" borderId="0" xfId="29" applyNumberFormat="1" applyFont="1" applyFill="1" applyBorder="1" applyAlignment="1">
      <alignment horizontal="right" vertical="center"/>
    </xf>
    <xf numFmtId="190" fontId="5" fillId="0" borderId="0" xfId="28" applyNumberFormat="1" applyFont="1" applyFill="1" applyAlignment="1">
      <alignment vertical="center"/>
    </xf>
    <xf numFmtId="191" fontId="5" fillId="0" borderId="6" xfId="28" applyNumberFormat="1" applyFont="1" applyFill="1" applyBorder="1" applyAlignment="1">
      <alignment horizontal="center" vertical="center"/>
    </xf>
    <xf numFmtId="191" fontId="18" fillId="0" borderId="23" xfId="28" applyNumberFormat="1" applyFont="1" applyFill="1" applyBorder="1" applyAlignment="1">
      <alignment horizontal="center" vertical="center"/>
    </xf>
    <xf numFmtId="192" fontId="6" fillId="0" borderId="0" xfId="19" applyNumberFormat="1" applyFont="1" applyFill="1" applyAlignment="1">
      <alignment vertical="center"/>
    </xf>
    <xf numFmtId="192" fontId="5" fillId="0" borderId="0" xfId="3" applyNumberFormat="1" applyFont="1" applyFill="1" applyBorder="1" applyAlignment="1">
      <alignment horizontal="center" vertical="center"/>
    </xf>
    <xf numFmtId="200" fontId="6" fillId="0" borderId="0" xfId="3" applyNumberFormat="1" applyFont="1" applyFill="1" applyAlignment="1">
      <alignment vertical="center"/>
    </xf>
    <xf numFmtId="0" fontId="6" fillId="0" borderId="0" xfId="34" applyFont="1" applyFill="1" applyBorder="1" applyAlignment="1">
      <alignment vertical="center"/>
    </xf>
    <xf numFmtId="0" fontId="6" fillId="0" borderId="0" xfId="20" applyFont="1" applyFill="1" applyBorder="1" applyAlignment="1">
      <alignment vertical="center"/>
    </xf>
    <xf numFmtId="190" fontId="6" fillId="0" borderId="0" xfId="20" applyNumberFormat="1" applyFont="1" applyFill="1" applyBorder="1" applyAlignment="1">
      <alignment vertical="center"/>
    </xf>
    <xf numFmtId="0" fontId="8" fillId="0" borderId="0" xfId="0" applyFont="1" applyBorder="1"/>
    <xf numFmtId="0" fontId="8" fillId="5" borderId="0" xfId="0" applyFont="1" applyFill="1" applyBorder="1"/>
    <xf numFmtId="0" fontId="8" fillId="0" borderId="0" xfId="0" applyFont="1" applyFill="1"/>
    <xf numFmtId="43" fontId="5" fillId="0" borderId="0" xfId="0" applyNumberFormat="1" applyFont="1" applyFill="1" applyBorder="1" applyAlignment="1">
      <alignment horizontal="center" vertical="center"/>
    </xf>
    <xf numFmtId="0" fontId="11" fillId="0" borderId="0" xfId="1" applyNumberFormat="1" applyFont="1" applyFill="1" applyBorder="1" applyAlignment="1">
      <alignment vertical="center"/>
    </xf>
    <xf numFmtId="196" fontId="5" fillId="0" borderId="0" xfId="26" applyNumberFormat="1" applyFont="1" applyFill="1" applyAlignment="1">
      <alignment horizontal="center" vertical="center"/>
    </xf>
    <xf numFmtId="0" fontId="72" fillId="0" borderId="12" xfId="8" applyFont="1" applyFill="1" applyBorder="1" applyAlignment="1">
      <alignment horizontal="center" vertical="center"/>
    </xf>
    <xf numFmtId="0" fontId="72" fillId="0" borderId="18" xfId="8" applyFont="1" applyFill="1" applyBorder="1" applyAlignment="1">
      <alignment horizontal="center" vertical="center"/>
    </xf>
    <xf numFmtId="2" fontId="6" fillId="0" borderId="37" xfId="4" applyNumberFormat="1" applyFont="1" applyFill="1" applyBorder="1"/>
    <xf numFmtId="0" fontId="72" fillId="0" borderId="7" xfId="8" applyFont="1" applyFill="1" applyBorder="1" applyAlignment="1">
      <alignment horizontal="center" vertical="center"/>
    </xf>
    <xf numFmtId="0" fontId="5" fillId="0" borderId="7" xfId="34" applyFont="1" applyFill="1" applyBorder="1" applyAlignment="1">
      <alignment horizontal="center" vertical="center"/>
    </xf>
    <xf numFmtId="43" fontId="11" fillId="0" borderId="0" xfId="85" applyFont="1" applyFill="1" applyAlignment="1">
      <alignment vertical="center"/>
    </xf>
    <xf numFmtId="190" fontId="5" fillId="0" borderId="0" xfId="85" applyNumberFormat="1" applyFont="1" applyFill="1" applyBorder="1" applyAlignment="1">
      <alignment vertical="center"/>
    </xf>
    <xf numFmtId="201" fontId="5" fillId="0" borderId="37" xfId="87" applyNumberFormat="1" applyFont="1" applyFill="1" applyBorder="1" applyAlignment="1">
      <alignment vertical="center"/>
    </xf>
    <xf numFmtId="2" fontId="6" fillId="0" borderId="0" xfId="85" applyNumberFormat="1" applyFont="1" applyFill="1" applyBorder="1" applyAlignment="1">
      <alignment vertical="center"/>
    </xf>
    <xf numFmtId="190" fontId="5" fillId="0" borderId="0" xfId="85" applyNumberFormat="1" applyFont="1" applyFill="1" applyBorder="1" applyAlignment="1">
      <alignment horizontal="center" vertical="center"/>
    </xf>
    <xf numFmtId="0" fontId="21" fillId="0" borderId="0" xfId="84" applyFont="1" applyFill="1" applyAlignment="1">
      <alignment vertical="center"/>
    </xf>
    <xf numFmtId="41" fontId="21" fillId="0" borderId="0" xfId="84" applyNumberFormat="1" applyFont="1" applyFill="1" applyAlignment="1">
      <alignment vertical="center"/>
    </xf>
    <xf numFmtId="0" fontId="18" fillId="0" borderId="0" xfId="84" applyFont="1" applyFill="1" applyAlignment="1">
      <alignment vertical="center"/>
    </xf>
    <xf numFmtId="190" fontId="6" fillId="0" borderId="0" xfId="84" applyNumberFormat="1" applyFont="1" applyFill="1" applyAlignment="1">
      <alignment vertical="center"/>
    </xf>
    <xf numFmtId="0" fontId="6" fillId="0" borderId="0" xfId="84" applyFont="1" applyFill="1" applyAlignment="1">
      <alignment vertical="center"/>
    </xf>
    <xf numFmtId="0" fontId="6" fillId="0" borderId="0" xfId="84" applyFont="1" applyFill="1" applyBorder="1" applyAlignment="1">
      <alignment vertical="center"/>
    </xf>
    <xf numFmtId="0" fontId="7" fillId="0" borderId="0" xfId="84" applyFont="1" applyFill="1" applyBorder="1" applyAlignment="1">
      <alignment vertical="center"/>
    </xf>
    <xf numFmtId="0" fontId="8" fillId="0" borderId="0" xfId="84" applyFont="1" applyFill="1" applyBorder="1" applyAlignment="1">
      <alignment vertical="center"/>
    </xf>
    <xf numFmtId="190" fontId="6" fillId="0" borderId="0" xfId="84" applyNumberFormat="1" applyFont="1" applyFill="1" applyBorder="1" applyAlignment="1">
      <alignment vertical="center"/>
    </xf>
    <xf numFmtId="0" fontId="7" fillId="0" borderId="0" xfId="84" applyFont="1" applyFill="1" applyAlignment="1">
      <alignment vertical="center"/>
    </xf>
    <xf numFmtId="0" fontId="8" fillId="0" borderId="0" xfId="84" applyFont="1" applyFill="1" applyAlignment="1">
      <alignment vertical="center"/>
    </xf>
    <xf numFmtId="194" fontId="7" fillId="0" borderId="19" xfId="85" applyNumberFormat="1" applyFont="1" applyFill="1" applyBorder="1" applyAlignment="1">
      <alignment horizontal="right" vertical="center"/>
    </xf>
    <xf numFmtId="194" fontId="13" fillId="0" borderId="57" xfId="85" applyNumberFormat="1" applyFont="1" applyFill="1" applyBorder="1" applyAlignment="1">
      <alignment horizontal="right" vertical="center"/>
    </xf>
    <xf numFmtId="194" fontId="7" fillId="0" borderId="0" xfId="85" applyNumberFormat="1" applyFont="1" applyFill="1" applyBorder="1" applyAlignment="1">
      <alignment horizontal="right" vertical="center"/>
    </xf>
    <xf numFmtId="0" fontId="5" fillId="0" borderId="0" xfId="84" applyFont="1" applyFill="1" applyBorder="1" applyAlignment="1">
      <alignment vertical="center"/>
    </xf>
    <xf numFmtId="0" fontId="11" fillId="0" borderId="0" xfId="84" applyFont="1" applyFill="1" applyAlignment="1">
      <alignment horizontal="center" vertical="center"/>
    </xf>
    <xf numFmtId="190" fontId="7" fillId="0" borderId="0" xfId="86" applyNumberFormat="1" applyFont="1" applyFill="1" applyAlignment="1">
      <alignment vertical="center"/>
    </xf>
    <xf numFmtId="43" fontId="11" fillId="0" borderId="0" xfId="86" applyNumberFormat="1" applyFont="1" applyFill="1" applyBorder="1" applyAlignment="1">
      <alignment vertical="center"/>
    </xf>
    <xf numFmtId="0" fontId="11" fillId="0" borderId="0" xfId="34" applyFont="1" applyFill="1" applyBorder="1" applyAlignment="1">
      <alignment vertical="center"/>
    </xf>
    <xf numFmtId="0" fontId="25" fillId="0" borderId="0" xfId="84" applyFont="1" applyFill="1" applyAlignment="1">
      <alignment horizontal="center" vertical="center"/>
    </xf>
    <xf numFmtId="190" fontId="12" fillId="0" borderId="0" xfId="86" applyNumberFormat="1" applyFont="1" applyFill="1" applyBorder="1" applyAlignment="1">
      <alignment vertical="center"/>
    </xf>
    <xf numFmtId="190" fontId="11" fillId="0" borderId="0" xfId="84" applyNumberFormat="1" applyFont="1" applyFill="1" applyBorder="1" applyAlignment="1">
      <alignment horizontal="center" vertical="center"/>
    </xf>
    <xf numFmtId="190" fontId="11" fillId="0" borderId="0" xfId="84" applyNumberFormat="1" applyFont="1" applyFill="1" applyAlignment="1">
      <alignment horizontal="center" vertical="center"/>
    </xf>
    <xf numFmtId="43" fontId="11" fillId="0" borderId="0" xfId="86" applyNumberFormat="1" applyFont="1" applyFill="1" applyAlignment="1">
      <alignment horizontal="center" vertical="center"/>
    </xf>
    <xf numFmtId="190" fontId="11" fillId="0" borderId="0" xfId="86" applyNumberFormat="1" applyFont="1" applyFill="1" applyBorder="1" applyAlignment="1">
      <alignment vertical="center"/>
    </xf>
    <xf numFmtId="195" fontId="11" fillId="0" borderId="0" xfId="34" applyNumberFormat="1" applyFont="1" applyFill="1" applyBorder="1" applyAlignment="1" applyProtection="1">
      <alignment horizontal="left" vertical="center"/>
    </xf>
    <xf numFmtId="196" fontId="11" fillId="0" borderId="0" xfId="84" applyNumberFormat="1" applyFont="1" applyFill="1" applyAlignment="1">
      <alignment horizontal="center" vertical="center"/>
    </xf>
    <xf numFmtId="43" fontId="11" fillId="0" borderId="0" xfId="84" applyNumberFormat="1" applyFont="1" applyFill="1" applyAlignment="1">
      <alignment horizontal="center" vertical="center"/>
    </xf>
    <xf numFmtId="202" fontId="11" fillId="0" borderId="0" xfId="84" applyNumberFormat="1" applyFont="1" applyFill="1" applyAlignment="1">
      <alignment horizontal="center" vertical="center"/>
    </xf>
    <xf numFmtId="43" fontId="12" fillId="0" borderId="0" xfId="86" applyNumberFormat="1" applyFont="1" applyFill="1" applyBorder="1" applyAlignment="1">
      <alignment horizontal="right" vertical="center"/>
    </xf>
    <xf numFmtId="43" fontId="7" fillId="0" borderId="0" xfId="86" applyNumberFormat="1" applyFont="1" applyFill="1" applyAlignment="1">
      <alignment vertical="center"/>
    </xf>
    <xf numFmtId="43" fontId="11" fillId="0" borderId="0" xfId="86" applyNumberFormat="1" applyFont="1" applyFill="1" applyBorder="1" applyAlignment="1">
      <alignment horizontal="right" vertical="center"/>
    </xf>
    <xf numFmtId="43" fontId="12" fillId="0" borderId="0" xfId="86" applyNumberFormat="1" applyFont="1" applyFill="1" applyBorder="1" applyAlignment="1">
      <alignment vertical="center"/>
    </xf>
    <xf numFmtId="0" fontId="11" fillId="0" borderId="0" xfId="86" applyNumberFormat="1" applyFont="1" applyFill="1" applyBorder="1" applyAlignment="1">
      <alignment horizontal="center" vertical="center"/>
    </xf>
    <xf numFmtId="190" fontId="12" fillId="0" borderId="0" xfId="84" applyNumberFormat="1" applyFont="1" applyFill="1" applyBorder="1" applyAlignment="1">
      <alignment horizontal="center" vertical="center"/>
    </xf>
    <xf numFmtId="0" fontId="12" fillId="0" borderId="0" xfId="34" applyFont="1" applyFill="1" applyBorder="1" applyAlignment="1">
      <alignment horizontal="left" vertical="center"/>
    </xf>
    <xf numFmtId="0" fontId="6" fillId="0" borderId="0" xfId="84" applyFont="1" applyFill="1" applyBorder="1" applyAlignment="1">
      <alignment horizontal="center" vertical="center"/>
    </xf>
    <xf numFmtId="0" fontId="11" fillId="0" borderId="0" xfId="84" applyFont="1" applyFill="1" applyBorder="1" applyAlignment="1">
      <alignment vertical="center"/>
    </xf>
    <xf numFmtId="0" fontId="23" fillId="0" borderId="0" xfId="84" applyFont="1" applyFill="1" applyBorder="1" applyAlignment="1">
      <alignment vertical="center"/>
    </xf>
    <xf numFmtId="0" fontId="12" fillId="0" borderId="0" xfId="84" applyFont="1" applyFill="1" applyBorder="1" applyAlignment="1">
      <alignment horizontal="center" vertical="center"/>
    </xf>
    <xf numFmtId="43" fontId="6" fillId="0" borderId="0" xfId="85" applyFont="1" applyFill="1" applyBorder="1" applyAlignment="1">
      <alignment horizontal="center" vertical="center"/>
    </xf>
    <xf numFmtId="0" fontId="29" fillId="0" borderId="0" xfId="84" applyFont="1" applyFill="1" applyBorder="1" applyAlignment="1">
      <alignment vertical="center"/>
    </xf>
    <xf numFmtId="190" fontId="12" fillId="0" borderId="0" xfId="86" applyNumberFormat="1" applyFont="1" applyFill="1" applyBorder="1" applyAlignment="1">
      <alignment horizontal="center" vertical="center"/>
    </xf>
    <xf numFmtId="190" fontId="11" fillId="0" borderId="0" xfId="84" applyNumberFormat="1" applyFont="1" applyFill="1" applyAlignment="1">
      <alignment vertical="center"/>
    </xf>
    <xf numFmtId="190" fontId="31" fillId="0" borderId="0" xfId="85" applyNumberFormat="1" applyFont="1" applyFill="1" applyBorder="1" applyAlignment="1">
      <alignment horizontal="center" vertical="center"/>
    </xf>
    <xf numFmtId="0" fontId="12" fillId="0" borderId="0" xfId="84" applyFont="1" applyFill="1" applyAlignment="1">
      <alignment vertical="center"/>
    </xf>
    <xf numFmtId="43" fontId="5" fillId="0" borderId="0" xfId="84" applyNumberFormat="1" applyFont="1" applyFill="1" applyBorder="1" applyAlignment="1">
      <alignment horizontal="center" vertical="center"/>
    </xf>
    <xf numFmtId="200" fontId="5" fillId="0" borderId="22" xfId="3" applyNumberFormat="1" applyFont="1" applyFill="1" applyBorder="1" applyAlignment="1">
      <alignment vertical="center"/>
    </xf>
    <xf numFmtId="190" fontId="6" fillId="0" borderId="0" xfId="1" applyNumberFormat="1" applyFont="1" applyFill="1" applyAlignment="1">
      <alignment vertical="center"/>
    </xf>
    <xf numFmtId="0" fontId="56" fillId="0" borderId="0" xfId="0" applyFont="1" applyFill="1" applyAlignment="1">
      <alignment vertical="center"/>
    </xf>
    <xf numFmtId="43" fontId="56" fillId="0" borderId="0" xfId="0" applyNumberFormat="1" applyFont="1" applyFill="1" applyAlignment="1">
      <alignment vertical="center"/>
    </xf>
    <xf numFmtId="43" fontId="57" fillId="0" borderId="0" xfId="1" applyFont="1" applyFill="1" applyAlignment="1">
      <alignment vertical="center"/>
    </xf>
    <xf numFmtId="194" fontId="14" fillId="0" borderId="78" xfId="91" applyNumberFormat="1" applyFont="1" applyFill="1" applyBorder="1" applyAlignment="1">
      <alignment horizontal="right" vertical="center"/>
    </xf>
    <xf numFmtId="43" fontId="18" fillId="0" borderId="79" xfId="1" applyFont="1" applyFill="1" applyBorder="1" applyAlignment="1">
      <alignment vertical="center"/>
    </xf>
    <xf numFmtId="43" fontId="14" fillId="0" borderId="80" xfId="1" applyFont="1" applyFill="1" applyBorder="1" applyAlignment="1">
      <alignment vertical="center"/>
    </xf>
    <xf numFmtId="190" fontId="18" fillId="0" borderId="79" xfId="1" applyNumberFormat="1" applyFont="1" applyFill="1" applyBorder="1" applyAlignment="1">
      <alignment vertical="center"/>
    </xf>
    <xf numFmtId="190" fontId="14" fillId="0" borderId="81" xfId="1" applyNumberFormat="1" applyFont="1" applyFill="1" applyBorder="1" applyAlignment="1">
      <alignment vertical="center"/>
    </xf>
    <xf numFmtId="0" fontId="58" fillId="0" borderId="82" xfId="94" applyFont="1" applyFill="1" applyBorder="1" applyAlignment="1">
      <alignment horizontal="center" vertical="center"/>
    </xf>
    <xf numFmtId="194" fontId="14" fillId="0" borderId="83" xfId="91" applyNumberFormat="1" applyFont="1" applyFill="1" applyBorder="1" applyAlignment="1">
      <alignment horizontal="right" vertical="center"/>
    </xf>
    <xf numFmtId="43" fontId="18" fillId="0" borderId="84" xfId="1" applyFont="1" applyFill="1" applyBorder="1" applyAlignment="1">
      <alignment vertical="center"/>
    </xf>
    <xf numFmtId="43" fontId="14" fillId="0" borderId="85" xfId="1" applyFont="1" applyFill="1" applyBorder="1" applyAlignment="1">
      <alignment vertical="center"/>
    </xf>
    <xf numFmtId="190" fontId="18" fillId="0" borderId="84" xfId="1" applyNumberFormat="1" applyFont="1" applyFill="1" applyBorder="1" applyAlignment="1">
      <alignment vertical="center"/>
    </xf>
    <xf numFmtId="190" fontId="14" fillId="0" borderId="86" xfId="1" applyNumberFormat="1" applyFont="1" applyFill="1" applyBorder="1" applyAlignment="1">
      <alignment vertical="center"/>
    </xf>
    <xf numFmtId="0" fontId="58" fillId="0" borderId="87" xfId="94" applyFont="1" applyFill="1" applyBorder="1" applyAlignment="1">
      <alignment vertical="center"/>
    </xf>
    <xf numFmtId="194" fontId="8" fillId="0" borderId="88" xfId="91" applyNumberFormat="1" applyFont="1" applyFill="1" applyBorder="1" applyAlignment="1">
      <alignment horizontal="right" vertical="center"/>
    </xf>
    <xf numFmtId="43" fontId="21" fillId="0" borderId="21" xfId="1" applyFont="1" applyFill="1" applyBorder="1" applyAlignment="1">
      <alignment vertical="center"/>
    </xf>
    <xf numFmtId="43" fontId="8" fillId="0" borderId="33" xfId="1" applyFont="1" applyFill="1" applyBorder="1" applyAlignment="1">
      <alignment vertical="center"/>
    </xf>
    <xf numFmtId="190" fontId="21" fillId="0" borderId="21" xfId="1" applyNumberFormat="1" applyFont="1" applyFill="1" applyBorder="1" applyAlignment="1">
      <alignment vertical="center"/>
    </xf>
    <xf numFmtId="190" fontId="8" fillId="0" borderId="89" xfId="1" applyNumberFormat="1" applyFont="1" applyFill="1" applyBorder="1" applyAlignment="1">
      <alignment vertical="center"/>
    </xf>
    <xf numFmtId="0" fontId="56" fillId="0" borderId="90" xfId="94" applyFont="1" applyFill="1" applyBorder="1" applyAlignment="1">
      <alignment vertical="center"/>
    </xf>
    <xf numFmtId="194" fontId="8" fillId="0" borderId="88" xfId="91" applyNumberFormat="1" applyFont="1" applyFill="1" applyBorder="1" applyAlignment="1">
      <alignment vertical="center"/>
    </xf>
    <xf numFmtId="43" fontId="18" fillId="0" borderId="91" xfId="1" applyFont="1" applyFill="1" applyBorder="1" applyAlignment="1">
      <alignment vertical="center"/>
    </xf>
    <xf numFmtId="43" fontId="14" fillId="0" borderId="92" xfId="1" applyFont="1" applyFill="1" applyBorder="1" applyAlignment="1">
      <alignment vertical="center"/>
    </xf>
    <xf numFmtId="194" fontId="14" fillId="0" borderId="93" xfId="91" applyNumberFormat="1" applyFont="1" applyFill="1" applyBorder="1" applyAlignment="1">
      <alignment horizontal="right" vertical="center"/>
    </xf>
    <xf numFmtId="190" fontId="18" fillId="0" borderId="94" xfId="1" applyNumberFormat="1" applyFont="1" applyFill="1" applyBorder="1" applyAlignment="1">
      <alignment vertical="center"/>
    </xf>
    <xf numFmtId="190" fontId="14" fillId="0" borderId="92" xfId="1" applyNumberFormat="1" applyFont="1" applyFill="1" applyBorder="1" applyAlignment="1">
      <alignment vertical="center"/>
    </xf>
    <xf numFmtId="0" fontId="58" fillId="0" borderId="87" xfId="0" applyFont="1" applyFill="1" applyBorder="1" applyAlignment="1">
      <alignment vertical="center"/>
    </xf>
    <xf numFmtId="194" fontId="8" fillId="0" borderId="95" xfId="91" applyNumberFormat="1" applyFont="1" applyFill="1" applyBorder="1" applyAlignment="1">
      <alignment horizontal="right" vertical="center"/>
    </xf>
    <xf numFmtId="190" fontId="21" fillId="0" borderId="96" xfId="1" applyNumberFormat="1" applyFont="1" applyFill="1" applyBorder="1" applyAlignment="1">
      <alignment vertical="center"/>
    </xf>
    <xf numFmtId="190" fontId="8" fillId="0" borderId="97" xfId="1" applyNumberFormat="1" applyFont="1" applyFill="1" applyBorder="1" applyAlignment="1">
      <alignment vertical="center"/>
    </xf>
    <xf numFmtId="0" fontId="56" fillId="0" borderId="90" xfId="0" applyFont="1" applyFill="1" applyBorder="1" applyAlignment="1">
      <alignment vertical="center"/>
    </xf>
    <xf numFmtId="43" fontId="21" fillId="0" borderId="33" xfId="1" applyFont="1" applyFill="1" applyBorder="1" applyAlignment="1">
      <alignment vertical="center"/>
    </xf>
    <xf numFmtId="190" fontId="21" fillId="0" borderId="98" xfId="1" applyNumberFormat="1" applyFont="1" applyFill="1" applyBorder="1" applyAlignment="1">
      <alignment vertical="center"/>
    </xf>
    <xf numFmtId="43" fontId="18" fillId="0" borderId="94" xfId="1" applyFont="1" applyFill="1" applyBorder="1" applyAlignment="1">
      <alignment vertical="center"/>
    </xf>
    <xf numFmtId="43" fontId="14" fillId="0" borderId="99" xfId="1" applyFont="1" applyFill="1" applyBorder="1" applyAlignment="1">
      <alignment vertical="center"/>
    </xf>
    <xf numFmtId="0" fontId="55" fillId="0" borderId="87" xfId="93" applyFont="1" applyFill="1" applyBorder="1"/>
    <xf numFmtId="0" fontId="0" fillId="0" borderId="90" xfId="93" applyFont="1" applyFill="1" applyBorder="1"/>
    <xf numFmtId="194" fontId="8" fillId="0" borderId="100" xfId="91" applyNumberFormat="1" applyFont="1" applyFill="1" applyBorder="1" applyAlignment="1">
      <alignment horizontal="right" vertical="center"/>
    </xf>
    <xf numFmtId="0" fontId="58" fillId="0" borderId="92" xfId="94" applyFont="1" applyFill="1" applyBorder="1" applyAlignment="1">
      <alignment vertical="center"/>
    </xf>
    <xf numFmtId="194" fontId="58" fillId="0" borderId="93" xfId="94" applyNumberFormat="1" applyFont="1" applyFill="1" applyBorder="1" applyAlignment="1">
      <alignment vertical="center"/>
    </xf>
    <xf numFmtId="43" fontId="48" fillId="0" borderId="94" xfId="1" applyFont="1" applyFill="1" applyBorder="1" applyAlignment="1">
      <alignment vertical="center"/>
    </xf>
    <xf numFmtId="43" fontId="58" fillId="0" borderId="99" xfId="1" applyFont="1" applyFill="1" applyBorder="1" applyAlignment="1">
      <alignment vertical="center"/>
    </xf>
    <xf numFmtId="190" fontId="48" fillId="0" borderId="94" xfId="1" applyNumberFormat="1" applyFont="1" applyFill="1" applyBorder="1" applyAlignment="1">
      <alignment vertical="center"/>
    </xf>
    <xf numFmtId="190" fontId="58" fillId="0" borderId="92" xfId="1" applyNumberFormat="1" applyFont="1" applyFill="1" applyBorder="1" applyAlignment="1">
      <alignment vertical="center"/>
    </xf>
    <xf numFmtId="0" fontId="58" fillId="0" borderId="90" xfId="94" applyFont="1" applyFill="1" applyBorder="1" applyAlignment="1">
      <alignment vertical="center"/>
    </xf>
    <xf numFmtId="0" fontId="58" fillId="0" borderId="101" xfId="0" applyFont="1" applyFill="1" applyBorder="1" applyAlignment="1">
      <alignment horizontal="center"/>
    </xf>
    <xf numFmtId="0" fontId="48" fillId="0" borderId="102" xfId="0" applyFont="1" applyFill="1" applyBorder="1" applyAlignment="1">
      <alignment horizontal="center"/>
    </xf>
    <xf numFmtId="0" fontId="58" fillId="0" borderId="102" xfId="0" applyFont="1" applyFill="1" applyBorder="1" applyAlignment="1">
      <alignment horizontal="center"/>
    </xf>
    <xf numFmtId="0" fontId="58" fillId="0" borderId="103" xfId="0" applyFont="1" applyFill="1" applyBorder="1" applyAlignment="1">
      <alignment horizontal="center"/>
    </xf>
    <xf numFmtId="0" fontId="58" fillId="0" borderId="0" xfId="92" applyFont="1" applyFill="1" applyBorder="1" applyAlignment="1">
      <alignment vertical="center"/>
    </xf>
    <xf numFmtId="43" fontId="0" fillId="0" borderId="0" xfId="0" applyNumberFormat="1"/>
    <xf numFmtId="192" fontId="6" fillId="0" borderId="0" xfId="0" applyNumberFormat="1" applyFont="1" applyFill="1" applyAlignment="1">
      <alignment vertical="center"/>
    </xf>
    <xf numFmtId="192" fontId="8" fillId="0" borderId="0" xfId="28" applyNumberFormat="1" applyFont="1" applyFill="1"/>
    <xf numFmtId="190" fontId="8" fillId="0" borderId="0" xfId="28" applyNumberFormat="1" applyFont="1" applyFill="1"/>
    <xf numFmtId="0" fontId="6" fillId="0" borderId="0" xfId="0" applyFont="1" applyFill="1" applyBorder="1" applyAlignment="1">
      <alignment horizontal="center" vertical="center"/>
    </xf>
    <xf numFmtId="43" fontId="11" fillId="0" borderId="0" xfId="1" applyFont="1" applyFill="1" applyAlignment="1">
      <alignment horizontal="center" vertical="center"/>
    </xf>
    <xf numFmtId="43" fontId="12" fillId="0" borderId="0" xfId="1" applyFont="1" applyFill="1" applyBorder="1" applyAlignment="1">
      <alignment horizontal="right" vertical="center"/>
    </xf>
    <xf numFmtId="43" fontId="7" fillId="0" borderId="0" xfId="1" applyFont="1" applyFill="1" applyAlignment="1">
      <alignment vertical="center"/>
    </xf>
    <xf numFmtId="43" fontId="11" fillId="0" borderId="0" xfId="1" applyFont="1" applyFill="1" applyBorder="1" applyAlignment="1">
      <alignment horizontal="right" vertical="center"/>
    </xf>
    <xf numFmtId="43" fontId="12" fillId="0" borderId="0" xfId="1" applyFont="1" applyFill="1" applyBorder="1" applyAlignment="1">
      <alignment vertical="center"/>
    </xf>
    <xf numFmtId="192" fontId="6" fillId="0" borderId="0" xfId="28" applyNumberFormat="1" applyFont="1" applyFill="1" applyAlignment="1">
      <alignment vertical="center"/>
    </xf>
    <xf numFmtId="190" fontId="6" fillId="0" borderId="0" xfId="1" applyNumberFormat="1" applyFont="1" applyFill="1" applyBorder="1" applyAlignment="1">
      <alignment vertical="center"/>
    </xf>
    <xf numFmtId="190" fontId="5" fillId="0" borderId="0" xfId="1" applyNumberFormat="1" applyFont="1" applyFill="1" applyAlignment="1">
      <alignment vertical="center"/>
    </xf>
    <xf numFmtId="190" fontId="23" fillId="0" borderId="0" xfId="1" applyNumberFormat="1" applyFont="1" applyFill="1" applyAlignment="1">
      <alignment vertical="center"/>
    </xf>
    <xf numFmtId="0" fontId="5" fillId="0" borderId="7" xfId="61" applyFont="1" applyFill="1" applyBorder="1" applyAlignment="1">
      <alignment horizontal="center" vertical="center"/>
    </xf>
    <xf numFmtId="190" fontId="6" fillId="0" borderId="0" xfId="1" applyNumberFormat="1" applyFont="1" applyFill="1"/>
    <xf numFmtId="0" fontId="8" fillId="0" borderId="0" xfId="96" applyFont="1" applyFill="1"/>
    <xf numFmtId="0" fontId="7" fillId="0" borderId="0" xfId="7" applyFont="1" applyFill="1" applyAlignment="1">
      <alignment horizontal="left" vertical="center"/>
    </xf>
    <xf numFmtId="0" fontId="6" fillId="0" borderId="71" xfId="0" applyFont="1" applyFill="1" applyBorder="1" applyAlignment="1">
      <alignment vertical="center"/>
    </xf>
    <xf numFmtId="190" fontId="7" fillId="0" borderId="26" xfId="1" applyNumberFormat="1" applyFont="1" applyFill="1" applyBorder="1" applyAlignment="1">
      <alignment vertical="center"/>
    </xf>
    <xf numFmtId="196" fontId="7" fillId="0" borderId="26" xfId="1" applyNumberFormat="1" applyFont="1" applyFill="1" applyBorder="1" applyAlignment="1">
      <alignment vertical="center"/>
    </xf>
    <xf numFmtId="2" fontId="7" fillId="0" borderId="26" xfId="1" applyNumberFormat="1" applyFont="1" applyFill="1" applyBorder="1" applyAlignment="1">
      <alignment vertical="center"/>
    </xf>
    <xf numFmtId="201" fontId="21" fillId="0" borderId="27" xfId="0" applyNumberFormat="1" applyFont="1" applyFill="1" applyBorder="1" applyAlignment="1">
      <alignment vertical="center"/>
    </xf>
    <xf numFmtId="192" fontId="21" fillId="0" borderId="27" xfId="0" applyNumberFormat="1" applyFont="1" applyFill="1" applyBorder="1" applyAlignment="1">
      <alignment vertical="center"/>
    </xf>
    <xf numFmtId="43" fontId="7" fillId="0" borderId="26" xfId="1" applyFont="1" applyFill="1" applyBorder="1" applyAlignment="1">
      <alignment vertical="center"/>
    </xf>
    <xf numFmtId="43" fontId="7" fillId="0" borderId="45" xfId="1" applyFont="1" applyFill="1" applyBorder="1" applyAlignment="1">
      <alignment vertical="center"/>
    </xf>
    <xf numFmtId="0" fontId="6" fillId="0" borderId="0" xfId="1" applyNumberFormat="1" applyFont="1" applyFill="1" applyAlignment="1">
      <alignment horizontal="center" vertical="center"/>
    </xf>
    <xf numFmtId="2" fontId="6" fillId="0" borderId="0" xfId="0" applyNumberFormat="1" applyFont="1" applyFill="1" applyAlignment="1">
      <alignment vertical="center"/>
    </xf>
    <xf numFmtId="196" fontId="5" fillId="0" borderId="0" xfId="1" applyNumberFormat="1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6" fillId="0" borderId="0" xfId="1" applyNumberFormat="1" applyFont="1" applyFill="1" applyAlignment="1">
      <alignment vertical="center"/>
    </xf>
    <xf numFmtId="2" fontId="6" fillId="0" borderId="0" xfId="1" applyNumberFormat="1" applyFont="1" applyFill="1" applyAlignment="1">
      <alignment vertical="center"/>
    </xf>
    <xf numFmtId="190" fontId="5" fillId="0" borderId="0" xfId="1" applyNumberFormat="1" applyFont="1" applyFill="1" applyBorder="1" applyAlignment="1">
      <alignment horizontal="center"/>
    </xf>
    <xf numFmtId="196" fontId="6" fillId="0" borderId="0" xfId="86" applyNumberFormat="1" applyFont="1" applyFill="1"/>
    <xf numFmtId="196" fontId="6" fillId="0" borderId="0" xfId="86" applyNumberFormat="1" applyFont="1" applyFill="1" applyBorder="1"/>
    <xf numFmtId="196" fontId="5" fillId="0" borderId="0" xfId="86" applyNumberFormat="1" applyFont="1" applyFill="1" applyBorder="1" applyAlignment="1">
      <alignment horizontal="center"/>
    </xf>
    <xf numFmtId="0" fontId="21" fillId="0" borderId="0" xfId="85" applyNumberFormat="1" applyFont="1" applyFill="1" applyAlignment="1">
      <alignment horizontal="center" vertical="center"/>
    </xf>
    <xf numFmtId="190" fontId="6" fillId="0" borderId="0" xfId="1" applyNumberFormat="1" applyFont="1" applyFill="1" applyBorder="1"/>
    <xf numFmtId="190" fontId="5" fillId="0" borderId="0" xfId="1" applyNumberFormat="1" applyFont="1" applyFill="1" applyBorder="1" applyAlignment="1">
      <alignment vertical="center"/>
    </xf>
    <xf numFmtId="190" fontId="5" fillId="0" borderId="0" xfId="1" applyNumberFormat="1" applyFont="1" applyFill="1" applyBorder="1" applyAlignment="1">
      <alignment horizontal="left"/>
    </xf>
    <xf numFmtId="190" fontId="23" fillId="0" borderId="0" xfId="1" applyNumberFormat="1" applyFont="1" applyFill="1" applyAlignment="1"/>
    <xf numFmtId="190" fontId="23" fillId="0" borderId="0" xfId="1" applyNumberFormat="1" applyFont="1" applyFill="1"/>
    <xf numFmtId="0" fontId="6" fillId="0" borderId="0" xfId="1" applyNumberFormat="1" applyFont="1" applyFill="1" applyAlignment="1">
      <alignment horizontal="right" vertical="center"/>
    </xf>
    <xf numFmtId="0" fontId="5" fillId="0" borderId="0" xfId="1" applyNumberFormat="1" applyFont="1" applyFill="1" applyAlignment="1">
      <alignment vertical="center"/>
    </xf>
    <xf numFmtId="0" fontId="6" fillId="0" borderId="0" xfId="0" applyFont="1" applyBorder="1"/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0" fontId="8" fillId="0" borderId="0" xfId="0" applyFont="1" applyBorder="1" applyAlignment="1">
      <alignment vertical="center"/>
    </xf>
    <xf numFmtId="209" fontId="11" fillId="0" borderId="0" xfId="16" applyNumberFormat="1" applyFont="1" applyFill="1" applyAlignment="1">
      <alignment vertical="center"/>
    </xf>
    <xf numFmtId="190" fontId="8" fillId="0" borderId="0" xfId="1" applyNumberFormat="1" applyFont="1" applyAlignment="1">
      <alignment vertical="center"/>
    </xf>
    <xf numFmtId="0" fontId="68" fillId="0" borderId="0" xfId="45" applyFont="1" applyFill="1"/>
    <xf numFmtId="0" fontId="62" fillId="0" borderId="0" xfId="39" applyFont="1" applyFill="1" applyBorder="1"/>
    <xf numFmtId="0" fontId="68" fillId="0" borderId="0" xfId="45" applyFont="1" applyFill="1" applyAlignment="1">
      <alignment vertical="center"/>
    </xf>
    <xf numFmtId="0" fontId="68" fillId="0" borderId="0" xfId="45" applyFont="1" applyFill="1" applyBorder="1"/>
    <xf numFmtId="0" fontId="62" fillId="0" borderId="0" xfId="45" applyFont="1" applyFill="1"/>
    <xf numFmtId="0" fontId="6" fillId="0" borderId="0" xfId="1" applyNumberFormat="1" applyFont="1" applyFill="1"/>
    <xf numFmtId="0" fontId="23" fillId="0" borderId="0" xfId="1" applyNumberFormat="1" applyFont="1" applyFill="1" applyAlignment="1">
      <alignment vertical="center"/>
    </xf>
    <xf numFmtId="201" fontId="6" fillId="0" borderId="0" xfId="1" applyNumberFormat="1" applyFont="1" applyFill="1"/>
    <xf numFmtId="196" fontId="6" fillId="0" borderId="0" xfId="1" applyNumberFormat="1" applyFont="1" applyFill="1" applyAlignment="1">
      <alignment vertical="center"/>
    </xf>
    <xf numFmtId="43" fontId="22" fillId="0" borderId="56" xfId="3" applyNumberFormat="1" applyFont="1" applyFill="1" applyBorder="1" applyAlignment="1">
      <alignment vertical="center"/>
    </xf>
    <xf numFmtId="43" fontId="6" fillId="0" borderId="0" xfId="1" applyFont="1" applyFill="1" applyAlignment="1">
      <alignment vertical="center"/>
    </xf>
    <xf numFmtId="2" fontId="6" fillId="0" borderId="0" xfId="1" applyNumberFormat="1" applyFont="1" applyFill="1" applyBorder="1"/>
    <xf numFmtId="43" fontId="6" fillId="0" borderId="0" xfId="1" applyFont="1" applyFill="1" applyBorder="1"/>
    <xf numFmtId="0" fontId="6" fillId="0" borderId="0" xfId="1" applyNumberFormat="1" applyFont="1" applyFill="1" applyBorder="1"/>
    <xf numFmtId="0" fontId="5" fillId="0" borderId="0" xfId="1" applyNumberFormat="1" applyFont="1" applyFill="1" applyBorder="1" applyAlignment="1">
      <alignment vertical="center"/>
    </xf>
    <xf numFmtId="0" fontId="5" fillId="0" borderId="0" xfId="1" applyNumberFormat="1" applyFont="1" applyFill="1" applyBorder="1" applyAlignment="1">
      <alignment horizontal="center"/>
    </xf>
    <xf numFmtId="0" fontId="5" fillId="0" borderId="0" xfId="1" applyNumberFormat="1" applyFont="1" applyFill="1" applyBorder="1" applyAlignment="1">
      <alignment horizontal="left"/>
    </xf>
    <xf numFmtId="196" fontId="6" fillId="0" borderId="0" xfId="1" applyNumberFormat="1" applyFont="1" applyFill="1" applyAlignment="1">
      <alignment horizontal="right" vertical="center"/>
    </xf>
    <xf numFmtId="196" fontId="6" fillId="0" borderId="0" xfId="1" applyNumberFormat="1" applyFont="1" applyFill="1" applyBorder="1" applyAlignment="1">
      <alignment vertical="center"/>
    </xf>
    <xf numFmtId="196" fontId="5" fillId="0" borderId="0" xfId="1" applyNumberFormat="1" applyFont="1" applyFill="1" applyBorder="1" applyAlignment="1">
      <alignment horizontal="center" vertical="center"/>
    </xf>
    <xf numFmtId="196" fontId="5" fillId="0" borderId="0" xfId="1" applyNumberFormat="1" applyFont="1" applyFill="1" applyBorder="1" applyAlignment="1">
      <alignment horizontal="left" vertical="center"/>
    </xf>
    <xf numFmtId="194" fontId="7" fillId="0" borderId="18" xfId="108" applyNumberFormat="1" applyFont="1" applyFill="1" applyBorder="1" applyAlignment="1">
      <alignment horizontal="right" vertical="center"/>
    </xf>
    <xf numFmtId="194" fontId="13" fillId="0" borderId="53" xfId="108" applyNumberFormat="1" applyFont="1" applyFill="1" applyBorder="1" applyAlignment="1">
      <alignment horizontal="right" vertical="center"/>
    </xf>
    <xf numFmtId="194" fontId="7" fillId="0" borderId="22" xfId="108" applyNumberFormat="1" applyFont="1" applyFill="1" applyBorder="1" applyAlignment="1">
      <alignment horizontal="right" vertical="center"/>
    </xf>
    <xf numFmtId="194" fontId="7" fillId="0" borderId="0" xfId="108" applyNumberFormat="1" applyFont="1" applyFill="1" applyBorder="1" applyAlignment="1">
      <alignment horizontal="right" vertical="center"/>
    </xf>
    <xf numFmtId="2" fontId="5" fillId="0" borderId="37" xfId="13" applyNumberFormat="1" applyFont="1" applyFill="1" applyBorder="1" applyAlignment="1">
      <alignment vertical="center"/>
    </xf>
    <xf numFmtId="2" fontId="21" fillId="0" borderId="0" xfId="12" applyNumberFormat="1" applyFont="1" applyFill="1" applyBorder="1" applyAlignment="1">
      <alignment vertical="center"/>
    </xf>
    <xf numFmtId="214" fontId="21" fillId="0" borderId="0" xfId="3" applyNumberFormat="1" applyFont="1" applyFill="1" applyBorder="1" applyAlignment="1">
      <alignment vertical="center"/>
    </xf>
    <xf numFmtId="200" fontId="18" fillId="0" borderId="69" xfId="3" applyNumberFormat="1" applyFont="1" applyFill="1" applyBorder="1" applyAlignment="1">
      <alignment vertical="center"/>
    </xf>
    <xf numFmtId="200" fontId="21" fillId="0" borderId="43" xfId="3" applyNumberFormat="1" applyFont="1" applyFill="1" applyBorder="1" applyAlignment="1">
      <alignment vertical="center"/>
    </xf>
    <xf numFmtId="2" fontId="6" fillId="0" borderId="0" xfId="1" applyNumberFormat="1" applyFont="1" applyFill="1" applyBorder="1" applyAlignment="1">
      <alignment vertical="center"/>
    </xf>
    <xf numFmtId="0" fontId="14" fillId="0" borderId="0" xfId="92" applyFont="1" applyFill="1" applyBorder="1" applyAlignment="1">
      <alignment vertical="center"/>
    </xf>
    <xf numFmtId="0" fontId="14" fillId="0" borderId="103" xfId="0" applyFont="1" applyFill="1" applyBorder="1" applyAlignment="1">
      <alignment horizontal="center"/>
    </xf>
    <xf numFmtId="0" fontId="18" fillId="0" borderId="102" xfId="0" applyFont="1" applyFill="1" applyBorder="1" applyAlignment="1">
      <alignment horizontal="center"/>
    </xf>
    <xf numFmtId="0" fontId="14" fillId="0" borderId="101" xfId="0" applyFont="1" applyFill="1" applyBorder="1" applyAlignment="1">
      <alignment horizontal="center"/>
    </xf>
    <xf numFmtId="0" fontId="8" fillId="0" borderId="107" xfId="92" applyFont="1" applyFill="1" applyBorder="1" applyAlignment="1">
      <alignment horizontal="left" vertical="center"/>
    </xf>
    <xf numFmtId="0" fontId="21" fillId="0" borderId="106" xfId="0" applyFont="1" applyFill="1" applyBorder="1" applyAlignment="1">
      <alignment horizontal="right"/>
    </xf>
    <xf numFmtId="0" fontId="21" fillId="0" borderId="116" xfId="0" applyFont="1" applyFill="1" applyBorder="1" applyAlignment="1">
      <alignment horizontal="right"/>
    </xf>
    <xf numFmtId="194" fontId="8" fillId="0" borderId="113" xfId="94" applyNumberFormat="1" applyFont="1" applyFill="1" applyBorder="1" applyAlignment="1">
      <alignment horizontal="right" vertical="center"/>
    </xf>
    <xf numFmtId="0" fontId="21" fillId="0" borderId="116" xfId="0" applyFont="1" applyFill="1" applyBorder="1" applyAlignment="1">
      <alignment horizontal="center"/>
    </xf>
    <xf numFmtId="43" fontId="8" fillId="0" borderId="107" xfId="0" applyNumberFormat="1" applyFont="1" applyFill="1" applyBorder="1" applyAlignment="1">
      <alignment horizontal="center"/>
    </xf>
    <xf numFmtId="43" fontId="21" fillId="0" borderId="106" xfId="0" applyNumberFormat="1" applyFont="1" applyFill="1" applyBorder="1" applyAlignment="1">
      <alignment horizontal="center"/>
    </xf>
    <xf numFmtId="0" fontId="8" fillId="0" borderId="110" xfId="94" applyFont="1" applyFill="1" applyBorder="1" applyAlignment="1">
      <alignment horizontal="left" vertical="center"/>
    </xf>
    <xf numFmtId="190" fontId="8" fillId="0" borderId="111" xfId="1" applyNumberFormat="1" applyFont="1" applyFill="1" applyBorder="1" applyAlignment="1">
      <alignment horizontal="right" vertical="center"/>
    </xf>
    <xf numFmtId="190" fontId="21" fillId="0" borderId="112" xfId="1" applyNumberFormat="1" applyFont="1" applyFill="1" applyBorder="1" applyAlignment="1">
      <alignment horizontal="right" vertical="center"/>
    </xf>
    <xf numFmtId="194" fontId="8" fillId="0" borderId="113" xfId="94" applyNumberFormat="1" applyFont="1" applyFill="1" applyBorder="1" applyAlignment="1">
      <alignment vertical="center"/>
    </xf>
    <xf numFmtId="43" fontId="8" fillId="0" borderId="111" xfId="1" applyNumberFormat="1" applyFont="1" applyFill="1" applyBorder="1" applyAlignment="1">
      <alignment vertical="center"/>
    </xf>
    <xf numFmtId="43" fontId="21" fillId="0" borderId="112" xfId="1" applyFont="1" applyFill="1" applyBorder="1" applyAlignment="1">
      <alignment vertical="center"/>
    </xf>
    <xf numFmtId="194" fontId="8" fillId="0" borderId="113" xfId="91" applyNumberFormat="1" applyFont="1" applyFill="1" applyBorder="1" applyAlignment="1">
      <alignment horizontal="right" vertical="center"/>
    </xf>
    <xf numFmtId="0" fontId="38" fillId="0" borderId="111" xfId="93" applyFont="1" applyFill="1" applyBorder="1" applyAlignment="1">
      <alignment horizontal="left"/>
    </xf>
    <xf numFmtId="0" fontId="8" fillId="0" borderId="111" xfId="94" applyFont="1" applyFill="1" applyBorder="1" applyAlignment="1">
      <alignment horizontal="left" vertical="center"/>
    </xf>
    <xf numFmtId="0" fontId="8" fillId="0" borderId="111" xfId="0" applyFont="1" applyFill="1" applyBorder="1" applyAlignment="1">
      <alignment horizontal="left" vertical="center"/>
    </xf>
    <xf numFmtId="0" fontId="8" fillId="0" borderId="103" xfId="94" applyFont="1" applyFill="1" applyBorder="1" applyAlignment="1">
      <alignment horizontal="left" vertical="center"/>
    </xf>
    <xf numFmtId="190" fontId="8" fillId="0" borderId="103" xfId="1" applyNumberFormat="1" applyFont="1" applyFill="1" applyBorder="1" applyAlignment="1">
      <alignment horizontal="right" vertical="center"/>
    </xf>
    <xf numFmtId="190" fontId="21" fillId="0" borderId="102" xfId="1" applyNumberFormat="1" applyFont="1" applyFill="1" applyBorder="1" applyAlignment="1">
      <alignment horizontal="right" vertical="center"/>
    </xf>
    <xf numFmtId="194" fontId="8" fillId="0" borderId="101" xfId="91" applyNumberFormat="1" applyFont="1" applyFill="1" applyBorder="1" applyAlignment="1">
      <alignment horizontal="right" vertical="center"/>
    </xf>
    <xf numFmtId="43" fontId="8" fillId="0" borderId="103" xfId="1" applyNumberFormat="1" applyFont="1" applyFill="1" applyBorder="1" applyAlignment="1">
      <alignment vertical="center"/>
    </xf>
    <xf numFmtId="43" fontId="21" fillId="0" borderId="102" xfId="1" applyFont="1" applyFill="1" applyBorder="1" applyAlignment="1">
      <alignment vertical="center"/>
    </xf>
    <xf numFmtId="0" fontId="14" fillId="0" borderId="109" xfId="94" applyFont="1" applyFill="1" applyBorder="1" applyAlignment="1">
      <alignment horizontal="center" vertical="center"/>
    </xf>
    <xf numFmtId="194" fontId="14" fillId="0" borderId="115" xfId="91" applyNumberFormat="1" applyFont="1" applyFill="1" applyBorder="1" applyAlignment="1">
      <alignment horizontal="right" vertical="center"/>
    </xf>
    <xf numFmtId="43" fontId="14" fillId="0" borderId="109" xfId="1" applyNumberFormat="1" applyFont="1" applyFill="1" applyBorder="1" applyAlignment="1">
      <alignment vertical="center"/>
    </xf>
    <xf numFmtId="43" fontId="18" fillId="0" borderId="114" xfId="1" applyFont="1" applyFill="1" applyBorder="1" applyAlignment="1">
      <alignment vertical="center"/>
    </xf>
    <xf numFmtId="190" fontId="8" fillId="0" borderId="0" xfId="0" applyNumberFormat="1" applyFont="1" applyFill="1" applyAlignment="1">
      <alignment vertical="center"/>
    </xf>
    <xf numFmtId="43" fontId="15" fillId="0" borderId="0" xfId="1" applyNumberFormat="1" applyFont="1"/>
    <xf numFmtId="209" fontId="8" fillId="0" borderId="0" xfId="0" applyNumberFormat="1" applyFont="1" applyFill="1" applyAlignment="1">
      <alignment vertical="center"/>
    </xf>
    <xf numFmtId="209" fontId="15" fillId="0" borderId="0" xfId="0" applyNumberFormat="1" applyFont="1"/>
    <xf numFmtId="0" fontId="21" fillId="0" borderId="116" xfId="0" applyFont="1" applyFill="1" applyBorder="1" applyAlignment="1"/>
    <xf numFmtId="43" fontId="21" fillId="0" borderId="106" xfId="0" applyNumberFormat="1" applyFont="1" applyFill="1" applyBorder="1" applyAlignment="1"/>
    <xf numFmtId="43" fontId="8" fillId="0" borderId="107" xfId="0" applyNumberFormat="1" applyFont="1" applyFill="1" applyBorder="1" applyAlignment="1"/>
    <xf numFmtId="194" fontId="8" fillId="0" borderId="113" xfId="91" applyNumberFormat="1" applyFont="1" applyFill="1" applyBorder="1" applyAlignment="1">
      <alignment vertical="center"/>
    </xf>
    <xf numFmtId="194" fontId="8" fillId="0" borderId="101" xfId="91" applyNumberFormat="1" applyFont="1" applyFill="1" applyBorder="1" applyAlignment="1">
      <alignment vertical="center"/>
    </xf>
    <xf numFmtId="0" fontId="14" fillId="8" borderId="103" xfId="0" applyFont="1" applyFill="1" applyBorder="1" applyAlignment="1">
      <alignment horizontal="center"/>
    </xf>
    <xf numFmtId="0" fontId="18" fillId="8" borderId="102" xfId="0" applyFont="1" applyFill="1" applyBorder="1" applyAlignment="1">
      <alignment horizontal="center"/>
    </xf>
    <xf numFmtId="0" fontId="14" fillId="8" borderId="101" xfId="0" applyFont="1" applyFill="1" applyBorder="1" applyAlignment="1">
      <alignment horizontal="center"/>
    </xf>
    <xf numFmtId="194" fontId="8" fillId="8" borderId="113" xfId="94" applyNumberFormat="1" applyFont="1" applyFill="1" applyBorder="1" applyAlignment="1">
      <alignment horizontal="right" vertical="center"/>
    </xf>
    <xf numFmtId="194" fontId="8" fillId="8" borderId="113" xfId="94" applyNumberFormat="1" applyFont="1" applyFill="1" applyBorder="1" applyAlignment="1">
      <alignment vertical="center"/>
    </xf>
    <xf numFmtId="194" fontId="8" fillId="8" borderId="113" xfId="91" applyNumberFormat="1" applyFont="1" applyFill="1" applyBorder="1" applyAlignment="1">
      <alignment horizontal="right" vertical="center"/>
    </xf>
    <xf numFmtId="194" fontId="8" fillId="8" borderId="101" xfId="91" applyNumberFormat="1" applyFont="1" applyFill="1" applyBorder="1" applyAlignment="1">
      <alignment horizontal="right" vertical="center"/>
    </xf>
    <xf numFmtId="194" fontId="14" fillId="8" borderId="115" xfId="91" applyNumberFormat="1" applyFont="1" applyFill="1" applyBorder="1" applyAlignment="1">
      <alignment horizontal="right" vertical="center"/>
    </xf>
    <xf numFmtId="190" fontId="21" fillId="8" borderId="106" xfId="1" applyNumberFormat="1" applyFont="1" applyFill="1" applyBorder="1" applyAlignment="1">
      <alignment horizontal="right"/>
    </xf>
    <xf numFmtId="190" fontId="21" fillId="8" borderId="112" xfId="1" applyNumberFormat="1" applyFont="1" applyFill="1" applyBorder="1" applyAlignment="1">
      <alignment horizontal="right" vertical="center"/>
    </xf>
    <xf numFmtId="190" fontId="21" fillId="8" borderId="102" xfId="1" applyNumberFormat="1" applyFont="1" applyFill="1" applyBorder="1" applyAlignment="1">
      <alignment horizontal="right" vertical="center"/>
    </xf>
    <xf numFmtId="190" fontId="18" fillId="8" borderId="114" xfId="1" applyNumberFormat="1" applyFont="1" applyFill="1" applyBorder="1" applyAlignment="1">
      <alignment horizontal="right" vertical="center"/>
    </xf>
    <xf numFmtId="190" fontId="15" fillId="0" borderId="0" xfId="1" applyNumberFormat="1" applyFont="1"/>
    <xf numFmtId="190" fontId="14" fillId="8" borderId="103" xfId="1" applyNumberFormat="1" applyFont="1" applyFill="1" applyBorder="1" applyAlignment="1">
      <alignment horizontal="center"/>
    </xf>
    <xf numFmtId="190" fontId="18" fillId="8" borderId="102" xfId="1" applyNumberFormat="1" applyFont="1" applyFill="1" applyBorder="1" applyAlignment="1">
      <alignment horizontal="center"/>
    </xf>
    <xf numFmtId="190" fontId="14" fillId="8" borderId="101" xfId="1" applyNumberFormat="1" applyFont="1" applyFill="1" applyBorder="1" applyAlignment="1">
      <alignment horizontal="center"/>
    </xf>
    <xf numFmtId="0" fontId="5" fillId="8" borderId="102" xfId="0" applyFont="1" applyFill="1" applyBorder="1" applyAlignment="1">
      <alignment horizontal="center"/>
    </xf>
    <xf numFmtId="190" fontId="6" fillId="8" borderId="116" xfId="1" applyNumberFormat="1" applyFont="1" applyFill="1" applyBorder="1" applyAlignment="1">
      <alignment horizontal="right"/>
    </xf>
    <xf numFmtId="190" fontId="6" fillId="8" borderId="112" xfId="1" applyNumberFormat="1" applyFont="1" applyFill="1" applyBorder="1" applyAlignment="1">
      <alignment horizontal="right" vertical="center"/>
    </xf>
    <xf numFmtId="190" fontId="6" fillId="8" borderId="102" xfId="1" applyNumberFormat="1" applyFont="1" applyFill="1" applyBorder="1" applyAlignment="1">
      <alignment horizontal="right" vertical="center"/>
    </xf>
    <xf numFmtId="190" fontId="5" fillId="8" borderId="114" xfId="1" applyNumberFormat="1" applyFont="1" applyFill="1" applyBorder="1" applyAlignment="1">
      <alignment horizontal="right" vertical="center"/>
    </xf>
    <xf numFmtId="190" fontId="21" fillId="8" borderId="107" xfId="1" applyNumberFormat="1" applyFont="1" applyFill="1" applyBorder="1" applyAlignment="1">
      <alignment horizontal="right"/>
    </xf>
    <xf numFmtId="190" fontId="21" fillId="8" borderId="111" xfId="1" applyNumberFormat="1" applyFont="1" applyFill="1" applyBorder="1" applyAlignment="1">
      <alignment horizontal="right" vertical="center"/>
    </xf>
    <xf numFmtId="190" fontId="21" fillId="8" borderId="103" xfId="1" applyNumberFormat="1" applyFont="1" applyFill="1" applyBorder="1" applyAlignment="1">
      <alignment horizontal="right" vertical="center"/>
    </xf>
    <xf numFmtId="190" fontId="18" fillId="8" borderId="109" xfId="1" applyNumberFormat="1" applyFont="1" applyFill="1" applyBorder="1" applyAlignment="1">
      <alignment horizontal="right" vertical="center"/>
    </xf>
    <xf numFmtId="0" fontId="14" fillId="20" borderId="103" xfId="0" applyFont="1" applyFill="1" applyBorder="1" applyAlignment="1">
      <alignment horizontal="center"/>
    </xf>
    <xf numFmtId="0" fontId="18" fillId="20" borderId="102" xfId="0" applyFont="1" applyFill="1" applyBorder="1" applyAlignment="1">
      <alignment horizontal="center"/>
    </xf>
    <xf numFmtId="0" fontId="14" fillId="20" borderId="101" xfId="0" applyFont="1" applyFill="1" applyBorder="1" applyAlignment="1">
      <alignment horizontal="center"/>
    </xf>
    <xf numFmtId="0" fontId="5" fillId="20" borderId="102" xfId="0" applyFont="1" applyFill="1" applyBorder="1" applyAlignment="1">
      <alignment horizontal="center"/>
    </xf>
    <xf numFmtId="190" fontId="14" fillId="20" borderId="103" xfId="1" applyNumberFormat="1" applyFont="1" applyFill="1" applyBorder="1" applyAlignment="1">
      <alignment horizontal="center"/>
    </xf>
    <xf numFmtId="190" fontId="18" fillId="20" borderId="102" xfId="1" applyNumberFormat="1" applyFont="1" applyFill="1" applyBorder="1" applyAlignment="1">
      <alignment horizontal="center"/>
    </xf>
    <xf numFmtId="190" fontId="14" fillId="20" borderId="101" xfId="1" applyNumberFormat="1" applyFont="1" applyFill="1" applyBorder="1" applyAlignment="1">
      <alignment horizontal="center"/>
    </xf>
    <xf numFmtId="190" fontId="8" fillId="18" borderId="107" xfId="1" applyNumberFormat="1" applyFont="1" applyFill="1" applyBorder="1" applyAlignment="1"/>
    <xf numFmtId="3" fontId="21" fillId="18" borderId="106" xfId="0" applyNumberFormat="1" applyFont="1" applyFill="1" applyBorder="1" applyAlignment="1"/>
    <xf numFmtId="0" fontId="21" fillId="18" borderId="116" xfId="0" applyFont="1" applyFill="1" applyBorder="1" applyAlignment="1"/>
    <xf numFmtId="194" fontId="8" fillId="18" borderId="113" xfId="94" applyNumberFormat="1" applyFont="1" applyFill="1" applyBorder="1" applyAlignment="1">
      <alignment vertical="center"/>
    </xf>
    <xf numFmtId="43" fontId="21" fillId="18" borderId="106" xfId="0" applyNumberFormat="1" applyFont="1" applyFill="1" applyBorder="1" applyAlignment="1"/>
    <xf numFmtId="190" fontId="8" fillId="18" borderId="111" xfId="1" applyNumberFormat="1" applyFont="1" applyFill="1" applyBorder="1" applyAlignment="1">
      <alignment vertical="center"/>
    </xf>
    <xf numFmtId="190" fontId="21" fillId="18" borderId="112" xfId="1" applyNumberFormat="1" applyFont="1" applyFill="1" applyBorder="1" applyAlignment="1">
      <alignment vertical="center"/>
    </xf>
    <xf numFmtId="43" fontId="8" fillId="18" borderId="111" xfId="1" applyFont="1" applyFill="1" applyBorder="1" applyAlignment="1">
      <alignment vertical="center"/>
    </xf>
    <xf numFmtId="194" fontId="8" fillId="18" borderId="113" xfId="91" applyNumberFormat="1" applyFont="1" applyFill="1" applyBorder="1" applyAlignment="1">
      <alignment vertical="center"/>
    </xf>
    <xf numFmtId="190" fontId="8" fillId="18" borderId="103" xfId="1" applyNumberFormat="1" applyFont="1" applyFill="1" applyBorder="1" applyAlignment="1">
      <alignment vertical="center"/>
    </xf>
    <xf numFmtId="190" fontId="21" fillId="18" borderId="102" xfId="1" applyNumberFormat="1" applyFont="1" applyFill="1" applyBorder="1" applyAlignment="1">
      <alignment vertical="center"/>
    </xf>
    <xf numFmtId="194" fontId="8" fillId="18" borderId="101" xfId="91" applyNumberFormat="1" applyFont="1" applyFill="1" applyBorder="1" applyAlignment="1">
      <alignment vertical="center"/>
    </xf>
    <xf numFmtId="190" fontId="14" fillId="18" borderId="109" xfId="1" applyNumberFormat="1" applyFont="1" applyFill="1" applyBorder="1" applyAlignment="1">
      <alignment vertical="center"/>
    </xf>
    <xf numFmtId="190" fontId="18" fillId="18" borderId="114" xfId="1" applyNumberFormat="1" applyFont="1" applyFill="1" applyBorder="1" applyAlignment="1">
      <alignment vertical="center"/>
    </xf>
    <xf numFmtId="194" fontId="14" fillId="18" borderId="115" xfId="91" applyNumberFormat="1" applyFont="1" applyFill="1" applyBorder="1" applyAlignment="1">
      <alignment horizontal="right" vertical="center"/>
    </xf>
    <xf numFmtId="190" fontId="8" fillId="18" borderId="107" xfId="1" applyNumberFormat="1" applyFont="1" applyFill="1" applyBorder="1" applyAlignment="1">
      <alignment horizontal="right"/>
    </xf>
    <xf numFmtId="0" fontId="21" fillId="18" borderId="106" xfId="0" applyFont="1" applyFill="1" applyBorder="1" applyAlignment="1">
      <alignment horizontal="right"/>
    </xf>
    <xf numFmtId="0" fontId="21" fillId="18" borderId="116" xfId="0" applyFont="1" applyFill="1" applyBorder="1" applyAlignment="1">
      <alignment horizontal="right"/>
    </xf>
    <xf numFmtId="194" fontId="8" fillId="18" borderId="113" xfId="94" applyNumberFormat="1" applyFont="1" applyFill="1" applyBorder="1" applyAlignment="1">
      <alignment horizontal="right" vertical="center"/>
    </xf>
    <xf numFmtId="43" fontId="21" fillId="18" borderId="106" xfId="0" applyNumberFormat="1" applyFont="1" applyFill="1" applyBorder="1" applyAlignment="1">
      <alignment horizontal="right"/>
    </xf>
    <xf numFmtId="190" fontId="8" fillId="18" borderId="111" xfId="1" applyNumberFormat="1" applyFont="1" applyFill="1" applyBorder="1" applyAlignment="1">
      <alignment horizontal="right" vertical="center"/>
    </xf>
    <xf numFmtId="190" fontId="21" fillId="18" borderId="112" xfId="1" applyNumberFormat="1" applyFont="1" applyFill="1" applyBorder="1" applyAlignment="1">
      <alignment horizontal="right" vertical="center"/>
    </xf>
    <xf numFmtId="43" fontId="8" fillId="18" borderId="111" xfId="1" applyFont="1" applyFill="1" applyBorder="1" applyAlignment="1">
      <alignment horizontal="right" vertical="center"/>
    </xf>
    <xf numFmtId="194" fontId="8" fillId="18" borderId="113" xfId="91" applyNumberFormat="1" applyFont="1" applyFill="1" applyBorder="1" applyAlignment="1">
      <alignment horizontal="right" vertical="center"/>
    </xf>
    <xf numFmtId="190" fontId="8" fillId="18" borderId="103" xfId="1" applyNumberFormat="1" applyFont="1" applyFill="1" applyBorder="1" applyAlignment="1">
      <alignment horizontal="right" vertical="center"/>
    </xf>
    <xf numFmtId="190" fontId="21" fillId="18" borderId="102" xfId="1" applyNumberFormat="1" applyFont="1" applyFill="1" applyBorder="1" applyAlignment="1">
      <alignment horizontal="right" vertical="center"/>
    </xf>
    <xf numFmtId="194" fontId="8" fillId="18" borderId="101" xfId="91" applyNumberFormat="1" applyFont="1" applyFill="1" applyBorder="1" applyAlignment="1">
      <alignment horizontal="right" vertical="center"/>
    </xf>
    <xf numFmtId="0" fontId="72" fillId="0" borderId="26" xfId="0" applyFont="1" applyBorder="1" applyAlignment="1">
      <alignment horizontal="center"/>
    </xf>
    <xf numFmtId="0" fontId="72" fillId="0" borderId="123" xfId="0" applyFont="1" applyBorder="1" applyAlignment="1">
      <alignment horizontal="center"/>
    </xf>
    <xf numFmtId="0" fontId="14" fillId="19" borderId="124" xfId="0" applyFont="1" applyFill="1" applyBorder="1" applyAlignment="1">
      <alignment vertical="center"/>
    </xf>
    <xf numFmtId="196" fontId="14" fillId="19" borderId="26" xfId="108" applyNumberFormat="1" applyFont="1" applyFill="1" applyBorder="1" applyAlignment="1">
      <alignment vertical="center"/>
    </xf>
    <xf numFmtId="194" fontId="14" fillId="19" borderId="26" xfId="108" applyNumberFormat="1" applyFont="1" applyFill="1" applyBorder="1" applyAlignment="1">
      <alignment vertical="center"/>
    </xf>
    <xf numFmtId="194" fontId="14" fillId="19" borderId="123" xfId="108" applyNumberFormat="1" applyFont="1" applyFill="1" applyBorder="1" applyAlignment="1">
      <alignment vertical="center"/>
    </xf>
    <xf numFmtId="0" fontId="8" fillId="0" borderId="124" xfId="0" applyFont="1" applyFill="1" applyBorder="1" applyAlignment="1">
      <alignment vertical="center"/>
    </xf>
    <xf numFmtId="196" fontId="8" fillId="0" borderId="26" xfId="108" applyNumberFormat="1" applyFont="1" applyFill="1" applyBorder="1" applyAlignment="1">
      <alignment vertical="center"/>
    </xf>
    <xf numFmtId="194" fontId="8" fillId="0" borderId="26" xfId="108" applyNumberFormat="1" applyFont="1" applyFill="1" applyBorder="1" applyAlignment="1">
      <alignment vertical="center"/>
    </xf>
    <xf numFmtId="194" fontId="8" fillId="0" borderId="123" xfId="108" applyNumberFormat="1" applyFont="1" applyFill="1" applyBorder="1" applyAlignment="1">
      <alignment vertical="center"/>
    </xf>
    <xf numFmtId="0" fontId="8" fillId="0" borderId="125" xfId="0" applyFont="1" applyFill="1" applyBorder="1" applyAlignment="1">
      <alignment vertical="center"/>
    </xf>
    <xf numFmtId="196" fontId="8" fillId="0" borderId="126" xfId="108" applyNumberFormat="1" applyFont="1" applyFill="1" applyBorder="1" applyAlignment="1">
      <alignment vertical="center"/>
    </xf>
    <xf numFmtId="194" fontId="8" fillId="0" borderId="126" xfId="108" applyNumberFormat="1" applyFont="1" applyFill="1" applyBorder="1" applyAlignment="1">
      <alignment vertical="center"/>
    </xf>
    <xf numFmtId="194" fontId="8" fillId="0" borderId="127" xfId="108" applyNumberFormat="1" applyFont="1" applyFill="1" applyBorder="1" applyAlignment="1">
      <alignment vertical="center"/>
    </xf>
    <xf numFmtId="0" fontId="72" fillId="16" borderId="26" xfId="0" applyFont="1" applyFill="1" applyBorder="1" applyAlignment="1">
      <alignment horizontal="center"/>
    </xf>
    <xf numFmtId="0" fontId="72" fillId="16" borderId="123" xfId="0" applyFont="1" applyFill="1" applyBorder="1" applyAlignment="1">
      <alignment horizontal="center"/>
    </xf>
    <xf numFmtId="0" fontId="14" fillId="11" borderId="124" xfId="0" applyFont="1" applyFill="1" applyBorder="1" applyAlignment="1">
      <alignment vertical="center"/>
    </xf>
    <xf numFmtId="196" fontId="14" fillId="11" borderId="26" xfId="1" applyNumberFormat="1" applyFont="1" applyFill="1" applyBorder="1" applyAlignment="1">
      <alignment vertical="center"/>
    </xf>
    <xf numFmtId="194" fontId="14" fillId="11" borderId="26" xfId="1" applyNumberFormat="1" applyFont="1" applyFill="1" applyBorder="1" applyAlignment="1">
      <alignment vertical="center"/>
    </xf>
    <xf numFmtId="194" fontId="14" fillId="11" borderId="123" xfId="1" applyNumberFormat="1" applyFont="1" applyFill="1" applyBorder="1" applyAlignment="1">
      <alignment vertical="center"/>
    </xf>
    <xf numFmtId="0" fontId="8" fillId="12" borderId="124" xfId="0" applyFont="1" applyFill="1" applyBorder="1" applyAlignment="1">
      <alignment vertical="center"/>
    </xf>
    <xf numFmtId="196" fontId="8" fillId="12" borderId="26" xfId="1" applyNumberFormat="1" applyFont="1" applyFill="1" applyBorder="1" applyAlignment="1">
      <alignment vertical="center"/>
    </xf>
    <xf numFmtId="194" fontId="8" fillId="12" borderId="26" xfId="1" applyNumberFormat="1" applyFont="1" applyFill="1" applyBorder="1" applyAlignment="1">
      <alignment vertical="center"/>
    </xf>
    <xf numFmtId="194" fontId="8" fillId="12" borderId="123" xfId="1" applyNumberFormat="1" applyFont="1" applyFill="1" applyBorder="1" applyAlignment="1">
      <alignment vertical="center"/>
    </xf>
    <xf numFmtId="0" fontId="8" fillId="12" borderId="125" xfId="0" applyFont="1" applyFill="1" applyBorder="1" applyAlignment="1">
      <alignment vertical="center"/>
    </xf>
    <xf numFmtId="196" fontId="8" fillId="12" borderId="126" xfId="1" applyNumberFormat="1" applyFont="1" applyFill="1" applyBorder="1" applyAlignment="1">
      <alignment vertical="center"/>
    </xf>
    <xf numFmtId="194" fontId="8" fillId="12" borderId="126" xfId="1" applyNumberFormat="1" applyFont="1" applyFill="1" applyBorder="1" applyAlignment="1">
      <alignment vertical="center"/>
    </xf>
    <xf numFmtId="194" fontId="8" fillId="12" borderId="127" xfId="1" applyNumberFormat="1" applyFont="1" applyFill="1" applyBorder="1" applyAlignment="1">
      <alignment vertical="center"/>
    </xf>
    <xf numFmtId="0" fontId="76" fillId="0" borderId="0" xfId="0" applyFont="1"/>
    <xf numFmtId="0" fontId="55" fillId="0" borderId="118" xfId="0" applyFont="1" applyBorder="1" applyAlignment="1">
      <alignment horizontal="center" vertical="center"/>
    </xf>
    <xf numFmtId="0" fontId="58" fillId="0" borderId="119" xfId="0" applyFont="1" applyBorder="1" applyAlignment="1">
      <alignment horizontal="center"/>
    </xf>
    <xf numFmtId="0" fontId="58" fillId="0" borderId="120" xfId="0" applyFont="1" applyBorder="1" applyAlignment="1">
      <alignment horizontal="center"/>
    </xf>
    <xf numFmtId="0" fontId="58" fillId="0" borderId="121" xfId="0" applyFont="1" applyBorder="1" applyAlignment="1">
      <alignment horizontal="center"/>
    </xf>
    <xf numFmtId="0" fontId="55" fillId="0" borderId="122" xfId="0" applyFont="1" applyBorder="1" applyAlignment="1">
      <alignment horizontal="center" vertical="center"/>
    </xf>
    <xf numFmtId="0" fontId="55" fillId="16" borderId="118" xfId="0" applyFont="1" applyFill="1" applyBorder="1" applyAlignment="1">
      <alignment horizontal="center" vertical="center"/>
    </xf>
    <xf numFmtId="0" fontId="58" fillId="16" borderId="119" xfId="0" applyFont="1" applyFill="1" applyBorder="1" applyAlignment="1">
      <alignment horizontal="center"/>
    </xf>
    <xf numFmtId="0" fontId="58" fillId="16" borderId="120" xfId="0" applyFont="1" applyFill="1" applyBorder="1" applyAlignment="1">
      <alignment horizontal="center"/>
    </xf>
    <xf numFmtId="0" fontId="58" fillId="16" borderId="121" xfId="0" applyFont="1" applyFill="1" applyBorder="1" applyAlignment="1">
      <alignment horizontal="center"/>
    </xf>
    <xf numFmtId="0" fontId="55" fillId="16" borderId="122" xfId="0" applyFont="1" applyFill="1" applyBorder="1" applyAlignment="1">
      <alignment horizontal="center" vertical="center"/>
    </xf>
    <xf numFmtId="43" fontId="21" fillId="8" borderId="107" xfId="1" applyNumberFormat="1" applyFont="1" applyFill="1" applyBorder="1" applyAlignment="1">
      <alignment horizontal="right"/>
    </xf>
    <xf numFmtId="43" fontId="21" fillId="8" borderId="106" xfId="1" applyNumberFormat="1" applyFont="1" applyFill="1" applyBorder="1" applyAlignment="1">
      <alignment horizontal="right"/>
    </xf>
    <xf numFmtId="43" fontId="6" fillId="8" borderId="116" xfId="1" applyNumberFormat="1" applyFont="1" applyFill="1" applyBorder="1" applyAlignment="1">
      <alignment horizontal="right"/>
    </xf>
    <xf numFmtId="43" fontId="21" fillId="8" borderId="111" xfId="1" applyNumberFormat="1" applyFont="1" applyFill="1" applyBorder="1" applyAlignment="1">
      <alignment horizontal="right" vertical="center"/>
    </xf>
    <xf numFmtId="43" fontId="21" fillId="8" borderId="112" xfId="1" applyNumberFormat="1" applyFont="1" applyFill="1" applyBorder="1" applyAlignment="1">
      <alignment horizontal="right" vertical="center"/>
    </xf>
    <xf numFmtId="43" fontId="6" fillId="8" borderId="112" xfId="1" applyNumberFormat="1" applyFont="1" applyFill="1" applyBorder="1" applyAlignment="1">
      <alignment horizontal="right" vertical="center"/>
    </xf>
    <xf numFmtId="43" fontId="21" fillId="8" borderId="103" xfId="1" applyNumberFormat="1" applyFont="1" applyFill="1" applyBorder="1" applyAlignment="1">
      <alignment horizontal="right" vertical="center"/>
    </xf>
    <xf numFmtId="43" fontId="21" fillId="8" borderId="102" xfId="1" applyNumberFormat="1" applyFont="1" applyFill="1" applyBorder="1" applyAlignment="1">
      <alignment horizontal="right" vertical="center"/>
    </xf>
    <xf numFmtId="43" fontId="6" fillId="8" borderId="102" xfId="1" applyNumberFormat="1" applyFont="1" applyFill="1" applyBorder="1" applyAlignment="1">
      <alignment horizontal="right" vertical="center"/>
    </xf>
    <xf numFmtId="43" fontId="18" fillId="8" borderId="109" xfId="1" applyNumberFormat="1" applyFont="1" applyFill="1" applyBorder="1" applyAlignment="1">
      <alignment horizontal="right" vertical="center"/>
    </xf>
    <xf numFmtId="43" fontId="18" fillId="8" borderId="114" xfId="1" applyNumberFormat="1" applyFont="1" applyFill="1" applyBorder="1" applyAlignment="1">
      <alignment horizontal="right" vertical="center"/>
    </xf>
    <xf numFmtId="43" fontId="5" fillId="8" borderId="114" xfId="1" applyNumberFormat="1" applyFont="1" applyFill="1" applyBorder="1" applyAlignment="1">
      <alignment horizontal="right" vertical="center"/>
    </xf>
    <xf numFmtId="0" fontId="8" fillId="0" borderId="107" xfId="0" applyFont="1" applyFill="1" applyBorder="1" applyAlignment="1">
      <alignment horizontal="right"/>
    </xf>
    <xf numFmtId="190" fontId="14" fillId="0" borderId="109" xfId="1" applyNumberFormat="1" applyFont="1" applyFill="1" applyBorder="1" applyAlignment="1">
      <alignment horizontal="right" vertical="center"/>
    </xf>
    <xf numFmtId="190" fontId="18" fillId="0" borderId="114" xfId="1" applyNumberFormat="1" applyFont="1" applyFill="1" applyBorder="1" applyAlignment="1">
      <alignment horizontal="right" vertical="center"/>
    </xf>
    <xf numFmtId="0" fontId="15" fillId="0" borderId="0" xfId="0" applyFont="1" applyAlignment="1">
      <alignment horizontal="right"/>
    </xf>
    <xf numFmtId="190" fontId="8" fillId="0" borderId="0" xfId="0" applyNumberFormat="1" applyFont="1" applyFill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14" fillId="20" borderId="103" xfId="0" applyFont="1" applyFill="1" applyBorder="1" applyAlignment="1">
      <alignment horizontal="right"/>
    </xf>
    <xf numFmtId="0" fontId="18" fillId="20" borderId="102" xfId="0" applyFont="1" applyFill="1" applyBorder="1" applyAlignment="1">
      <alignment horizontal="right"/>
    </xf>
    <xf numFmtId="0" fontId="14" fillId="20" borderId="101" xfId="0" applyFont="1" applyFill="1" applyBorder="1" applyAlignment="1">
      <alignment horizontal="right"/>
    </xf>
    <xf numFmtId="0" fontId="14" fillId="0" borderId="103" xfId="0" applyFont="1" applyFill="1" applyBorder="1" applyAlignment="1">
      <alignment horizontal="right"/>
    </xf>
    <xf numFmtId="0" fontId="18" fillId="0" borderId="102" xfId="0" applyFont="1" applyFill="1" applyBorder="1" applyAlignment="1">
      <alignment horizontal="right"/>
    </xf>
    <xf numFmtId="0" fontId="14" fillId="0" borderId="101" xfId="0" applyFont="1" applyFill="1" applyBorder="1" applyAlignment="1">
      <alignment horizontal="right"/>
    </xf>
    <xf numFmtId="0" fontId="75" fillId="2" borderId="117" xfId="112" applyFill="1" applyAlignment="1">
      <alignment vertical="center"/>
    </xf>
    <xf numFmtId="196" fontId="6" fillId="0" borderId="0" xfId="1" applyNumberFormat="1" applyFont="1" applyFill="1"/>
    <xf numFmtId="196" fontId="6" fillId="0" borderId="0" xfId="1" applyNumberFormat="1" applyFont="1" applyFill="1" applyBorder="1"/>
    <xf numFmtId="196" fontId="5" fillId="0" borderId="0" xfId="1" applyNumberFormat="1" applyFont="1" applyFill="1" applyBorder="1" applyAlignment="1">
      <alignment horizontal="center"/>
    </xf>
    <xf numFmtId="196" fontId="5" fillId="0" borderId="0" xfId="1" applyNumberFormat="1" applyFont="1" applyFill="1" applyBorder="1" applyAlignment="1">
      <alignment horizontal="left"/>
    </xf>
    <xf numFmtId="4" fontId="8" fillId="0" borderId="0" xfId="28" applyNumberFormat="1" applyFont="1" applyFill="1"/>
    <xf numFmtId="192" fontId="23" fillId="0" borderId="0" xfId="14" applyNumberFormat="1" applyFont="1" applyFill="1" applyAlignment="1">
      <alignment vertical="center"/>
    </xf>
    <xf numFmtId="192" fontId="6" fillId="0" borderId="0" xfId="14" applyNumberFormat="1" applyFont="1" applyFill="1" applyAlignment="1">
      <alignment vertical="center"/>
    </xf>
    <xf numFmtId="192" fontId="5" fillId="0" borderId="0" xfId="14" applyNumberFormat="1" applyFont="1" applyFill="1" applyAlignment="1">
      <alignment vertical="center"/>
    </xf>
    <xf numFmtId="0" fontId="5" fillId="0" borderId="0" xfId="75" applyFont="1" applyFill="1" applyAlignment="1">
      <alignment horizontal="left" vertical="center"/>
    </xf>
    <xf numFmtId="0" fontId="6" fillId="0" borderId="0" xfId="75" applyFont="1" applyFill="1" applyAlignment="1">
      <alignment vertical="center"/>
    </xf>
    <xf numFmtId="43" fontId="11" fillId="0" borderId="0" xfId="114" applyFont="1" applyFill="1" applyAlignment="1">
      <alignment vertical="center"/>
    </xf>
    <xf numFmtId="0" fontId="7" fillId="0" borderId="0" xfId="75" applyFont="1" applyFill="1" applyAlignment="1">
      <alignment horizontal="left" vertical="center"/>
    </xf>
    <xf numFmtId="0" fontId="21" fillId="0" borderId="0" xfId="114" applyNumberFormat="1" applyFont="1" applyFill="1" applyAlignment="1">
      <alignment horizontal="center" vertical="center"/>
    </xf>
    <xf numFmtId="190" fontId="15" fillId="0" borderId="0" xfId="0" applyNumberFormat="1" applyFont="1" applyAlignment="1">
      <alignment horizontal="right"/>
    </xf>
    <xf numFmtId="0" fontId="5" fillId="0" borderId="0" xfId="7" applyFont="1" applyFill="1" applyAlignment="1">
      <alignment horizontal="left" vertical="center"/>
    </xf>
    <xf numFmtId="0" fontId="21" fillId="0" borderId="0" xfId="23" applyNumberFormat="1" applyFont="1" applyFill="1" applyAlignment="1">
      <alignment horizontal="center" vertical="center"/>
    </xf>
    <xf numFmtId="0" fontId="5" fillId="0" borderId="0" xfId="1" applyNumberFormat="1" applyFont="1" applyFill="1" applyBorder="1" applyAlignment="1">
      <alignment horizontal="center" vertical="center"/>
    </xf>
    <xf numFmtId="0" fontId="5" fillId="0" borderId="0" xfId="1" applyNumberFormat="1" applyFont="1" applyFill="1" applyBorder="1" applyAlignment="1">
      <alignment horizontal="left" vertical="center"/>
    </xf>
    <xf numFmtId="0" fontId="5" fillId="0" borderId="0" xfId="28" applyFont="1" applyFill="1" applyAlignment="1">
      <alignment horizontal="center" vertical="center"/>
    </xf>
    <xf numFmtId="4" fontId="6" fillId="0" borderId="0" xfId="28" applyNumberFormat="1" applyFont="1" applyFill="1" applyAlignment="1">
      <alignment vertical="center"/>
    </xf>
    <xf numFmtId="43" fontId="5" fillId="0" borderId="0" xfId="16" applyFont="1" applyFill="1" applyBorder="1" applyAlignment="1">
      <alignment vertical="center"/>
    </xf>
    <xf numFmtId="0" fontId="5" fillId="0" borderId="0" xfId="16" applyNumberFormat="1" applyFont="1" applyFill="1" applyBorder="1" applyAlignment="1">
      <alignment vertical="center"/>
    </xf>
    <xf numFmtId="0" fontId="5" fillId="0" borderId="0" xfId="16" applyNumberFormat="1" applyFont="1" applyFill="1" applyBorder="1" applyAlignment="1">
      <alignment horizontal="center" vertical="center"/>
    </xf>
    <xf numFmtId="0" fontId="14" fillId="0" borderId="106" xfId="0" applyFont="1" applyFill="1" applyBorder="1" applyAlignment="1">
      <alignment horizontal="center"/>
    </xf>
    <xf numFmtId="43" fontId="6" fillId="0" borderId="106" xfId="0" applyNumberFormat="1" applyFont="1" applyFill="1" applyBorder="1" applyAlignment="1"/>
    <xf numFmtId="209" fontId="27" fillId="0" borderId="0" xfId="0" applyNumberFormat="1" applyFont="1"/>
    <xf numFmtId="0" fontId="77" fillId="0" borderId="0" xfId="0" applyFont="1" applyFill="1" applyAlignment="1">
      <alignment vertical="center"/>
    </xf>
    <xf numFmtId="0" fontId="80" fillId="0" borderId="0" xfId="0" applyFont="1"/>
    <xf numFmtId="190" fontId="79" fillId="8" borderId="112" xfId="1" applyNumberFormat="1" applyFont="1" applyFill="1" applyBorder="1" applyAlignment="1">
      <alignment horizontal="right" vertical="center"/>
    </xf>
    <xf numFmtId="190" fontId="79" fillId="8" borderId="102" xfId="1" applyNumberFormat="1" applyFont="1" applyFill="1" applyBorder="1" applyAlignment="1">
      <alignment horizontal="right" vertical="center"/>
    </xf>
    <xf numFmtId="190" fontId="78" fillId="8" borderId="114" xfId="1" applyNumberFormat="1" applyFont="1" applyFill="1" applyBorder="1" applyAlignment="1">
      <alignment horizontal="right" vertical="center"/>
    </xf>
    <xf numFmtId="0" fontId="78" fillId="8" borderId="102" xfId="0" applyFont="1" applyFill="1" applyBorder="1" applyAlignment="1">
      <alignment horizontal="center"/>
    </xf>
    <xf numFmtId="190" fontId="79" fillId="8" borderId="116" xfId="1" applyNumberFormat="1" applyFont="1" applyFill="1" applyBorder="1" applyAlignment="1">
      <alignment horizontal="right"/>
    </xf>
    <xf numFmtId="43" fontId="79" fillId="8" borderId="112" xfId="1" applyNumberFormat="1" applyFont="1" applyFill="1" applyBorder="1" applyAlignment="1">
      <alignment horizontal="right" vertical="center"/>
    </xf>
    <xf numFmtId="43" fontId="79" fillId="8" borderId="102" xfId="1" applyNumberFormat="1" applyFont="1" applyFill="1" applyBorder="1" applyAlignment="1">
      <alignment horizontal="right" vertical="center"/>
    </xf>
    <xf numFmtId="43" fontId="78" fillId="8" borderId="114" xfId="1" applyNumberFormat="1" applyFont="1" applyFill="1" applyBorder="1" applyAlignment="1">
      <alignment horizontal="right" vertical="center"/>
    </xf>
    <xf numFmtId="190" fontId="78" fillId="8" borderId="102" xfId="1" applyNumberFormat="1" applyFont="1" applyFill="1" applyBorder="1" applyAlignment="1">
      <alignment horizontal="center"/>
    </xf>
    <xf numFmtId="43" fontId="79" fillId="8" borderId="106" xfId="1" applyNumberFormat="1" applyFont="1" applyFill="1" applyBorder="1" applyAlignment="1">
      <alignment horizontal="right"/>
    </xf>
    <xf numFmtId="0" fontId="81" fillId="21" borderId="102" xfId="0" applyFont="1" applyFill="1" applyBorder="1" applyAlignment="1">
      <alignment horizontal="center"/>
    </xf>
    <xf numFmtId="0" fontId="83" fillId="21" borderId="102" xfId="0" applyFont="1" applyFill="1" applyBorder="1" applyAlignment="1">
      <alignment horizontal="center"/>
    </xf>
    <xf numFmtId="0" fontId="15" fillId="21" borderId="0" xfId="0" applyFont="1" applyFill="1"/>
    <xf numFmtId="0" fontId="80" fillId="8" borderId="0" xfId="0" applyFont="1" applyFill="1"/>
    <xf numFmtId="194" fontId="79" fillId="8" borderId="113" xfId="91" applyNumberFormat="1" applyFont="1" applyFill="1" applyBorder="1" applyAlignment="1">
      <alignment vertical="center"/>
    </xf>
    <xf numFmtId="194" fontId="79" fillId="8" borderId="101" xfId="91" applyNumberFormat="1" applyFont="1" applyFill="1" applyBorder="1" applyAlignment="1">
      <alignment vertical="center"/>
    </xf>
    <xf numFmtId="194" fontId="78" fillId="8" borderId="115" xfId="91" applyNumberFormat="1" applyFont="1" applyFill="1" applyBorder="1" applyAlignment="1">
      <alignment horizontal="right" vertical="center"/>
    </xf>
    <xf numFmtId="0" fontId="79" fillId="8" borderId="0" xfId="0" applyFont="1" applyFill="1" applyAlignment="1">
      <alignment vertical="center"/>
    </xf>
    <xf numFmtId="0" fontId="78" fillId="8" borderId="101" xfId="0" applyFont="1" applyFill="1" applyBorder="1" applyAlignment="1">
      <alignment horizontal="center"/>
    </xf>
    <xf numFmtId="194" fontId="79" fillId="8" borderId="113" xfId="94" applyNumberFormat="1" applyFont="1" applyFill="1" applyBorder="1" applyAlignment="1">
      <alignment vertical="center"/>
    </xf>
    <xf numFmtId="0" fontId="78" fillId="8" borderId="105" xfId="0" applyFont="1" applyFill="1" applyBorder="1" applyAlignment="1">
      <alignment horizontal="center"/>
    </xf>
    <xf numFmtId="190" fontId="80" fillId="8" borderId="0" xfId="1" applyNumberFormat="1" applyFont="1" applyFill="1"/>
    <xf numFmtId="190" fontId="79" fillId="8" borderId="0" xfId="1" applyNumberFormat="1" applyFont="1" applyFill="1" applyAlignment="1">
      <alignment vertical="center"/>
    </xf>
    <xf numFmtId="209" fontId="80" fillId="8" borderId="0" xfId="0" applyNumberFormat="1" applyFont="1" applyFill="1"/>
    <xf numFmtId="0" fontId="14" fillId="21" borderId="101" xfId="0" applyFont="1" applyFill="1" applyBorder="1" applyAlignment="1">
      <alignment horizontal="center"/>
    </xf>
    <xf numFmtId="0" fontId="15" fillId="0" borderId="49" xfId="0" applyFont="1" applyBorder="1"/>
    <xf numFmtId="0" fontId="15" fillId="0" borderId="50" xfId="0" applyFont="1" applyBorder="1"/>
    <xf numFmtId="0" fontId="15" fillId="0" borderId="57" xfId="0" applyFont="1" applyBorder="1"/>
    <xf numFmtId="0" fontId="15" fillId="8" borderId="128" xfId="0" applyFont="1" applyFill="1" applyBorder="1"/>
    <xf numFmtId="0" fontId="15" fillId="8" borderId="129" xfId="0" applyFont="1" applyFill="1" applyBorder="1"/>
    <xf numFmtId="0" fontId="15" fillId="8" borderId="130" xfId="0" applyFont="1" applyFill="1" applyBorder="1"/>
    <xf numFmtId="0" fontId="15" fillId="8" borderId="131" xfId="0" applyFont="1" applyFill="1" applyBorder="1"/>
    <xf numFmtId="0" fontId="15" fillId="8" borderId="0" xfId="0" applyFont="1" applyFill="1" applyBorder="1"/>
    <xf numFmtId="0" fontId="15" fillId="8" borderId="132" xfId="0" applyFont="1" applyFill="1" applyBorder="1"/>
    <xf numFmtId="0" fontId="8" fillId="8" borderId="131" xfId="0" applyFont="1" applyFill="1" applyBorder="1" applyAlignment="1">
      <alignment vertical="center"/>
    </xf>
    <xf numFmtId="0" fontId="8" fillId="8" borderId="0" xfId="0" applyFont="1" applyFill="1" applyBorder="1" applyAlignment="1">
      <alignment vertical="center"/>
    </xf>
    <xf numFmtId="0" fontId="8" fillId="8" borderId="132" xfId="0" applyFont="1" applyFill="1" applyBorder="1" applyAlignment="1">
      <alignment vertical="center"/>
    </xf>
    <xf numFmtId="0" fontId="15" fillId="8" borderId="133" xfId="0" applyFont="1" applyFill="1" applyBorder="1"/>
    <xf numFmtId="0" fontId="15" fillId="8" borderId="134" xfId="0" applyFont="1" applyFill="1" applyBorder="1"/>
    <xf numFmtId="0" fontId="15" fillId="8" borderId="135" xfId="0" applyFont="1" applyFill="1" applyBorder="1"/>
    <xf numFmtId="0" fontId="8" fillId="13" borderId="0" xfId="0" applyFont="1" applyFill="1" applyAlignment="1">
      <alignment vertical="center"/>
    </xf>
    <xf numFmtId="0" fontId="15" fillId="13" borderId="0" xfId="0" applyFont="1" applyFill="1" applyAlignment="1">
      <alignment vertical="center"/>
    </xf>
    <xf numFmtId="0" fontId="15" fillId="13" borderId="0" xfId="0" applyFont="1" applyFill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8" fillId="13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190" fontId="54" fillId="0" borderId="0" xfId="22" applyNumberFormat="1" applyFont="1" applyFill="1" applyAlignment="1">
      <alignment horizontal="center" vertical="center"/>
    </xf>
    <xf numFmtId="43" fontId="54" fillId="0" borderId="0" xfId="22" applyNumberFormat="1" applyFont="1" applyFill="1" applyAlignment="1">
      <alignment horizontal="center" vertical="center"/>
    </xf>
    <xf numFmtId="43" fontId="51" fillId="0" borderId="0" xfId="22" applyNumberFormat="1" applyFont="1" applyFill="1" applyAlignment="1">
      <alignment horizontal="center" vertical="center"/>
    </xf>
    <xf numFmtId="0" fontId="5" fillId="0" borderId="2" xfId="3" applyFont="1" applyFill="1" applyBorder="1" applyAlignment="1">
      <alignment horizontal="center" vertical="center"/>
    </xf>
    <xf numFmtId="0" fontId="5" fillId="0" borderId="10" xfId="3" applyFont="1" applyFill="1" applyBorder="1" applyAlignment="1">
      <alignment horizontal="center" vertical="center"/>
    </xf>
    <xf numFmtId="43" fontId="54" fillId="0" borderId="0" xfId="16" applyFont="1" applyFill="1" applyAlignment="1">
      <alignment horizontal="center" vertical="center"/>
    </xf>
    <xf numFmtId="43" fontId="51" fillId="0" borderId="0" xfId="16" applyFont="1" applyFill="1" applyAlignment="1">
      <alignment horizontal="center" vertical="center"/>
    </xf>
    <xf numFmtId="43" fontId="8" fillId="0" borderId="0" xfId="19" applyNumberFormat="1" applyFont="1" applyFill="1"/>
    <xf numFmtId="0" fontId="6" fillId="0" borderId="63" xfId="4" applyFont="1" applyFill="1" applyBorder="1"/>
    <xf numFmtId="0" fontId="72" fillId="0" borderId="61" xfId="8" applyFont="1" applyFill="1" applyBorder="1" applyAlignment="1">
      <alignment horizontal="center" vertical="center"/>
    </xf>
    <xf numFmtId="43" fontId="6" fillId="0" borderId="0" xfId="3" applyNumberFormat="1" applyFont="1" applyFill="1" applyAlignment="1">
      <alignment vertical="center"/>
    </xf>
    <xf numFmtId="190" fontId="8" fillId="0" borderId="0" xfId="1" applyNumberFormat="1" applyFont="1" applyFill="1"/>
    <xf numFmtId="201" fontId="8" fillId="0" borderId="0" xfId="19" applyNumberFormat="1" applyFont="1" applyFill="1"/>
    <xf numFmtId="4" fontId="6" fillId="0" borderId="0" xfId="0" applyNumberFormat="1" applyFont="1" applyFill="1" applyAlignment="1">
      <alignment vertical="center"/>
    </xf>
    <xf numFmtId="0" fontId="86" fillId="0" borderId="0" xfId="0" applyFont="1"/>
    <xf numFmtId="0" fontId="86" fillId="5" borderId="0" xfId="0" applyFont="1" applyFill="1"/>
    <xf numFmtId="192" fontId="86" fillId="0" borderId="0" xfId="0" applyNumberFormat="1" applyFont="1"/>
    <xf numFmtId="201" fontId="86" fillId="0" borderId="0" xfId="0" applyNumberFormat="1" applyFont="1"/>
    <xf numFmtId="201" fontId="86" fillId="5" borderId="0" xfId="0" applyNumberFormat="1" applyFont="1" applyFill="1"/>
    <xf numFmtId="203" fontId="86" fillId="0" borderId="0" xfId="0" applyNumberFormat="1" applyFont="1"/>
    <xf numFmtId="218" fontId="86" fillId="0" borderId="0" xfId="0" applyNumberFormat="1" applyFont="1"/>
    <xf numFmtId="0" fontId="86" fillId="22" borderId="0" xfId="0" applyFont="1" applyFill="1" applyBorder="1" applyAlignment="1">
      <alignment vertical="center"/>
    </xf>
    <xf numFmtId="192" fontId="86" fillId="7" borderId="0" xfId="0" applyNumberFormat="1" applyFont="1" applyFill="1"/>
    <xf numFmtId="205" fontId="86" fillId="7" borderId="0" xfId="0" applyNumberFormat="1" applyFont="1" applyFill="1"/>
    <xf numFmtId="0" fontId="86" fillId="0" borderId="0" xfId="0" applyFont="1" applyAlignment="1">
      <alignment horizontal="center"/>
    </xf>
    <xf numFmtId="0" fontId="87" fillId="0" borderId="0" xfId="0" applyFont="1"/>
    <xf numFmtId="0" fontId="87" fillId="5" borderId="0" xfId="0" applyFont="1" applyFill="1"/>
    <xf numFmtId="0" fontId="87" fillId="22" borderId="0" xfId="0" applyFont="1" applyFill="1" applyBorder="1" applyAlignment="1">
      <alignment vertical="center"/>
    </xf>
    <xf numFmtId="0" fontId="86" fillId="18" borderId="0" xfId="0" applyFont="1" applyFill="1" applyBorder="1" applyAlignment="1">
      <alignment vertical="center"/>
    </xf>
    <xf numFmtId="192" fontId="86" fillId="18" borderId="0" xfId="0" applyNumberFormat="1" applyFont="1" applyFill="1"/>
    <xf numFmtId="201" fontId="86" fillId="18" borderId="0" xfId="0" applyNumberFormat="1" applyFont="1" applyFill="1"/>
    <xf numFmtId="205" fontId="86" fillId="18" borderId="0" xfId="0" applyNumberFormat="1" applyFont="1" applyFill="1"/>
    <xf numFmtId="201" fontId="86" fillId="7" borderId="0" xfId="0" applyNumberFormat="1" applyFont="1" applyFill="1"/>
    <xf numFmtId="0" fontId="88" fillId="23" borderId="0" xfId="0" applyFont="1" applyFill="1" applyBorder="1" applyAlignment="1">
      <alignment vertical="center"/>
    </xf>
    <xf numFmtId="192" fontId="88" fillId="23" borderId="0" xfId="0" applyNumberFormat="1" applyFont="1" applyFill="1"/>
    <xf numFmtId="201" fontId="88" fillId="23" borderId="0" xfId="0" applyNumberFormat="1" applyFont="1" applyFill="1"/>
    <xf numFmtId="205" fontId="88" fillId="23" borderId="0" xfId="0" applyNumberFormat="1" applyFont="1" applyFill="1"/>
    <xf numFmtId="0" fontId="86" fillId="23" borderId="0" xfId="0" applyFont="1" applyFill="1"/>
    <xf numFmtId="0" fontId="86" fillId="23" borderId="0" xfId="0" applyFont="1" applyFill="1" applyBorder="1" applyAlignment="1">
      <alignment vertical="center"/>
    </xf>
    <xf numFmtId="192" fontId="86" fillId="23" borderId="0" xfId="0" applyNumberFormat="1" applyFont="1" applyFill="1"/>
    <xf numFmtId="201" fontId="86" fillId="23" borderId="0" xfId="0" applyNumberFormat="1" applyFont="1" applyFill="1"/>
    <xf numFmtId="205" fontId="86" fillId="23" borderId="0" xfId="0" applyNumberFormat="1" applyFont="1" applyFill="1"/>
    <xf numFmtId="2" fontId="86" fillId="7" borderId="0" xfId="0" applyNumberFormat="1" applyFont="1" applyFill="1"/>
    <xf numFmtId="0" fontId="86" fillId="7" borderId="0" xfId="0" applyFont="1" applyFill="1" applyAlignment="1">
      <alignment horizontal="center"/>
    </xf>
    <xf numFmtId="0" fontId="86" fillId="5" borderId="0" xfId="0" applyFont="1" applyFill="1" applyAlignment="1">
      <alignment horizontal="center"/>
    </xf>
    <xf numFmtId="0" fontId="5" fillId="0" borderId="0" xfId="28" applyFont="1" applyFill="1" applyAlignment="1">
      <alignment horizontal="center"/>
    </xf>
    <xf numFmtId="0" fontId="11" fillId="0" borderId="0" xfId="0" applyFont="1" applyFill="1" applyBorder="1" applyAlignment="1">
      <alignment horizontal="center" vertical="center"/>
    </xf>
    <xf numFmtId="0" fontId="11" fillId="0" borderId="0" xfId="84" applyFont="1" applyFill="1" applyBorder="1" applyAlignment="1">
      <alignment horizontal="center" vertical="center"/>
    </xf>
    <xf numFmtId="43" fontId="21" fillId="0" borderId="0" xfId="23" applyFont="1" applyFill="1" applyAlignment="1">
      <alignment horizontal="center" vertical="center"/>
    </xf>
    <xf numFmtId="201" fontId="21" fillId="0" borderId="0" xfId="12" applyNumberFormat="1" applyFont="1" applyFill="1" applyBorder="1" applyAlignment="1">
      <alignment vertical="center"/>
    </xf>
    <xf numFmtId="0" fontId="5" fillId="0" borderId="0" xfId="19" applyFont="1" applyFill="1" applyAlignment="1">
      <alignment horizontal="center" vertical="center"/>
    </xf>
    <xf numFmtId="0" fontId="5" fillId="0" borderId="0" xfId="3" applyFont="1" applyFill="1" applyAlignment="1">
      <alignment horizontal="left" vertical="center"/>
    </xf>
    <xf numFmtId="0" fontId="5" fillId="0" borderId="0" xfId="14" applyFont="1" applyFill="1" applyBorder="1" applyAlignment="1">
      <alignment horizontal="center"/>
    </xf>
    <xf numFmtId="0" fontId="6" fillId="0" borderId="0" xfId="3" applyFont="1" applyFill="1" applyAlignment="1">
      <alignment horizontal="center" vertical="center"/>
    </xf>
    <xf numFmtId="0" fontId="5" fillId="0" borderId="0" xfId="14" applyFont="1" applyFill="1" applyBorder="1" applyAlignment="1">
      <alignment horizontal="center" vertical="center"/>
    </xf>
    <xf numFmtId="0" fontId="5" fillId="0" borderId="0" xfId="3" applyFont="1" applyFill="1" applyBorder="1" applyAlignment="1">
      <alignment horizontal="center" vertical="center"/>
    </xf>
    <xf numFmtId="190" fontId="5" fillId="0" borderId="0" xfId="1" applyNumberFormat="1" applyFont="1" applyFill="1"/>
    <xf numFmtId="0" fontId="5" fillId="0" borderId="0" xfId="20" applyFont="1" applyFill="1" applyAlignment="1">
      <alignment horizontal="center" vertical="center"/>
    </xf>
    <xf numFmtId="43" fontId="54" fillId="0" borderId="0" xfId="85" applyFont="1" applyFill="1" applyAlignment="1">
      <alignment horizontal="center" vertical="center"/>
    </xf>
    <xf numFmtId="43" fontId="51" fillId="0" borderId="0" xfId="85" applyFont="1" applyFill="1" applyAlignment="1">
      <alignment horizontal="center" vertical="center"/>
    </xf>
    <xf numFmtId="213" fontId="11" fillId="0" borderId="0" xfId="85" applyNumberFormat="1" applyFont="1" applyFill="1" applyAlignment="1">
      <alignment vertical="center"/>
    </xf>
    <xf numFmtId="209" fontId="11" fillId="0" borderId="0" xfId="85" applyNumberFormat="1" applyFont="1" applyFill="1" applyAlignment="1">
      <alignment vertical="center"/>
    </xf>
    <xf numFmtId="192" fontId="21" fillId="0" borderId="27" xfId="1" applyNumberFormat="1" applyFont="1" applyFill="1" applyBorder="1" applyAlignment="1">
      <alignment vertical="center"/>
    </xf>
    <xf numFmtId="0" fontId="5" fillId="0" borderId="4" xfId="3" applyFont="1" applyFill="1" applyBorder="1" applyAlignment="1">
      <alignment horizontal="centerContinuous" vertical="center"/>
    </xf>
    <xf numFmtId="0" fontId="22" fillId="0" borderId="4" xfId="3" applyFont="1" applyFill="1" applyBorder="1" applyAlignment="1">
      <alignment horizontal="centerContinuous" vertical="center"/>
    </xf>
    <xf numFmtId="0" fontId="5" fillId="0" borderId="5" xfId="3" applyFont="1" applyFill="1" applyBorder="1" applyAlignment="1">
      <alignment horizontal="centerContinuous" vertical="center"/>
    </xf>
    <xf numFmtId="0" fontId="22" fillId="0" borderId="60" xfId="3" applyFont="1" applyFill="1" applyBorder="1" applyAlignment="1">
      <alignment horizontal="center" vertical="center"/>
    </xf>
    <xf numFmtId="0" fontId="5" fillId="0" borderId="13" xfId="4" applyFont="1" applyFill="1" applyBorder="1" applyAlignment="1">
      <alignment horizontal="center" vertical="center"/>
    </xf>
    <xf numFmtId="0" fontId="18" fillId="0" borderId="13" xfId="4" applyFont="1" applyFill="1" applyBorder="1" applyAlignment="1">
      <alignment horizontal="center" vertical="center"/>
    </xf>
    <xf numFmtId="196" fontId="5" fillId="0" borderId="0" xfId="12" applyNumberFormat="1" applyFont="1" applyFill="1" applyAlignment="1">
      <alignment horizontal="center" vertical="center"/>
    </xf>
    <xf numFmtId="0" fontId="5" fillId="0" borderId="0" xfId="84" applyFont="1" applyFill="1" applyAlignment="1">
      <alignment horizontal="center" vertical="center"/>
    </xf>
    <xf numFmtId="0" fontId="5" fillId="0" borderId="0" xfId="11" applyNumberFormat="1" applyFont="1" applyFill="1" applyAlignment="1">
      <alignment horizontal="center" vertical="center"/>
    </xf>
    <xf numFmtId="190" fontId="21" fillId="0" borderId="34" xfId="12" applyNumberFormat="1" applyFont="1" applyFill="1" applyBorder="1" applyAlignment="1">
      <alignment horizontal="right" vertical="center"/>
    </xf>
    <xf numFmtId="192" fontId="5" fillId="0" borderId="55" xfId="3" applyNumberFormat="1" applyFont="1" applyFill="1" applyBorder="1" applyAlignment="1">
      <alignment vertical="center"/>
    </xf>
    <xf numFmtId="190" fontId="18" fillId="0" borderId="58" xfId="3" applyNumberFormat="1" applyFont="1" applyFill="1" applyBorder="1" applyAlignment="1">
      <alignment vertical="center"/>
    </xf>
    <xf numFmtId="190" fontId="6" fillId="0" borderId="20" xfId="108" applyNumberFormat="1" applyFont="1" applyFill="1" applyBorder="1" applyAlignment="1">
      <alignment horizontal="right" vertical="center"/>
    </xf>
    <xf numFmtId="190" fontId="6" fillId="0" borderId="21" xfId="108" applyNumberFormat="1" applyFont="1" applyFill="1" applyBorder="1" applyAlignment="1">
      <alignment horizontal="right" vertical="center"/>
    </xf>
    <xf numFmtId="190" fontId="6" fillId="0" borderId="34" xfId="108" applyNumberFormat="1" applyFont="1" applyFill="1" applyBorder="1" applyAlignment="1">
      <alignment horizontal="right" vertical="center"/>
    </xf>
    <xf numFmtId="190" fontId="21" fillId="0" borderId="34" xfId="108" applyNumberFormat="1" applyFont="1" applyFill="1" applyBorder="1" applyAlignment="1">
      <alignment horizontal="right" vertical="center"/>
    </xf>
    <xf numFmtId="190" fontId="6" fillId="0" borderId="63" xfId="108" applyNumberFormat="1" applyFont="1" applyFill="1" applyBorder="1" applyAlignment="1">
      <alignment horizontal="right" vertical="center"/>
    </xf>
    <xf numFmtId="194" fontId="7" fillId="0" borderId="10" xfId="108" applyNumberFormat="1" applyFont="1" applyFill="1" applyBorder="1" applyAlignment="1">
      <alignment horizontal="right" vertical="center"/>
    </xf>
    <xf numFmtId="190" fontId="5" fillId="0" borderId="55" xfId="108" applyNumberFormat="1" applyFont="1" applyFill="1" applyBorder="1" applyAlignment="1">
      <alignment horizontal="right" vertical="center"/>
    </xf>
    <xf numFmtId="190" fontId="5" fillId="0" borderId="62" xfId="108" applyNumberFormat="1" applyFont="1" applyFill="1" applyBorder="1" applyAlignment="1">
      <alignment horizontal="right" vertical="center"/>
    </xf>
    <xf numFmtId="190" fontId="5" fillId="0" borderId="58" xfId="108" applyNumberFormat="1" applyFont="1" applyFill="1" applyBorder="1" applyAlignment="1">
      <alignment horizontal="right" vertical="center"/>
    </xf>
    <xf numFmtId="190" fontId="18" fillId="0" borderId="58" xfId="108" applyNumberFormat="1" applyFont="1" applyFill="1" applyBorder="1" applyAlignment="1">
      <alignment horizontal="right" vertical="center"/>
    </xf>
    <xf numFmtId="192" fontId="6" fillId="0" borderId="20" xfId="108" applyNumberFormat="1" applyFont="1" applyFill="1" applyBorder="1" applyAlignment="1">
      <alignment horizontal="right" vertical="center"/>
    </xf>
    <xf numFmtId="192" fontId="6" fillId="0" borderId="21" xfId="108" applyNumberFormat="1" applyFont="1" applyFill="1" applyBorder="1" applyAlignment="1">
      <alignment horizontal="right" vertical="center"/>
    </xf>
    <xf numFmtId="192" fontId="6" fillId="0" borderId="34" xfId="108" applyNumberFormat="1" applyFont="1" applyFill="1" applyBorder="1" applyAlignment="1">
      <alignment horizontal="right" vertical="center"/>
    </xf>
    <xf numFmtId="192" fontId="21" fillId="0" borderId="34" xfId="108" applyNumberFormat="1" applyFont="1" applyFill="1" applyBorder="1" applyAlignment="1">
      <alignment horizontal="right" vertical="center"/>
    </xf>
    <xf numFmtId="192" fontId="18" fillId="0" borderId="58" xfId="108" applyNumberFormat="1" applyFont="1" applyFill="1" applyBorder="1" applyAlignment="1">
      <alignment horizontal="right" vertical="center"/>
    </xf>
    <xf numFmtId="207" fontId="5" fillId="0" borderId="19" xfId="3" applyNumberFormat="1" applyFont="1" applyFill="1" applyBorder="1" applyAlignment="1">
      <alignment vertical="center"/>
    </xf>
    <xf numFmtId="213" fontId="6" fillId="0" borderId="0" xfId="0" applyNumberFormat="1" applyFont="1" applyFill="1" applyAlignment="1">
      <alignment vertical="center"/>
    </xf>
    <xf numFmtId="196" fontId="6" fillId="0" borderId="0" xfId="20" applyNumberFormat="1" applyFont="1" applyFill="1"/>
    <xf numFmtId="196" fontId="6" fillId="0" borderId="0" xfId="14" applyNumberFormat="1" applyFont="1" applyFill="1" applyAlignment="1">
      <alignment horizontal="right" vertical="center"/>
    </xf>
    <xf numFmtId="196" fontId="6" fillId="0" borderId="0" xfId="13" applyNumberFormat="1" applyFont="1" applyFill="1" applyAlignment="1">
      <alignment vertical="center"/>
    </xf>
    <xf numFmtId="215" fontId="11" fillId="0" borderId="0" xfId="85" applyNumberFormat="1" applyFont="1" applyFill="1" applyAlignment="1">
      <alignment vertical="center"/>
    </xf>
    <xf numFmtId="41" fontId="6" fillId="0" borderId="0" xfId="13" applyNumberFormat="1" applyFont="1" applyFill="1" applyAlignment="1">
      <alignment vertical="center"/>
    </xf>
    <xf numFmtId="0" fontId="6" fillId="0" borderId="0" xfId="13" applyNumberFormat="1" applyFont="1" applyFill="1" applyAlignment="1">
      <alignment vertical="center"/>
    </xf>
    <xf numFmtId="208" fontId="6" fillId="0" borderId="48" xfId="3" applyNumberFormat="1" applyFont="1" applyFill="1" applyBorder="1" applyAlignment="1">
      <alignment vertical="center"/>
    </xf>
    <xf numFmtId="209" fontId="5" fillId="0" borderId="37" xfId="3" applyNumberFormat="1" applyFont="1" applyFill="1" applyBorder="1" applyAlignment="1">
      <alignment vertical="center"/>
    </xf>
    <xf numFmtId="209" fontId="6" fillId="0" borderId="37" xfId="3" applyNumberFormat="1" applyFont="1" applyFill="1" applyBorder="1" applyAlignment="1">
      <alignment vertical="center"/>
    </xf>
    <xf numFmtId="41" fontId="21" fillId="0" borderId="0" xfId="19" applyNumberFormat="1" applyFont="1" applyFill="1" applyAlignment="1">
      <alignment vertical="center"/>
    </xf>
    <xf numFmtId="189" fontId="7" fillId="0" borderId="26" xfId="1" applyNumberFormat="1" applyFont="1" applyFill="1" applyBorder="1" applyAlignment="1">
      <alignment vertical="center"/>
    </xf>
    <xf numFmtId="189" fontId="7" fillId="0" borderId="45" xfId="1" applyNumberFormat="1" applyFont="1" applyFill="1" applyBorder="1" applyAlignment="1">
      <alignment vertical="center"/>
    </xf>
    <xf numFmtId="190" fontId="11" fillId="0" borderId="0" xfId="23" applyNumberFormat="1" applyFont="1" applyFill="1" applyAlignment="1">
      <alignment vertical="center"/>
    </xf>
    <xf numFmtId="0" fontId="5" fillId="0" borderId="0" xfId="29" applyNumberFormat="1" applyFont="1" applyFill="1" applyAlignment="1">
      <alignment horizontal="center" vertical="center"/>
    </xf>
    <xf numFmtId="0" fontId="6" fillId="0" borderId="19" xfId="3" applyFont="1" applyFill="1" applyBorder="1" applyAlignment="1">
      <alignment vertical="center"/>
    </xf>
    <xf numFmtId="0" fontId="11" fillId="0" borderId="0" xfId="23" applyNumberFormat="1" applyFont="1" applyFill="1" applyAlignment="1">
      <alignment vertical="center"/>
    </xf>
    <xf numFmtId="4" fontId="11" fillId="0" borderId="0" xfId="23" applyNumberFormat="1" applyFont="1" applyFill="1" applyAlignment="1">
      <alignment vertical="center"/>
    </xf>
    <xf numFmtId="2" fontId="7" fillId="0" borderId="0" xfId="28" applyNumberFormat="1" applyFont="1" applyFill="1"/>
    <xf numFmtId="190" fontId="7" fillId="0" borderId="0" xfId="28" applyNumberFormat="1" applyFont="1" applyFill="1"/>
    <xf numFmtId="209" fontId="6" fillId="0" borderId="0" xfId="3" applyNumberFormat="1" applyFont="1" applyFill="1" applyBorder="1" applyAlignment="1">
      <alignment vertical="center"/>
    </xf>
    <xf numFmtId="0" fontId="5" fillId="0" borderId="4" xfId="3" applyFont="1" applyFill="1" applyBorder="1" applyAlignment="1">
      <alignment horizontal="center" vertical="center"/>
    </xf>
    <xf numFmtId="0" fontId="5" fillId="0" borderId="5" xfId="3" applyFont="1" applyFill="1" applyBorder="1" applyAlignment="1">
      <alignment horizontal="center" vertical="center"/>
    </xf>
    <xf numFmtId="189" fontId="11" fillId="0" borderId="0" xfId="86" applyFont="1" applyFill="1" applyAlignment="1">
      <alignment vertical="center"/>
    </xf>
    <xf numFmtId="0" fontId="13" fillId="0" borderId="0" xfId="84" applyFont="1" applyFill="1" applyAlignment="1">
      <alignment vertical="center"/>
    </xf>
    <xf numFmtId="0" fontId="12" fillId="0" borderId="0" xfId="84" applyFont="1" applyFill="1" applyBorder="1" applyAlignment="1">
      <alignment vertical="center"/>
    </xf>
    <xf numFmtId="0" fontId="89" fillId="0" borderId="0" xfId="0" applyFont="1" applyFill="1" applyAlignment="1">
      <alignment horizontal="center" vertical="center"/>
    </xf>
    <xf numFmtId="0" fontId="7" fillId="0" borderId="0" xfId="20" applyFont="1" applyFill="1" applyAlignment="1">
      <alignment vertical="center"/>
    </xf>
    <xf numFmtId="0" fontId="5" fillId="0" borderId="0" xfId="44" applyFont="1" applyFill="1" applyAlignment="1">
      <alignment vertical="center"/>
    </xf>
    <xf numFmtId="189" fontId="5" fillId="0" borderId="0" xfId="1" applyNumberFormat="1" applyFont="1" applyFill="1" applyAlignment="1">
      <alignment vertical="center"/>
    </xf>
    <xf numFmtId="0" fontId="5" fillId="0" borderId="2" xfId="61" applyFont="1" applyFill="1" applyBorder="1" applyAlignment="1">
      <alignment horizontal="center" vertical="center"/>
    </xf>
    <xf numFmtId="14" fontId="5" fillId="0" borderId="2" xfId="19" applyNumberFormat="1" applyFont="1" applyFill="1" applyBorder="1" applyAlignment="1">
      <alignment horizontal="center" vertical="center"/>
    </xf>
    <xf numFmtId="43" fontId="12" fillId="0" borderId="0" xfId="1" applyFont="1" applyFill="1" applyBorder="1" applyAlignment="1">
      <alignment horizontal="center" vertical="center"/>
    </xf>
    <xf numFmtId="0" fontId="11" fillId="0" borderId="0" xfId="8" applyFont="1" applyFill="1" applyBorder="1" applyAlignment="1">
      <alignment horizontal="center" vertical="center"/>
    </xf>
    <xf numFmtId="0" fontId="5" fillId="0" borderId="2" xfId="34" applyFont="1" applyFill="1" applyBorder="1" applyAlignment="1">
      <alignment horizontal="center" vertical="center"/>
    </xf>
    <xf numFmtId="14" fontId="5" fillId="0" borderId="5" xfId="84" applyNumberFormat="1" applyFont="1" applyFill="1" applyBorder="1" applyAlignment="1">
      <alignment horizontal="center" vertical="center"/>
    </xf>
    <xf numFmtId="43" fontId="12" fillId="0" borderId="0" xfId="86" applyNumberFormat="1" applyFont="1" applyFill="1" applyBorder="1" applyAlignment="1">
      <alignment horizontal="center" vertical="center"/>
    </xf>
    <xf numFmtId="0" fontId="11" fillId="0" borderId="0" xfId="34" applyFont="1" applyFill="1" applyBorder="1" applyAlignment="1">
      <alignment horizontal="center" vertical="center"/>
    </xf>
    <xf numFmtId="0" fontId="90" fillId="0" borderId="0" xfId="0" applyFont="1" applyFill="1" applyAlignment="1">
      <alignment horizontal="center" vertical="center"/>
    </xf>
    <xf numFmtId="14" fontId="5" fillId="0" borderId="5" xfId="20" applyNumberFormat="1" applyFont="1" applyFill="1" applyBorder="1" applyAlignment="1">
      <alignment horizontal="center" vertical="center"/>
    </xf>
    <xf numFmtId="0" fontId="5" fillId="0" borderId="2" xfId="8" applyFont="1" applyFill="1" applyBorder="1" applyAlignment="1">
      <alignment horizontal="center" vertical="center"/>
    </xf>
    <xf numFmtId="0" fontId="5" fillId="0" borderId="0" xfId="3" applyFont="1" applyFill="1" applyBorder="1" applyAlignment="1">
      <alignment horizontal="left" vertical="center"/>
    </xf>
    <xf numFmtId="0" fontId="6" fillId="0" borderId="0" xfId="3" applyFont="1" applyFill="1" applyBorder="1" applyAlignment="1">
      <alignment horizontal="centerContinuous" vertical="center"/>
    </xf>
    <xf numFmtId="0" fontId="10" fillId="0" borderId="0" xfId="3" applyFont="1" applyFill="1" applyBorder="1" applyAlignment="1">
      <alignment horizontal="centerContinuous" vertical="center"/>
    </xf>
    <xf numFmtId="197" fontId="6" fillId="0" borderId="28" xfId="0" applyNumberFormat="1" applyFont="1" applyFill="1" applyBorder="1" applyAlignment="1">
      <alignment vertical="center"/>
    </xf>
    <xf numFmtId="0" fontId="23" fillId="0" borderId="29" xfId="14" applyFont="1" applyFill="1" applyBorder="1" applyAlignment="1">
      <alignment horizontal="left" vertical="center"/>
    </xf>
    <xf numFmtId="0" fontId="5" fillId="0" borderId="2" xfId="14" applyFont="1" applyFill="1" applyBorder="1" applyAlignment="1">
      <alignment horizontal="center" vertical="center"/>
    </xf>
    <xf numFmtId="3" fontId="5" fillId="0" borderId="2" xfId="14" applyNumberFormat="1" applyFont="1" applyFill="1" applyBorder="1" applyAlignment="1">
      <alignment horizontal="center" vertical="center"/>
    </xf>
    <xf numFmtId="0" fontId="23" fillId="0" borderId="29" xfId="14" applyFont="1" applyFill="1" applyBorder="1" applyAlignment="1">
      <alignment vertical="center"/>
    </xf>
    <xf numFmtId="0" fontId="23" fillId="0" borderId="29" xfId="1" applyNumberFormat="1" applyFont="1" applyFill="1" applyBorder="1" applyAlignment="1">
      <alignment horizontal="left" vertical="center"/>
    </xf>
    <xf numFmtId="0" fontId="5" fillId="0" borderId="2" xfId="1" applyNumberFormat="1" applyFont="1" applyFill="1" applyBorder="1" applyAlignment="1">
      <alignment horizontal="center" vertical="center"/>
    </xf>
    <xf numFmtId="3" fontId="5" fillId="0" borderId="2" xfId="1" applyNumberFormat="1" applyFont="1" applyFill="1" applyBorder="1" applyAlignment="1">
      <alignment horizontal="center" vertical="center"/>
    </xf>
    <xf numFmtId="0" fontId="23" fillId="0" borderId="29" xfId="1" applyNumberFormat="1" applyFont="1" applyFill="1" applyBorder="1" applyAlignment="1">
      <alignment vertical="center"/>
    </xf>
    <xf numFmtId="0" fontId="5" fillId="0" borderId="0" xfId="7" applyFont="1" applyFill="1" applyAlignment="1">
      <alignment vertical="center"/>
    </xf>
    <xf numFmtId="190" fontId="52" fillId="0" borderId="0" xfId="22" applyNumberFormat="1" applyFont="1" applyFill="1" applyAlignment="1">
      <alignment horizontal="center" vertical="center"/>
    </xf>
    <xf numFmtId="0" fontId="23" fillId="0" borderId="29" xfId="14" applyFont="1" applyFill="1" applyBorder="1"/>
    <xf numFmtId="190" fontId="5" fillId="0" borderId="2" xfId="1" applyNumberFormat="1" applyFont="1" applyFill="1" applyBorder="1" applyAlignment="1">
      <alignment horizontal="center"/>
    </xf>
    <xf numFmtId="0" fontId="5" fillId="0" borderId="2" xfId="14" applyFont="1" applyFill="1" applyBorder="1" applyAlignment="1">
      <alignment horizontal="center"/>
    </xf>
    <xf numFmtId="3" fontId="5" fillId="0" borderId="2" xfId="14" applyNumberFormat="1" applyFont="1" applyFill="1" applyBorder="1" applyAlignment="1">
      <alignment horizontal="center"/>
    </xf>
    <xf numFmtId="0" fontId="23" fillId="0" borderId="35" xfId="14" applyFont="1" applyFill="1" applyBorder="1" applyAlignment="1">
      <alignment horizontal="center" vertical="center"/>
    </xf>
    <xf numFmtId="0" fontId="5" fillId="0" borderId="17" xfId="14" applyFont="1" applyFill="1" applyBorder="1" applyAlignment="1">
      <alignment horizontal="center" vertical="center"/>
    </xf>
    <xf numFmtId="0" fontId="5" fillId="0" borderId="11" xfId="14" applyFont="1" applyFill="1" applyBorder="1" applyAlignment="1">
      <alignment horizontal="center" vertical="center"/>
    </xf>
    <xf numFmtId="0" fontId="5" fillId="0" borderId="11" xfId="14" applyFont="1" applyFill="1" applyBorder="1" applyAlignment="1">
      <alignment horizontal="left" vertical="center"/>
    </xf>
    <xf numFmtId="0" fontId="5" fillId="0" borderId="36" xfId="14" applyFont="1" applyFill="1" applyBorder="1" applyAlignment="1">
      <alignment horizontal="center" vertical="center" wrapText="1"/>
    </xf>
    <xf numFmtId="0" fontId="5" fillId="0" borderId="70" xfId="14" applyFont="1" applyFill="1" applyBorder="1" applyAlignment="1">
      <alignment horizontal="center" vertical="center"/>
    </xf>
    <xf numFmtId="0" fontId="5" fillId="0" borderId="10" xfId="14" applyFont="1" applyFill="1" applyBorder="1" applyAlignment="1">
      <alignment horizontal="center" vertical="center"/>
    </xf>
    <xf numFmtId="3" fontId="5" fillId="0" borderId="10" xfId="14" applyNumberFormat="1" applyFont="1" applyFill="1" applyBorder="1" applyAlignment="1">
      <alignment horizontal="center" vertical="center"/>
    </xf>
    <xf numFmtId="0" fontId="23" fillId="0" borderId="35" xfId="1" applyNumberFormat="1" applyFont="1" applyFill="1" applyBorder="1" applyAlignment="1">
      <alignment horizontal="center" vertical="center"/>
    </xf>
    <xf numFmtId="0" fontId="23" fillId="0" borderId="35" xfId="14" applyFont="1" applyFill="1" applyBorder="1" applyAlignment="1">
      <alignment horizontal="center"/>
    </xf>
    <xf numFmtId="190" fontId="6" fillId="0" borderId="29" xfId="1" applyNumberFormat="1" applyFont="1" applyFill="1" applyBorder="1" applyAlignment="1">
      <alignment horizontal="center" vertical="center"/>
    </xf>
    <xf numFmtId="190" fontId="6" fillId="0" borderId="22" xfId="1" applyNumberFormat="1" applyFont="1" applyFill="1" applyBorder="1" applyAlignment="1">
      <alignment horizontal="center" vertical="center"/>
    </xf>
    <xf numFmtId="190" fontId="6" fillId="0" borderId="38" xfId="1" applyNumberFormat="1" applyFont="1" applyFill="1" applyBorder="1" applyAlignment="1">
      <alignment horizontal="center" vertical="center"/>
    </xf>
    <xf numFmtId="190" fontId="5" fillId="0" borderId="72" xfId="1" applyNumberFormat="1" applyFont="1" applyFill="1" applyBorder="1" applyAlignment="1">
      <alignment horizontal="center" vertical="center"/>
    </xf>
    <xf numFmtId="190" fontId="6" fillId="0" borderId="18" xfId="1" applyNumberFormat="1" applyFont="1" applyFill="1" applyBorder="1" applyAlignment="1">
      <alignment horizontal="center" vertical="center"/>
    </xf>
    <xf numFmtId="190" fontId="5" fillId="0" borderId="18" xfId="1" applyNumberFormat="1" applyFont="1" applyFill="1" applyBorder="1" applyAlignment="1">
      <alignment horizontal="center" vertical="center"/>
    </xf>
    <xf numFmtId="196" fontId="6" fillId="0" borderId="37" xfId="1" applyNumberFormat="1" applyFont="1" applyFill="1" applyBorder="1" applyAlignment="1">
      <alignment vertical="center"/>
    </xf>
    <xf numFmtId="196" fontId="6" fillId="0" borderId="29" xfId="1" applyNumberFormat="1" applyFont="1" applyFill="1" applyBorder="1" applyAlignment="1">
      <alignment horizontal="center" vertical="center"/>
    </xf>
    <xf numFmtId="196" fontId="6" fillId="0" borderId="22" xfId="1" applyNumberFormat="1" applyFont="1" applyFill="1" applyBorder="1" applyAlignment="1">
      <alignment horizontal="center" vertical="center"/>
    </xf>
    <xf numFmtId="196" fontId="6" fillId="0" borderId="38" xfId="1" applyNumberFormat="1" applyFont="1" applyFill="1" applyBorder="1" applyAlignment="1">
      <alignment horizontal="center" vertical="center"/>
    </xf>
    <xf numFmtId="196" fontId="5" fillId="0" borderId="72" xfId="1" applyNumberFormat="1" applyFont="1" applyFill="1" applyBorder="1" applyAlignment="1">
      <alignment horizontal="center" vertical="center"/>
    </xf>
    <xf numFmtId="196" fontId="6" fillId="0" borderId="18" xfId="1" applyNumberFormat="1" applyFont="1" applyFill="1" applyBorder="1" applyAlignment="1">
      <alignment horizontal="center" vertical="center"/>
    </xf>
    <xf numFmtId="196" fontId="5" fillId="0" borderId="18" xfId="1" applyNumberFormat="1" applyFont="1" applyFill="1" applyBorder="1" applyAlignment="1">
      <alignment horizontal="center" vertical="center"/>
    </xf>
    <xf numFmtId="0" fontId="6" fillId="0" borderId="37" xfId="1" applyNumberFormat="1" applyFont="1" applyFill="1" applyBorder="1" applyAlignment="1">
      <alignment vertical="center"/>
    </xf>
    <xf numFmtId="187" fontId="6" fillId="0" borderId="29" xfId="1" applyNumberFormat="1" applyFont="1" applyFill="1" applyBorder="1" applyAlignment="1">
      <alignment horizontal="center" vertical="center"/>
    </xf>
    <xf numFmtId="187" fontId="6" fillId="0" borderId="22" xfId="1" applyNumberFormat="1" applyFont="1" applyFill="1" applyBorder="1" applyAlignment="1">
      <alignment horizontal="center" vertical="center"/>
    </xf>
    <xf numFmtId="187" fontId="6" fillId="0" borderId="38" xfId="1" applyNumberFormat="1" applyFont="1" applyFill="1" applyBorder="1" applyAlignment="1">
      <alignment horizontal="center" vertical="center"/>
    </xf>
    <xf numFmtId="187" fontId="5" fillId="0" borderId="72" xfId="1" applyNumberFormat="1" applyFont="1" applyFill="1" applyBorder="1" applyAlignment="1">
      <alignment horizontal="center" vertical="center"/>
    </xf>
    <xf numFmtId="187" fontId="6" fillId="0" borderId="18" xfId="1" applyNumberFormat="1" applyFont="1" applyFill="1" applyBorder="1" applyAlignment="1">
      <alignment horizontal="center" vertical="center"/>
    </xf>
    <xf numFmtId="187" fontId="5" fillId="0" borderId="18" xfId="1" applyNumberFormat="1" applyFont="1" applyFill="1" applyBorder="1" applyAlignment="1">
      <alignment horizontal="center" vertical="center"/>
    </xf>
    <xf numFmtId="190" fontId="6" fillId="0" borderId="29" xfId="1" applyNumberFormat="1" applyFont="1" applyFill="1" applyBorder="1" applyAlignment="1">
      <alignment vertical="center"/>
    </xf>
    <xf numFmtId="190" fontId="6" fillId="0" borderId="22" xfId="1" applyNumberFormat="1" applyFont="1" applyFill="1" applyBorder="1" applyAlignment="1">
      <alignment vertical="center"/>
    </xf>
    <xf numFmtId="190" fontId="6" fillId="0" borderId="38" xfId="1" applyNumberFormat="1" applyFont="1" applyFill="1" applyBorder="1" applyAlignment="1">
      <alignment vertical="center"/>
    </xf>
    <xf numFmtId="190" fontId="6" fillId="0" borderId="39" xfId="1" applyNumberFormat="1" applyFont="1" applyFill="1" applyBorder="1" applyAlignment="1">
      <alignment vertical="center"/>
    </xf>
    <xf numFmtId="190" fontId="5" fillId="0" borderId="22" xfId="1" applyNumberFormat="1" applyFont="1" applyFill="1" applyBorder="1" applyAlignment="1">
      <alignment horizontal="center"/>
    </xf>
    <xf numFmtId="190" fontId="6" fillId="0" borderId="2" xfId="1" applyNumberFormat="1" applyFont="1" applyFill="1" applyBorder="1" applyAlignment="1">
      <alignment vertical="center"/>
    </xf>
    <xf numFmtId="190" fontId="5" fillId="0" borderId="2" xfId="1" applyNumberFormat="1" applyFont="1" applyFill="1" applyBorder="1"/>
    <xf numFmtId="190" fontId="5" fillId="0" borderId="22" xfId="1" applyNumberFormat="1" applyFont="1" applyFill="1" applyBorder="1" applyAlignment="1">
      <alignment horizontal="center" vertical="center"/>
    </xf>
    <xf numFmtId="190" fontId="5" fillId="0" borderId="2" xfId="1" applyNumberFormat="1" applyFont="1" applyFill="1" applyBorder="1" applyAlignment="1">
      <alignment vertical="center"/>
    </xf>
    <xf numFmtId="190" fontId="6" fillId="0" borderId="37" xfId="1" applyNumberFormat="1" applyFont="1" applyFill="1" applyBorder="1" applyAlignment="1">
      <alignment horizontal="center" vertical="center"/>
    </xf>
    <xf numFmtId="190" fontId="6" fillId="0" borderId="0" xfId="1" applyNumberFormat="1" applyFont="1" applyFill="1" applyBorder="1" applyAlignment="1">
      <alignment horizontal="center" vertical="center"/>
    </xf>
    <xf numFmtId="190" fontId="6" fillId="0" borderId="41" xfId="1" applyNumberFormat="1" applyFont="1" applyFill="1" applyBorder="1" applyAlignment="1">
      <alignment horizontal="center" vertical="center"/>
    </xf>
    <xf numFmtId="190" fontId="5" fillId="0" borderId="73" xfId="1" applyNumberFormat="1" applyFont="1" applyFill="1" applyBorder="1" applyAlignment="1">
      <alignment horizontal="center" vertical="center"/>
    </xf>
    <xf numFmtId="196" fontId="6" fillId="0" borderId="37" xfId="1" applyNumberFormat="1" applyFont="1" applyFill="1" applyBorder="1" applyAlignment="1">
      <alignment horizontal="center" vertical="center"/>
    </xf>
    <xf numFmtId="196" fontId="6" fillId="0" borderId="0" xfId="1" applyNumberFormat="1" applyFont="1" applyFill="1" applyBorder="1" applyAlignment="1">
      <alignment horizontal="center" vertical="center"/>
    </xf>
    <xf numFmtId="196" fontId="6" fillId="0" borderId="41" xfId="1" applyNumberFormat="1" applyFont="1" applyFill="1" applyBorder="1" applyAlignment="1">
      <alignment horizontal="center" vertical="center"/>
    </xf>
    <xf numFmtId="196" fontId="5" fillId="0" borderId="73" xfId="1" applyNumberFormat="1" applyFont="1" applyFill="1" applyBorder="1" applyAlignment="1">
      <alignment horizontal="center" vertical="center"/>
    </xf>
    <xf numFmtId="187" fontId="6" fillId="0" borderId="37" xfId="1" applyNumberFormat="1" applyFont="1" applyFill="1" applyBorder="1" applyAlignment="1">
      <alignment horizontal="center" vertical="center"/>
    </xf>
    <xf numFmtId="187" fontId="6" fillId="0" borderId="0" xfId="1" applyNumberFormat="1" applyFont="1" applyFill="1" applyBorder="1" applyAlignment="1">
      <alignment horizontal="center" vertical="center"/>
    </xf>
    <xf numFmtId="187" fontId="6" fillId="0" borderId="41" xfId="1" applyNumberFormat="1" applyFont="1" applyFill="1" applyBorder="1" applyAlignment="1">
      <alignment horizontal="center" vertical="center"/>
    </xf>
    <xf numFmtId="187" fontId="5" fillId="0" borderId="73" xfId="1" applyNumberFormat="1" applyFont="1" applyFill="1" applyBorder="1" applyAlignment="1">
      <alignment horizontal="center" vertical="center"/>
    </xf>
    <xf numFmtId="190" fontId="6" fillId="0" borderId="37" xfId="1" applyNumberFormat="1" applyFont="1" applyFill="1" applyBorder="1" applyAlignment="1">
      <alignment vertical="center"/>
    </xf>
    <xf numFmtId="190" fontId="6" fillId="0" borderId="41" xfId="1" applyNumberFormat="1" applyFont="1" applyFill="1" applyBorder="1" applyAlignment="1">
      <alignment vertical="center"/>
    </xf>
    <xf numFmtId="190" fontId="6" fillId="0" borderId="42" xfId="1" applyNumberFormat="1" applyFont="1" applyFill="1" applyBorder="1" applyAlignment="1">
      <alignment vertical="center"/>
    </xf>
    <xf numFmtId="190" fontId="6" fillId="0" borderId="18" xfId="1" applyNumberFormat="1" applyFont="1" applyFill="1" applyBorder="1" applyAlignment="1">
      <alignment vertical="center"/>
    </xf>
    <xf numFmtId="190" fontId="5" fillId="0" borderId="18" xfId="1" applyNumberFormat="1" applyFont="1" applyFill="1" applyBorder="1"/>
    <xf numFmtId="190" fontId="5" fillId="0" borderId="0" xfId="1" applyNumberFormat="1" applyFont="1" applyFill="1" applyBorder="1" applyAlignment="1">
      <alignment horizontal="center" vertical="center"/>
    </xf>
    <xf numFmtId="190" fontId="5" fillId="0" borderId="18" xfId="1" applyNumberFormat="1" applyFont="1" applyFill="1" applyBorder="1" applyAlignment="1">
      <alignment vertical="center"/>
    </xf>
    <xf numFmtId="197" fontId="6" fillId="0" borderId="15" xfId="0" applyNumberFormat="1" applyFont="1" applyFill="1" applyBorder="1" applyAlignment="1">
      <alignment vertical="center"/>
    </xf>
    <xf numFmtId="190" fontId="6" fillId="0" borderId="35" xfId="1" applyNumberFormat="1" applyFont="1" applyFill="1" applyBorder="1" applyAlignment="1">
      <alignment horizontal="center" vertical="center"/>
    </xf>
    <xf numFmtId="190" fontId="6" fillId="0" borderId="1" xfId="1" applyNumberFormat="1" applyFont="1" applyFill="1" applyBorder="1" applyAlignment="1">
      <alignment horizontal="center" vertical="center"/>
    </xf>
    <xf numFmtId="196" fontId="6" fillId="0" borderId="35" xfId="1" applyNumberFormat="1" applyFont="1" applyFill="1" applyBorder="1" applyAlignment="1">
      <alignment horizontal="center" vertical="center"/>
    </xf>
    <xf numFmtId="196" fontId="6" fillId="0" borderId="1" xfId="1" applyNumberFormat="1" applyFont="1" applyFill="1" applyBorder="1" applyAlignment="1">
      <alignment horizontal="center" vertical="center"/>
    </xf>
    <xf numFmtId="187" fontId="6" fillId="0" borderId="35" xfId="1" applyNumberFormat="1" applyFont="1" applyFill="1" applyBorder="1" applyAlignment="1">
      <alignment horizontal="center" vertical="center"/>
    </xf>
    <xf numFmtId="187" fontId="6" fillId="0" borderId="1" xfId="1" applyNumberFormat="1" applyFont="1" applyFill="1" applyBorder="1" applyAlignment="1">
      <alignment horizontal="center" vertical="center"/>
    </xf>
    <xf numFmtId="190" fontId="6" fillId="0" borderId="35" xfId="1" applyNumberFormat="1" applyFont="1" applyFill="1" applyBorder="1" applyAlignment="1">
      <alignment vertical="center"/>
    </xf>
    <xf numFmtId="190" fontId="6" fillId="0" borderId="1" xfId="1" applyNumberFormat="1" applyFont="1" applyFill="1" applyBorder="1" applyAlignment="1">
      <alignment vertical="center"/>
    </xf>
    <xf numFmtId="190" fontId="6" fillId="0" borderId="46" xfId="1" applyNumberFormat="1" applyFont="1" applyFill="1" applyBorder="1" applyAlignment="1">
      <alignment vertical="center"/>
    </xf>
    <xf numFmtId="190" fontId="6" fillId="0" borderId="47" xfId="1" applyNumberFormat="1" applyFont="1" applyFill="1" applyBorder="1" applyAlignment="1">
      <alignment vertical="center"/>
    </xf>
    <xf numFmtId="190" fontId="5" fillId="0" borderId="1" xfId="1" applyNumberFormat="1" applyFont="1" applyFill="1" applyBorder="1" applyAlignment="1">
      <alignment horizontal="center"/>
    </xf>
    <xf numFmtId="190" fontId="6" fillId="0" borderId="10" xfId="1" applyNumberFormat="1" applyFont="1" applyFill="1" applyBorder="1" applyAlignment="1">
      <alignment vertical="center"/>
    </xf>
    <xf numFmtId="190" fontId="5" fillId="0" borderId="10" xfId="1" applyNumberFormat="1" applyFont="1" applyFill="1" applyBorder="1"/>
    <xf numFmtId="190" fontId="5" fillId="0" borderId="1" xfId="1" applyNumberFormat="1" applyFont="1" applyFill="1" applyBorder="1" applyAlignment="1">
      <alignment horizontal="center" vertical="center"/>
    </xf>
    <xf numFmtId="190" fontId="5" fillId="0" borderId="10" xfId="1" applyNumberFormat="1" applyFont="1" applyFill="1" applyBorder="1" applyAlignment="1">
      <alignment vertical="center"/>
    </xf>
    <xf numFmtId="0" fontId="5" fillId="0" borderId="49" xfId="14" applyFont="1" applyFill="1" applyBorder="1" applyAlignment="1">
      <alignment horizontal="center" vertical="center"/>
    </xf>
    <xf numFmtId="190" fontId="5" fillId="0" borderId="49" xfId="1" applyNumberFormat="1" applyFont="1" applyFill="1" applyBorder="1" applyAlignment="1">
      <alignment horizontal="right" vertical="center"/>
    </xf>
    <xf numFmtId="190" fontId="5" fillId="0" borderId="50" xfId="1" applyNumberFormat="1" applyFont="1" applyFill="1" applyBorder="1" applyAlignment="1">
      <alignment horizontal="right" vertical="center"/>
    </xf>
    <xf numFmtId="190" fontId="5" fillId="0" borderId="51" xfId="1" applyNumberFormat="1" applyFont="1" applyFill="1" applyBorder="1" applyAlignment="1">
      <alignment horizontal="center" vertical="center"/>
    </xf>
    <xf numFmtId="190" fontId="5" fillId="0" borderId="50" xfId="1" applyNumberFormat="1" applyFont="1" applyFill="1" applyBorder="1" applyAlignment="1">
      <alignment horizontal="center" vertical="center"/>
    </xf>
    <xf numFmtId="190" fontId="5" fillId="0" borderId="52" xfId="1" applyNumberFormat="1" applyFont="1" applyFill="1" applyBorder="1" applyAlignment="1">
      <alignment horizontal="center" vertical="center"/>
    </xf>
    <xf numFmtId="190" fontId="5" fillId="0" borderId="53" xfId="1" applyNumberFormat="1" applyFont="1" applyFill="1" applyBorder="1" applyAlignment="1">
      <alignment horizontal="center" vertical="center"/>
    </xf>
    <xf numFmtId="196" fontId="5" fillId="0" borderId="0" xfId="1" applyNumberFormat="1" applyFont="1" applyFill="1" applyAlignment="1">
      <alignment vertical="center"/>
    </xf>
    <xf numFmtId="196" fontId="5" fillId="0" borderId="49" xfId="14" applyNumberFormat="1" applyFont="1" applyFill="1" applyBorder="1" applyAlignment="1">
      <alignment horizontal="center" vertical="center"/>
    </xf>
    <xf numFmtId="196" fontId="5" fillId="0" borderId="49" xfId="1" applyNumberFormat="1" applyFont="1" applyFill="1" applyBorder="1" applyAlignment="1">
      <alignment horizontal="center" vertical="center"/>
    </xf>
    <xf numFmtId="196" fontId="5" fillId="0" borderId="49" xfId="1" applyNumberFormat="1" applyFont="1" applyFill="1" applyBorder="1" applyAlignment="1">
      <alignment horizontal="right" vertical="center"/>
    </xf>
    <xf numFmtId="196" fontId="5" fillId="0" borderId="50" xfId="1" applyNumberFormat="1" applyFont="1" applyFill="1" applyBorder="1" applyAlignment="1">
      <alignment horizontal="right" vertical="center"/>
    </xf>
    <xf numFmtId="196" fontId="5" fillId="0" borderId="51" xfId="1" applyNumberFormat="1" applyFont="1" applyFill="1" applyBorder="1" applyAlignment="1">
      <alignment horizontal="center" vertical="center"/>
    </xf>
    <xf numFmtId="196" fontId="5" fillId="0" borderId="50" xfId="1" applyNumberFormat="1" applyFont="1" applyFill="1" applyBorder="1" applyAlignment="1">
      <alignment horizontal="center" vertical="center"/>
    </xf>
    <xf numFmtId="196" fontId="5" fillId="0" borderId="52" xfId="1" applyNumberFormat="1" applyFont="1" applyFill="1" applyBorder="1" applyAlignment="1">
      <alignment horizontal="center" vertical="center"/>
    </xf>
    <xf numFmtId="196" fontId="5" fillId="0" borderId="53" xfId="1" applyNumberFormat="1" applyFont="1" applyFill="1" applyBorder="1" applyAlignment="1">
      <alignment horizontal="center" vertical="center"/>
    </xf>
    <xf numFmtId="0" fontId="5" fillId="0" borderId="49" xfId="1" applyNumberFormat="1" applyFont="1" applyFill="1" applyBorder="1" applyAlignment="1">
      <alignment horizontal="center" vertical="center"/>
    </xf>
    <xf numFmtId="187" fontId="5" fillId="0" borderId="49" xfId="1" applyNumberFormat="1" applyFont="1" applyFill="1" applyBorder="1" applyAlignment="1">
      <alignment horizontal="right" vertical="center"/>
    </xf>
    <xf numFmtId="187" fontId="5" fillId="0" borderId="50" xfId="1" applyNumberFormat="1" applyFont="1" applyFill="1" applyBorder="1" applyAlignment="1">
      <alignment horizontal="right" vertical="center"/>
    </xf>
    <xf numFmtId="187" fontId="5" fillId="0" borderId="51" xfId="1" applyNumberFormat="1" applyFont="1" applyFill="1" applyBorder="1" applyAlignment="1">
      <alignment horizontal="center" vertical="center"/>
    </xf>
    <xf numFmtId="187" fontId="5" fillId="0" borderId="50" xfId="1" applyNumberFormat="1" applyFont="1" applyFill="1" applyBorder="1" applyAlignment="1">
      <alignment horizontal="center" vertical="center"/>
    </xf>
    <xf numFmtId="187" fontId="5" fillId="0" borderId="52" xfId="1" applyNumberFormat="1" applyFont="1" applyFill="1" applyBorder="1" applyAlignment="1">
      <alignment horizontal="center" vertical="center"/>
    </xf>
    <xf numFmtId="187" fontId="5" fillId="0" borderId="53" xfId="1" applyNumberFormat="1" applyFont="1" applyFill="1" applyBorder="1" applyAlignment="1">
      <alignment horizontal="center" vertical="center"/>
    </xf>
    <xf numFmtId="190" fontId="5" fillId="0" borderId="49" xfId="1" applyNumberFormat="1" applyFont="1" applyFill="1" applyBorder="1" applyAlignment="1">
      <alignment horizontal="center" vertical="center"/>
    </xf>
    <xf numFmtId="196" fontId="5" fillId="0" borderId="0" xfId="1" applyNumberFormat="1" applyFont="1" applyFill="1" applyAlignment="1">
      <alignment horizontal="right" vertical="center"/>
    </xf>
    <xf numFmtId="196" fontId="6" fillId="0" borderId="0" xfId="1" applyNumberFormat="1" applyFont="1" applyFill="1" applyBorder="1" applyAlignment="1">
      <alignment horizontal="right" vertical="center"/>
    </xf>
    <xf numFmtId="1" fontId="6" fillId="0" borderId="0" xfId="1" applyNumberFormat="1" applyFont="1" applyFill="1" applyAlignment="1">
      <alignment vertical="center"/>
    </xf>
    <xf numFmtId="1" fontId="5" fillId="0" borderId="0" xfId="1" applyNumberFormat="1" applyFont="1" applyFill="1" applyAlignment="1">
      <alignment vertical="center"/>
    </xf>
    <xf numFmtId="1" fontId="6" fillId="0" borderId="0" xfId="1" applyNumberFormat="1" applyFont="1" applyFill="1" applyBorder="1" applyAlignment="1">
      <alignment vertical="center"/>
    </xf>
    <xf numFmtId="196" fontId="23" fillId="0" borderId="0" xfId="1" applyNumberFormat="1" applyFont="1" applyFill="1" applyAlignment="1">
      <alignment horizontal="right" vertical="center"/>
    </xf>
    <xf numFmtId="196" fontId="23" fillId="0" borderId="0" xfId="1" applyNumberFormat="1" applyFont="1" applyFill="1" applyAlignment="1">
      <alignment vertical="center"/>
    </xf>
    <xf numFmtId="1" fontId="23" fillId="0" borderId="0" xfId="1" applyNumberFormat="1" applyFont="1" applyFill="1" applyAlignment="1">
      <alignment vertical="center"/>
    </xf>
    <xf numFmtId="196" fontId="5" fillId="0" borderId="2" xfId="14" applyNumberFormat="1" applyFont="1" applyFill="1" applyBorder="1" applyAlignment="1">
      <alignment horizontal="center" vertical="center"/>
    </xf>
    <xf numFmtId="196" fontId="23" fillId="0" borderId="29" xfId="1" applyNumberFormat="1" applyFont="1" applyFill="1" applyBorder="1" applyAlignment="1">
      <alignment vertical="center"/>
    </xf>
    <xf numFmtId="196" fontId="5" fillId="0" borderId="2" xfId="1" applyNumberFormat="1" applyFont="1" applyFill="1" applyBorder="1" applyAlignment="1">
      <alignment horizontal="center" vertical="center"/>
    </xf>
    <xf numFmtId="1" fontId="5" fillId="0" borderId="2" xfId="1" applyNumberFormat="1" applyFont="1" applyFill="1" applyBorder="1" applyAlignment="1">
      <alignment horizontal="center" vertical="center"/>
    </xf>
    <xf numFmtId="190" fontId="5" fillId="0" borderId="2" xfId="1" applyNumberFormat="1" applyFont="1" applyFill="1" applyBorder="1" applyAlignment="1">
      <alignment horizontal="center" vertical="center"/>
    </xf>
    <xf numFmtId="190" fontId="23" fillId="0" borderId="29" xfId="1" applyNumberFormat="1" applyFont="1" applyFill="1" applyBorder="1"/>
    <xf numFmtId="196" fontId="23" fillId="0" borderId="35" xfId="1" applyNumberFormat="1" applyFont="1" applyFill="1" applyBorder="1" applyAlignment="1">
      <alignment horizontal="center" vertical="center"/>
    </xf>
    <xf numFmtId="190" fontId="23" fillId="0" borderId="35" xfId="1" applyNumberFormat="1" applyFont="1" applyFill="1" applyBorder="1" applyAlignment="1">
      <alignment horizontal="center"/>
    </xf>
    <xf numFmtId="187" fontId="6" fillId="0" borderId="0" xfId="1" applyNumberFormat="1" applyFont="1" applyFill="1" applyAlignment="1">
      <alignment vertical="center"/>
    </xf>
    <xf numFmtId="43" fontId="52" fillId="0" borderId="0" xfId="85" applyFont="1" applyFill="1" applyAlignment="1">
      <alignment horizontal="center" vertical="center"/>
    </xf>
    <xf numFmtId="189" fontId="6" fillId="0" borderId="0" xfId="108" applyFont="1" applyFill="1" applyBorder="1" applyAlignment="1">
      <alignment vertical="center"/>
    </xf>
    <xf numFmtId="196" fontId="23" fillId="0" borderId="0" xfId="14" applyNumberFormat="1" applyFont="1" applyFill="1" applyAlignment="1"/>
    <xf numFmtId="196" fontId="23" fillId="0" borderId="0" xfId="14" applyNumberFormat="1" applyFont="1" applyFill="1"/>
    <xf numFmtId="196" fontId="6" fillId="0" borderId="0" xfId="14" applyNumberFormat="1" applyFont="1" applyFill="1"/>
    <xf numFmtId="196" fontId="6" fillId="0" borderId="0" xfId="14" applyNumberFormat="1" applyFont="1" applyFill="1" applyBorder="1"/>
    <xf numFmtId="196" fontId="23" fillId="0" borderId="0" xfId="14" applyNumberFormat="1" applyFont="1" applyFill="1" applyAlignment="1">
      <alignment vertical="center"/>
    </xf>
    <xf numFmtId="196" fontId="6" fillId="0" borderId="0" xfId="14" applyNumberFormat="1" applyFont="1" applyFill="1" applyAlignment="1">
      <alignment vertical="center"/>
    </xf>
    <xf numFmtId="196" fontId="5" fillId="0" borderId="0" xfId="14" applyNumberFormat="1" applyFont="1" applyFill="1" applyAlignment="1">
      <alignment vertical="center"/>
    </xf>
    <xf numFmtId="196" fontId="5" fillId="0" borderId="0" xfId="14" applyNumberFormat="1" applyFont="1" applyFill="1" applyBorder="1" applyAlignment="1">
      <alignment vertical="center"/>
    </xf>
    <xf numFmtId="189" fontId="6" fillId="0" borderId="0" xfId="1" applyNumberFormat="1" applyFont="1" applyFill="1" applyBorder="1" applyAlignment="1">
      <alignment vertical="center"/>
    </xf>
    <xf numFmtId="192" fontId="6" fillId="0" borderId="0" xfId="108" applyNumberFormat="1" applyFont="1" applyFill="1" applyBorder="1" applyAlignment="1">
      <alignment vertical="center"/>
    </xf>
    <xf numFmtId="192" fontId="6" fillId="0" borderId="0" xfId="1" applyNumberFormat="1" applyFont="1" applyFill="1" applyBorder="1" applyAlignment="1">
      <alignment vertical="center"/>
    </xf>
    <xf numFmtId="187" fontId="23" fillId="0" borderId="0" xfId="14" applyNumberFormat="1" applyFont="1" applyFill="1" applyAlignment="1"/>
    <xf numFmtId="187" fontId="23" fillId="0" borderId="0" xfId="14" applyNumberFormat="1" applyFont="1" applyFill="1"/>
    <xf numFmtId="187" fontId="6" fillId="0" borderId="0" xfId="14" applyNumberFormat="1" applyFont="1" applyFill="1"/>
    <xf numFmtId="187" fontId="6" fillId="0" borderId="0" xfId="14" applyNumberFormat="1" applyFont="1" applyFill="1" applyBorder="1"/>
    <xf numFmtId="190" fontId="23" fillId="0" borderId="0" xfId="14" applyNumberFormat="1" applyFont="1" applyFill="1" applyAlignment="1">
      <alignment vertical="center"/>
    </xf>
    <xf numFmtId="190" fontId="5" fillId="0" borderId="0" xfId="14" applyNumberFormat="1" applyFont="1" applyFill="1" applyAlignment="1">
      <alignment vertical="center"/>
    </xf>
    <xf numFmtId="0" fontId="23" fillId="0" borderId="2" xfId="14" applyFont="1" applyFill="1" applyBorder="1" applyAlignment="1">
      <alignment horizontal="center" vertical="center"/>
    </xf>
    <xf numFmtId="196" fontId="23" fillId="0" borderId="29" xfId="14" applyNumberFormat="1" applyFont="1" applyFill="1" applyBorder="1" applyAlignment="1">
      <alignment vertical="center"/>
    </xf>
    <xf numFmtId="187" fontId="5" fillId="0" borderId="2" xfId="14" applyNumberFormat="1" applyFont="1" applyFill="1" applyBorder="1" applyAlignment="1">
      <alignment horizontal="center" vertical="center"/>
    </xf>
    <xf numFmtId="190" fontId="5" fillId="0" borderId="2" xfId="14" applyNumberFormat="1" applyFont="1" applyFill="1" applyBorder="1" applyAlignment="1">
      <alignment horizontal="center" vertical="center"/>
    </xf>
    <xf numFmtId="0" fontId="23" fillId="0" borderId="29" xfId="14" applyFont="1" applyFill="1" applyBorder="1" applyAlignment="1">
      <alignment horizontal="center"/>
    </xf>
    <xf numFmtId="190" fontId="23" fillId="0" borderId="29" xfId="1" applyNumberFormat="1" applyFont="1" applyFill="1" applyBorder="1" applyAlignment="1">
      <alignment horizontal="center"/>
    </xf>
    <xf numFmtId="189" fontId="5" fillId="0" borderId="0" xfId="108" applyFont="1" applyFill="1" applyBorder="1" applyAlignment="1">
      <alignment vertical="center"/>
    </xf>
    <xf numFmtId="0" fontId="23" fillId="0" borderId="10" xfId="14" applyFont="1" applyFill="1" applyBorder="1" applyAlignment="1">
      <alignment horizontal="center" vertical="center"/>
    </xf>
    <xf numFmtId="196" fontId="29" fillId="0" borderId="35" xfId="14" applyNumberFormat="1" applyFont="1" applyFill="1" applyBorder="1" applyAlignment="1">
      <alignment horizontal="center" vertical="center"/>
    </xf>
    <xf numFmtId="189" fontId="5" fillId="0" borderId="0" xfId="1" applyNumberFormat="1" applyFont="1" applyFill="1" applyBorder="1" applyAlignment="1">
      <alignment vertical="center"/>
    </xf>
    <xf numFmtId="0" fontId="5" fillId="0" borderId="0" xfId="108" applyNumberFormat="1" applyFont="1" applyFill="1" applyBorder="1" applyAlignment="1">
      <alignment vertical="center"/>
    </xf>
    <xf numFmtId="0" fontId="29" fillId="0" borderId="35" xfId="14" applyFont="1" applyFill="1" applyBorder="1" applyAlignment="1">
      <alignment horizontal="center" vertical="center"/>
    </xf>
    <xf numFmtId="0" fontId="6" fillId="0" borderId="18" xfId="14" applyFont="1" applyFill="1" applyBorder="1" applyAlignment="1">
      <alignment vertical="center"/>
    </xf>
    <xf numFmtId="196" fontId="6" fillId="0" borderId="29" xfId="59" applyNumberFormat="1" applyFont="1" applyFill="1" applyBorder="1" applyAlignment="1">
      <alignment horizontal="center" vertical="center"/>
    </xf>
    <xf numFmtId="196" fontId="6" fillId="0" borderId="22" xfId="59" applyNumberFormat="1" applyFont="1" applyFill="1" applyBorder="1" applyAlignment="1">
      <alignment horizontal="center" vertical="center"/>
    </xf>
    <xf numFmtId="196" fontId="6" fillId="0" borderId="38" xfId="59" applyNumberFormat="1" applyFont="1" applyFill="1" applyBorder="1" applyAlignment="1">
      <alignment horizontal="center" vertical="center"/>
    </xf>
    <xf numFmtId="196" fontId="5" fillId="0" borderId="72" xfId="59" applyNumberFormat="1" applyFont="1" applyFill="1" applyBorder="1" applyAlignment="1">
      <alignment horizontal="center" vertical="center"/>
    </xf>
    <xf numFmtId="196" fontId="6" fillId="0" borderId="18" xfId="59" applyNumberFormat="1" applyFont="1" applyFill="1" applyBorder="1" applyAlignment="1">
      <alignment horizontal="center" vertical="center"/>
    </xf>
    <xf numFmtId="196" fontId="5" fillId="0" borderId="18" xfId="59" applyNumberFormat="1" applyFont="1" applyFill="1" applyBorder="1" applyAlignment="1">
      <alignment horizontal="center" vertical="center"/>
    </xf>
    <xf numFmtId="196" fontId="6" fillId="0" borderId="37" xfId="14" applyNumberFormat="1" applyFont="1" applyFill="1" applyBorder="1" applyAlignment="1">
      <alignment vertical="center"/>
    </xf>
    <xf numFmtId="187" fontId="6" fillId="0" borderId="29" xfId="59" applyNumberFormat="1" applyFont="1" applyFill="1" applyBorder="1" applyAlignment="1">
      <alignment horizontal="center" vertical="center"/>
    </xf>
    <xf numFmtId="187" fontId="6" fillId="0" borderId="22" xfId="59" applyNumberFormat="1" applyFont="1" applyFill="1" applyBorder="1" applyAlignment="1">
      <alignment horizontal="center" vertical="center"/>
    </xf>
    <xf numFmtId="187" fontId="6" fillId="0" borderId="38" xfId="59" applyNumberFormat="1" applyFont="1" applyFill="1" applyBorder="1" applyAlignment="1">
      <alignment horizontal="center" vertical="center"/>
    </xf>
    <xf numFmtId="187" fontId="5" fillId="0" borderId="72" xfId="59" applyNumberFormat="1" applyFont="1" applyFill="1" applyBorder="1" applyAlignment="1">
      <alignment horizontal="center" vertical="center"/>
    </xf>
    <xf numFmtId="187" fontId="6" fillId="0" borderId="18" xfId="59" applyNumberFormat="1" applyFont="1" applyFill="1" applyBorder="1" applyAlignment="1">
      <alignment horizontal="center" vertical="center"/>
    </xf>
    <xf numFmtId="187" fontId="5" fillId="0" borderId="18" xfId="59" applyNumberFormat="1" applyFont="1" applyFill="1" applyBorder="1" applyAlignment="1">
      <alignment horizontal="center" vertical="center"/>
    </xf>
    <xf numFmtId="190" fontId="6" fillId="0" borderId="29" xfId="59" applyNumberFormat="1" applyFont="1" applyFill="1" applyBorder="1" applyAlignment="1">
      <alignment horizontal="center" vertical="center"/>
    </xf>
    <xf numFmtId="190" fontId="6" fillId="0" borderId="22" xfId="59" applyNumberFormat="1" applyFont="1" applyFill="1" applyBorder="1" applyAlignment="1">
      <alignment horizontal="center" vertical="center"/>
    </xf>
    <xf numFmtId="190" fontId="6" fillId="0" borderId="38" xfId="59" applyNumberFormat="1" applyFont="1" applyFill="1" applyBorder="1" applyAlignment="1">
      <alignment horizontal="center" vertical="center"/>
    </xf>
    <xf numFmtId="190" fontId="5" fillId="0" borderId="72" xfId="59" applyNumberFormat="1" applyFont="1" applyFill="1" applyBorder="1" applyAlignment="1">
      <alignment horizontal="center" vertical="center"/>
    </xf>
    <xf numFmtId="190" fontId="6" fillId="0" borderId="18" xfId="59" applyNumberFormat="1" applyFont="1" applyFill="1" applyBorder="1" applyAlignment="1">
      <alignment horizontal="center" vertical="center"/>
    </xf>
    <xf numFmtId="190" fontId="5" fillId="0" borderId="18" xfId="59" applyNumberFormat="1" applyFont="1" applyFill="1" applyBorder="1" applyAlignment="1">
      <alignment horizontal="center" vertical="center"/>
    </xf>
    <xf numFmtId="190" fontId="5" fillId="0" borderId="74" xfId="1" applyNumberFormat="1" applyFont="1" applyFill="1" applyBorder="1" applyAlignment="1">
      <alignment horizontal="center"/>
    </xf>
    <xf numFmtId="190" fontId="6" fillId="0" borderId="66" xfId="1" applyNumberFormat="1" applyFont="1" applyFill="1" applyBorder="1" applyAlignment="1">
      <alignment vertical="center"/>
    </xf>
    <xf numFmtId="190" fontId="5" fillId="0" borderId="38" xfId="1" applyNumberFormat="1" applyFont="1" applyFill="1" applyBorder="1" applyAlignment="1">
      <alignment horizontal="center" vertical="center"/>
    </xf>
    <xf numFmtId="196" fontId="6" fillId="0" borderId="37" xfId="59" applyNumberFormat="1" applyFont="1" applyFill="1" applyBorder="1" applyAlignment="1">
      <alignment horizontal="center" vertical="center"/>
    </xf>
    <xf numFmtId="196" fontId="6" fillId="0" borderId="0" xfId="59" applyNumberFormat="1" applyFont="1" applyFill="1" applyBorder="1" applyAlignment="1">
      <alignment horizontal="center" vertical="center"/>
    </xf>
    <xf numFmtId="196" fontId="6" fillId="0" borderId="41" xfId="59" applyNumberFormat="1" applyFont="1" applyFill="1" applyBorder="1" applyAlignment="1">
      <alignment horizontal="center" vertical="center"/>
    </xf>
    <xf numFmtId="196" fontId="5" fillId="0" borderId="73" xfId="59" applyNumberFormat="1" applyFont="1" applyFill="1" applyBorder="1" applyAlignment="1">
      <alignment horizontal="center" vertical="center"/>
    </xf>
    <xf numFmtId="187" fontId="6" fillId="0" borderId="37" xfId="59" applyNumberFormat="1" applyFont="1" applyFill="1" applyBorder="1" applyAlignment="1">
      <alignment horizontal="center" vertical="center"/>
    </xf>
    <xf numFmtId="187" fontId="6" fillId="0" borderId="0" xfId="59" applyNumberFormat="1" applyFont="1" applyFill="1" applyBorder="1" applyAlignment="1">
      <alignment horizontal="center" vertical="center"/>
    </xf>
    <xf numFmtId="187" fontId="6" fillId="0" borderId="41" xfId="59" applyNumberFormat="1" applyFont="1" applyFill="1" applyBorder="1" applyAlignment="1">
      <alignment horizontal="center" vertical="center"/>
    </xf>
    <xf numFmtId="187" fontId="5" fillId="0" borderId="73" xfId="59" applyNumberFormat="1" applyFont="1" applyFill="1" applyBorder="1" applyAlignment="1">
      <alignment horizontal="center" vertical="center"/>
    </xf>
    <xf numFmtId="190" fontId="6" fillId="0" borderId="37" xfId="59" applyNumberFormat="1" applyFont="1" applyFill="1" applyBorder="1" applyAlignment="1">
      <alignment horizontal="center" vertical="center"/>
    </xf>
    <xf numFmtId="190" fontId="6" fillId="0" borderId="0" xfId="59" applyNumberFormat="1" applyFont="1" applyFill="1" applyBorder="1" applyAlignment="1">
      <alignment horizontal="center" vertical="center"/>
    </xf>
    <xf numFmtId="190" fontId="6" fillId="0" borderId="41" xfId="59" applyNumberFormat="1" applyFont="1" applyFill="1" applyBorder="1" applyAlignment="1">
      <alignment horizontal="center" vertical="center"/>
    </xf>
    <xf numFmtId="190" fontId="5" fillId="0" borderId="73" xfId="59" applyNumberFormat="1" applyFont="1" applyFill="1" applyBorder="1" applyAlignment="1">
      <alignment horizontal="center" vertical="center"/>
    </xf>
    <xf numFmtId="190" fontId="5" fillId="0" borderId="75" xfId="1" applyNumberFormat="1" applyFont="1" applyFill="1" applyBorder="1" applyAlignment="1">
      <alignment horizontal="center"/>
    </xf>
    <xf numFmtId="190" fontId="6" fillId="0" borderId="34" xfId="1" applyNumberFormat="1" applyFont="1" applyFill="1" applyBorder="1" applyAlignment="1">
      <alignment vertical="center"/>
    </xf>
    <xf numFmtId="190" fontId="5" fillId="0" borderId="41" xfId="1" applyNumberFormat="1" applyFont="1" applyFill="1" applyBorder="1" applyAlignment="1">
      <alignment horizontal="center" vertical="center"/>
    </xf>
    <xf numFmtId="196" fontId="6" fillId="0" borderId="35" xfId="59" applyNumberFormat="1" applyFont="1" applyFill="1" applyBorder="1" applyAlignment="1">
      <alignment horizontal="center" vertical="center"/>
    </xf>
    <xf numFmtId="196" fontId="6" fillId="0" borderId="1" xfId="59" applyNumberFormat="1" applyFont="1" applyFill="1" applyBorder="1" applyAlignment="1">
      <alignment horizontal="center" vertical="center"/>
    </xf>
    <xf numFmtId="187" fontId="6" fillId="0" borderId="35" xfId="59" applyNumberFormat="1" applyFont="1" applyFill="1" applyBorder="1" applyAlignment="1">
      <alignment horizontal="center" vertical="center"/>
    </xf>
    <xf numFmtId="187" fontId="6" fillId="0" borderId="1" xfId="59" applyNumberFormat="1" applyFont="1" applyFill="1" applyBorder="1" applyAlignment="1">
      <alignment horizontal="center" vertical="center"/>
    </xf>
    <xf numFmtId="190" fontId="6" fillId="0" borderId="35" xfId="59" applyNumberFormat="1" applyFont="1" applyFill="1" applyBorder="1" applyAlignment="1">
      <alignment horizontal="center" vertical="center"/>
    </xf>
    <xf numFmtId="190" fontId="6" fillId="0" borderId="1" xfId="59" applyNumberFormat="1" applyFont="1" applyFill="1" applyBorder="1" applyAlignment="1">
      <alignment horizontal="center" vertical="center"/>
    </xf>
    <xf numFmtId="190" fontId="5" fillId="0" borderId="76" xfId="1" applyNumberFormat="1" applyFont="1" applyFill="1" applyBorder="1" applyAlignment="1">
      <alignment horizontal="center"/>
    </xf>
    <xf numFmtId="190" fontId="6" fillId="0" borderId="61" xfId="1" applyNumberFormat="1" applyFont="1" applyFill="1" applyBorder="1" applyAlignment="1">
      <alignment vertical="center"/>
    </xf>
    <xf numFmtId="190" fontId="5" fillId="0" borderId="46" xfId="1" applyNumberFormat="1" applyFont="1" applyFill="1" applyBorder="1" applyAlignment="1">
      <alignment horizontal="center" vertical="center"/>
    </xf>
    <xf numFmtId="0" fontId="5" fillId="0" borderId="53" xfId="14" applyFont="1" applyFill="1" applyBorder="1" applyAlignment="1">
      <alignment horizontal="center" vertical="center"/>
    </xf>
    <xf numFmtId="196" fontId="5" fillId="0" borderId="49" xfId="59" applyNumberFormat="1" applyFont="1" applyFill="1" applyBorder="1" applyAlignment="1">
      <alignment horizontal="right" vertical="center"/>
    </xf>
    <xf numFmtId="196" fontId="5" fillId="0" borderId="50" xfId="59" applyNumberFormat="1" applyFont="1" applyFill="1" applyBorder="1" applyAlignment="1">
      <alignment horizontal="right" vertical="center"/>
    </xf>
    <xf numFmtId="196" fontId="5" fillId="0" borderId="51" xfId="59" applyNumberFormat="1" applyFont="1" applyFill="1" applyBorder="1" applyAlignment="1">
      <alignment horizontal="center" vertical="center"/>
    </xf>
    <xf numFmtId="196" fontId="5" fillId="0" borderId="50" xfId="59" applyNumberFormat="1" applyFont="1" applyFill="1" applyBorder="1" applyAlignment="1">
      <alignment horizontal="center" vertical="center"/>
    </xf>
    <xf numFmtId="196" fontId="5" fillId="0" borderId="52" xfId="59" applyNumberFormat="1" applyFont="1" applyFill="1" applyBorder="1" applyAlignment="1">
      <alignment horizontal="center" vertical="center"/>
    </xf>
    <xf numFmtId="196" fontId="5" fillId="0" borderId="53" xfId="59" applyNumberFormat="1" applyFont="1" applyFill="1" applyBorder="1" applyAlignment="1">
      <alignment horizontal="center" vertical="center"/>
    </xf>
    <xf numFmtId="196" fontId="5" fillId="0" borderId="0" xfId="20" applyNumberFormat="1" applyFont="1" applyFill="1"/>
    <xf numFmtId="0" fontId="6" fillId="0" borderId="0" xfId="108" applyNumberFormat="1" applyFont="1" applyFill="1" applyBorder="1" applyAlignment="1">
      <alignment vertical="center"/>
    </xf>
    <xf numFmtId="187" fontId="5" fillId="0" borderId="49" xfId="59" applyNumberFormat="1" applyFont="1" applyFill="1" applyBorder="1" applyAlignment="1">
      <alignment horizontal="right" vertical="center"/>
    </xf>
    <xf numFmtId="187" fontId="5" fillId="0" borderId="50" xfId="59" applyNumberFormat="1" applyFont="1" applyFill="1" applyBorder="1" applyAlignment="1">
      <alignment horizontal="right" vertical="center"/>
    </xf>
    <xf numFmtId="187" fontId="5" fillId="0" borderId="51" xfId="59" applyNumberFormat="1" applyFont="1" applyFill="1" applyBorder="1" applyAlignment="1">
      <alignment horizontal="center" vertical="center"/>
    </xf>
    <xf numFmtId="187" fontId="5" fillId="0" borderId="50" xfId="59" applyNumberFormat="1" applyFont="1" applyFill="1" applyBorder="1" applyAlignment="1">
      <alignment horizontal="center" vertical="center"/>
    </xf>
    <xf numFmtId="187" fontId="5" fillId="0" borderId="52" xfId="59" applyNumberFormat="1" applyFont="1" applyFill="1" applyBorder="1" applyAlignment="1">
      <alignment horizontal="center" vertical="center"/>
    </xf>
    <xf numFmtId="187" fontId="5" fillId="0" borderId="53" xfId="59" applyNumberFormat="1" applyFont="1" applyFill="1" applyBorder="1" applyAlignment="1">
      <alignment horizontal="center" vertical="center"/>
    </xf>
    <xf numFmtId="0" fontId="5" fillId="0" borderId="0" xfId="20" applyFont="1" applyFill="1"/>
    <xf numFmtId="190" fontId="5" fillId="0" borderId="49" xfId="59" applyNumberFormat="1" applyFont="1" applyFill="1" applyBorder="1" applyAlignment="1">
      <alignment horizontal="right" vertical="center"/>
    </xf>
    <xf numFmtId="190" fontId="5" fillId="0" borderId="50" xfId="59" applyNumberFormat="1" applyFont="1" applyFill="1" applyBorder="1" applyAlignment="1">
      <alignment horizontal="right" vertical="center"/>
    </xf>
    <xf numFmtId="190" fontId="5" fillId="0" borderId="51" xfId="59" applyNumberFormat="1" applyFont="1" applyFill="1" applyBorder="1" applyAlignment="1">
      <alignment horizontal="center" vertical="center"/>
    </xf>
    <xf numFmtId="190" fontId="5" fillId="0" borderId="50" xfId="59" applyNumberFormat="1" applyFont="1" applyFill="1" applyBorder="1" applyAlignment="1">
      <alignment horizontal="center" vertical="center"/>
    </xf>
    <xf numFmtId="190" fontId="5" fillId="0" borderId="52" xfId="59" applyNumberFormat="1" applyFont="1" applyFill="1" applyBorder="1" applyAlignment="1">
      <alignment horizontal="center" vertical="center"/>
    </xf>
    <xf numFmtId="190" fontId="5" fillId="0" borderId="53" xfId="59" applyNumberFormat="1" applyFont="1" applyFill="1" applyBorder="1" applyAlignment="1">
      <alignment horizontal="center" vertical="center"/>
    </xf>
    <xf numFmtId="196" fontId="5" fillId="0" borderId="9" xfId="14" applyNumberFormat="1" applyFont="1" applyFill="1" applyBorder="1" applyAlignment="1">
      <alignment horizontal="center" vertical="center"/>
    </xf>
    <xf numFmtId="3" fontId="5" fillId="0" borderId="9" xfId="14" applyNumberFormat="1" applyFont="1" applyFill="1" applyBorder="1" applyAlignment="1">
      <alignment horizontal="center" vertical="center"/>
    </xf>
    <xf numFmtId="190" fontId="23" fillId="0" borderId="29" xfId="1" applyNumberFormat="1" applyFont="1" applyFill="1" applyBorder="1" applyAlignment="1"/>
    <xf numFmtId="196" fontId="23" fillId="0" borderId="35" xfId="14" applyNumberFormat="1" applyFont="1" applyFill="1" applyBorder="1" applyAlignment="1">
      <alignment horizontal="center" vertical="center"/>
    </xf>
    <xf numFmtId="196" fontId="5" fillId="0" borderId="10" xfId="14" applyNumberFormat="1" applyFont="1" applyFill="1" applyBorder="1" applyAlignment="1">
      <alignment horizontal="center" vertical="center"/>
    </xf>
    <xf numFmtId="192" fontId="5" fillId="0" borderId="72" xfId="59" applyNumberFormat="1" applyFont="1" applyFill="1" applyBorder="1" applyAlignment="1">
      <alignment horizontal="center" vertical="center"/>
    </xf>
    <xf numFmtId="192" fontId="5" fillId="0" borderId="18" xfId="59" applyNumberFormat="1" applyFont="1" applyFill="1" applyBorder="1" applyAlignment="1">
      <alignment horizontal="center" vertical="center"/>
    </xf>
    <xf numFmtId="192" fontId="5" fillId="0" borderId="73" xfId="59" applyNumberFormat="1" applyFont="1" applyFill="1" applyBorder="1" applyAlignment="1">
      <alignment horizontal="center" vertical="center"/>
    </xf>
    <xf numFmtId="43" fontId="52" fillId="0" borderId="0" xfId="22" applyNumberFormat="1" applyFont="1" applyFill="1" applyAlignment="1">
      <alignment horizontal="center" vertical="center"/>
    </xf>
    <xf numFmtId="0" fontId="84" fillId="0" borderId="0" xfId="3" applyFont="1" applyFill="1" applyBorder="1" applyAlignment="1">
      <alignment vertical="center"/>
    </xf>
    <xf numFmtId="0" fontId="82" fillId="0" borderId="0" xfId="3" applyFont="1" applyFill="1" applyBorder="1" applyAlignment="1">
      <alignment vertical="center"/>
    </xf>
    <xf numFmtId="0" fontId="81" fillId="0" borderId="0" xfId="3" applyFont="1" applyFill="1" applyBorder="1" applyAlignment="1">
      <alignment vertical="center"/>
    </xf>
    <xf numFmtId="0" fontId="5" fillId="0" borderId="0" xfId="7" applyFont="1" applyFill="1"/>
    <xf numFmtId="0" fontId="6" fillId="0" borderId="0" xfId="7" applyFont="1" applyFill="1" applyBorder="1"/>
    <xf numFmtId="0" fontId="2" fillId="0" borderId="0" xfId="7" applyFill="1" applyBorder="1"/>
    <xf numFmtId="0" fontId="2" fillId="0" borderId="0" xfId="20" applyFill="1" applyBorder="1"/>
    <xf numFmtId="0" fontId="29" fillId="0" borderId="35" xfId="1" applyNumberFormat="1" applyFont="1" applyFill="1" applyBorder="1" applyAlignment="1">
      <alignment horizontal="center" vertical="center"/>
    </xf>
    <xf numFmtId="0" fontId="6" fillId="0" borderId="0" xfId="7" applyFont="1" applyFill="1" applyBorder="1" applyAlignment="1">
      <alignment vertical="center"/>
    </xf>
    <xf numFmtId="189" fontId="11" fillId="0" borderId="0" xfId="1" applyNumberFormat="1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0" fontId="42" fillId="0" borderId="0" xfId="20" applyFont="1" applyFill="1" applyAlignment="1">
      <alignment vertical="center"/>
    </xf>
    <xf numFmtId="0" fontId="43" fillId="0" borderId="0" xfId="20" applyFont="1" applyFill="1" applyAlignment="1">
      <alignment vertical="center"/>
    </xf>
    <xf numFmtId="0" fontId="41" fillId="0" borderId="0" xfId="3" applyFont="1" applyFill="1" applyAlignment="1">
      <alignment vertical="center"/>
    </xf>
    <xf numFmtId="0" fontId="42" fillId="0" borderId="0" xfId="7" applyFont="1" applyFill="1" applyAlignment="1">
      <alignment vertical="center"/>
    </xf>
    <xf numFmtId="0" fontId="42" fillId="0" borderId="0" xfId="4" applyFont="1" applyFill="1" applyAlignment="1">
      <alignment vertical="center"/>
    </xf>
    <xf numFmtId="0" fontId="5" fillId="0" borderId="0" xfId="4" applyFont="1" applyFill="1" applyAlignment="1">
      <alignment vertical="center"/>
    </xf>
    <xf numFmtId="0" fontId="62" fillId="0" borderId="0" xfId="39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43" fontId="5" fillId="0" borderId="0" xfId="1" applyFont="1" applyFill="1" applyAlignment="1">
      <alignment vertical="center"/>
    </xf>
    <xf numFmtId="14" fontId="5" fillId="0" borderId="5" xfId="0" applyNumberFormat="1" applyFont="1" applyFill="1" applyBorder="1" applyAlignment="1">
      <alignment horizontal="center" vertical="center"/>
    </xf>
    <xf numFmtId="0" fontId="40" fillId="0" borderId="2" xfId="3" applyFont="1" applyFill="1" applyBorder="1" applyAlignment="1">
      <alignment horizontal="center" vertical="center"/>
    </xf>
    <xf numFmtId="43" fontId="47" fillId="0" borderId="0" xfId="10" applyFont="1" applyFill="1" applyAlignment="1">
      <alignment vertical="center"/>
    </xf>
    <xf numFmtId="0" fontId="40" fillId="0" borderId="2" xfId="8" applyFont="1" applyFill="1" applyBorder="1" applyAlignment="1">
      <alignment horizontal="center" vertical="center"/>
    </xf>
    <xf numFmtId="14" fontId="40" fillId="0" borderId="5" xfId="20" applyNumberFormat="1" applyFont="1" applyFill="1" applyBorder="1" applyAlignment="1">
      <alignment horizontal="center" vertical="center"/>
    </xf>
    <xf numFmtId="0" fontId="41" fillId="0" borderId="0" xfId="20" applyFont="1" applyFill="1" applyAlignment="1">
      <alignment vertical="center"/>
    </xf>
    <xf numFmtId="0" fontId="41" fillId="0" borderId="0" xfId="7" applyFont="1" applyFill="1" applyAlignment="1">
      <alignment vertical="center"/>
    </xf>
    <xf numFmtId="0" fontId="41" fillId="0" borderId="0" xfId="3" applyFont="1" applyFill="1" applyBorder="1" applyAlignment="1">
      <alignment horizontal="centerContinuous" vertical="center"/>
    </xf>
    <xf numFmtId="0" fontId="41" fillId="0" borderId="0" xfId="3" applyFont="1" applyFill="1" applyBorder="1" applyAlignment="1">
      <alignment horizontal="right" vertical="center"/>
    </xf>
    <xf numFmtId="0" fontId="24" fillId="0" borderId="0" xfId="0" applyFont="1" applyFill="1"/>
    <xf numFmtId="190" fontId="24" fillId="0" borderId="0" xfId="1" applyNumberFormat="1" applyFont="1" applyFill="1"/>
    <xf numFmtId="43" fontId="52" fillId="0" borderId="0" xfId="16" applyFont="1" applyFill="1" applyAlignment="1">
      <alignment horizontal="center" vertical="center"/>
    </xf>
    <xf numFmtId="192" fontId="5" fillId="0" borderId="0" xfId="17" applyNumberFormat="1" applyFont="1" applyFill="1" applyBorder="1" applyAlignment="1">
      <alignment vertical="center"/>
    </xf>
    <xf numFmtId="193" fontId="0" fillId="0" borderId="0" xfId="0" applyNumberFormat="1" applyFill="1" applyAlignment="1">
      <alignment horizontal="right"/>
    </xf>
    <xf numFmtId="0" fontId="0" fillId="0" borderId="0" xfId="0" applyFill="1" applyAlignment="1">
      <alignment horizontal="right"/>
    </xf>
    <xf numFmtId="190" fontId="8" fillId="0" borderId="0" xfId="1" applyNumberFormat="1" applyFont="1" applyFill="1" applyBorder="1"/>
    <xf numFmtId="0" fontId="9" fillId="0" borderId="0" xfId="0" applyFont="1" applyFill="1" applyAlignment="1">
      <alignment vertical="center"/>
    </xf>
    <xf numFmtId="0" fontId="5" fillId="0" borderId="29" xfId="3" applyFont="1" applyFill="1" applyBorder="1" applyAlignment="1">
      <alignment horizontal="center" vertical="center"/>
    </xf>
    <xf numFmtId="0" fontId="40" fillId="0" borderId="10" xfId="3" quotePrefix="1" applyFont="1" applyFill="1" applyBorder="1" applyAlignment="1">
      <alignment horizontal="center" vertical="center"/>
    </xf>
    <xf numFmtId="191" fontId="40" fillId="0" borderId="11" xfId="3" applyNumberFormat="1" applyFont="1" applyFill="1" applyBorder="1" applyAlignment="1">
      <alignment horizontal="center" vertical="center"/>
    </xf>
    <xf numFmtId="191" fontId="49" fillId="0" borderId="11" xfId="3" applyNumberFormat="1" applyFont="1" applyFill="1" applyBorder="1" applyAlignment="1">
      <alignment horizontal="center" vertical="center"/>
    </xf>
    <xf numFmtId="191" fontId="40" fillId="0" borderId="17" xfId="20" applyNumberFormat="1" applyFont="1" applyFill="1" applyBorder="1" applyAlignment="1">
      <alignment horizontal="center"/>
    </xf>
    <xf numFmtId="0" fontId="89" fillId="0" borderId="0" xfId="0" applyFont="1" applyFill="1" applyBorder="1" applyAlignment="1">
      <alignment horizontal="center" vertical="center"/>
    </xf>
    <xf numFmtId="14" fontId="5" fillId="0" borderId="65" xfId="20" applyNumberFormat="1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/>
    </xf>
    <xf numFmtId="43" fontId="5" fillId="0" borderId="0" xfId="1" applyFont="1" applyFill="1" applyBorder="1" applyAlignment="1">
      <alignment vertical="center"/>
    </xf>
    <xf numFmtId="0" fontId="5" fillId="0" borderId="0" xfId="1" applyNumberFormat="1" applyFont="1" applyFill="1"/>
    <xf numFmtId="0" fontId="23" fillId="0" borderId="0" xfId="1" applyNumberFormat="1" applyFont="1" applyFill="1" applyAlignment="1"/>
    <xf numFmtId="0" fontId="23" fillId="0" borderId="0" xfId="1" applyNumberFormat="1" applyFont="1" applyFill="1"/>
    <xf numFmtId="0" fontId="23" fillId="0" borderId="29" xfId="1" applyNumberFormat="1" applyFont="1" applyFill="1" applyBorder="1"/>
    <xf numFmtId="0" fontId="5" fillId="0" borderId="2" xfId="1" applyNumberFormat="1" applyFont="1" applyFill="1" applyBorder="1" applyAlignment="1">
      <alignment horizontal="center"/>
    </xf>
    <xf numFmtId="0" fontId="23" fillId="0" borderId="35" xfId="1" applyNumberFormat="1" applyFont="1" applyFill="1" applyBorder="1" applyAlignment="1">
      <alignment horizontal="center"/>
    </xf>
    <xf numFmtId="0" fontId="5" fillId="0" borderId="7" xfId="20" applyFont="1" applyFill="1" applyBorder="1" applyAlignment="1">
      <alignment horizontal="center" vertical="center"/>
    </xf>
    <xf numFmtId="43" fontId="6" fillId="0" borderId="0" xfId="108" applyNumberFormat="1" applyFont="1" applyFill="1" applyBorder="1" applyAlignment="1">
      <alignment vertical="center"/>
    </xf>
    <xf numFmtId="43" fontId="5" fillId="0" borderId="0" xfId="108" applyNumberFormat="1" applyFont="1" applyFill="1" applyBorder="1" applyAlignment="1">
      <alignment vertical="center"/>
    </xf>
    <xf numFmtId="0" fontId="7" fillId="0" borderId="0" xfId="19" applyFont="1" applyFill="1" applyAlignment="1">
      <alignment vertical="center"/>
    </xf>
    <xf numFmtId="0" fontId="68" fillId="0" borderId="0" xfId="45" applyFont="1" applyFill="1" applyBorder="1" applyAlignment="1">
      <alignment vertical="center"/>
    </xf>
    <xf numFmtId="189" fontId="11" fillId="0" borderId="0" xfId="59" applyFont="1" applyFill="1" applyAlignment="1">
      <alignment vertical="center"/>
    </xf>
    <xf numFmtId="14" fontId="5" fillId="0" borderId="5" xfId="28" applyNumberFormat="1" applyFont="1" applyFill="1" applyBorder="1" applyAlignment="1">
      <alignment horizontal="center" vertical="center"/>
    </xf>
    <xf numFmtId="196" fontId="23" fillId="0" borderId="0" xfId="86" applyNumberFormat="1" applyFont="1" applyFill="1" applyAlignment="1"/>
    <xf numFmtId="196" fontId="23" fillId="0" borderId="0" xfId="86" applyNumberFormat="1" applyFont="1" applyFill="1"/>
    <xf numFmtId="196" fontId="23" fillId="0" borderId="29" xfId="86" applyNumberFormat="1" applyFont="1" applyFill="1" applyBorder="1" applyAlignment="1">
      <alignment horizontal="left" vertical="center"/>
    </xf>
    <xf numFmtId="196" fontId="5" fillId="0" borderId="2" xfId="86" applyNumberFormat="1" applyFont="1" applyFill="1" applyBorder="1" applyAlignment="1">
      <alignment horizontal="center"/>
    </xf>
    <xf numFmtId="196" fontId="23" fillId="0" borderId="29" xfId="86" applyNumberFormat="1" applyFont="1" applyFill="1" applyBorder="1"/>
    <xf numFmtId="196" fontId="23" fillId="0" borderId="35" xfId="86" applyNumberFormat="1" applyFont="1" applyFill="1" applyBorder="1" applyAlignment="1">
      <alignment horizontal="center"/>
    </xf>
    <xf numFmtId="201" fontId="6" fillId="0" borderId="37" xfId="1" applyNumberFormat="1" applyFont="1" applyFill="1" applyBorder="1" applyAlignment="1">
      <alignment vertical="center"/>
    </xf>
    <xf numFmtId="190" fontId="8" fillId="0" borderId="37" xfId="1" applyNumberFormat="1" applyFont="1" applyFill="1" applyBorder="1" applyAlignment="1">
      <alignment vertical="center"/>
    </xf>
    <xf numFmtId="196" fontId="6" fillId="0" borderId="37" xfId="86" applyNumberFormat="1" applyFont="1" applyFill="1" applyBorder="1" applyAlignment="1">
      <alignment vertical="center"/>
    </xf>
    <xf numFmtId="201" fontId="5" fillId="0" borderId="0" xfId="1" applyNumberFormat="1" applyFont="1" applyFill="1"/>
    <xf numFmtId="201" fontId="5" fillId="0" borderId="49" xfId="14" applyNumberFormat="1" applyFont="1" applyFill="1" applyBorder="1" applyAlignment="1">
      <alignment horizontal="center" vertical="center"/>
    </xf>
    <xf numFmtId="190" fontId="14" fillId="0" borderId="0" xfId="1" applyNumberFormat="1" applyFont="1" applyFill="1"/>
    <xf numFmtId="190" fontId="14" fillId="0" borderId="49" xfId="1" applyNumberFormat="1" applyFont="1" applyFill="1" applyBorder="1" applyAlignment="1">
      <alignment horizontal="center" vertical="center"/>
    </xf>
    <xf numFmtId="196" fontId="5" fillId="0" borderId="49" xfId="86" applyNumberFormat="1" applyFont="1" applyFill="1" applyBorder="1" applyAlignment="1">
      <alignment horizontal="center" vertical="center"/>
    </xf>
    <xf numFmtId="196" fontId="5" fillId="0" borderId="0" xfId="1" applyNumberFormat="1" applyFont="1" applyFill="1"/>
    <xf numFmtId="192" fontId="6" fillId="0" borderId="0" xfId="1" applyNumberFormat="1" applyFont="1" applyFill="1"/>
    <xf numFmtId="192" fontId="5" fillId="0" borderId="0" xfId="1" applyNumberFormat="1" applyFont="1" applyFill="1"/>
    <xf numFmtId="192" fontId="6" fillId="0" borderId="0" xfId="1" applyNumberFormat="1" applyFont="1" applyFill="1" applyBorder="1"/>
    <xf numFmtId="192" fontId="23" fillId="0" borderId="0" xfId="1" applyNumberFormat="1" applyFont="1" applyFill="1"/>
    <xf numFmtId="201" fontId="23" fillId="0" borderId="0" xfId="1" applyNumberFormat="1" applyFont="1" applyFill="1" applyAlignment="1"/>
    <xf numFmtId="190" fontId="14" fillId="0" borderId="0" xfId="1" applyNumberFormat="1" applyFont="1" applyFill="1" applyAlignment="1"/>
    <xf numFmtId="196" fontId="23" fillId="0" borderId="0" xfId="1" applyNumberFormat="1" applyFont="1" applyFill="1"/>
    <xf numFmtId="196" fontId="23" fillId="0" borderId="0" xfId="1" applyNumberFormat="1" applyFont="1" applyFill="1" applyAlignment="1"/>
    <xf numFmtId="192" fontId="5" fillId="0" borderId="2" xfId="14" applyNumberFormat="1" applyFont="1" applyFill="1" applyBorder="1" applyAlignment="1">
      <alignment horizontal="center"/>
    </xf>
    <xf numFmtId="201" fontId="23" fillId="0" borderId="29" xfId="1" applyNumberFormat="1" applyFont="1" applyFill="1" applyBorder="1"/>
    <xf numFmtId="190" fontId="14" fillId="0" borderId="29" xfId="1" applyNumberFormat="1" applyFont="1" applyFill="1" applyBorder="1"/>
    <xf numFmtId="3" fontId="5" fillId="0" borderId="2" xfId="1" applyNumberFormat="1" applyFont="1" applyFill="1" applyBorder="1" applyAlignment="1">
      <alignment horizontal="center"/>
    </xf>
    <xf numFmtId="196" fontId="5" fillId="0" borderId="2" xfId="1" applyNumberFormat="1" applyFont="1" applyFill="1" applyBorder="1" applyAlignment="1">
      <alignment horizontal="center"/>
    </xf>
    <xf numFmtId="196" fontId="23" fillId="0" borderId="29" xfId="1" applyNumberFormat="1" applyFont="1" applyFill="1" applyBorder="1"/>
    <xf numFmtId="201" fontId="23" fillId="0" borderId="35" xfId="1" applyNumberFormat="1" applyFont="1" applyFill="1" applyBorder="1" applyAlignment="1">
      <alignment horizontal="center"/>
    </xf>
    <xf numFmtId="190" fontId="14" fillId="0" borderId="35" xfId="1" applyNumberFormat="1" applyFont="1" applyFill="1" applyBorder="1" applyAlignment="1">
      <alignment horizontal="center"/>
    </xf>
    <xf numFmtId="196" fontId="23" fillId="0" borderId="35" xfId="1" applyNumberFormat="1" applyFont="1" applyFill="1" applyBorder="1" applyAlignment="1">
      <alignment horizontal="center"/>
    </xf>
    <xf numFmtId="193" fontId="8" fillId="0" borderId="0" xfId="28" applyNumberFormat="1" applyFont="1" applyFill="1"/>
    <xf numFmtId="192" fontId="5" fillId="0" borderId="2" xfId="1" applyNumberFormat="1" applyFont="1" applyFill="1" applyBorder="1" applyAlignment="1">
      <alignment horizontal="center"/>
    </xf>
    <xf numFmtId="192" fontId="5" fillId="0" borderId="2" xfId="14" applyNumberFormat="1" applyFont="1" applyFill="1" applyBorder="1" applyAlignment="1">
      <alignment horizontal="center" vertical="center"/>
    </xf>
    <xf numFmtId="190" fontId="23" fillId="0" borderId="35" xfId="14" applyNumberFormat="1" applyFont="1" applyFill="1" applyBorder="1" applyAlignment="1">
      <alignment horizontal="center"/>
    </xf>
    <xf numFmtId="192" fontId="5" fillId="0" borderId="10" xfId="14" applyNumberFormat="1" applyFont="1" applyFill="1" applyBorder="1" applyAlignment="1">
      <alignment horizontal="center" vertical="center"/>
    </xf>
    <xf numFmtId="190" fontId="5" fillId="0" borderId="0" xfId="14" applyNumberFormat="1" applyFont="1" applyFill="1"/>
    <xf numFmtId="190" fontId="23" fillId="0" borderId="0" xfId="14" applyNumberFormat="1" applyFont="1" applyFill="1" applyAlignment="1"/>
    <xf numFmtId="190" fontId="23" fillId="0" borderId="0" xfId="14" applyNumberFormat="1" applyFont="1" applyFill="1"/>
    <xf numFmtId="190" fontId="6" fillId="0" borderId="0" xfId="14" applyNumberFormat="1" applyFont="1" applyFill="1"/>
    <xf numFmtId="190" fontId="23" fillId="0" borderId="29" xfId="14" applyNumberFormat="1" applyFont="1" applyFill="1" applyBorder="1" applyAlignment="1">
      <alignment vertical="center"/>
    </xf>
    <xf numFmtId="190" fontId="29" fillId="0" borderId="35" xfId="14" applyNumberFormat="1" applyFont="1" applyFill="1" applyBorder="1" applyAlignment="1">
      <alignment horizontal="center" vertical="center"/>
    </xf>
    <xf numFmtId="190" fontId="5" fillId="0" borderId="10" xfId="14" applyNumberFormat="1" applyFont="1" applyFill="1" applyBorder="1" applyAlignment="1">
      <alignment horizontal="center" vertical="center"/>
    </xf>
    <xf numFmtId="190" fontId="6" fillId="0" borderId="37" xfId="14" applyNumberFormat="1" applyFont="1" applyFill="1" applyBorder="1" applyAlignment="1">
      <alignment vertical="center"/>
    </xf>
    <xf numFmtId="190" fontId="5" fillId="0" borderId="0" xfId="20" applyNumberFormat="1" applyFont="1" applyFill="1"/>
    <xf numFmtId="190" fontId="5" fillId="0" borderId="49" xfId="14" applyNumberFormat="1" applyFont="1" applyFill="1" applyBorder="1" applyAlignment="1">
      <alignment horizontal="center" vertical="center"/>
    </xf>
    <xf numFmtId="43" fontId="6" fillId="0" borderId="0" xfId="17" applyNumberFormat="1" applyFont="1" applyFill="1" applyBorder="1" applyAlignment="1">
      <alignment vertical="center"/>
    </xf>
    <xf numFmtId="190" fontId="23" fillId="0" borderId="29" xfId="14" applyNumberFormat="1" applyFont="1" applyFill="1" applyBorder="1"/>
    <xf numFmtId="192" fontId="5" fillId="0" borderId="0" xfId="108" applyNumberFormat="1" applyFont="1" applyFill="1" applyBorder="1" applyAlignment="1">
      <alignment vertical="center"/>
    </xf>
    <xf numFmtId="190" fontId="5" fillId="0" borderId="9" xfId="14" applyNumberFormat="1" applyFont="1" applyFill="1" applyBorder="1" applyAlignment="1">
      <alignment horizontal="center" vertical="center"/>
    </xf>
    <xf numFmtId="0" fontId="85" fillId="0" borderId="0" xfId="66" applyFont="1" applyFill="1" applyBorder="1" applyAlignment="1">
      <alignment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7" xfId="19" applyFont="1" applyFill="1" applyBorder="1" applyAlignment="1">
      <alignment horizontal="center" vertical="center"/>
    </xf>
    <xf numFmtId="201" fontId="8" fillId="0" borderId="0" xfId="28" applyNumberFormat="1" applyFont="1" applyFill="1"/>
    <xf numFmtId="194" fontId="8" fillId="0" borderId="0" xfId="28" applyNumberFormat="1" applyFont="1" applyFill="1"/>
    <xf numFmtId="37" fontId="8" fillId="0" borderId="0" xfId="28" applyNumberFormat="1" applyFont="1" applyFill="1"/>
    <xf numFmtId="195" fontId="8" fillId="0" borderId="0" xfId="28" applyNumberFormat="1" applyFont="1" applyFill="1"/>
    <xf numFmtId="200" fontId="8" fillId="0" borderId="0" xfId="28" applyNumberFormat="1" applyFont="1" applyFill="1"/>
    <xf numFmtId="0" fontId="14" fillId="0" borderId="0" xfId="28" applyFont="1" applyFill="1" applyAlignment="1">
      <alignment vertical="center"/>
    </xf>
    <xf numFmtId="192" fontId="5" fillId="0" borderId="0" xfId="1" applyNumberFormat="1" applyFont="1" applyFill="1" applyBorder="1" applyAlignment="1">
      <alignment vertical="center"/>
    </xf>
    <xf numFmtId="192" fontId="5" fillId="0" borderId="0" xfId="14" applyNumberFormat="1" applyFont="1" applyFill="1" applyBorder="1" applyAlignment="1">
      <alignment vertical="center"/>
    </xf>
    <xf numFmtId="0" fontId="13" fillId="0" borderId="0" xfId="28" applyFont="1" applyFill="1" applyAlignment="1">
      <alignment horizontal="center" vertical="center"/>
    </xf>
    <xf numFmtId="0" fontId="17" fillId="0" borderId="0" xfId="3" applyFont="1" applyFill="1" applyAlignment="1">
      <alignment horizontal="left" vertical="center"/>
    </xf>
    <xf numFmtId="0" fontId="18" fillId="0" borderId="0" xfId="3" applyFont="1" applyFill="1" applyAlignment="1">
      <alignment horizontal="left" vertical="center"/>
    </xf>
    <xf numFmtId="0" fontId="5" fillId="0" borderId="0" xfId="1" applyNumberFormat="1" applyFont="1" applyFill="1" applyAlignment="1">
      <alignment horizontal="center" vertical="center"/>
    </xf>
    <xf numFmtId="41" fontId="6" fillId="0" borderId="29" xfId="59" applyNumberFormat="1" applyFont="1" applyFill="1" applyBorder="1" applyAlignment="1">
      <alignment horizontal="center" vertical="center"/>
    </xf>
    <xf numFmtId="41" fontId="6" fillId="0" borderId="22" xfId="59" applyNumberFormat="1" applyFont="1" applyFill="1" applyBorder="1" applyAlignment="1">
      <alignment horizontal="center" vertical="center"/>
    </xf>
    <xf numFmtId="41" fontId="6" fillId="0" borderId="38" xfId="59" applyNumberFormat="1" applyFont="1" applyFill="1" applyBorder="1" applyAlignment="1">
      <alignment horizontal="center" vertical="center"/>
    </xf>
    <xf numFmtId="41" fontId="5" fillId="0" borderId="72" xfId="59" applyNumberFormat="1" applyFont="1" applyFill="1" applyBorder="1" applyAlignment="1">
      <alignment horizontal="center" vertical="center"/>
    </xf>
    <xf numFmtId="41" fontId="6" fillId="0" borderId="18" xfId="59" applyNumberFormat="1" applyFont="1" applyFill="1" applyBorder="1" applyAlignment="1">
      <alignment horizontal="center" vertical="center"/>
    </xf>
    <xf numFmtId="41" fontId="5" fillId="0" borderId="18" xfId="59" applyNumberFormat="1" applyFont="1" applyFill="1" applyBorder="1" applyAlignment="1">
      <alignment horizontal="center" vertical="center"/>
    </xf>
    <xf numFmtId="41" fontId="6" fillId="0" borderId="37" xfId="59" applyNumberFormat="1" applyFont="1" applyFill="1" applyBorder="1" applyAlignment="1">
      <alignment horizontal="center" vertical="center"/>
    </xf>
    <xf numFmtId="41" fontId="6" fillId="0" borderId="0" xfId="59" applyNumberFormat="1" applyFont="1" applyFill="1" applyBorder="1" applyAlignment="1">
      <alignment horizontal="center" vertical="center"/>
    </xf>
    <xf numFmtId="41" fontId="6" fillId="0" borderId="41" xfId="59" applyNumberFormat="1" applyFont="1" applyFill="1" applyBorder="1" applyAlignment="1">
      <alignment horizontal="center" vertical="center"/>
    </xf>
    <xf numFmtId="41" fontId="5" fillId="0" borderId="73" xfId="59" applyNumberFormat="1" applyFont="1" applyFill="1" applyBorder="1" applyAlignment="1">
      <alignment horizontal="center" vertical="center"/>
    </xf>
    <xf numFmtId="41" fontId="6" fillId="0" borderId="35" xfId="59" applyNumberFormat="1" applyFont="1" applyFill="1" applyBorder="1" applyAlignment="1">
      <alignment horizontal="center" vertical="center"/>
    </xf>
    <xf numFmtId="41" fontId="6" fillId="0" borderId="1" xfId="59" applyNumberFormat="1" applyFont="1" applyFill="1" applyBorder="1" applyAlignment="1">
      <alignment horizontal="center" vertical="center"/>
    </xf>
    <xf numFmtId="41" fontId="5" fillId="0" borderId="49" xfId="59" applyNumberFormat="1" applyFont="1" applyFill="1" applyBorder="1" applyAlignment="1">
      <alignment horizontal="right" vertical="center"/>
    </xf>
    <xf numFmtId="41" fontId="5" fillId="0" borderId="50" xfId="59" applyNumberFormat="1" applyFont="1" applyFill="1" applyBorder="1" applyAlignment="1">
      <alignment horizontal="right" vertical="center"/>
    </xf>
    <xf numFmtId="41" fontId="5" fillId="0" borderId="51" xfId="59" applyNumberFormat="1" applyFont="1" applyFill="1" applyBorder="1" applyAlignment="1">
      <alignment horizontal="center" vertical="center"/>
    </xf>
    <xf numFmtId="41" fontId="5" fillId="0" borderId="50" xfId="59" applyNumberFormat="1" applyFont="1" applyFill="1" applyBorder="1" applyAlignment="1">
      <alignment horizontal="center" vertical="center"/>
    </xf>
    <xf numFmtId="41" fontId="5" fillId="0" borderId="52" xfId="59" applyNumberFormat="1" applyFont="1" applyFill="1" applyBorder="1" applyAlignment="1">
      <alignment horizontal="center" vertical="center"/>
    </xf>
    <xf numFmtId="41" fontId="5" fillId="0" borderId="53" xfId="59" applyNumberFormat="1" applyFont="1" applyFill="1" applyBorder="1" applyAlignment="1">
      <alignment horizontal="center" vertical="center"/>
    </xf>
    <xf numFmtId="0" fontId="33" fillId="0" borderId="0" xfId="19" applyFont="1" applyFill="1" applyAlignment="1">
      <alignment vertical="center"/>
    </xf>
    <xf numFmtId="0" fontId="5" fillId="0" borderId="0" xfId="3" applyFont="1" applyFill="1" applyAlignment="1">
      <alignment vertical="center"/>
    </xf>
    <xf numFmtId="0" fontId="62" fillId="0" borderId="0" xfId="45" applyFont="1" applyFill="1" applyAlignment="1">
      <alignment vertical="center"/>
    </xf>
    <xf numFmtId="0" fontId="26" fillId="0" borderId="0" xfId="28" applyFill="1" applyAlignment="1">
      <alignment vertical="center"/>
    </xf>
    <xf numFmtId="0" fontId="40" fillId="0" borderId="0" xfId="0" applyFont="1" applyFill="1" applyAlignment="1">
      <alignment horizontal="center" vertical="center"/>
    </xf>
    <xf numFmtId="43" fontId="5" fillId="0" borderId="0" xfId="10" applyFont="1" applyFill="1" applyAlignment="1">
      <alignment vertical="center"/>
    </xf>
    <xf numFmtId="190" fontId="23" fillId="0" borderId="29" xfId="1" applyNumberFormat="1" applyFont="1" applyFill="1" applyBorder="1" applyAlignment="1">
      <alignment horizontal="left" vertical="center"/>
    </xf>
    <xf numFmtId="0" fontId="24" fillId="0" borderId="0" xfId="28" applyFont="1" applyFill="1"/>
    <xf numFmtId="0" fontId="24" fillId="0" borderId="0" xfId="1" applyNumberFormat="1" applyFont="1" applyFill="1"/>
    <xf numFmtId="0" fontId="9" fillId="0" borderId="0" xfId="28" applyFont="1" applyFill="1" applyAlignment="1">
      <alignment vertical="center"/>
    </xf>
    <xf numFmtId="191" fontId="40" fillId="0" borderId="17" xfId="3" applyNumberFormat="1" applyFont="1" applyFill="1" applyBorder="1" applyAlignment="1">
      <alignment horizontal="center" vertical="center"/>
    </xf>
    <xf numFmtId="0" fontId="40" fillId="0" borderId="12" xfId="61" applyFont="1" applyFill="1" applyBorder="1" applyAlignment="1">
      <alignment horizontal="center" vertical="center"/>
    </xf>
    <xf numFmtId="189" fontId="40" fillId="0" borderId="0" xfId="122" applyFont="1" applyFill="1" applyBorder="1" applyAlignment="1">
      <alignment vertical="center"/>
    </xf>
    <xf numFmtId="0" fontId="40" fillId="0" borderId="10" xfId="61" applyFont="1" applyFill="1" applyBorder="1" applyAlignment="1">
      <alignment horizontal="center" vertical="center"/>
    </xf>
    <xf numFmtId="0" fontId="40" fillId="0" borderId="44" xfId="20" applyFont="1" applyFill="1" applyBorder="1" applyAlignment="1">
      <alignment horizontal="center" vertical="center"/>
    </xf>
    <xf numFmtId="0" fontId="40" fillId="0" borderId="45" xfId="20" applyFont="1" applyFill="1" applyBorder="1" applyAlignment="1">
      <alignment horizontal="center" vertical="center"/>
    </xf>
    <xf numFmtId="0" fontId="40" fillId="0" borderId="15" xfId="20" applyFont="1" applyFill="1" applyBorder="1" applyAlignment="1">
      <alignment horizontal="center" vertical="center"/>
    </xf>
    <xf numFmtId="191" fontId="40" fillId="0" borderId="44" xfId="20" applyNumberFormat="1" applyFont="1" applyFill="1" applyBorder="1" applyAlignment="1">
      <alignment horizontal="center" vertical="center"/>
    </xf>
    <xf numFmtId="0" fontId="40" fillId="0" borderId="16" xfId="61" applyFont="1" applyFill="1" applyBorder="1" applyAlignment="1">
      <alignment horizontal="center" vertical="center"/>
    </xf>
    <xf numFmtId="0" fontId="41" fillId="0" borderId="0" xfId="20" applyFont="1" applyFill="1" applyBorder="1" applyAlignment="1">
      <alignment vertical="center"/>
    </xf>
    <xf numFmtId="0" fontId="40" fillId="0" borderId="0" xfId="3" applyFont="1" applyFill="1" applyBorder="1" applyAlignment="1">
      <alignment horizontal="left" vertical="center"/>
    </xf>
    <xf numFmtId="0" fontId="40" fillId="0" borderId="0" xfId="0" applyFont="1" applyFill="1" applyBorder="1"/>
    <xf numFmtId="190" fontId="40" fillId="0" borderId="0" xfId="122" applyNumberFormat="1" applyFont="1" applyFill="1" applyBorder="1"/>
    <xf numFmtId="0" fontId="41" fillId="0" borderId="0" xfId="53" applyFont="1" applyFill="1" applyBorder="1" applyAlignment="1">
      <alignment vertical="center"/>
    </xf>
    <xf numFmtId="0" fontId="94" fillId="0" borderId="0" xfId="0" applyFont="1" applyFill="1" applyBorder="1" applyAlignment="1">
      <alignment vertical="center"/>
    </xf>
    <xf numFmtId="0" fontId="41" fillId="0" borderId="0" xfId="0" applyFont="1" applyFill="1" applyBorder="1" applyAlignment="1">
      <alignment horizontal="center" vertical="center"/>
    </xf>
    <xf numFmtId="0" fontId="40" fillId="0" borderId="0" xfId="3" quotePrefix="1" applyFont="1" applyFill="1" applyBorder="1" applyAlignment="1">
      <alignment horizontal="center" vertical="center"/>
    </xf>
    <xf numFmtId="191" fontId="40" fillId="0" borderId="0" xfId="3" applyNumberFormat="1" applyFont="1" applyFill="1" applyBorder="1" applyAlignment="1">
      <alignment horizontal="center" vertical="center"/>
    </xf>
    <xf numFmtId="0" fontId="40" fillId="0" borderId="0" xfId="34" applyFont="1" applyFill="1" applyBorder="1" applyAlignment="1">
      <alignment horizontal="center" vertical="center"/>
    </xf>
    <xf numFmtId="43" fontId="40" fillId="0" borderId="0" xfId="122" applyNumberFormat="1" applyFont="1" applyFill="1" applyBorder="1" applyAlignment="1">
      <alignment horizontal="center" vertical="center"/>
    </xf>
    <xf numFmtId="190" fontId="41" fillId="0" borderId="0" xfId="122" applyNumberFormat="1" applyFont="1" applyFill="1" applyBorder="1" applyAlignment="1">
      <alignment vertical="center"/>
    </xf>
    <xf numFmtId="0" fontId="41" fillId="0" borderId="0" xfId="34" applyFont="1" applyFill="1" applyBorder="1" applyAlignment="1">
      <alignment vertical="center"/>
    </xf>
    <xf numFmtId="43" fontId="41" fillId="0" borderId="0" xfId="122" applyNumberFormat="1" applyFont="1" applyFill="1" applyBorder="1" applyAlignment="1">
      <alignment vertical="center"/>
    </xf>
    <xf numFmtId="0" fontId="41" fillId="0" borderId="0" xfId="53" applyFont="1" applyFill="1" applyBorder="1"/>
    <xf numFmtId="0" fontId="49" fillId="0" borderId="15" xfId="20" applyFont="1" applyFill="1" applyBorder="1" applyAlignment="1">
      <alignment horizontal="center" vertical="center"/>
    </xf>
    <xf numFmtId="0" fontId="41" fillId="0" borderId="0" xfId="0" applyFont="1" applyFill="1" applyBorder="1"/>
    <xf numFmtId="43" fontId="41" fillId="0" borderId="0" xfId="10" applyFont="1" applyFill="1" applyBorder="1" applyAlignment="1">
      <alignment vertical="center"/>
    </xf>
    <xf numFmtId="0" fontId="40" fillId="0" borderId="10" xfId="61" applyFont="1" applyFill="1" applyBorder="1" applyAlignment="1">
      <alignment vertical="center"/>
    </xf>
    <xf numFmtId="191" fontId="40" fillId="0" borderId="16" xfId="20" applyNumberFormat="1" applyFont="1" applyFill="1" applyBorder="1" applyAlignment="1">
      <alignment horizontal="center"/>
    </xf>
    <xf numFmtId="0" fontId="41" fillId="0" borderId="0" xfId="20" applyFont="1" applyFill="1" applyBorder="1"/>
    <xf numFmtId="0" fontId="41" fillId="0" borderId="0" xfId="3" applyFont="1" applyFill="1" applyBorder="1" applyAlignment="1">
      <alignment horizontal="center" vertical="center"/>
    </xf>
    <xf numFmtId="0" fontId="41" fillId="0" borderId="0" xfId="7" applyFont="1" applyFill="1" applyBorder="1"/>
    <xf numFmtId="190" fontId="40" fillId="0" borderId="0" xfId="107" applyNumberFormat="1" applyFont="1" applyFill="1" applyBorder="1"/>
    <xf numFmtId="0" fontId="41" fillId="0" borderId="0" xfId="62" applyFont="1" applyFill="1" applyBorder="1" applyAlignment="1">
      <alignment vertical="center"/>
    </xf>
    <xf numFmtId="0" fontId="41" fillId="0" borderId="0" xfId="62" applyFont="1" applyFill="1" applyBorder="1"/>
    <xf numFmtId="192" fontId="6" fillId="0" borderId="0" xfId="75" applyNumberFormat="1" applyFont="1" applyFill="1" applyBorder="1" applyAlignment="1">
      <alignment vertical="center"/>
    </xf>
    <xf numFmtId="43" fontId="11" fillId="0" borderId="0" xfId="114" applyFont="1" applyFill="1" applyBorder="1" applyAlignment="1">
      <alignment vertical="center"/>
    </xf>
    <xf numFmtId="0" fontId="6" fillId="0" borderId="0" xfId="75" applyFont="1" applyFill="1" applyBorder="1" applyAlignment="1">
      <alignment vertical="center"/>
    </xf>
    <xf numFmtId="189" fontId="11" fillId="0" borderId="0" xfId="114" applyNumberFormat="1" applyFont="1" applyFill="1" applyBorder="1" applyAlignment="1">
      <alignment vertical="center"/>
    </xf>
    <xf numFmtId="192" fontId="11" fillId="0" borderId="0" xfId="114" applyNumberFormat="1" applyFont="1" applyFill="1" applyBorder="1" applyAlignment="1">
      <alignment vertical="center"/>
    </xf>
    <xf numFmtId="0" fontId="11" fillId="0" borderId="0" xfId="114" applyNumberFormat="1" applyFont="1" applyFill="1" applyBorder="1" applyAlignment="1">
      <alignment vertical="center"/>
    </xf>
    <xf numFmtId="43" fontId="11" fillId="0" borderId="0" xfId="26" applyFont="1" applyFill="1" applyBorder="1" applyAlignment="1">
      <alignment vertical="center"/>
    </xf>
    <xf numFmtId="43" fontId="6" fillId="0" borderId="0" xfId="75" applyNumberFormat="1" applyFont="1" applyFill="1" applyBorder="1" applyAlignment="1">
      <alignment vertical="center"/>
    </xf>
    <xf numFmtId="0" fontId="8" fillId="0" borderId="0" xfId="28" applyFont="1" applyFill="1" applyBorder="1"/>
    <xf numFmtId="43" fontId="79" fillId="0" borderId="0" xfId="3" applyNumberFormat="1" applyFont="1" applyFill="1" applyBorder="1" applyAlignment="1">
      <alignment vertical="center"/>
    </xf>
    <xf numFmtId="212" fontId="6" fillId="0" borderId="0" xfId="16" applyNumberFormat="1" applyFont="1" applyFill="1" applyBorder="1" applyAlignment="1">
      <alignment horizontal="right" vertical="center"/>
    </xf>
    <xf numFmtId="212" fontId="79" fillId="0" borderId="0" xfId="16" applyNumberFormat="1" applyFont="1" applyFill="1" applyBorder="1" applyAlignment="1">
      <alignment horizontal="right" vertical="center"/>
    </xf>
    <xf numFmtId="203" fontId="6" fillId="0" borderId="0" xfId="16" applyNumberFormat="1" applyFont="1" applyFill="1" applyBorder="1" applyAlignment="1">
      <alignment horizontal="right" vertical="center"/>
    </xf>
    <xf numFmtId="203" fontId="79" fillId="0" borderId="0" xfId="16" applyNumberFormat="1" applyFont="1" applyFill="1" applyBorder="1" applyAlignment="1">
      <alignment horizontal="right" vertical="center"/>
    </xf>
    <xf numFmtId="212" fontId="6" fillId="0" borderId="0" xfId="3" applyNumberFormat="1" applyFont="1" applyFill="1" applyBorder="1" applyAlignment="1">
      <alignment vertical="center"/>
    </xf>
    <xf numFmtId="212" fontId="79" fillId="0" borderId="0" xfId="3" applyNumberFormat="1" applyFont="1" applyFill="1" applyBorder="1" applyAlignment="1">
      <alignment vertical="center"/>
    </xf>
    <xf numFmtId="4" fontId="79" fillId="0" borderId="0" xfId="3" applyNumberFormat="1" applyFont="1" applyFill="1" applyBorder="1" applyAlignment="1">
      <alignment vertical="center"/>
    </xf>
    <xf numFmtId="0" fontId="81" fillId="0" borderId="0" xfId="28" applyFont="1" applyFill="1" applyBorder="1"/>
    <xf numFmtId="0" fontId="13" fillId="0" borderId="0" xfId="29" applyNumberFormat="1" applyFont="1" applyFill="1" applyBorder="1" applyAlignment="1">
      <alignment vertical="center"/>
    </xf>
    <xf numFmtId="190" fontId="13" fillId="0" borderId="0" xfId="29" applyNumberFormat="1" applyFont="1" applyFill="1" applyBorder="1" applyAlignment="1">
      <alignment vertical="center"/>
    </xf>
    <xf numFmtId="190" fontId="7" fillId="0" borderId="0" xfId="28" applyNumberFormat="1" applyFont="1" applyFill="1" applyBorder="1" applyAlignment="1">
      <alignment vertical="center"/>
    </xf>
    <xf numFmtId="0" fontId="32" fillId="0" borderId="0" xfId="14" applyFont="1" applyFill="1" applyBorder="1" applyAlignment="1">
      <alignment horizontal="center" vertical="center"/>
    </xf>
    <xf numFmtId="0" fontId="31" fillId="0" borderId="0" xfId="14" applyFont="1" applyFill="1" applyBorder="1" applyAlignment="1">
      <alignment horizontal="center" vertical="center"/>
    </xf>
    <xf numFmtId="3" fontId="32" fillId="0" borderId="0" xfId="14" applyNumberFormat="1" applyFont="1" applyFill="1" applyBorder="1" applyAlignment="1">
      <alignment horizontal="center" vertical="center"/>
    </xf>
    <xf numFmtId="190" fontId="32" fillId="0" borderId="0" xfId="85" applyNumberFormat="1" applyFont="1" applyFill="1" applyBorder="1" applyAlignment="1">
      <alignment horizontal="center" vertical="center"/>
    </xf>
    <xf numFmtId="198" fontId="32" fillId="0" borderId="0" xfId="85" applyNumberFormat="1" applyFont="1" applyFill="1" applyBorder="1" applyAlignment="1">
      <alignment horizontal="right" vertical="center"/>
    </xf>
    <xf numFmtId="190" fontId="32" fillId="0" borderId="0" xfId="85" applyNumberFormat="1" applyFont="1" applyFill="1" applyBorder="1" applyAlignment="1">
      <alignment vertical="center"/>
    </xf>
    <xf numFmtId="0" fontId="31" fillId="0" borderId="0" xfId="14" applyFont="1" applyFill="1" applyBorder="1" applyAlignment="1">
      <alignment horizontal="right" vertical="center"/>
    </xf>
    <xf numFmtId="0" fontId="31" fillId="0" borderId="0" xfId="85" applyNumberFormat="1" applyFont="1" applyFill="1" applyBorder="1" applyAlignment="1">
      <alignment vertical="center"/>
    </xf>
    <xf numFmtId="190" fontId="31" fillId="0" borderId="0" xfId="85" applyNumberFormat="1" applyFont="1" applyFill="1" applyBorder="1" applyAlignment="1">
      <alignment vertical="center"/>
    </xf>
    <xf numFmtId="0" fontId="34" fillId="0" borderId="0" xfId="0" applyFont="1" applyFill="1" applyBorder="1" applyAlignment="1">
      <alignment vertical="center"/>
    </xf>
    <xf numFmtId="0" fontId="21" fillId="0" borderId="0" xfId="20" applyFont="1" applyFill="1" applyBorder="1" applyAlignment="1">
      <alignment vertical="center"/>
    </xf>
    <xf numFmtId="0" fontId="33" fillId="0" borderId="0" xfId="20" applyFont="1" applyFill="1" applyBorder="1" applyAlignment="1">
      <alignment vertical="center"/>
    </xf>
    <xf numFmtId="190" fontId="32" fillId="0" borderId="0" xfId="16" applyNumberFormat="1" applyFont="1" applyFill="1" applyBorder="1" applyAlignment="1">
      <alignment horizontal="center" vertical="center"/>
    </xf>
    <xf numFmtId="198" fontId="32" fillId="0" borderId="0" xfId="16" applyNumberFormat="1" applyFont="1" applyFill="1" applyBorder="1" applyAlignment="1">
      <alignment horizontal="right" vertical="center"/>
    </xf>
    <xf numFmtId="190" fontId="32" fillId="0" borderId="0" xfId="16" applyNumberFormat="1" applyFont="1" applyFill="1" applyBorder="1" applyAlignment="1">
      <alignment vertical="center"/>
    </xf>
    <xf numFmtId="0" fontId="31" fillId="0" borderId="0" xfId="16" applyNumberFormat="1" applyFont="1" applyFill="1" applyBorder="1" applyAlignment="1">
      <alignment vertical="center"/>
    </xf>
    <xf numFmtId="190" fontId="31" fillId="0" borderId="0" xfId="16" applyNumberFormat="1" applyFont="1" applyFill="1" applyBorder="1" applyAlignment="1">
      <alignment vertical="center"/>
    </xf>
    <xf numFmtId="190" fontId="32" fillId="0" borderId="0" xfId="48" applyNumberFormat="1" applyFont="1" applyFill="1" applyBorder="1" applyAlignment="1">
      <alignment horizontal="center" vertical="center"/>
    </xf>
    <xf numFmtId="198" fontId="32" fillId="0" borderId="0" xfId="48" applyNumberFormat="1" applyFont="1" applyFill="1" applyBorder="1" applyAlignment="1">
      <alignment horizontal="right" vertical="center"/>
    </xf>
    <xf numFmtId="190" fontId="32" fillId="0" borderId="0" xfId="48" applyNumberFormat="1" applyFont="1" applyFill="1" applyBorder="1" applyAlignment="1">
      <alignment vertical="center"/>
    </xf>
    <xf numFmtId="0" fontId="31" fillId="0" borderId="0" xfId="48" applyNumberFormat="1" applyFont="1" applyFill="1" applyBorder="1" applyAlignment="1">
      <alignment vertical="center"/>
    </xf>
    <xf numFmtId="190" fontId="31" fillId="0" borderId="0" xfId="48" applyNumberFormat="1" applyFont="1" applyFill="1" applyBorder="1" applyAlignment="1">
      <alignment vertical="center"/>
    </xf>
    <xf numFmtId="43" fontId="11" fillId="0" borderId="0" xfId="1" applyFont="1" applyFill="1" applyBorder="1" applyAlignment="1">
      <alignment horizontal="centerContinuous" vertical="center"/>
    </xf>
    <xf numFmtId="190" fontId="7" fillId="0" borderId="0" xfId="1" applyNumberFormat="1" applyFont="1" applyFill="1" applyBorder="1" applyAlignment="1">
      <alignment vertical="center"/>
    </xf>
    <xf numFmtId="0" fontId="12" fillId="0" borderId="0" xfId="3" applyFont="1" applyFill="1" applyBorder="1" applyAlignment="1">
      <alignment horizontal="center" vertical="center"/>
    </xf>
    <xf numFmtId="190" fontId="7" fillId="0" borderId="0" xfId="1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12" fillId="0" borderId="0" xfId="3" applyFont="1" applyFill="1" applyBorder="1" applyAlignment="1">
      <alignment vertical="center"/>
    </xf>
    <xf numFmtId="192" fontId="7" fillId="0" borderId="0" xfId="1" applyNumberFormat="1" applyFont="1" applyFill="1" applyBorder="1" applyAlignment="1">
      <alignment vertical="center"/>
    </xf>
    <xf numFmtId="43" fontId="11" fillId="0" borderId="0" xfId="1" applyFont="1" applyFill="1" applyBorder="1" applyAlignment="1">
      <alignment horizontal="center" vertical="center"/>
    </xf>
    <xf numFmtId="0" fontId="11" fillId="0" borderId="0" xfId="3" quotePrefix="1" applyFont="1" applyFill="1" applyBorder="1" applyAlignment="1">
      <alignment horizontal="left" vertical="center"/>
    </xf>
    <xf numFmtId="199" fontId="11" fillId="0" borderId="0" xfId="1" applyNumberFormat="1" applyFont="1" applyFill="1" applyBorder="1" applyAlignment="1">
      <alignment vertical="center"/>
    </xf>
    <xf numFmtId="0" fontId="12" fillId="0" borderId="0" xfId="3" quotePrefix="1" applyFont="1" applyFill="1" applyBorder="1" applyAlignment="1">
      <alignment horizontal="left" vertical="center"/>
    </xf>
    <xf numFmtId="202" fontId="11" fillId="0" borderId="0" xfId="0" applyNumberFormat="1" applyFont="1" applyFill="1" applyBorder="1" applyAlignment="1">
      <alignment horizontal="center" vertical="center"/>
    </xf>
    <xf numFmtId="43" fontId="7" fillId="0" borderId="0" xfId="1" applyFont="1" applyFill="1" applyBorder="1" applyAlignment="1">
      <alignment vertical="center"/>
    </xf>
    <xf numFmtId="0" fontId="12" fillId="0" borderId="0" xfId="3" applyFont="1" applyFill="1" applyBorder="1" applyAlignment="1">
      <alignment horizontal="left" vertical="center"/>
    </xf>
    <xf numFmtId="190" fontId="11" fillId="0" borderId="0" xfId="1" applyNumberFormat="1" applyFont="1" applyFill="1" applyBorder="1" applyAlignment="1">
      <alignment horizontal="right" vertical="center"/>
    </xf>
    <xf numFmtId="0" fontId="12" fillId="0" borderId="0" xfId="3" applyFont="1" applyFill="1" applyBorder="1" applyAlignment="1">
      <alignment horizontal="right" vertical="center"/>
    </xf>
    <xf numFmtId="0" fontId="11" fillId="0" borderId="0" xfId="3" applyFont="1" applyFill="1" applyBorder="1" applyAlignment="1">
      <alignment horizontal="left" vertical="center"/>
    </xf>
    <xf numFmtId="43" fontId="11" fillId="0" borderId="0" xfId="3" applyNumberFormat="1" applyFont="1" applyFill="1" applyBorder="1" applyAlignment="1">
      <alignment horizontal="left" vertical="center"/>
    </xf>
    <xf numFmtId="43" fontId="11" fillId="0" borderId="0" xfId="0" applyNumberFormat="1" applyFont="1" applyFill="1" applyBorder="1" applyAlignment="1">
      <alignment horizontal="center" vertical="center"/>
    </xf>
    <xf numFmtId="190" fontId="11" fillId="0" borderId="0" xfId="0" applyNumberFormat="1" applyFont="1" applyFill="1" applyBorder="1" applyAlignment="1">
      <alignment vertical="center"/>
    </xf>
    <xf numFmtId="43" fontId="11" fillId="0" borderId="0" xfId="0" applyNumberFormat="1" applyFont="1" applyFill="1" applyBorder="1" applyAlignment="1">
      <alignment vertical="center"/>
    </xf>
    <xf numFmtId="192" fontId="11" fillId="0" borderId="0" xfId="3" applyNumberFormat="1" applyFont="1" applyFill="1" applyBorder="1" applyAlignment="1">
      <alignment vertical="center"/>
    </xf>
    <xf numFmtId="3" fontId="11" fillId="0" borderId="0" xfId="3" applyNumberFormat="1" applyFont="1" applyFill="1" applyBorder="1" applyAlignment="1">
      <alignment vertical="center"/>
    </xf>
    <xf numFmtId="43" fontId="30" fillId="0" borderId="0" xfId="2" applyNumberFormat="1" applyFont="1" applyFill="1" applyBorder="1" applyAlignment="1">
      <alignment vertical="center"/>
    </xf>
    <xf numFmtId="43" fontId="11" fillId="0" borderId="0" xfId="12" applyFont="1" applyFill="1" applyBorder="1" applyAlignment="1">
      <alignment vertical="center"/>
    </xf>
    <xf numFmtId="190" fontId="6" fillId="0" borderId="0" xfId="19" applyNumberFormat="1" applyFont="1" applyFill="1" applyBorder="1" applyAlignment="1">
      <alignment vertical="center"/>
    </xf>
    <xf numFmtId="192" fontId="11" fillId="0" borderId="0" xfId="1" applyNumberFormat="1" applyFont="1" applyFill="1" applyBorder="1" applyAlignment="1">
      <alignment vertical="center"/>
    </xf>
    <xf numFmtId="192" fontId="6" fillId="0" borderId="0" xfId="0" applyNumberFormat="1" applyFont="1" applyFill="1" applyBorder="1" applyAlignment="1">
      <alignment vertical="center"/>
    </xf>
    <xf numFmtId="0" fontId="26" fillId="0" borderId="0" xfId="28" applyFill="1" applyBorder="1"/>
    <xf numFmtId="217" fontId="6" fillId="0" borderId="0" xfId="16" applyNumberFormat="1" applyFont="1" applyFill="1" applyBorder="1" applyAlignment="1">
      <alignment horizontal="right" vertical="center"/>
    </xf>
    <xf numFmtId="217" fontId="79" fillId="0" borderId="0" xfId="16" applyNumberFormat="1" applyFont="1" applyFill="1" applyBorder="1" applyAlignment="1">
      <alignment horizontal="right" vertical="center"/>
    </xf>
    <xf numFmtId="210" fontId="6" fillId="0" borderId="0" xfId="16" applyNumberFormat="1" applyFont="1" applyFill="1" applyBorder="1" applyAlignment="1">
      <alignment horizontal="right" vertical="center"/>
    </xf>
    <xf numFmtId="210" fontId="79" fillId="0" borderId="0" xfId="16" applyNumberFormat="1" applyFont="1" applyFill="1" applyBorder="1" applyAlignment="1">
      <alignment horizontal="right" vertical="center"/>
    </xf>
    <xf numFmtId="216" fontId="6" fillId="0" borderId="0" xfId="3" applyNumberFormat="1" applyFont="1" applyFill="1" applyBorder="1" applyAlignment="1">
      <alignment vertical="center"/>
    </xf>
    <xf numFmtId="216" fontId="79" fillId="0" borderId="0" xfId="3" applyNumberFormat="1" applyFont="1" applyFill="1" applyBorder="1" applyAlignment="1">
      <alignment vertical="center"/>
    </xf>
    <xf numFmtId="0" fontId="21" fillId="0" borderId="0" xfId="28" applyFont="1" applyFill="1" applyBorder="1" applyAlignment="1">
      <alignment vertical="center"/>
    </xf>
    <xf numFmtId="190" fontId="18" fillId="0" borderId="0" xfId="29" applyNumberFormat="1" applyFont="1" applyFill="1" applyBorder="1" applyAlignment="1">
      <alignment vertical="center"/>
    </xf>
    <xf numFmtId="0" fontId="21" fillId="0" borderId="0" xfId="19" applyFont="1" applyFill="1" applyBorder="1" applyAlignment="1">
      <alignment vertical="center"/>
    </xf>
    <xf numFmtId="0" fontId="21" fillId="0" borderId="0" xfId="84" applyFont="1" applyFill="1" applyBorder="1" applyAlignment="1">
      <alignment vertical="center"/>
    </xf>
    <xf numFmtId="41" fontId="21" fillId="0" borderId="0" xfId="84" applyNumberFormat="1" applyFont="1" applyFill="1" applyBorder="1" applyAlignment="1">
      <alignment vertical="center"/>
    </xf>
    <xf numFmtId="0" fontId="18" fillId="0" borderId="0" xfId="84" applyFont="1" applyFill="1" applyBorder="1" applyAlignment="1">
      <alignment vertical="center"/>
    </xf>
    <xf numFmtId="0" fontId="11" fillId="0" borderId="0" xfId="19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vertical="center"/>
    </xf>
    <xf numFmtId="41" fontId="21" fillId="0" borderId="0" xfId="0" applyNumberFormat="1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1" fillId="0" borderId="0" xfId="20" applyFont="1" applyFill="1" applyBorder="1" applyAlignment="1">
      <alignment horizontal="center" vertical="center"/>
    </xf>
    <xf numFmtId="41" fontId="21" fillId="0" borderId="0" xfId="28" applyNumberFormat="1" applyFont="1" applyFill="1" applyBorder="1" applyAlignment="1">
      <alignment vertical="center"/>
    </xf>
    <xf numFmtId="0" fontId="18" fillId="0" borderId="0" xfId="28" applyFont="1" applyFill="1" applyBorder="1" applyAlignment="1">
      <alignment vertical="center"/>
    </xf>
    <xf numFmtId="41" fontId="6" fillId="0" borderId="0" xfId="28" applyNumberFormat="1" applyFont="1" applyFill="1" applyBorder="1" applyAlignment="1">
      <alignment vertical="center"/>
    </xf>
    <xf numFmtId="209" fontId="6" fillId="0" borderId="0" xfId="16" applyNumberFormat="1" applyFont="1" applyFill="1" applyBorder="1" applyAlignment="1">
      <alignment horizontal="right" vertical="center"/>
    </xf>
    <xf numFmtId="209" fontId="79" fillId="0" borderId="0" xfId="16" applyNumberFormat="1" applyFont="1" applyFill="1" applyBorder="1" applyAlignment="1">
      <alignment horizontal="right" vertical="center"/>
    </xf>
    <xf numFmtId="209" fontId="79" fillId="0" borderId="0" xfId="3" applyNumberFormat="1" applyFont="1" applyFill="1" applyBorder="1" applyAlignment="1">
      <alignment vertical="center"/>
    </xf>
    <xf numFmtId="2" fontId="6" fillId="0" borderId="0" xfId="28" applyNumberFormat="1" applyFont="1" applyFill="1" applyBorder="1" applyAlignment="1">
      <alignment vertical="center"/>
    </xf>
    <xf numFmtId="217" fontId="6" fillId="0" borderId="0" xfId="3" applyNumberFormat="1" applyFont="1" applyFill="1" applyBorder="1" applyAlignment="1">
      <alignment vertical="center"/>
    </xf>
    <xf numFmtId="217" fontId="79" fillId="0" borderId="0" xfId="3" applyNumberFormat="1" applyFont="1" applyFill="1" applyBorder="1" applyAlignment="1">
      <alignment vertical="center"/>
    </xf>
    <xf numFmtId="43" fontId="11" fillId="0" borderId="0" xfId="86" applyNumberFormat="1" applyFont="1" applyFill="1" applyBorder="1" applyAlignment="1">
      <alignment horizontal="centerContinuous" vertical="center"/>
    </xf>
    <xf numFmtId="190" fontId="7" fillId="0" borderId="0" xfId="86" applyNumberFormat="1" applyFont="1" applyFill="1" applyBorder="1" applyAlignment="1">
      <alignment vertical="center"/>
    </xf>
    <xf numFmtId="190" fontId="7" fillId="0" borderId="0" xfId="86" applyNumberFormat="1" applyFont="1" applyFill="1" applyBorder="1" applyAlignment="1">
      <alignment horizontal="center" vertical="center"/>
    </xf>
    <xf numFmtId="0" fontId="25" fillId="0" borderId="0" xfId="84" applyFont="1" applyFill="1" applyBorder="1" applyAlignment="1">
      <alignment horizontal="center" vertical="center"/>
    </xf>
    <xf numFmtId="192" fontId="7" fillId="0" borderId="0" xfId="86" applyNumberFormat="1" applyFont="1" applyFill="1" applyBorder="1" applyAlignment="1">
      <alignment vertical="center"/>
    </xf>
    <xf numFmtId="43" fontId="11" fillId="0" borderId="0" xfId="86" applyNumberFormat="1" applyFont="1" applyFill="1" applyBorder="1" applyAlignment="1">
      <alignment horizontal="center" vertical="center"/>
    </xf>
    <xf numFmtId="199" fontId="11" fillId="0" borderId="0" xfId="86" applyNumberFormat="1" applyFont="1" applyFill="1" applyBorder="1" applyAlignment="1">
      <alignment vertical="center"/>
    </xf>
    <xf numFmtId="202" fontId="11" fillId="0" borderId="0" xfId="84" applyNumberFormat="1" applyFont="1" applyFill="1" applyBorder="1" applyAlignment="1">
      <alignment horizontal="center" vertical="center"/>
    </xf>
    <xf numFmtId="190" fontId="11" fillId="0" borderId="0" xfId="86" applyNumberFormat="1" applyFont="1" applyFill="1" applyBorder="1" applyAlignment="1">
      <alignment horizontal="right" vertical="center"/>
    </xf>
    <xf numFmtId="43" fontId="11" fillId="0" borderId="0" xfId="84" applyNumberFormat="1" applyFont="1" applyFill="1" applyBorder="1" applyAlignment="1">
      <alignment horizontal="center" vertical="center"/>
    </xf>
    <xf numFmtId="190" fontId="11" fillId="0" borderId="0" xfId="84" applyNumberFormat="1" applyFont="1" applyFill="1" applyBorder="1" applyAlignment="1">
      <alignment vertical="center"/>
    </xf>
    <xf numFmtId="43" fontId="11" fillId="0" borderId="0" xfId="84" applyNumberFormat="1" applyFont="1" applyFill="1" applyBorder="1" applyAlignment="1">
      <alignment vertical="center"/>
    </xf>
    <xf numFmtId="43" fontId="73" fillId="0" borderId="0" xfId="37" applyNumberFormat="1" applyFont="1" applyFill="1" applyBorder="1" applyAlignment="1">
      <alignment vertical="center"/>
    </xf>
    <xf numFmtId="43" fontId="6" fillId="0" borderId="0" xfId="7" applyNumberFormat="1" applyFont="1" applyFill="1" applyBorder="1" applyAlignment="1">
      <alignment vertical="center"/>
    </xf>
    <xf numFmtId="43" fontId="23" fillId="0" borderId="0" xfId="26" applyFont="1" applyFill="1" applyBorder="1" applyAlignment="1">
      <alignment vertical="center"/>
    </xf>
    <xf numFmtId="43" fontId="11" fillId="0" borderId="0" xfId="23" applyFont="1" applyFill="1" applyBorder="1" applyAlignment="1">
      <alignment vertical="center"/>
    </xf>
    <xf numFmtId="0" fontId="8" fillId="0" borderId="0" xfId="96" applyFont="1" applyFill="1" applyBorder="1"/>
    <xf numFmtId="0" fontId="93" fillId="0" borderId="0" xfId="3" applyFont="1" applyFill="1" applyBorder="1" applyAlignment="1">
      <alignment horizontal="left" vertical="center"/>
    </xf>
    <xf numFmtId="0" fontId="93" fillId="0" borderId="0" xfId="3" applyFont="1" applyFill="1" applyBorder="1" applyAlignment="1">
      <alignment horizontal="center" vertical="center"/>
    </xf>
    <xf numFmtId="0" fontId="5" fillId="0" borderId="0" xfId="7" applyFont="1" applyFill="1" applyBorder="1" applyAlignment="1">
      <alignment vertical="center"/>
    </xf>
    <xf numFmtId="0" fontId="92" fillId="0" borderId="0" xfId="0" applyFont="1" applyFill="1" applyBorder="1"/>
    <xf numFmtId="0" fontId="91" fillId="0" borderId="0" xfId="3" applyFont="1" applyFill="1" applyBorder="1" applyAlignment="1">
      <alignment vertical="center"/>
    </xf>
    <xf numFmtId="0" fontId="5" fillId="0" borderId="0" xfId="7" applyFont="1" applyFill="1" applyBorder="1"/>
    <xf numFmtId="0" fontId="19" fillId="0" borderId="0" xfId="3" applyFont="1" applyFill="1" applyBorder="1" applyAlignment="1">
      <alignment horizontal="left" vertical="center"/>
    </xf>
    <xf numFmtId="205" fontId="79" fillId="0" borderId="0" xfId="3" applyNumberFormat="1" applyFont="1" applyFill="1" applyBorder="1" applyAlignment="1">
      <alignment vertical="center"/>
    </xf>
    <xf numFmtId="2" fontId="79" fillId="0" borderId="0" xfId="3" applyNumberFormat="1" applyFont="1" applyFill="1" applyBorder="1" applyAlignment="1">
      <alignment vertical="center"/>
    </xf>
    <xf numFmtId="0" fontId="7" fillId="0" borderId="0" xfId="7" applyFont="1" applyFill="1" applyBorder="1" applyAlignment="1">
      <alignment vertical="center"/>
    </xf>
    <xf numFmtId="0" fontId="21" fillId="0" borderId="0" xfId="4" applyFont="1" applyFill="1" applyBorder="1"/>
    <xf numFmtId="0" fontId="6" fillId="0" borderId="0" xfId="4" applyFont="1" applyFill="1" applyBorder="1"/>
    <xf numFmtId="0" fontId="23" fillId="0" borderId="0" xfId="14" applyFont="1" applyFill="1" applyBorder="1" applyAlignment="1">
      <alignment horizontal="center"/>
    </xf>
    <xf numFmtId="201" fontId="5" fillId="0" borderId="0" xfId="26" applyNumberFormat="1" applyFont="1" applyFill="1" applyBorder="1" applyAlignment="1">
      <alignment horizontal="right"/>
    </xf>
    <xf numFmtId="190" fontId="18" fillId="0" borderId="0" xfId="26" applyNumberFormat="1" applyFont="1" applyFill="1" applyBorder="1"/>
    <xf numFmtId="0" fontId="62" fillId="0" borderId="0" xfId="45" applyFont="1" applyFill="1" applyBorder="1"/>
    <xf numFmtId="0" fontId="5" fillId="0" borderId="60" xfId="3" applyFont="1" applyFill="1" applyBorder="1" applyAlignment="1">
      <alignment horizontal="center" vertical="center"/>
    </xf>
    <xf numFmtId="0" fontId="5" fillId="0" borderId="48" xfId="3" applyFont="1" applyFill="1" applyBorder="1" applyAlignment="1">
      <alignment horizontal="center" vertical="center"/>
    </xf>
    <xf numFmtId="0" fontId="5" fillId="0" borderId="65" xfId="3" applyFont="1" applyFill="1" applyBorder="1" applyAlignment="1">
      <alignment horizontal="center" vertical="center"/>
    </xf>
    <xf numFmtId="0" fontId="22" fillId="0" borderId="4" xfId="3" applyFont="1" applyFill="1" applyBorder="1" applyAlignment="1">
      <alignment horizontal="center" vertical="center"/>
    </xf>
    <xf numFmtId="0" fontId="5" fillId="0" borderId="65" xfId="3" applyFont="1" applyFill="1" applyBorder="1" applyAlignment="1">
      <alignment horizontal="centerContinuous" vertical="center"/>
    </xf>
    <xf numFmtId="191" fontId="5" fillId="0" borderId="6" xfId="0" applyNumberFormat="1" applyFont="1" applyFill="1" applyBorder="1" applyAlignment="1">
      <alignment horizontal="center" vertical="center"/>
    </xf>
    <xf numFmtId="191" fontId="18" fillId="0" borderId="23" xfId="0" applyNumberFormat="1" applyFont="1" applyFill="1" applyBorder="1" applyAlignment="1">
      <alignment horizontal="center" vertical="center"/>
    </xf>
    <xf numFmtId="0" fontId="6" fillId="0" borderId="0" xfId="121" applyFont="1" applyFill="1" applyAlignment="1">
      <alignment horizontal="center" vertical="center"/>
    </xf>
    <xf numFmtId="0" fontId="53" fillId="0" borderId="0" xfId="3" quotePrefix="1" applyFont="1" applyFill="1" applyBorder="1" applyAlignment="1">
      <alignment vertical="top" wrapText="1"/>
    </xf>
    <xf numFmtId="190" fontId="6" fillId="0" borderId="0" xfId="1" applyNumberFormat="1" applyFont="1" applyFill="1" applyAlignment="1"/>
    <xf numFmtId="190" fontId="6" fillId="0" borderId="0" xfId="1" applyNumberFormat="1" applyFont="1" applyFill="1" applyBorder="1" applyAlignment="1"/>
    <xf numFmtId="0" fontId="6" fillId="0" borderId="0" xfId="1" applyNumberFormat="1" applyFont="1" applyFill="1" applyAlignment="1"/>
    <xf numFmtId="0" fontId="6" fillId="0" borderId="0" xfId="1" applyNumberFormat="1" applyFont="1" applyFill="1" applyBorder="1" applyAlignment="1"/>
    <xf numFmtId="196" fontId="6" fillId="0" borderId="0" xfId="1" applyNumberFormat="1" applyFont="1" applyFill="1" applyAlignment="1"/>
    <xf numFmtId="196" fontId="6" fillId="0" borderId="0" xfId="1" applyNumberFormat="1" applyFont="1" applyFill="1" applyBorder="1" applyAlignment="1"/>
    <xf numFmtId="0" fontId="6" fillId="0" borderId="22" xfId="1" applyNumberFormat="1" applyFont="1" applyFill="1" applyBorder="1" applyAlignment="1">
      <alignment wrapText="1" shrinkToFit="1"/>
    </xf>
    <xf numFmtId="0" fontId="6" fillId="0" borderId="0" xfId="1" applyNumberFormat="1" applyFont="1" applyFill="1" applyAlignment="1">
      <alignment wrapText="1" shrinkToFit="1"/>
    </xf>
    <xf numFmtId="0" fontId="32" fillId="0" borderId="0" xfId="0" applyFont="1" applyFill="1" applyBorder="1" applyAlignment="1">
      <alignment vertical="center"/>
    </xf>
    <xf numFmtId="0" fontId="32" fillId="0" borderId="0" xfId="0" applyFont="1" applyFill="1" applyBorder="1" applyAlignment="1"/>
    <xf numFmtId="190" fontId="11" fillId="0" borderId="0" xfId="16" applyNumberFormat="1" applyFont="1" applyFill="1" applyAlignment="1">
      <alignment vertical="center"/>
    </xf>
    <xf numFmtId="4" fontId="11" fillId="0" borderId="0" xfId="16" applyNumberFormat="1" applyFont="1" applyFill="1" applyAlignment="1">
      <alignment vertical="center"/>
    </xf>
    <xf numFmtId="0" fontId="8" fillId="0" borderId="0" xfId="4" applyFont="1" applyFill="1" applyAlignment="1">
      <alignment vertical="center"/>
    </xf>
    <xf numFmtId="0" fontId="43" fillId="0" borderId="0" xfId="0" applyFont="1" applyFill="1" applyBorder="1"/>
    <xf numFmtId="0" fontId="14" fillId="0" borderId="0" xfId="14" applyFont="1" applyFill="1" applyAlignment="1"/>
    <xf numFmtId="0" fontId="14" fillId="0" borderId="0" xfId="14" applyFont="1" applyFill="1"/>
    <xf numFmtId="0" fontId="8" fillId="0" borderId="0" xfId="14" applyFont="1" applyFill="1"/>
    <xf numFmtId="0" fontId="8" fillId="0" borderId="0" xfId="14" applyFont="1" applyFill="1" applyBorder="1"/>
    <xf numFmtId="0" fontId="8" fillId="0" borderId="0" xfId="4" applyFont="1" applyFill="1"/>
    <xf numFmtId="0" fontId="14" fillId="0" borderId="29" xfId="14" applyFont="1" applyFill="1" applyBorder="1"/>
    <xf numFmtId="190" fontId="14" fillId="0" borderId="2" xfId="1" applyNumberFormat="1" applyFont="1" applyFill="1" applyBorder="1" applyAlignment="1">
      <alignment horizontal="center"/>
    </xf>
    <xf numFmtId="0" fontId="14" fillId="0" borderId="2" xfId="14" applyFont="1" applyFill="1" applyBorder="1" applyAlignment="1">
      <alignment horizontal="center"/>
    </xf>
    <xf numFmtId="3" fontId="14" fillId="0" borderId="2" xfId="14" applyNumberFormat="1" applyFont="1" applyFill="1" applyBorder="1" applyAlignment="1">
      <alignment horizontal="center"/>
    </xf>
    <xf numFmtId="0" fontId="5" fillId="0" borderId="1" xfId="3" applyFont="1" applyFill="1" applyBorder="1" applyAlignment="1">
      <alignment horizontal="center" vertical="center"/>
    </xf>
    <xf numFmtId="0" fontId="5" fillId="0" borderId="3" xfId="14" applyFont="1" applyFill="1" applyBorder="1" applyAlignment="1">
      <alignment horizontal="center" vertical="center"/>
    </xf>
    <xf numFmtId="0" fontId="5" fillId="0" borderId="4" xfId="14" applyFont="1" applyFill="1" applyBorder="1" applyAlignment="1">
      <alignment horizontal="center" vertical="center"/>
    </xf>
    <xf numFmtId="0" fontId="5" fillId="0" borderId="5" xfId="14" applyFont="1" applyFill="1" applyBorder="1" applyAlignment="1">
      <alignment horizontal="center" vertical="center"/>
    </xf>
    <xf numFmtId="190" fontId="5" fillId="0" borderId="3" xfId="1" applyNumberFormat="1" applyFont="1" applyFill="1" applyBorder="1" applyAlignment="1">
      <alignment horizontal="center" vertical="center"/>
    </xf>
    <xf numFmtId="190" fontId="5" fillId="0" borderId="4" xfId="1" applyNumberFormat="1" applyFont="1" applyFill="1" applyBorder="1" applyAlignment="1">
      <alignment horizontal="center" vertical="center"/>
    </xf>
    <xf numFmtId="190" fontId="5" fillId="0" borderId="5" xfId="1" applyNumberFormat="1" applyFont="1" applyFill="1" applyBorder="1" applyAlignment="1">
      <alignment horizontal="center" vertical="center"/>
    </xf>
    <xf numFmtId="0" fontId="5" fillId="0" borderId="3" xfId="3" applyFont="1" applyFill="1" applyBorder="1" applyAlignment="1">
      <alignment horizontal="center" vertical="center"/>
    </xf>
    <xf numFmtId="0" fontId="5" fillId="0" borderId="4" xfId="3" applyFont="1" applyFill="1" applyBorder="1" applyAlignment="1">
      <alignment horizontal="center" vertical="center"/>
    </xf>
    <xf numFmtId="0" fontId="5" fillId="0" borderId="5" xfId="3" applyFont="1" applyFill="1" applyBorder="1" applyAlignment="1">
      <alignment horizontal="center" vertical="center"/>
    </xf>
    <xf numFmtId="0" fontId="5" fillId="0" borderId="0" xfId="14" applyFont="1" applyFill="1" applyBorder="1" applyAlignment="1">
      <alignment horizontal="center"/>
    </xf>
    <xf numFmtId="190" fontId="5" fillId="0" borderId="3" xfId="1" applyNumberFormat="1" applyFont="1" applyFill="1" applyBorder="1" applyAlignment="1">
      <alignment horizontal="center"/>
    </xf>
    <xf numFmtId="190" fontId="5" fillId="0" borderId="4" xfId="1" applyNumberFormat="1" applyFont="1" applyFill="1" applyBorder="1" applyAlignment="1">
      <alignment horizontal="center"/>
    </xf>
    <xf numFmtId="190" fontId="5" fillId="0" borderId="5" xfId="1" applyNumberFormat="1" applyFont="1" applyFill="1" applyBorder="1" applyAlignment="1">
      <alignment horizontal="center"/>
    </xf>
    <xf numFmtId="0" fontId="93" fillId="0" borderId="0" xfId="3" applyFont="1" applyFill="1" applyBorder="1" applyAlignment="1">
      <alignment horizontal="center" vertical="center"/>
    </xf>
    <xf numFmtId="0" fontId="32" fillId="0" borderId="0" xfId="14" applyFont="1" applyFill="1" applyBorder="1" applyAlignment="1">
      <alignment horizontal="center" vertical="center"/>
    </xf>
    <xf numFmtId="3" fontId="32" fillId="0" borderId="0" xfId="14" applyNumberFormat="1" applyFont="1" applyFill="1" applyBorder="1" applyAlignment="1">
      <alignment horizontal="center" vertical="center"/>
    </xf>
    <xf numFmtId="190" fontId="63" fillId="0" borderId="0" xfId="28" applyNumberFormat="1" applyFont="1" applyFill="1" applyBorder="1" applyAlignment="1">
      <alignment horizontal="center"/>
    </xf>
    <xf numFmtId="0" fontId="63" fillId="0" borderId="0" xfId="28" applyFont="1" applyFill="1" applyBorder="1" applyAlignment="1">
      <alignment horizontal="center"/>
    </xf>
    <xf numFmtId="0" fontId="63" fillId="0" borderId="0" xfId="28" applyFont="1" applyFill="1" applyBorder="1" applyAlignment="1">
      <alignment horizontal="center" vertical="center"/>
    </xf>
    <xf numFmtId="192" fontId="5" fillId="0" borderId="3" xfId="1" applyNumberFormat="1" applyFont="1" applyFill="1" applyBorder="1" applyAlignment="1">
      <alignment horizontal="center" vertical="center"/>
    </xf>
    <xf numFmtId="192" fontId="5" fillId="0" borderId="4" xfId="1" applyNumberFormat="1" applyFont="1" applyFill="1" applyBorder="1" applyAlignment="1">
      <alignment horizontal="center" vertical="center"/>
    </xf>
    <xf numFmtId="192" fontId="5" fillId="0" borderId="5" xfId="1" applyNumberFormat="1" applyFont="1" applyFill="1" applyBorder="1" applyAlignment="1">
      <alignment horizontal="center" vertical="center"/>
    </xf>
    <xf numFmtId="0" fontId="5" fillId="0" borderId="3" xfId="1" applyNumberFormat="1" applyFont="1" applyFill="1" applyBorder="1" applyAlignment="1">
      <alignment horizontal="center" vertical="center"/>
    </xf>
    <xf numFmtId="0" fontId="5" fillId="0" borderId="4" xfId="1" applyNumberFormat="1" applyFont="1" applyFill="1" applyBorder="1" applyAlignment="1">
      <alignment horizontal="center" vertical="center"/>
    </xf>
    <xf numFmtId="0" fontId="5" fillId="0" borderId="5" xfId="1" applyNumberFormat="1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center"/>
    </xf>
    <xf numFmtId="190" fontId="40" fillId="0" borderId="0" xfId="0" applyNumberFormat="1" applyFont="1" applyFill="1" applyBorder="1" applyAlignment="1">
      <alignment horizontal="center" vertical="center"/>
    </xf>
    <xf numFmtId="190" fontId="40" fillId="0" borderId="1" xfId="26" applyNumberFormat="1" applyFont="1" applyFill="1" applyBorder="1" applyAlignment="1">
      <alignment horizontal="center"/>
    </xf>
    <xf numFmtId="0" fontId="5" fillId="0" borderId="0" xfId="19" applyFont="1" applyFill="1" applyAlignment="1">
      <alignment horizontal="center" vertical="center"/>
    </xf>
    <xf numFmtId="0" fontId="45" fillId="0" borderId="0" xfId="28" applyFont="1" applyFill="1" applyAlignment="1">
      <alignment horizontal="center" vertical="center"/>
    </xf>
    <xf numFmtId="0" fontId="12" fillId="0" borderId="0" xfId="3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5" fillId="0" borderId="8" xfId="20" applyFont="1" applyFill="1" applyBorder="1" applyAlignment="1">
      <alignment horizontal="center" vertical="center"/>
    </xf>
    <xf numFmtId="0" fontId="5" fillId="0" borderId="7" xfId="2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96" fontId="5" fillId="0" borderId="3" xfId="3" applyNumberFormat="1" applyFont="1" applyFill="1" applyBorder="1" applyAlignment="1">
      <alignment horizontal="center" vertical="center"/>
    </xf>
    <xf numFmtId="191" fontId="5" fillId="0" borderId="3" xfId="28" applyNumberFormat="1" applyFont="1" applyFill="1" applyBorder="1" applyAlignment="1">
      <alignment horizontal="center" vertical="center"/>
    </xf>
    <xf numFmtId="0" fontId="5" fillId="0" borderId="4" xfId="28" applyFont="1" applyFill="1" applyBorder="1" applyAlignment="1">
      <alignment horizontal="center" vertical="center"/>
    </xf>
    <xf numFmtId="0" fontId="5" fillId="0" borderId="8" xfId="28" applyFont="1" applyFill="1" applyBorder="1" applyAlignment="1">
      <alignment horizontal="center" vertical="center"/>
    </xf>
    <xf numFmtId="0" fontId="5" fillId="0" borderId="7" xfId="28" applyFont="1" applyFill="1" applyBorder="1" applyAlignment="1">
      <alignment horizontal="center" vertical="center"/>
    </xf>
    <xf numFmtId="0" fontId="5" fillId="0" borderId="0" xfId="3" applyFont="1" applyFill="1" applyAlignment="1">
      <alignment vertical="center"/>
    </xf>
    <xf numFmtId="0" fontId="5" fillId="0" borderId="0" xfId="19" applyFont="1" applyFill="1" applyBorder="1" applyAlignment="1">
      <alignment horizontal="center" vertical="center"/>
    </xf>
    <xf numFmtId="0" fontId="13" fillId="0" borderId="0" xfId="19" applyFont="1" applyFill="1" applyAlignment="1">
      <alignment horizontal="center" vertical="center"/>
    </xf>
    <xf numFmtId="0" fontId="14" fillId="0" borderId="0" xfId="19" applyFont="1" applyFill="1" applyBorder="1" applyAlignment="1">
      <alignment horizontal="center" vertical="center"/>
    </xf>
    <xf numFmtId="0" fontId="5" fillId="0" borderId="1" xfId="20" applyFont="1" applyFill="1" applyBorder="1" applyAlignment="1">
      <alignment horizontal="center" vertical="center"/>
    </xf>
    <xf numFmtId="0" fontId="5" fillId="0" borderId="0" xfId="3" applyFont="1" applyFill="1" applyAlignment="1">
      <alignment horizontal="left" vertical="center"/>
    </xf>
    <xf numFmtId="0" fontId="5" fillId="0" borderId="0" xfId="7" applyFont="1" applyFill="1" applyAlignment="1">
      <alignment horizontal="center" vertical="center"/>
    </xf>
    <xf numFmtId="191" fontId="5" fillId="0" borderId="3" xfId="19" applyNumberFormat="1" applyFont="1" applyFill="1" applyBorder="1" applyAlignment="1">
      <alignment horizontal="center" vertical="center"/>
    </xf>
    <xf numFmtId="0" fontId="5" fillId="0" borderId="4" xfId="19" applyFont="1" applyFill="1" applyBorder="1" applyAlignment="1">
      <alignment horizontal="center" vertical="center"/>
    </xf>
    <xf numFmtId="0" fontId="5" fillId="0" borderId="8" xfId="19" applyFont="1" applyFill="1" applyBorder="1" applyAlignment="1">
      <alignment horizontal="center" vertical="center"/>
    </xf>
    <xf numFmtId="0" fontId="5" fillId="0" borderId="23" xfId="19" applyFont="1" applyFill="1" applyBorder="1" applyAlignment="1">
      <alignment horizontal="center" vertical="center"/>
    </xf>
    <xf numFmtId="0" fontId="58" fillId="0" borderId="0" xfId="28" applyFont="1" applyFill="1" applyAlignment="1">
      <alignment horizontal="center" vertical="center"/>
    </xf>
    <xf numFmtId="0" fontId="5" fillId="0" borderId="0" xfId="7" applyFont="1" applyFill="1" applyBorder="1" applyAlignment="1">
      <alignment horizontal="center" vertical="center"/>
    </xf>
    <xf numFmtId="0" fontId="5" fillId="0" borderId="1" xfId="19" applyFont="1" applyFill="1" applyBorder="1" applyAlignment="1">
      <alignment horizontal="center" vertical="center"/>
    </xf>
    <xf numFmtId="0" fontId="40" fillId="0" borderId="0" xfId="3" applyFont="1" applyFill="1" applyAlignment="1">
      <alignment horizontal="center" vertical="center"/>
    </xf>
    <xf numFmtId="0" fontId="5" fillId="0" borderId="1" xfId="19" applyFont="1" applyFill="1" applyBorder="1" applyAlignment="1">
      <alignment horizontal="left" vertical="center"/>
    </xf>
    <xf numFmtId="0" fontId="40" fillId="0" borderId="0" xfId="3" applyFont="1" applyFill="1" applyAlignment="1">
      <alignment horizontal="left" vertical="center"/>
    </xf>
    <xf numFmtId="0" fontId="50" fillId="0" borderId="22" xfId="3" quotePrefix="1" applyFont="1" applyFill="1" applyBorder="1" applyAlignment="1">
      <alignment horizontal="left" vertical="center" wrapText="1"/>
    </xf>
    <xf numFmtId="0" fontId="53" fillId="0" borderId="22" xfId="3" quotePrefix="1" applyFont="1" applyFill="1" applyBorder="1" applyAlignment="1">
      <alignment horizontal="left" vertical="center" wrapText="1"/>
    </xf>
    <xf numFmtId="0" fontId="53" fillId="0" borderId="0" xfId="3" quotePrefix="1" applyFont="1" applyFill="1" applyBorder="1" applyAlignment="1">
      <alignment horizontal="left" vertical="center" wrapText="1"/>
    </xf>
    <xf numFmtId="0" fontId="50" fillId="0" borderId="0" xfId="3" quotePrefix="1" applyFont="1" applyFill="1" applyBorder="1" applyAlignment="1">
      <alignment vertical="top" wrapText="1"/>
    </xf>
    <xf numFmtId="0" fontId="5" fillId="0" borderId="29" xfId="1" applyNumberFormat="1" applyFont="1" applyFill="1" applyBorder="1" applyAlignment="1">
      <alignment horizontal="center" vertical="center"/>
    </xf>
    <xf numFmtId="0" fontId="5" fillId="0" borderId="22" xfId="1" applyNumberFormat="1" applyFont="1" applyFill="1" applyBorder="1" applyAlignment="1">
      <alignment horizontal="center" vertical="center"/>
    </xf>
    <xf numFmtId="0" fontId="5" fillId="0" borderId="9" xfId="1" applyNumberFormat="1" applyFont="1" applyFill="1" applyBorder="1" applyAlignment="1">
      <alignment horizontal="center" vertical="center"/>
    </xf>
    <xf numFmtId="0" fontId="5" fillId="0" borderId="0" xfId="28" applyFont="1" applyFill="1" applyBorder="1" applyAlignment="1">
      <alignment horizontal="center" vertical="center"/>
    </xf>
    <xf numFmtId="0" fontId="5" fillId="0" borderId="0" xfId="28" applyFont="1" applyFill="1" applyAlignment="1">
      <alignment horizontal="center" vertical="center"/>
    </xf>
    <xf numFmtId="0" fontId="32" fillId="0" borderId="0" xfId="28" applyFont="1" applyFill="1" applyBorder="1" applyAlignment="1">
      <alignment horizontal="center"/>
    </xf>
    <xf numFmtId="0" fontId="13" fillId="0" borderId="0" xfId="28" applyFont="1" applyFill="1" applyAlignment="1">
      <alignment horizontal="center" vertical="center"/>
    </xf>
    <xf numFmtId="196" fontId="12" fillId="0" borderId="0" xfId="3" applyNumberFormat="1" applyFont="1" applyFill="1" applyBorder="1" applyAlignment="1">
      <alignment horizontal="center" vertical="center"/>
    </xf>
    <xf numFmtId="0" fontId="5" fillId="0" borderId="3" xfId="20" applyFont="1" applyFill="1" applyBorder="1" applyAlignment="1">
      <alignment horizontal="center" vertical="center"/>
    </xf>
    <xf numFmtId="0" fontId="5" fillId="0" borderId="5" xfId="20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32" fillId="0" borderId="0" xfId="28" applyFont="1" applyFill="1" applyBorder="1" applyAlignment="1">
      <alignment horizontal="center" vertical="center"/>
    </xf>
    <xf numFmtId="0" fontId="13" fillId="0" borderId="1" xfId="28" applyFont="1" applyFill="1" applyBorder="1" applyAlignment="1">
      <alignment horizontal="center" vertical="center"/>
    </xf>
    <xf numFmtId="0" fontId="5" fillId="0" borderId="0" xfId="3" applyFont="1" applyFill="1" applyAlignment="1">
      <alignment horizontal="center" vertical="center"/>
    </xf>
    <xf numFmtId="0" fontId="13" fillId="0" borderId="0" xfId="28" applyFont="1" applyFill="1" applyBorder="1" applyAlignment="1">
      <alignment horizontal="center" vertical="center"/>
    </xf>
    <xf numFmtId="0" fontId="13" fillId="0" borderId="1" xfId="19" applyFont="1" applyFill="1" applyBorder="1" applyAlignment="1">
      <alignment horizontal="center" vertical="center"/>
    </xf>
    <xf numFmtId="0" fontId="13" fillId="0" borderId="0" xfId="7" applyFont="1" applyFill="1" applyAlignment="1">
      <alignment horizontal="center" vertical="center"/>
    </xf>
    <xf numFmtId="0" fontId="13" fillId="0" borderId="1" xfId="28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/>
    </xf>
    <xf numFmtId="196" fontId="5" fillId="0" borderId="3" xfId="14" applyNumberFormat="1" applyFont="1" applyFill="1" applyBorder="1" applyAlignment="1">
      <alignment horizontal="center" vertical="center"/>
    </xf>
    <xf numFmtId="196" fontId="5" fillId="0" borderId="4" xfId="14" applyNumberFormat="1" applyFont="1" applyFill="1" applyBorder="1" applyAlignment="1">
      <alignment horizontal="center" vertical="center"/>
    </xf>
    <xf numFmtId="196" fontId="5" fillId="0" borderId="5" xfId="14" applyNumberFormat="1" applyFont="1" applyFill="1" applyBorder="1" applyAlignment="1">
      <alignment horizontal="center" vertical="center"/>
    </xf>
    <xf numFmtId="196" fontId="5" fillId="0" borderId="3" xfId="86" applyNumberFormat="1" applyFont="1" applyFill="1" applyBorder="1" applyAlignment="1">
      <alignment horizontal="center" vertical="center"/>
    </xf>
    <xf numFmtId="196" fontId="5" fillId="0" borderId="4" xfId="86" applyNumberFormat="1" applyFont="1" applyFill="1" applyBorder="1" applyAlignment="1">
      <alignment horizontal="center" vertical="center"/>
    </xf>
    <xf numFmtId="196" fontId="5" fillId="0" borderId="5" xfId="86" applyNumberFormat="1" applyFont="1" applyFill="1" applyBorder="1" applyAlignment="1">
      <alignment horizontal="center" vertical="center"/>
    </xf>
    <xf numFmtId="190" fontId="5" fillId="0" borderId="3" xfId="14" applyNumberFormat="1" applyFont="1" applyFill="1" applyBorder="1" applyAlignment="1">
      <alignment horizontal="center" vertical="center"/>
    </xf>
    <xf numFmtId="190" fontId="5" fillId="0" borderId="4" xfId="14" applyNumberFormat="1" applyFont="1" applyFill="1" applyBorder="1" applyAlignment="1">
      <alignment horizontal="center" vertical="center"/>
    </xf>
    <xf numFmtId="190" fontId="5" fillId="0" borderId="5" xfId="14" applyNumberFormat="1" applyFont="1" applyFill="1" applyBorder="1" applyAlignment="1">
      <alignment horizontal="center" vertical="center"/>
    </xf>
    <xf numFmtId="196" fontId="5" fillId="0" borderId="3" xfId="1" applyNumberFormat="1" applyFont="1" applyFill="1" applyBorder="1" applyAlignment="1">
      <alignment horizontal="center" vertical="center"/>
    </xf>
    <xf numFmtId="196" fontId="5" fillId="0" borderId="4" xfId="1" applyNumberFormat="1" applyFont="1" applyFill="1" applyBorder="1" applyAlignment="1">
      <alignment horizontal="center" vertical="center"/>
    </xf>
    <xf numFmtId="196" fontId="5" fillId="0" borderId="5" xfId="1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14" fillId="0" borderId="0" xfId="28" applyFont="1" applyFill="1" applyAlignment="1">
      <alignment horizontal="center" vertical="center"/>
    </xf>
    <xf numFmtId="0" fontId="18" fillId="0" borderId="0" xfId="3" applyFont="1" applyFill="1" applyAlignment="1">
      <alignment vertical="center"/>
    </xf>
    <xf numFmtId="0" fontId="14" fillId="0" borderId="3" xfId="14" applyFont="1" applyFill="1" applyBorder="1" applyAlignment="1">
      <alignment horizontal="center" vertical="center"/>
    </xf>
    <xf numFmtId="0" fontId="14" fillId="0" borderId="4" xfId="14" applyFont="1" applyFill="1" applyBorder="1" applyAlignment="1">
      <alignment horizontal="center" vertical="center"/>
    </xf>
    <xf numFmtId="0" fontId="14" fillId="0" borderId="5" xfId="14" applyFont="1" applyFill="1" applyBorder="1" applyAlignment="1">
      <alignment horizontal="center" vertical="center"/>
    </xf>
    <xf numFmtId="190" fontId="14" fillId="0" borderId="3" xfId="1" applyNumberFormat="1" applyFont="1" applyFill="1" applyBorder="1" applyAlignment="1">
      <alignment horizontal="center" vertical="center"/>
    </xf>
    <xf numFmtId="190" fontId="14" fillId="0" borderId="4" xfId="1" applyNumberFormat="1" applyFont="1" applyFill="1" applyBorder="1" applyAlignment="1">
      <alignment horizontal="center" vertical="center"/>
    </xf>
    <xf numFmtId="190" fontId="14" fillId="0" borderId="5" xfId="1" applyNumberFormat="1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/>
    </xf>
    <xf numFmtId="191" fontId="5" fillId="0" borderId="3" xfId="0" applyNumberFormat="1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191" fontId="5" fillId="0" borderId="4" xfId="28" applyNumberFormat="1" applyFont="1" applyFill="1" applyBorder="1" applyAlignment="1">
      <alignment horizontal="center" vertical="center"/>
    </xf>
    <xf numFmtId="191" fontId="5" fillId="0" borderId="5" xfId="28" applyNumberFormat="1" applyFont="1" applyFill="1" applyBorder="1" applyAlignment="1">
      <alignment horizontal="center" vertical="center"/>
    </xf>
    <xf numFmtId="0" fontId="5" fillId="0" borderId="3" xfId="28" applyFont="1" applyFill="1" applyBorder="1" applyAlignment="1">
      <alignment horizontal="center" vertical="center"/>
    </xf>
    <xf numFmtId="0" fontId="5" fillId="0" borderId="5" xfId="28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32" fillId="0" borderId="0" xfId="84" applyFont="1" applyFill="1" applyBorder="1" applyAlignment="1">
      <alignment horizontal="center"/>
    </xf>
    <xf numFmtId="187" fontId="5" fillId="0" borderId="3" xfId="14" applyNumberFormat="1" applyFont="1" applyFill="1" applyBorder="1" applyAlignment="1">
      <alignment horizontal="center" vertical="center"/>
    </xf>
    <xf numFmtId="187" fontId="5" fillId="0" borderId="4" xfId="14" applyNumberFormat="1" applyFont="1" applyFill="1" applyBorder="1" applyAlignment="1">
      <alignment horizontal="center" vertical="center"/>
    </xf>
    <xf numFmtId="187" fontId="5" fillId="0" borderId="5" xfId="14" applyNumberFormat="1" applyFont="1" applyFill="1" applyBorder="1" applyAlignment="1">
      <alignment horizontal="center" vertical="center"/>
    </xf>
    <xf numFmtId="0" fontId="32" fillId="0" borderId="0" xfId="84" applyFont="1" applyFill="1" applyBorder="1" applyAlignment="1">
      <alignment horizontal="center" vertical="center"/>
    </xf>
    <xf numFmtId="196" fontId="5" fillId="0" borderId="3" xfId="1" applyNumberFormat="1" applyFont="1" applyFill="1" applyBorder="1" applyAlignment="1">
      <alignment horizontal="right" vertical="center"/>
    </xf>
    <xf numFmtId="196" fontId="5" fillId="0" borderId="4" xfId="1" applyNumberFormat="1" applyFont="1" applyFill="1" applyBorder="1" applyAlignment="1">
      <alignment horizontal="right" vertical="center"/>
    </xf>
    <xf numFmtId="196" fontId="5" fillId="0" borderId="5" xfId="1" applyNumberFormat="1" applyFont="1" applyFill="1" applyBorder="1" applyAlignment="1">
      <alignment horizontal="right" vertical="center"/>
    </xf>
    <xf numFmtId="1" fontId="5" fillId="0" borderId="3" xfId="1" applyNumberFormat="1" applyFont="1" applyFill="1" applyBorder="1" applyAlignment="1">
      <alignment horizontal="center" vertical="center"/>
    </xf>
    <xf numFmtId="1" fontId="5" fillId="0" borderId="4" xfId="1" applyNumberFormat="1" applyFont="1" applyFill="1" applyBorder="1" applyAlignment="1">
      <alignment horizontal="center" vertical="center"/>
    </xf>
    <xf numFmtId="1" fontId="5" fillId="0" borderId="5" xfId="1" applyNumberFormat="1" applyFont="1" applyFill="1" applyBorder="1" applyAlignment="1">
      <alignment horizontal="center" vertical="center"/>
    </xf>
    <xf numFmtId="0" fontId="5" fillId="0" borderId="0" xfId="84" applyFont="1" applyFill="1" applyAlignment="1">
      <alignment horizontal="center" vertical="center"/>
    </xf>
    <xf numFmtId="191" fontId="5" fillId="0" borderId="3" xfId="84" applyNumberFormat="1" applyFont="1" applyFill="1" applyBorder="1" applyAlignment="1">
      <alignment horizontal="center" vertical="center"/>
    </xf>
    <xf numFmtId="0" fontId="5" fillId="0" borderId="4" xfId="84" applyFont="1" applyFill="1" applyBorder="1" applyAlignment="1">
      <alignment horizontal="center" vertical="center"/>
    </xf>
    <xf numFmtId="0" fontId="5" fillId="0" borderId="8" xfId="84" applyFont="1" applyFill="1" applyBorder="1" applyAlignment="1">
      <alignment horizontal="center" vertical="center"/>
    </xf>
    <xf numFmtId="0" fontId="5" fillId="0" borderId="7" xfId="84" applyFont="1" applyFill="1" applyBorder="1" applyAlignment="1">
      <alignment horizontal="center" vertical="center"/>
    </xf>
    <xf numFmtId="0" fontId="14" fillId="0" borderId="0" xfId="84" applyFont="1" applyFill="1" applyAlignment="1">
      <alignment horizontal="center" vertical="center"/>
    </xf>
    <xf numFmtId="0" fontId="11" fillId="0" borderId="0" xfId="84" applyFont="1" applyFill="1" applyBorder="1" applyAlignment="1">
      <alignment horizontal="center" vertical="center"/>
    </xf>
    <xf numFmtId="0" fontId="13" fillId="0" borderId="1" xfId="20" applyFont="1" applyFill="1" applyBorder="1" applyAlignment="1">
      <alignment horizontal="center" vertical="center"/>
    </xf>
    <xf numFmtId="0" fontId="5" fillId="0" borderId="0" xfId="20" applyFont="1" applyFill="1" applyBorder="1" applyAlignment="1">
      <alignment horizontal="center" vertical="center"/>
    </xf>
    <xf numFmtId="0" fontId="5" fillId="0" borderId="0" xfId="20" applyFont="1" applyFill="1" applyAlignment="1">
      <alignment horizontal="center" vertical="center"/>
    </xf>
    <xf numFmtId="0" fontId="14" fillId="0" borderId="0" xfId="20" applyFont="1" applyFill="1" applyBorder="1" applyAlignment="1">
      <alignment horizontal="center" vertical="center"/>
    </xf>
    <xf numFmtId="191" fontId="5" fillId="0" borderId="3" xfId="20" applyNumberFormat="1" applyFont="1" applyFill="1" applyBorder="1" applyAlignment="1">
      <alignment horizontal="center" vertical="center"/>
    </xf>
    <xf numFmtId="0" fontId="5" fillId="0" borderId="4" xfId="20" applyFont="1" applyFill="1" applyBorder="1" applyAlignment="1">
      <alignment horizontal="center" vertical="center"/>
    </xf>
    <xf numFmtId="0" fontId="5" fillId="0" borderId="23" xfId="20" applyFont="1" applyFill="1" applyBorder="1" applyAlignment="1">
      <alignment horizontal="center" vertical="center"/>
    </xf>
    <xf numFmtId="0" fontId="13" fillId="0" borderId="0" xfId="20" applyFont="1" applyFill="1" applyAlignment="1">
      <alignment horizontal="center" vertical="center"/>
    </xf>
    <xf numFmtId="0" fontId="40" fillId="0" borderId="1" xfId="3" applyFont="1" applyFill="1" applyBorder="1" applyAlignment="1">
      <alignment horizontal="center" vertical="center"/>
    </xf>
    <xf numFmtId="0" fontId="45" fillId="0" borderId="0" xfId="0" applyFont="1" applyFill="1" applyAlignment="1">
      <alignment horizontal="center" vertical="center"/>
    </xf>
    <xf numFmtId="0" fontId="44" fillId="0" borderId="0" xfId="4" applyFont="1" applyFill="1" applyAlignment="1">
      <alignment horizontal="center" vertical="center"/>
    </xf>
    <xf numFmtId="0" fontId="44" fillId="0" borderId="1" xfId="20" applyFont="1" applyFill="1" applyBorder="1" applyAlignment="1">
      <alignment horizontal="center" vertical="center"/>
    </xf>
    <xf numFmtId="0" fontId="44" fillId="0" borderId="0" xfId="7" applyFont="1" applyFill="1" applyAlignment="1">
      <alignment horizontal="center" vertical="center"/>
    </xf>
    <xf numFmtId="0" fontId="46" fillId="0" borderId="4" xfId="3" applyFont="1" applyFill="1" applyBorder="1" applyAlignment="1">
      <alignment horizontal="center" vertical="center"/>
    </xf>
    <xf numFmtId="0" fontId="46" fillId="0" borderId="5" xfId="3" applyFont="1" applyFill="1" applyBorder="1" applyAlignment="1">
      <alignment horizontal="center" vertical="center"/>
    </xf>
    <xf numFmtId="0" fontId="40" fillId="0" borderId="8" xfId="20" applyFont="1" applyFill="1" applyBorder="1" applyAlignment="1">
      <alignment horizontal="center" vertical="center"/>
    </xf>
    <xf numFmtId="0" fontId="40" fillId="0" borderId="7" xfId="20" applyFont="1" applyFill="1" applyBorder="1" applyAlignment="1">
      <alignment horizontal="center" vertical="center"/>
    </xf>
    <xf numFmtId="0" fontId="40" fillId="0" borderId="0" xfId="3" applyFont="1" applyFill="1" applyAlignment="1">
      <alignment vertical="center"/>
    </xf>
    <xf numFmtId="0" fontId="40" fillId="0" borderId="0" xfId="7" applyFont="1" applyFill="1" applyBorder="1" applyAlignment="1">
      <alignment horizontal="center" vertical="center"/>
    </xf>
    <xf numFmtId="0" fontId="5" fillId="0" borderId="0" xfId="4" applyFont="1" applyFill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8" fillId="0" borderId="108" xfId="92" applyFont="1" applyFill="1" applyBorder="1" applyAlignment="1">
      <alignment horizontal="center" vertical="center"/>
    </xf>
    <xf numFmtId="0" fontId="58" fillId="0" borderId="104" xfId="92" applyFont="1" applyFill="1" applyBorder="1" applyAlignment="1">
      <alignment horizontal="center" vertical="center"/>
    </xf>
    <xf numFmtId="0" fontId="58" fillId="0" borderId="107" xfId="0" applyFont="1" applyFill="1" applyBorder="1" applyAlignment="1">
      <alignment horizontal="center"/>
    </xf>
    <xf numFmtId="0" fontId="58" fillId="0" borderId="106" xfId="0" applyFont="1" applyFill="1" applyBorder="1" applyAlignment="1">
      <alignment horizontal="center"/>
    </xf>
    <xf numFmtId="0" fontId="58" fillId="0" borderId="105" xfId="0" applyFont="1" applyFill="1" applyBorder="1" applyAlignment="1">
      <alignment horizontal="center"/>
    </xf>
    <xf numFmtId="190" fontId="14" fillId="8" borderId="107" xfId="1" applyNumberFormat="1" applyFont="1" applyFill="1" applyBorder="1" applyAlignment="1">
      <alignment horizontal="center"/>
    </xf>
    <xf numFmtId="190" fontId="78" fillId="8" borderId="106" xfId="1" applyNumberFormat="1" applyFont="1" applyFill="1" applyBorder="1" applyAlignment="1">
      <alignment horizontal="center"/>
    </xf>
    <xf numFmtId="190" fontId="14" fillId="8" borderId="106" xfId="1" applyNumberFormat="1" applyFont="1" applyFill="1" applyBorder="1" applyAlignment="1">
      <alignment horizontal="center"/>
    </xf>
    <xf numFmtId="190" fontId="14" fillId="8" borderId="105" xfId="1" applyNumberFormat="1" applyFont="1" applyFill="1" applyBorder="1" applyAlignment="1">
      <alignment horizontal="center"/>
    </xf>
    <xf numFmtId="0" fontId="14" fillId="0" borderId="108" xfId="92" applyFont="1" applyFill="1" applyBorder="1" applyAlignment="1">
      <alignment horizontal="center" vertical="center"/>
    </xf>
    <xf numFmtId="0" fontId="14" fillId="0" borderId="104" xfId="92" applyFont="1" applyFill="1" applyBorder="1" applyAlignment="1">
      <alignment horizontal="center" vertical="center"/>
    </xf>
    <xf numFmtId="0" fontId="14" fillId="0" borderId="107" xfId="0" applyFont="1" applyFill="1" applyBorder="1" applyAlignment="1">
      <alignment horizontal="center"/>
    </xf>
    <xf numFmtId="0" fontId="14" fillId="0" borderId="106" xfId="0" applyFont="1" applyFill="1" applyBorder="1" applyAlignment="1">
      <alignment horizontal="center"/>
    </xf>
    <xf numFmtId="0" fontId="14" fillId="0" borderId="105" xfId="0" applyFont="1" applyFill="1" applyBorder="1" applyAlignment="1">
      <alignment horizontal="center"/>
    </xf>
    <xf numFmtId="0" fontId="14" fillId="0" borderId="107" xfId="0" applyFont="1" applyFill="1" applyBorder="1" applyAlignment="1">
      <alignment horizontal="right"/>
    </xf>
    <xf numFmtId="0" fontId="14" fillId="0" borderId="106" xfId="0" applyFont="1" applyFill="1" applyBorder="1" applyAlignment="1">
      <alignment horizontal="right"/>
    </xf>
    <xf numFmtId="0" fontId="14" fillId="0" borderId="105" xfId="0" applyFont="1" applyFill="1" applyBorder="1" applyAlignment="1">
      <alignment horizontal="right"/>
    </xf>
    <xf numFmtId="0" fontId="78" fillId="8" borderId="105" xfId="0" applyFont="1" applyFill="1" applyBorder="1" applyAlignment="1">
      <alignment horizontal="center"/>
    </xf>
    <xf numFmtId="190" fontId="14" fillId="20" borderId="107" xfId="1" applyNumberFormat="1" applyFont="1" applyFill="1" applyBorder="1" applyAlignment="1">
      <alignment horizontal="center"/>
    </xf>
    <xf numFmtId="190" fontId="14" fillId="20" borderId="106" xfId="1" applyNumberFormat="1" applyFont="1" applyFill="1" applyBorder="1" applyAlignment="1">
      <alignment horizontal="center"/>
    </xf>
    <xf numFmtId="190" fontId="14" fillId="20" borderId="105" xfId="1" applyNumberFormat="1" applyFont="1" applyFill="1" applyBorder="1" applyAlignment="1">
      <alignment horizontal="center"/>
    </xf>
    <xf numFmtId="0" fontId="14" fillId="20" borderId="107" xfId="0" applyFont="1" applyFill="1" applyBorder="1" applyAlignment="1">
      <alignment horizontal="center"/>
    </xf>
    <xf numFmtId="0" fontId="14" fillId="20" borderId="106" xfId="0" applyFont="1" applyFill="1" applyBorder="1" applyAlignment="1">
      <alignment horizontal="center"/>
    </xf>
    <xf numFmtId="0" fontId="14" fillId="20" borderId="105" xfId="0" applyFont="1" applyFill="1" applyBorder="1" applyAlignment="1">
      <alignment horizontal="center"/>
    </xf>
    <xf numFmtId="0" fontId="14" fillId="20" borderId="107" xfId="0" applyFont="1" applyFill="1" applyBorder="1" applyAlignment="1">
      <alignment horizontal="right"/>
    </xf>
    <xf numFmtId="0" fontId="14" fillId="20" borderId="106" xfId="0" applyFont="1" applyFill="1" applyBorder="1" applyAlignment="1">
      <alignment horizontal="right"/>
    </xf>
    <xf numFmtId="0" fontId="14" fillId="20" borderId="105" xfId="0" applyFont="1" applyFill="1" applyBorder="1" applyAlignment="1">
      <alignment horizontal="right"/>
    </xf>
    <xf numFmtId="210" fontId="11" fillId="0" borderId="0" xfId="16" applyNumberFormat="1" applyFont="1" applyFill="1" applyAlignment="1">
      <alignment vertical="center"/>
    </xf>
  </cellXfs>
  <cellStyles count="123">
    <cellStyle name="20% - Accent3" xfId="94" builtinId="38"/>
    <cellStyle name="40% - Accent2" xfId="93" builtinId="35"/>
    <cellStyle name="Accent1 2" xfId="50" xr:uid="{00000000-0005-0000-0000-000002000000}"/>
    <cellStyle name="Accent2" xfId="2" builtinId="33"/>
    <cellStyle name="Accent2 2" xfId="37" xr:uid="{00000000-0005-0000-0000-000004000000}"/>
    <cellStyle name="Accent5 2" xfId="64" xr:uid="{00000000-0005-0000-0000-000005000000}"/>
    <cellStyle name="Bad 2" xfId="66" xr:uid="{00000000-0005-0000-0000-000006000000}"/>
    <cellStyle name="Comma" xfId="1" builtinId="3"/>
    <cellStyle name="Comma 2" xfId="36" xr:uid="{00000000-0005-0000-0000-000008000000}"/>
    <cellStyle name="Comma 2 2" xfId="15" xr:uid="{00000000-0005-0000-0000-000009000000}"/>
    <cellStyle name="Comma 2 2 2" xfId="81" xr:uid="{00000000-0005-0000-0000-00000A000000}"/>
    <cellStyle name="Comma 2 2 3" xfId="68" xr:uid="{00000000-0005-0000-0000-00000B000000}"/>
    <cellStyle name="Comma 2 2 4" xfId="76" xr:uid="{00000000-0005-0000-0000-00000C000000}"/>
    <cellStyle name="Comma 2 3" xfId="32" xr:uid="{00000000-0005-0000-0000-00000D000000}"/>
    <cellStyle name="Comma 2 3 2" xfId="83" xr:uid="{00000000-0005-0000-0000-00000E000000}"/>
    <cellStyle name="Comma 2 4" xfId="80" xr:uid="{00000000-0005-0000-0000-00000F000000}"/>
    <cellStyle name="Comma 2 5" xfId="60" xr:uid="{00000000-0005-0000-0000-000010000000}"/>
    <cellStyle name="Comma 2 7" xfId="35" xr:uid="{00000000-0005-0000-0000-000011000000}"/>
    <cellStyle name="Comma 3" xfId="29" xr:uid="{00000000-0005-0000-0000-000012000000}"/>
    <cellStyle name="Comma 3 2" xfId="54" xr:uid="{00000000-0005-0000-0000-000013000000}"/>
    <cellStyle name="Comma 3 3" xfId="89" xr:uid="{00000000-0005-0000-0000-000014000000}"/>
    <cellStyle name="Comma 4" xfId="59" xr:uid="{00000000-0005-0000-0000-000015000000}"/>
    <cellStyle name="Comma 4 2" xfId="108" xr:uid="{00000000-0005-0000-0000-000016000000}"/>
    <cellStyle name="Comma 4 3" xfId="122" xr:uid="{00000000-0005-0000-0000-000017000000}"/>
    <cellStyle name="Comma 5" xfId="38" xr:uid="{00000000-0005-0000-0000-000018000000}"/>
    <cellStyle name="Comma 5 2" xfId="120" xr:uid="{00000000-0005-0000-0000-000019000000}"/>
    <cellStyle name="Comma 5 4" xfId="111" xr:uid="{00000000-0005-0000-0000-00001A000000}"/>
    <cellStyle name="Comma 6" xfId="86" xr:uid="{00000000-0005-0000-0000-00001B000000}"/>
    <cellStyle name="Comma 9" xfId="106" xr:uid="{00000000-0005-0000-0000-00001C000000}"/>
    <cellStyle name="Currency 2" xfId="56" xr:uid="{00000000-0005-0000-0000-00001D000000}"/>
    <cellStyle name="Good" xfId="39" builtinId="26"/>
    <cellStyle name="Good 2" xfId="45" xr:uid="{00000000-0005-0000-0000-00001F000000}"/>
    <cellStyle name="Heading 1" xfId="112" builtinId="16"/>
    <cellStyle name="Neutral 2" xfId="82" xr:uid="{00000000-0005-0000-0000-000021000000}"/>
    <cellStyle name="Neutral 3" xfId="57" xr:uid="{00000000-0005-0000-0000-000022000000}"/>
    <cellStyle name="Normal" xfId="0" builtinId="0"/>
    <cellStyle name="Normal 2" xfId="28" xr:uid="{00000000-0005-0000-0000-000024000000}"/>
    <cellStyle name="Normal 2 2" xfId="53" xr:uid="{00000000-0005-0000-0000-000025000000}"/>
    <cellStyle name="Normal 2 3" xfId="96" xr:uid="{00000000-0005-0000-0000-000026000000}"/>
    <cellStyle name="Normal 3" xfId="84" xr:uid="{00000000-0005-0000-0000-000027000000}"/>
    <cellStyle name="Normal 3 2" xfId="31" xr:uid="{00000000-0005-0000-0000-000028000000}"/>
    <cellStyle name="Normal 4" xfId="119" xr:uid="{00000000-0005-0000-0000-000029000000}"/>
    <cellStyle name="Normal 5" xfId="104" xr:uid="{00000000-0005-0000-0000-00002A000000}"/>
    <cellStyle name="Normal 7" xfId="121" xr:uid="{00000000-0005-0000-0000-00002B000000}"/>
    <cellStyle name="Percent" xfId="91" builtinId="5"/>
    <cellStyle name="Total" xfId="92" builtinId="25"/>
    <cellStyle name="เครื่องหมายจุลภาค 10" xfId="33" xr:uid="{00000000-0005-0000-0000-00002E000000}"/>
    <cellStyle name="เครื่องหมายจุลภาค 10 2" xfId="69" xr:uid="{00000000-0005-0000-0000-00002F000000}"/>
    <cellStyle name="เครื่องหมายจุลภาค 14" xfId="10" xr:uid="{00000000-0005-0000-0000-000030000000}"/>
    <cellStyle name="เครื่องหมายจุลภาค 14 6" xfId="100" xr:uid="{00000000-0005-0000-0000-000031000000}"/>
    <cellStyle name="เครื่องหมายจุลภาค 16" xfId="18" xr:uid="{00000000-0005-0000-0000-000032000000}"/>
    <cellStyle name="เครื่องหมายจุลภาค 17" xfId="116" xr:uid="{00000000-0005-0000-0000-000033000000}"/>
    <cellStyle name="เครื่องหมายจุลภาค 2" xfId="23" xr:uid="{00000000-0005-0000-0000-000034000000}"/>
    <cellStyle name="เครื่องหมายจุลภาค 2 10" xfId="55" xr:uid="{00000000-0005-0000-0000-000035000000}"/>
    <cellStyle name="เครื่องหมายจุลภาค 2 10 2" xfId="73" xr:uid="{00000000-0005-0000-0000-000036000000}"/>
    <cellStyle name="เครื่องหมายจุลภาค 2 10 3" xfId="88" xr:uid="{00000000-0005-0000-0000-000037000000}"/>
    <cellStyle name="เครื่องหมายจุลภาค 2 2" xfId="24" xr:uid="{00000000-0005-0000-0000-000038000000}"/>
    <cellStyle name="เครื่องหมายจุลภาค 2 2 2" xfId="65" xr:uid="{00000000-0005-0000-0000-000039000000}"/>
    <cellStyle name="เครื่องหมายจุลภาค 2 2 4" xfId="16" xr:uid="{00000000-0005-0000-0000-00003A000000}"/>
    <cellStyle name="เครื่องหมายจุลภาค 2 2 4 2" xfId="48" xr:uid="{00000000-0005-0000-0000-00003B000000}"/>
    <cellStyle name="เครื่องหมายจุลภาค 2 2 4 3" xfId="85" xr:uid="{00000000-0005-0000-0000-00003C000000}"/>
    <cellStyle name="เครื่องหมายจุลภาค 2 27" xfId="13" xr:uid="{00000000-0005-0000-0000-00003D000000}"/>
    <cellStyle name="เครื่องหมายจุลภาค 2 27 2" xfId="70" xr:uid="{00000000-0005-0000-0000-00003E000000}"/>
    <cellStyle name="เครื่องหมายจุลภาค 2 27 3" xfId="87" xr:uid="{00000000-0005-0000-0000-00003F000000}"/>
    <cellStyle name="เครื่องหมายจุลภาค 2 3" xfId="114" xr:uid="{00000000-0005-0000-0000-000040000000}"/>
    <cellStyle name="เครื่องหมายจุลภาค 2 44" xfId="78" xr:uid="{00000000-0005-0000-0000-000041000000}"/>
    <cellStyle name="เครื่องหมายจุลภาค 2 5" xfId="27" xr:uid="{00000000-0005-0000-0000-000042000000}"/>
    <cellStyle name="เครื่องหมายจุลภาค 2 7" xfId="109" xr:uid="{00000000-0005-0000-0000-000043000000}"/>
    <cellStyle name="เครื่องหมายจุลภาค 3" xfId="12" xr:uid="{00000000-0005-0000-0000-000044000000}"/>
    <cellStyle name="เครื่องหมายจุลภาค 3 2" xfId="26" xr:uid="{00000000-0005-0000-0000-000045000000}"/>
    <cellStyle name="เครื่องหมายจุลภาค 3 2 2" xfId="113" xr:uid="{00000000-0005-0000-0000-000046000000}"/>
    <cellStyle name="เครื่องหมายจุลภาค 3 2 3" xfId="103" xr:uid="{00000000-0005-0000-0000-000047000000}"/>
    <cellStyle name="เครื่องหมายจุลภาค 3 3" xfId="79" xr:uid="{00000000-0005-0000-0000-000048000000}"/>
    <cellStyle name="เครื่องหมายจุลภาค 3 3 2" xfId="67" xr:uid="{00000000-0005-0000-0000-000049000000}"/>
    <cellStyle name="เครื่องหมายจุลภาค 3 4" xfId="117" xr:uid="{00000000-0005-0000-0000-00004A000000}"/>
    <cellStyle name="เครื่องหมายจุลภาค 3 5" xfId="105" xr:uid="{00000000-0005-0000-0000-00004B000000}"/>
    <cellStyle name="เครื่องหมายจุลภาค 4" xfId="11" xr:uid="{00000000-0005-0000-0000-00004C000000}"/>
    <cellStyle name="เครื่องหมายจุลภาค 4 2" xfId="49" xr:uid="{00000000-0005-0000-0000-00004D000000}"/>
    <cellStyle name="เครื่องหมายจุลภาค 4 2 2" xfId="97" xr:uid="{00000000-0005-0000-0000-00004E000000}"/>
    <cellStyle name="เครื่องหมายจุลภาค 4 2 3" xfId="102" xr:uid="{00000000-0005-0000-0000-00004F000000}"/>
    <cellStyle name="เครื่องหมายจุลภาค 4 4" xfId="107" xr:uid="{00000000-0005-0000-0000-000050000000}"/>
    <cellStyle name="เครื่องหมายจุลภาค 5" xfId="71" xr:uid="{00000000-0005-0000-0000-000051000000}"/>
    <cellStyle name="เครื่องหมายจุลภาค 7" xfId="9" xr:uid="{00000000-0005-0000-0000-000052000000}"/>
    <cellStyle name="ดี 10" xfId="46" xr:uid="{00000000-0005-0000-0000-000053000000}"/>
    <cellStyle name="ปกติ 15" xfId="21" xr:uid="{00000000-0005-0000-0000-000054000000}"/>
    <cellStyle name="ปกติ 15 2" xfId="40" xr:uid="{00000000-0005-0000-0000-000055000000}"/>
    <cellStyle name="ปกติ 17" xfId="5" xr:uid="{00000000-0005-0000-0000-000056000000}"/>
    <cellStyle name="ปกติ 17 2" xfId="6" xr:uid="{00000000-0005-0000-0000-000057000000}"/>
    <cellStyle name="ปกติ 2" xfId="25" xr:uid="{00000000-0005-0000-0000-000058000000}"/>
    <cellStyle name="ปกติ 2 10" xfId="115" xr:uid="{00000000-0005-0000-0000-000059000000}"/>
    <cellStyle name="ปกติ 2 2" xfId="47" xr:uid="{00000000-0005-0000-0000-00005A000000}"/>
    <cellStyle name="ปกติ 2 3" xfId="72" xr:uid="{00000000-0005-0000-0000-00005B000000}"/>
    <cellStyle name="ปกติ 2 4" xfId="90" xr:uid="{00000000-0005-0000-0000-00005C000000}"/>
    <cellStyle name="ปกติ 3" xfId="19" xr:uid="{00000000-0005-0000-0000-00005D000000}"/>
    <cellStyle name="ปกติ 3 2" xfId="20" xr:uid="{00000000-0005-0000-0000-00005E000000}"/>
    <cellStyle name="ปกติ 3 2 2" xfId="75" xr:uid="{00000000-0005-0000-0000-00005F000000}"/>
    <cellStyle name="ปกติ 3 2 4" xfId="101" xr:uid="{00000000-0005-0000-0000-000060000000}"/>
    <cellStyle name="ปกติ 3 3" xfId="42" xr:uid="{00000000-0005-0000-0000-000061000000}"/>
    <cellStyle name="ปกติ 3 4" xfId="118" xr:uid="{00000000-0005-0000-0000-000062000000}"/>
    <cellStyle name="ปกติ 3 5" xfId="98" xr:uid="{00000000-0005-0000-0000-000063000000}"/>
    <cellStyle name="ปกติ 4" xfId="4" xr:uid="{00000000-0005-0000-0000-000064000000}"/>
    <cellStyle name="ปกติ 4 2" xfId="17" xr:uid="{00000000-0005-0000-0000-000065000000}"/>
    <cellStyle name="ปกติ 4 2 2" xfId="43" xr:uid="{00000000-0005-0000-0000-000066000000}"/>
    <cellStyle name="ปกติ 4 2 5" xfId="110" xr:uid="{00000000-0005-0000-0000-000067000000}"/>
    <cellStyle name="ปกติ 4 3" xfId="62" xr:uid="{00000000-0005-0000-0000-000068000000}"/>
    <cellStyle name="ปกติ 4 4" xfId="44" xr:uid="{00000000-0005-0000-0000-000069000000}"/>
    <cellStyle name="ปกติ 5" xfId="7" xr:uid="{00000000-0005-0000-0000-00006A000000}"/>
    <cellStyle name="ปกติ 5 12" xfId="58" xr:uid="{00000000-0005-0000-0000-00006B000000}"/>
    <cellStyle name="ปกติ 5 2" xfId="74" xr:uid="{00000000-0005-0000-0000-00006C000000}"/>
    <cellStyle name="ปกติ 5 6" xfId="99" xr:uid="{00000000-0005-0000-0000-00006D000000}"/>
    <cellStyle name="ปกติ 6" xfId="30" xr:uid="{00000000-0005-0000-0000-00006E000000}"/>
    <cellStyle name="ปกติ_Bangkok49(Q4)" xfId="14" xr:uid="{00000000-0005-0000-0000-00006F000000}"/>
    <cellStyle name="ปกติ_F-C-Rai47-Q1" xfId="3" xr:uid="{00000000-0005-0000-0000-000070000000}"/>
    <cellStyle name="ปกติ_GUEST-Mai" xfId="8" xr:uid="{00000000-0005-0000-0000-000071000000}"/>
    <cellStyle name="ปกติ_GUEST-Mai 2" xfId="34" xr:uid="{00000000-0005-0000-0000-000072000000}"/>
    <cellStyle name="ปกติ_GUEST-Mai 3" xfId="61" xr:uid="{00000000-0005-0000-0000-000073000000}"/>
    <cellStyle name="ปานกลาง 2 3" xfId="52" xr:uid="{00000000-0005-0000-0000-000074000000}"/>
    <cellStyle name="แย่ 2" xfId="41" xr:uid="{00000000-0005-0000-0000-000075000000}"/>
    <cellStyle name="แย่ 2 3" xfId="51" xr:uid="{00000000-0005-0000-0000-000076000000}"/>
    <cellStyle name="ส่วนที่ถูกเน้น1 2" xfId="22" xr:uid="{00000000-0005-0000-0000-000077000000}"/>
    <cellStyle name="ส่วนที่ถูกเน้น1 2 2" xfId="77" xr:uid="{00000000-0005-0000-0000-000078000000}"/>
    <cellStyle name="ส่วนที่ถูกเน้น2 2" xfId="63" xr:uid="{00000000-0005-0000-0000-000079000000}"/>
    <cellStyle name="ส่วนที่ถูกเน้น4 2" xfId="95" xr:uid="{00000000-0005-0000-0000-00007A000000}"/>
  </cellStyles>
  <dxfs count="0"/>
  <tableStyles count="0" defaultTableStyle="TableStyleMedium2" defaultPivotStyle="PivotStyleLight16"/>
  <colors>
    <mruColors>
      <color rgb="FFFFCCFF"/>
      <color rgb="FFF7CDE9"/>
      <color rgb="FFCCFFFF"/>
      <color rgb="FFFF6699"/>
      <color rgb="FFFFFF66"/>
      <color rgb="FFFF3399"/>
      <color rgb="FFD60093"/>
      <color rgb="FFA91798"/>
      <color rgb="FFBC3ABF"/>
      <color rgb="FFF4BE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cap="all" baseline="0">
                <a:solidFill>
                  <a:schemeClr val="tx1"/>
                </a:solidFill>
                <a:latin typeface="Sukhumvit Tadmai Bold" panose="02000506000000020004" pitchFamily="50" charset="-34"/>
                <a:ea typeface="+mn-ea"/>
                <a:cs typeface="Sukhumvit Tadmai Bold" panose="02000506000000020004" pitchFamily="50" charset="-34"/>
              </a:defRPr>
            </a:pPr>
            <a:r>
              <a:rPr lang="th-TH" sz="2000">
                <a:solidFill>
                  <a:schemeClr val="tx1"/>
                </a:solidFill>
                <a:latin typeface="Sukhumvit Tadmai Bold" panose="02000506000000020004" pitchFamily="50" charset="-34"/>
                <a:cs typeface="Sukhumvit Tadmai Bold" panose="02000506000000020004" pitchFamily="50" charset="-34"/>
              </a:rPr>
              <a:t>การกระจายตัวของผู้เยี่ยมเยือนทั้งหมด </a:t>
            </a:r>
            <a:endParaRPr lang="en-US" sz="2000">
              <a:solidFill>
                <a:schemeClr val="tx1"/>
              </a:solidFill>
              <a:latin typeface="Sukhumvit Tadmai Bold" panose="02000506000000020004" pitchFamily="50" charset="-34"/>
              <a:cs typeface="Sukhumvit Tadmai Bold" panose="02000506000000020004" pitchFamily="50" charset="-34"/>
            </a:endParaRPr>
          </a:p>
        </c:rich>
      </c:tx>
      <c:layout>
        <c:manualLayout>
          <c:xMode val="edge"/>
          <c:yMode val="edge"/>
          <c:x val="0.28408333786576745"/>
          <c:y val="2.89855072463768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cap="all" baseline="0">
              <a:solidFill>
                <a:schemeClr val="tx1"/>
              </a:solidFill>
              <a:latin typeface="Sukhumvit Tadmai Bold" panose="02000506000000020004" pitchFamily="50" charset="-34"/>
              <a:ea typeface="+mn-ea"/>
              <a:cs typeface="Sukhumvit Tadmai Bold" panose="02000506000000020004" pitchFamily="50" charset="-34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31352581186354167"/>
          <c:y val="0.26412663091026667"/>
          <c:w val="0.447668167251002"/>
          <c:h val="0.65122750960477771"/>
        </c:manualLayout>
      </c:layout>
      <c:pieChart>
        <c:varyColors val="1"/>
        <c:ser>
          <c:idx val="0"/>
          <c:order val="0"/>
          <c:explosion val="5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C2A-4BB5-AA76-7E8814FA7BDB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C2A-4BB5-AA76-7E8814FA7BD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C2A-4BB5-AA76-7E8814FA7BDB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C2A-4BB5-AA76-7E8814FA7BDB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C2A-4BB5-AA76-7E8814FA7BDB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C2A-4BB5-AA76-7E8814FA7BDB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C2A-4BB5-AA76-7E8814FA7BDB}"/>
              </c:ext>
            </c:extLst>
          </c:dPt>
          <c:dLbls>
            <c:dLbl>
              <c:idx val="0"/>
              <c:layout>
                <c:manualLayout>
                  <c:x val="-4.9813193985390218E-3"/>
                  <c:y val="-3.14009661835749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2A-4BB5-AA76-7E8814FA7BDB}"/>
                </c:ext>
              </c:extLst>
            </c:dLbl>
            <c:dLbl>
              <c:idx val="1"/>
              <c:layout>
                <c:manualLayout>
                  <c:x val="9.9626387970779221E-3"/>
                  <c:y val="5.072463768115933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2A-4BB5-AA76-7E8814FA7BDB}"/>
                </c:ext>
              </c:extLst>
            </c:dLbl>
            <c:dLbl>
              <c:idx val="2"/>
              <c:layout>
                <c:manualLayout>
                  <c:x val="1.9925277594156087E-2"/>
                  <c:y val="4.830917874395958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2A-4BB5-AA76-7E8814FA7BDB}"/>
                </c:ext>
              </c:extLst>
            </c:dLbl>
            <c:dLbl>
              <c:idx val="3"/>
              <c:layout>
                <c:manualLayout>
                  <c:x val="-2.4906596992695141E-2"/>
                  <c:y val="1.93236714975845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2A-4BB5-AA76-7E8814FA7BDB}"/>
                </c:ext>
              </c:extLst>
            </c:dLbl>
            <c:dLbl>
              <c:idx val="4"/>
              <c:layout>
                <c:manualLayout>
                  <c:x val="-2.9887916391234132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2A-4BB5-AA76-7E8814FA7BDB}"/>
                </c:ext>
              </c:extLst>
            </c:dLbl>
            <c:dLbl>
              <c:idx val="5"/>
              <c:layout>
                <c:manualLayout>
                  <c:x val="-4.981319398539024E-2"/>
                  <c:y val="-4.83091787439613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2A-4BB5-AA76-7E8814FA7BDB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AC2A-4BB5-AA76-7E8814FA7BDB}"/>
                </c:ext>
              </c:extLst>
            </c:dLbl>
            <c:spPr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spc="0" baseline="0">
                    <a:solidFill>
                      <a:schemeClr val="tx1"/>
                    </a:solidFill>
                    <a:latin typeface="Sukhumvit Tadmai Bold" panose="02000506000000020004" pitchFamily="50" charset="-34"/>
                    <a:ea typeface="+mn-ea"/>
                    <a:cs typeface="Sukhumvit Tadmai Bold" panose="02000506000000020004" pitchFamily="50" charset="-34"/>
                  </a:defRPr>
                </a:pPr>
                <a:endParaRPr lang="th-TH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Sheet2!$C$20:$C$26</c:f>
              <c:strCache>
                <c:ptCount val="7"/>
                <c:pt idx="0">
                  <c:v>กรุงเทพมหานคร</c:v>
                </c:pt>
                <c:pt idx="1">
                  <c:v>ภาคใต้</c:v>
                </c:pt>
                <c:pt idx="2">
                  <c:v>ภาคตะวันออก</c:v>
                </c:pt>
                <c:pt idx="3">
                  <c:v>ภาคเหนือ</c:v>
                </c:pt>
                <c:pt idx="4">
                  <c:v>ภาคตะวันตก</c:v>
                </c:pt>
                <c:pt idx="5">
                  <c:v>ภาคกลาง</c:v>
                </c:pt>
                <c:pt idx="6">
                  <c:v>ภาคตะวันออกเฉียงเหนือ</c:v>
                </c:pt>
              </c:strCache>
            </c:strRef>
          </c:cat>
          <c:val>
            <c:numRef>
              <c:f>Sheet2!$D$20:$D$26</c:f>
              <c:numCache>
                <c:formatCode>0.00</c:formatCode>
                <c:ptCount val="7"/>
                <c:pt idx="0">
                  <c:v>21.63</c:v>
                </c:pt>
                <c:pt idx="1">
                  <c:v>17.37</c:v>
                </c:pt>
                <c:pt idx="2">
                  <c:v>12.4</c:v>
                </c:pt>
                <c:pt idx="3">
                  <c:v>11.66</c:v>
                </c:pt>
                <c:pt idx="4">
                  <c:v>11</c:v>
                </c:pt>
                <c:pt idx="5">
                  <c:v>11.77</c:v>
                </c:pt>
                <c:pt idx="6">
                  <c:v>14.17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C2A-4BB5-AA76-7E8814FA7BD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cap="all" baseline="0">
                <a:solidFill>
                  <a:schemeClr val="tx1"/>
                </a:solidFill>
                <a:latin typeface="Sukhumvit Tadmai Bold" panose="02000506000000020004" pitchFamily="50" charset="-34"/>
                <a:ea typeface="+mn-ea"/>
                <a:cs typeface="Sukhumvit Tadmai Bold" panose="02000506000000020004" pitchFamily="50" charset="-34"/>
              </a:defRPr>
            </a:pPr>
            <a:r>
              <a:rPr lang="th-TH" sz="2000">
                <a:solidFill>
                  <a:schemeClr val="tx1"/>
                </a:solidFill>
                <a:latin typeface="Sukhumvit Tadmai Bold" panose="02000506000000020004" pitchFamily="50" charset="-34"/>
                <a:cs typeface="Sukhumvit Tadmai Bold" panose="02000506000000020004" pitchFamily="50" charset="-34"/>
              </a:rPr>
              <a:t>การกระจายตัวของนักท่องเที่ยวทั้งหมด </a:t>
            </a:r>
            <a:endParaRPr lang="en-US" sz="2000">
              <a:solidFill>
                <a:schemeClr val="tx1"/>
              </a:solidFill>
              <a:latin typeface="Sukhumvit Tadmai Bold" panose="02000506000000020004" pitchFamily="50" charset="-34"/>
              <a:cs typeface="Sukhumvit Tadmai Bold" panose="02000506000000020004" pitchFamily="50" charset="-34"/>
            </a:endParaRPr>
          </a:p>
        </c:rich>
      </c:tx>
      <c:layout>
        <c:manualLayout>
          <c:xMode val="edge"/>
          <c:yMode val="edge"/>
          <c:x val="0.28408327313903881"/>
          <c:y val="1.8841035744812608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cap="all" baseline="0">
              <a:solidFill>
                <a:schemeClr val="tx1"/>
              </a:solidFill>
              <a:latin typeface="Sukhumvit Tadmai Bold" panose="02000506000000020004" pitchFamily="50" charset="-34"/>
              <a:ea typeface="+mn-ea"/>
              <a:cs typeface="Sukhumvit Tadmai Bold" panose="02000506000000020004" pitchFamily="50" charset="-34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31352581186354167"/>
          <c:y val="0.26412663091026667"/>
          <c:w val="0.447668167251002"/>
          <c:h val="0.65122750960477771"/>
        </c:manualLayout>
      </c:layout>
      <c:pieChart>
        <c:varyColors val="1"/>
        <c:ser>
          <c:idx val="0"/>
          <c:order val="0"/>
          <c:explosion val="5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51C-44DF-B0FA-F6265CB69E4C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51C-44DF-B0FA-F6265CB69E4C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51C-44DF-B0FA-F6265CB69E4C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51C-44DF-B0FA-F6265CB69E4C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51C-44DF-B0FA-F6265CB69E4C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51C-44DF-B0FA-F6265CB69E4C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51C-44DF-B0FA-F6265CB69E4C}"/>
              </c:ext>
            </c:extLst>
          </c:dPt>
          <c:dLbls>
            <c:dLbl>
              <c:idx val="0"/>
              <c:layout>
                <c:manualLayout>
                  <c:x val="-4.9813193985390218E-3"/>
                  <c:y val="-3.14009661835749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1C-44DF-B0FA-F6265CB69E4C}"/>
                </c:ext>
              </c:extLst>
            </c:dLbl>
            <c:dLbl>
              <c:idx val="1"/>
              <c:layout>
                <c:manualLayout>
                  <c:x val="9.9626387970779221E-3"/>
                  <c:y val="5.072463768115933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1C-44DF-B0FA-F6265CB69E4C}"/>
                </c:ext>
              </c:extLst>
            </c:dLbl>
            <c:dLbl>
              <c:idx val="2"/>
              <c:layout>
                <c:manualLayout>
                  <c:x val="-4.42083426078674E-2"/>
                  <c:y val="-9.6998742508302127E-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4415768627254"/>
                      <c:h val="0.1355811563258893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D51C-44DF-B0FA-F6265CB69E4C}"/>
                </c:ext>
              </c:extLst>
            </c:dLbl>
            <c:dLbl>
              <c:idx val="3"/>
              <c:layout>
                <c:manualLayout>
                  <c:x val="-2.4906596992695141E-2"/>
                  <c:y val="1.93236714975845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1C-44DF-B0FA-F6265CB69E4C}"/>
                </c:ext>
              </c:extLst>
            </c:dLbl>
            <c:dLbl>
              <c:idx val="4"/>
              <c:layout>
                <c:manualLayout>
                  <c:x val="-2.9887916391234132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1C-44DF-B0FA-F6265CB69E4C}"/>
                </c:ext>
              </c:extLst>
            </c:dLbl>
            <c:dLbl>
              <c:idx val="5"/>
              <c:layout>
                <c:manualLayout>
                  <c:x val="-4.981319398539024E-2"/>
                  <c:y val="-4.83091787439613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1C-44DF-B0FA-F6265CB69E4C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D51C-44DF-B0FA-F6265CB69E4C}"/>
                </c:ext>
              </c:extLst>
            </c:dLbl>
            <c:spPr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spc="0" baseline="0">
                    <a:solidFill>
                      <a:schemeClr val="tx1"/>
                    </a:solidFill>
                    <a:latin typeface="Sukhumvit Tadmai Bold" panose="02000506000000020004" pitchFamily="50" charset="-34"/>
                    <a:ea typeface="+mn-ea"/>
                    <a:cs typeface="Sukhumvit Tadmai Bold" panose="02000506000000020004" pitchFamily="50" charset="-34"/>
                  </a:defRPr>
                </a:pPr>
                <a:endParaRPr lang="th-TH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Sheet2!$C$20:$C$26</c:f>
              <c:strCache>
                <c:ptCount val="7"/>
                <c:pt idx="0">
                  <c:v>กรุงเทพมหานคร</c:v>
                </c:pt>
                <c:pt idx="1">
                  <c:v>ภาคใต้</c:v>
                </c:pt>
                <c:pt idx="2">
                  <c:v>ภาคตะวันออก</c:v>
                </c:pt>
                <c:pt idx="3">
                  <c:v>ภาคเหนือ</c:v>
                </c:pt>
                <c:pt idx="4">
                  <c:v>ภาคตะวันตก</c:v>
                </c:pt>
                <c:pt idx="5">
                  <c:v>ภาคกลาง</c:v>
                </c:pt>
                <c:pt idx="6">
                  <c:v>ภาคตะวันออกเฉียงเหนือ</c:v>
                </c:pt>
              </c:strCache>
            </c:strRef>
          </c:cat>
          <c:val>
            <c:numRef>
              <c:f>Sheet2!$G$20:$G$26</c:f>
              <c:numCache>
                <c:formatCode>###,##0.00__</c:formatCode>
                <c:ptCount val="7"/>
                <c:pt idx="0">
                  <c:v>24.95</c:v>
                </c:pt>
                <c:pt idx="1">
                  <c:v>21.13</c:v>
                </c:pt>
                <c:pt idx="2">
                  <c:v>14.56</c:v>
                </c:pt>
                <c:pt idx="3">
                  <c:v>13.26</c:v>
                </c:pt>
                <c:pt idx="4">
                  <c:v>7.89</c:v>
                </c:pt>
                <c:pt idx="5">
                  <c:v>5.51</c:v>
                </c:pt>
                <c:pt idx="6">
                  <c:v>12.69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51C-44DF-B0FA-F6265CB69E4C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50800" dir="5400000" algn="ctr" rotWithShape="0">
        <a:schemeClr val="bg1"/>
      </a:outerShdw>
    </a:effectLst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cap="all" baseline="0">
                <a:solidFill>
                  <a:schemeClr val="tx1"/>
                </a:solidFill>
                <a:latin typeface="Sukhumvit Tadmai Bold" panose="02000506000000020004" pitchFamily="50" charset="-34"/>
                <a:ea typeface="+mn-ea"/>
                <a:cs typeface="Sukhumvit Tadmai Bold" panose="02000506000000020004" pitchFamily="50" charset="-34"/>
              </a:defRPr>
            </a:pPr>
            <a:r>
              <a:rPr lang="th-TH" sz="2000">
                <a:solidFill>
                  <a:schemeClr val="tx1"/>
                </a:solidFill>
                <a:latin typeface="Sukhumvit Tadmai Bold" panose="02000506000000020004" pitchFamily="50" charset="-34"/>
                <a:cs typeface="Sukhumvit Tadmai Bold" panose="02000506000000020004" pitchFamily="50" charset="-34"/>
              </a:rPr>
              <a:t>การกระจายตัวของนักทัศนาจรทั้งหมด </a:t>
            </a:r>
            <a:endParaRPr lang="en-US" sz="2000">
              <a:solidFill>
                <a:schemeClr val="tx1"/>
              </a:solidFill>
              <a:latin typeface="Sukhumvit Tadmai Bold" panose="02000506000000020004" pitchFamily="50" charset="-34"/>
              <a:cs typeface="Sukhumvit Tadmai Bold" panose="02000506000000020004" pitchFamily="50" charset="-34"/>
            </a:endParaRPr>
          </a:p>
        </c:rich>
      </c:tx>
      <c:layout>
        <c:manualLayout>
          <c:xMode val="edge"/>
          <c:yMode val="edge"/>
          <c:x val="0.28408327313903881"/>
          <c:y val="1.8841035744812608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cap="all" baseline="0">
              <a:solidFill>
                <a:schemeClr val="tx1"/>
              </a:solidFill>
              <a:latin typeface="Sukhumvit Tadmai Bold" panose="02000506000000020004" pitchFamily="50" charset="-34"/>
              <a:ea typeface="+mn-ea"/>
              <a:cs typeface="Sukhumvit Tadmai Bold" panose="02000506000000020004" pitchFamily="50" charset="-34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31352581186354167"/>
          <c:y val="0.26412663091026667"/>
          <c:w val="0.447668167251002"/>
          <c:h val="0.65122750960477771"/>
        </c:manualLayout>
      </c:layout>
      <c:pieChart>
        <c:varyColors val="1"/>
        <c:ser>
          <c:idx val="0"/>
          <c:order val="0"/>
          <c:explosion val="5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10A-4176-870D-7CBF6E3934B4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10A-4176-870D-7CBF6E3934B4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10A-4176-870D-7CBF6E3934B4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10A-4176-870D-7CBF6E3934B4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10A-4176-870D-7CBF6E3934B4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10A-4176-870D-7CBF6E3934B4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10A-4176-870D-7CBF6E3934B4}"/>
              </c:ext>
            </c:extLst>
          </c:dPt>
          <c:dLbls>
            <c:dLbl>
              <c:idx val="0"/>
              <c:layout>
                <c:manualLayout>
                  <c:x val="-4.9813193985390218E-3"/>
                  <c:y val="-3.14009661835749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0A-4176-870D-7CBF6E3934B4}"/>
                </c:ext>
              </c:extLst>
            </c:dLbl>
            <c:dLbl>
              <c:idx val="1"/>
              <c:layout>
                <c:manualLayout>
                  <c:x val="9.9626387970779221E-3"/>
                  <c:y val="5.072463768115933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0A-4176-870D-7CBF6E3934B4}"/>
                </c:ext>
              </c:extLst>
            </c:dLbl>
            <c:dLbl>
              <c:idx val="2"/>
              <c:layout>
                <c:manualLayout>
                  <c:x val="-3.2547679193507068E-2"/>
                  <c:y val="1.724627941923360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4415768627254"/>
                      <c:h val="0.1355811563258893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B10A-4176-870D-7CBF6E3934B4}"/>
                </c:ext>
              </c:extLst>
            </c:dLbl>
            <c:dLbl>
              <c:idx val="3"/>
              <c:layout>
                <c:manualLayout>
                  <c:x val="-2.4906596992695141E-2"/>
                  <c:y val="1.93236714975845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0A-4176-870D-7CBF6E3934B4}"/>
                </c:ext>
              </c:extLst>
            </c:dLbl>
            <c:dLbl>
              <c:idx val="4"/>
              <c:layout>
                <c:manualLayout>
                  <c:x val="-1.3229803081694323E-2"/>
                  <c:y val="-9.6998742508302127E-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788634276605365"/>
                      <c:h val="0.1355811563258893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B10A-4176-870D-7CBF6E3934B4}"/>
                </c:ext>
              </c:extLst>
            </c:dLbl>
            <c:dLbl>
              <c:idx val="5"/>
              <c:layout>
                <c:manualLayout>
                  <c:x val="-4.981319398539024E-2"/>
                  <c:y val="-4.83091787439613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0A-4176-870D-7CBF6E3934B4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B10A-4176-870D-7CBF6E3934B4}"/>
                </c:ext>
              </c:extLst>
            </c:dLbl>
            <c:spPr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spc="0" baseline="0">
                    <a:solidFill>
                      <a:schemeClr val="tx1"/>
                    </a:solidFill>
                    <a:latin typeface="Sukhumvit Tadmai Bold" panose="02000506000000020004" pitchFamily="50" charset="-34"/>
                    <a:ea typeface="+mn-ea"/>
                    <a:cs typeface="Sukhumvit Tadmai Bold" panose="02000506000000020004" pitchFamily="50" charset="-34"/>
                  </a:defRPr>
                </a:pPr>
                <a:endParaRPr lang="th-TH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Sheet2!$C$20:$C$26</c:f>
              <c:strCache>
                <c:ptCount val="7"/>
                <c:pt idx="0">
                  <c:v>กรุงเทพมหานคร</c:v>
                </c:pt>
                <c:pt idx="1">
                  <c:v>ภาคใต้</c:v>
                </c:pt>
                <c:pt idx="2">
                  <c:v>ภาคตะวันออก</c:v>
                </c:pt>
                <c:pt idx="3">
                  <c:v>ภาคเหนือ</c:v>
                </c:pt>
                <c:pt idx="4">
                  <c:v>ภาคตะวันตก</c:v>
                </c:pt>
                <c:pt idx="5">
                  <c:v>ภาคกลาง</c:v>
                </c:pt>
                <c:pt idx="6">
                  <c:v>ภาคตะวันออกเฉียงเหนือ</c:v>
                </c:pt>
              </c:strCache>
            </c:strRef>
          </c:cat>
          <c:val>
            <c:numRef>
              <c:f>Sheet2!$J$20:$J$26</c:f>
              <c:numCache>
                <c:formatCode>###,##0.00__</c:formatCode>
                <c:ptCount val="7"/>
                <c:pt idx="0">
                  <c:v>15.84</c:v>
                </c:pt>
                <c:pt idx="1">
                  <c:v>10.83</c:v>
                </c:pt>
                <c:pt idx="2">
                  <c:v>8.6300000000000008</c:v>
                </c:pt>
                <c:pt idx="3">
                  <c:v>8.89</c:v>
                </c:pt>
                <c:pt idx="4">
                  <c:v>16.399999999999999</c:v>
                </c:pt>
                <c:pt idx="5">
                  <c:v>22.66</c:v>
                </c:pt>
                <c:pt idx="6">
                  <c:v>16.75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0A-4176-870D-7CBF6E3934B4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50800" dir="5400000" algn="ctr" rotWithShape="0">
        <a:schemeClr val="bg1"/>
      </a:outerShdw>
    </a:effectLst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cap="all" baseline="0">
                <a:solidFill>
                  <a:schemeClr val="tx1"/>
                </a:solidFill>
                <a:latin typeface="Sukhumvit Tadmai Bold" panose="02000506000000020004" pitchFamily="50" charset="-34"/>
                <a:ea typeface="+mn-ea"/>
                <a:cs typeface="Sukhumvit Tadmai Bold" panose="02000506000000020004" pitchFamily="50" charset="-34"/>
              </a:defRPr>
            </a:pPr>
            <a:r>
              <a:rPr lang="th-TH" sz="2000">
                <a:solidFill>
                  <a:schemeClr val="tx1"/>
                </a:solidFill>
                <a:latin typeface="Sukhumvit Tadmai Bold" panose="02000506000000020004" pitchFamily="50" charset="-34"/>
                <a:cs typeface="Sukhumvit Tadmai Bold" panose="02000506000000020004" pitchFamily="50" charset="-34"/>
              </a:rPr>
              <a:t>การกระจายตัวของผู้เยี่ยมเยือนทั้งหมดตรมาส</a:t>
            </a:r>
            <a:r>
              <a:rPr lang="th-TH" sz="2000" baseline="0">
                <a:solidFill>
                  <a:schemeClr val="tx1"/>
                </a:solidFill>
                <a:latin typeface="Sukhumvit Tadmai Bold" panose="02000506000000020004" pitchFamily="50" charset="-34"/>
                <a:cs typeface="Sukhumvit Tadmai Bold" panose="02000506000000020004" pitchFamily="50" charset="-34"/>
              </a:rPr>
              <a:t> 4 ปี 2561</a:t>
            </a:r>
            <a:r>
              <a:rPr lang="th-TH" sz="2000">
                <a:solidFill>
                  <a:schemeClr val="tx1"/>
                </a:solidFill>
                <a:latin typeface="Sukhumvit Tadmai Bold" panose="02000506000000020004" pitchFamily="50" charset="-34"/>
                <a:cs typeface="Sukhumvit Tadmai Bold" panose="02000506000000020004" pitchFamily="50" charset="-34"/>
              </a:rPr>
              <a:t> </a:t>
            </a:r>
            <a:endParaRPr lang="en-US" sz="2000">
              <a:solidFill>
                <a:schemeClr val="tx1"/>
              </a:solidFill>
              <a:latin typeface="Sukhumvit Tadmai Bold" panose="02000506000000020004" pitchFamily="50" charset="-34"/>
              <a:cs typeface="Sukhumvit Tadmai Bold" panose="02000506000000020004" pitchFamily="50" charset="-34"/>
            </a:endParaRPr>
          </a:p>
        </c:rich>
      </c:tx>
      <c:layout>
        <c:manualLayout>
          <c:xMode val="edge"/>
          <c:yMode val="edge"/>
          <c:x val="0.18179777757023949"/>
          <c:y val="2.89855044676119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cap="all" baseline="0">
              <a:solidFill>
                <a:schemeClr val="tx1"/>
              </a:solidFill>
              <a:latin typeface="Sukhumvit Tadmai Bold" panose="02000506000000020004" pitchFamily="50" charset="-34"/>
              <a:ea typeface="+mn-ea"/>
              <a:cs typeface="Sukhumvit Tadmai Bold" panose="02000506000000020004" pitchFamily="50" charset="-34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34746007482066527"/>
          <c:y val="0.31526220305556207"/>
          <c:w val="0.39822778696290245"/>
          <c:h val="0.60009187930372676"/>
        </c:manualLayout>
      </c:layout>
      <c:pieChart>
        <c:varyColors val="1"/>
        <c:ser>
          <c:idx val="0"/>
          <c:order val="0"/>
          <c:explosion val="5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306-467F-9E54-7976828C1EB2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306-467F-9E54-7976828C1EB2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306-467F-9E54-7976828C1EB2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306-467F-9E54-7976828C1EB2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306-467F-9E54-7976828C1EB2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306-467F-9E54-7976828C1EB2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306-467F-9E54-7976828C1EB2}"/>
              </c:ext>
            </c:extLst>
          </c:dPt>
          <c:dLbls>
            <c:dLbl>
              <c:idx val="0"/>
              <c:layout>
                <c:manualLayout>
                  <c:x val="-4.9813193985390218E-3"/>
                  <c:y val="-3.14009661835749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06-467F-9E54-7976828C1EB2}"/>
                </c:ext>
              </c:extLst>
            </c:dLbl>
            <c:dLbl>
              <c:idx val="1"/>
              <c:layout>
                <c:manualLayout>
                  <c:x val="9.9626387970779221E-3"/>
                  <c:y val="5.072463768115933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06-467F-9E54-7976828C1EB2}"/>
                </c:ext>
              </c:extLst>
            </c:dLbl>
            <c:dLbl>
              <c:idx val="2"/>
              <c:layout>
                <c:manualLayout>
                  <c:x val="1.9925277594156087E-2"/>
                  <c:y val="4.830917874395958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06-467F-9E54-7976828C1EB2}"/>
                </c:ext>
              </c:extLst>
            </c:dLbl>
            <c:dLbl>
              <c:idx val="3"/>
              <c:layout>
                <c:manualLayout>
                  <c:x val="-2.4906596992695141E-2"/>
                  <c:y val="1.93236714975845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06-467F-9E54-7976828C1EB2}"/>
                </c:ext>
              </c:extLst>
            </c:dLbl>
            <c:dLbl>
              <c:idx val="4"/>
              <c:layout>
                <c:manualLayout>
                  <c:x val="-2.9887916391234132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06-467F-9E54-7976828C1EB2}"/>
                </c:ext>
              </c:extLst>
            </c:dLbl>
            <c:dLbl>
              <c:idx val="5"/>
              <c:layout>
                <c:manualLayout>
                  <c:x val="-4.981319398539024E-2"/>
                  <c:y val="-4.83091787439613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06-467F-9E54-7976828C1EB2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A306-467F-9E54-7976828C1EB2}"/>
                </c:ext>
              </c:extLst>
            </c:dLbl>
            <c:spPr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spc="0" baseline="0">
                    <a:solidFill>
                      <a:schemeClr val="tx1"/>
                    </a:solidFill>
                    <a:latin typeface="Sukhumvit Tadmai Bold" panose="02000506000000020004" pitchFamily="50" charset="-34"/>
                    <a:ea typeface="+mn-ea"/>
                    <a:cs typeface="Sukhumvit Tadmai Bold" panose="02000506000000020004" pitchFamily="50" charset="-34"/>
                  </a:defRPr>
                </a:pPr>
                <a:endParaRPr lang="th-TH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Sheet2!$C$40:$C$46</c:f>
              <c:strCache>
                <c:ptCount val="7"/>
                <c:pt idx="0">
                  <c:v>กรุงเทพมหานคร</c:v>
                </c:pt>
                <c:pt idx="1">
                  <c:v>ภาคใต้</c:v>
                </c:pt>
                <c:pt idx="2">
                  <c:v>ภาคตะวันออก</c:v>
                </c:pt>
                <c:pt idx="3">
                  <c:v>ภาคเหนือ</c:v>
                </c:pt>
                <c:pt idx="4">
                  <c:v>ภาคตะวันตก</c:v>
                </c:pt>
                <c:pt idx="5">
                  <c:v>ภาคกลาง</c:v>
                </c:pt>
                <c:pt idx="6">
                  <c:v>ภาคตะวันออกเฉียงเหนือ</c:v>
                </c:pt>
              </c:strCache>
            </c:strRef>
          </c:cat>
          <c:val>
            <c:numRef>
              <c:f>Sheet2!$D$40:$D$46</c:f>
              <c:numCache>
                <c:formatCode>###,##0.00__</c:formatCode>
                <c:ptCount val="7"/>
                <c:pt idx="0">
                  <c:v>19.46</c:v>
                </c:pt>
                <c:pt idx="1">
                  <c:v>16.41</c:v>
                </c:pt>
                <c:pt idx="2">
                  <c:v>12.06</c:v>
                </c:pt>
                <c:pt idx="3">
                  <c:v>13.31</c:v>
                </c:pt>
                <c:pt idx="4">
                  <c:v>12.81</c:v>
                </c:pt>
                <c:pt idx="5">
                  <c:v>11.59</c:v>
                </c:pt>
                <c:pt idx="6">
                  <c:v>14.36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306-467F-9E54-7976828C1EB2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cap="all" baseline="0">
                <a:solidFill>
                  <a:schemeClr val="tx1"/>
                </a:solidFill>
                <a:latin typeface="Sukhumvit Tadmai Bold" panose="02000506000000020004" pitchFamily="50" charset="-34"/>
                <a:ea typeface="+mn-ea"/>
                <a:cs typeface="Sukhumvit Tadmai Bold" panose="02000506000000020004" pitchFamily="50" charset="-34"/>
              </a:defRPr>
            </a:pPr>
            <a:r>
              <a:rPr lang="th-TH" sz="2000">
                <a:solidFill>
                  <a:schemeClr val="tx1"/>
                </a:solidFill>
                <a:latin typeface="Sukhumvit Tadmai Bold" panose="02000506000000020004" pitchFamily="50" charset="-34"/>
                <a:cs typeface="Sukhumvit Tadmai Bold" panose="02000506000000020004" pitchFamily="50" charset="-34"/>
              </a:rPr>
              <a:t>การกระจายตัวของนักท่องเที่ยวทั้งหมดไตรมาส 4 ปี 2561 </a:t>
            </a:r>
            <a:endParaRPr lang="en-US" sz="2000">
              <a:solidFill>
                <a:schemeClr val="tx1"/>
              </a:solidFill>
              <a:latin typeface="Sukhumvit Tadmai Bold" panose="02000506000000020004" pitchFamily="50" charset="-34"/>
              <a:cs typeface="Sukhumvit Tadmai Bold" panose="02000506000000020004" pitchFamily="50" charset="-34"/>
            </a:endParaRPr>
          </a:p>
        </c:rich>
      </c:tx>
      <c:layout>
        <c:manualLayout>
          <c:xMode val="edge"/>
          <c:yMode val="edge"/>
          <c:x val="0.28408327313903881"/>
          <c:y val="1.8841035744812608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cap="all" baseline="0">
              <a:solidFill>
                <a:schemeClr val="tx1"/>
              </a:solidFill>
              <a:latin typeface="Sukhumvit Tadmai Bold" panose="02000506000000020004" pitchFamily="50" charset="-34"/>
              <a:ea typeface="+mn-ea"/>
              <a:cs typeface="Sukhumvit Tadmai Bold" panose="02000506000000020004" pitchFamily="50" charset="-34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32851813954574305"/>
          <c:y val="0.28630051840007947"/>
          <c:w val="0.42531725464698422"/>
          <c:h val="0.62905352895005073"/>
        </c:manualLayout>
      </c:layout>
      <c:pieChart>
        <c:varyColors val="1"/>
        <c:ser>
          <c:idx val="0"/>
          <c:order val="0"/>
          <c:explosion val="5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F11-46BE-8940-59EA0DF0C161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F11-46BE-8940-59EA0DF0C161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F11-46BE-8940-59EA0DF0C161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F11-46BE-8940-59EA0DF0C161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F11-46BE-8940-59EA0DF0C161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F11-46BE-8940-59EA0DF0C161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F11-46BE-8940-59EA0DF0C161}"/>
              </c:ext>
            </c:extLst>
          </c:dPt>
          <c:dLbls>
            <c:dLbl>
              <c:idx val="0"/>
              <c:layout>
                <c:manualLayout>
                  <c:x val="7.5122485454184569E-3"/>
                  <c:y val="-3.14009661835749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7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379819811926226"/>
                      <c:h val="0.1435884025199497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CF11-46BE-8940-59EA0DF0C161}"/>
                </c:ext>
              </c:extLst>
            </c:dLbl>
            <c:dLbl>
              <c:idx val="1"/>
              <c:layout>
                <c:manualLayout>
                  <c:x val="9.9626387970779221E-3"/>
                  <c:y val="5.072463768115933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7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11-46BE-8940-59EA0DF0C161}"/>
                </c:ext>
              </c:extLst>
            </c:dLbl>
            <c:dLbl>
              <c:idx val="2"/>
              <c:layout>
                <c:manualLayout>
                  <c:x val="-2.9216126658152302E-2"/>
                  <c:y val="-1.84783574465740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7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772165852147242"/>
                      <c:h val="9.86246354302262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CF11-46BE-8940-59EA0DF0C161}"/>
                </c:ext>
              </c:extLst>
            </c:dLbl>
            <c:dLbl>
              <c:idx val="3"/>
              <c:layout>
                <c:manualLayout>
                  <c:x val="-1.657755462640428E-2"/>
                  <c:y val="-2.009658746784006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7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658023041418439"/>
                      <c:h val="0.1435884025199497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CF11-46BE-8940-59EA0DF0C161}"/>
                </c:ext>
              </c:extLst>
            </c:dLbl>
            <c:dLbl>
              <c:idx val="4"/>
              <c:layout>
                <c:manualLayout>
                  <c:x val="-2.9887916391234132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7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11-46BE-8940-59EA0DF0C161}"/>
                </c:ext>
              </c:extLst>
            </c:dLbl>
            <c:dLbl>
              <c:idx val="5"/>
              <c:layout>
                <c:manualLayout>
                  <c:x val="-4.981319398539024E-2"/>
                  <c:y val="-4.83091787439613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7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11-46BE-8940-59EA0DF0C161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7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CF11-46BE-8940-59EA0DF0C161}"/>
                </c:ext>
              </c:extLst>
            </c:dLbl>
            <c:spPr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700" b="1" i="0" u="none" strike="noStrike" kern="1200" spc="0" baseline="0">
                    <a:solidFill>
                      <a:schemeClr val="tx1"/>
                    </a:solidFill>
                    <a:latin typeface="Sukhumvit Tadmai Bold" panose="02000506000000020004" pitchFamily="50" charset="-34"/>
                    <a:ea typeface="+mn-ea"/>
                    <a:cs typeface="Sukhumvit Tadmai Bold" panose="02000506000000020004" pitchFamily="50" charset="-34"/>
                  </a:defRPr>
                </a:pPr>
                <a:endParaRPr lang="th-TH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Sheet2!$C$40:$C$46</c:f>
              <c:strCache>
                <c:ptCount val="7"/>
                <c:pt idx="0">
                  <c:v>กรุงเทพมหานคร</c:v>
                </c:pt>
                <c:pt idx="1">
                  <c:v>ภาคใต้</c:v>
                </c:pt>
                <c:pt idx="2">
                  <c:v>ภาคตะวันออก</c:v>
                </c:pt>
                <c:pt idx="3">
                  <c:v>ภาคเหนือ</c:v>
                </c:pt>
                <c:pt idx="4">
                  <c:v>ภาคตะวันตก</c:v>
                </c:pt>
                <c:pt idx="5">
                  <c:v>ภาคกลาง</c:v>
                </c:pt>
                <c:pt idx="6">
                  <c:v>ภาคตะวันออกเฉียงเหนือ</c:v>
                </c:pt>
              </c:strCache>
            </c:strRef>
          </c:cat>
          <c:val>
            <c:numRef>
              <c:f>Sheet2!$G$40:$G$46</c:f>
              <c:numCache>
                <c:formatCode>###,##0.00__</c:formatCode>
                <c:ptCount val="7"/>
                <c:pt idx="0">
                  <c:v>22</c:v>
                </c:pt>
                <c:pt idx="1">
                  <c:v>20.32</c:v>
                </c:pt>
                <c:pt idx="2">
                  <c:v>14.56</c:v>
                </c:pt>
                <c:pt idx="3">
                  <c:v>14.86</c:v>
                </c:pt>
                <c:pt idx="4">
                  <c:v>9.14</c:v>
                </c:pt>
                <c:pt idx="5">
                  <c:v>5.52</c:v>
                </c:pt>
                <c:pt idx="6">
                  <c:v>13.59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F11-46BE-8940-59EA0DF0C161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50800" dir="5400000" algn="ctr" rotWithShape="0">
        <a:schemeClr val="bg1"/>
      </a:outerShdw>
    </a:effectLst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cap="all" baseline="0">
                <a:solidFill>
                  <a:schemeClr val="tx1"/>
                </a:solidFill>
                <a:latin typeface="Sukhumvit Tadmai Bold" panose="02000506000000020004" pitchFamily="50" charset="-34"/>
                <a:ea typeface="+mn-ea"/>
                <a:cs typeface="Sukhumvit Tadmai Bold" panose="02000506000000020004" pitchFamily="50" charset="-34"/>
              </a:defRPr>
            </a:pPr>
            <a:r>
              <a:rPr lang="th-TH" sz="2000">
                <a:solidFill>
                  <a:schemeClr val="tx1"/>
                </a:solidFill>
                <a:latin typeface="Sukhumvit Tadmai Bold" panose="02000506000000020004" pitchFamily="50" charset="-34"/>
                <a:cs typeface="Sukhumvit Tadmai Bold" panose="02000506000000020004" pitchFamily="50" charset="-34"/>
              </a:rPr>
              <a:t>การกระจายตัวของนักทัศนาจรทั้งหมดไตรมาส 4 ปี 2561 </a:t>
            </a:r>
            <a:endParaRPr lang="en-US" sz="2000">
              <a:solidFill>
                <a:schemeClr val="tx1"/>
              </a:solidFill>
              <a:latin typeface="Sukhumvit Tadmai Bold" panose="02000506000000020004" pitchFamily="50" charset="-34"/>
              <a:cs typeface="Sukhumvit Tadmai Bold" panose="02000506000000020004" pitchFamily="50" charset="-34"/>
            </a:endParaRPr>
          </a:p>
        </c:rich>
      </c:tx>
      <c:layout>
        <c:manualLayout>
          <c:xMode val="edge"/>
          <c:yMode val="edge"/>
          <c:x val="0.28408327313903881"/>
          <c:y val="1.8841035744812608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cap="all" baseline="0">
              <a:solidFill>
                <a:schemeClr val="tx1"/>
              </a:solidFill>
              <a:latin typeface="Sukhumvit Tadmai Bold" panose="02000506000000020004" pitchFamily="50" charset="-34"/>
              <a:ea typeface="+mn-ea"/>
              <a:cs typeface="Sukhumvit Tadmai Bold" panose="02000506000000020004" pitchFamily="50" charset="-34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33351556672332605"/>
          <c:y val="0.29369182257921206"/>
          <c:w val="0.42031982746940116"/>
          <c:h val="0.62166222477091793"/>
        </c:manualLayout>
      </c:layout>
      <c:pieChart>
        <c:varyColors val="1"/>
        <c:ser>
          <c:idx val="0"/>
          <c:order val="0"/>
          <c:explosion val="5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D19-4590-B030-E24A12B7365C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D19-4590-B030-E24A12B7365C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7D19-4590-B030-E24A12B7365C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7D19-4590-B030-E24A12B7365C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7D19-4590-B030-E24A12B7365C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7D19-4590-B030-E24A12B7365C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7D19-4590-B030-E24A12B7365C}"/>
              </c:ext>
            </c:extLst>
          </c:dPt>
          <c:dLbls>
            <c:dLbl>
              <c:idx val="0"/>
              <c:layout>
                <c:manualLayout>
                  <c:x val="1.8340007430181573E-2"/>
                  <c:y val="-3.14009661835749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7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54537158887885"/>
                      <c:h val="0.1435884025199497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7D19-4590-B030-E24A12B7365C}"/>
                </c:ext>
              </c:extLst>
            </c:dLbl>
            <c:dLbl>
              <c:idx val="1"/>
              <c:layout>
                <c:manualLayout>
                  <c:x val="9.9626387970779221E-3"/>
                  <c:y val="5.072463768115933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7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19-4590-B030-E24A12B7365C}"/>
                </c:ext>
              </c:extLst>
            </c:dLbl>
            <c:dLbl>
              <c:idx val="2"/>
              <c:layout>
                <c:manualLayout>
                  <c:x val="-3.2547679193507068E-2"/>
                  <c:y val="1.724627941923360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7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4415768627254"/>
                      <c:h val="0.1355811563258893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7D19-4590-B030-E24A12B7365C}"/>
                </c:ext>
              </c:extLst>
            </c:dLbl>
            <c:dLbl>
              <c:idx val="3"/>
              <c:layout>
                <c:manualLayout>
                  <c:x val="-2.4906596992695141E-2"/>
                  <c:y val="1.93236714975845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7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19-4590-B030-E24A12B7365C}"/>
                </c:ext>
              </c:extLst>
            </c:dLbl>
            <c:dLbl>
              <c:idx val="4"/>
              <c:layout>
                <c:manualLayout>
                  <c:x val="-1.3229803081694323E-2"/>
                  <c:y val="-9.6998742508302127E-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7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788634276605365"/>
                      <c:h val="0.1355811563258893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D19-4590-B030-E24A12B7365C}"/>
                </c:ext>
              </c:extLst>
            </c:dLbl>
            <c:dLbl>
              <c:idx val="5"/>
              <c:layout>
                <c:manualLayout>
                  <c:x val="-4.981319398539024E-2"/>
                  <c:y val="-4.83091787439613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7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19-4590-B030-E24A12B7365C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7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7D19-4590-B030-E24A12B7365C}"/>
                </c:ext>
              </c:extLst>
            </c:dLbl>
            <c:spPr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700" b="1" i="0" u="none" strike="noStrike" kern="1200" spc="0" baseline="0">
                    <a:solidFill>
                      <a:schemeClr val="tx1"/>
                    </a:solidFill>
                    <a:latin typeface="Sukhumvit Tadmai Bold" panose="02000506000000020004" pitchFamily="50" charset="-34"/>
                    <a:ea typeface="+mn-ea"/>
                    <a:cs typeface="Sukhumvit Tadmai Bold" panose="02000506000000020004" pitchFamily="50" charset="-34"/>
                  </a:defRPr>
                </a:pPr>
                <a:endParaRPr lang="th-TH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Sheet2!$C$40:$C$46</c:f>
              <c:strCache>
                <c:ptCount val="7"/>
                <c:pt idx="0">
                  <c:v>กรุงเทพมหานคร</c:v>
                </c:pt>
                <c:pt idx="1">
                  <c:v>ภาคใต้</c:v>
                </c:pt>
                <c:pt idx="2">
                  <c:v>ภาคตะวันออก</c:v>
                </c:pt>
                <c:pt idx="3">
                  <c:v>ภาคเหนือ</c:v>
                </c:pt>
                <c:pt idx="4">
                  <c:v>ภาคตะวันตก</c:v>
                </c:pt>
                <c:pt idx="5">
                  <c:v>ภาคกลาง</c:v>
                </c:pt>
                <c:pt idx="6">
                  <c:v>ภาคตะวันออกเฉียงเหนือ</c:v>
                </c:pt>
              </c:strCache>
            </c:strRef>
          </c:cat>
          <c:val>
            <c:numRef>
              <c:f>Sheet2!$J$40:$J$46</c:f>
              <c:numCache>
                <c:formatCode>###,##0.00__</c:formatCode>
                <c:ptCount val="7"/>
                <c:pt idx="0">
                  <c:v>15.6</c:v>
                </c:pt>
                <c:pt idx="1">
                  <c:v>10.5</c:v>
                </c:pt>
                <c:pt idx="2">
                  <c:v>8.27</c:v>
                </c:pt>
                <c:pt idx="3">
                  <c:v>10.96</c:v>
                </c:pt>
                <c:pt idx="4">
                  <c:v>18.37</c:v>
                </c:pt>
                <c:pt idx="5">
                  <c:v>20.78</c:v>
                </c:pt>
                <c:pt idx="6">
                  <c:v>15.52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D19-4590-B030-E24A12B7365C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50800" dir="5400000" algn="ctr" rotWithShape="0">
        <a:schemeClr val="bg1"/>
      </a:outerShdw>
    </a:effectLst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cap="all" baseline="0">
                <a:solidFill>
                  <a:schemeClr val="tx1"/>
                </a:solidFill>
                <a:latin typeface="Sukhumvit Tadmai Bold" panose="02000506000000020004" pitchFamily="50" charset="-34"/>
                <a:ea typeface="+mn-ea"/>
                <a:cs typeface="Sukhumvit Tadmai Bold" panose="02000506000000020004" pitchFamily="50" charset="-34"/>
              </a:defRPr>
            </a:pPr>
            <a:r>
              <a:rPr lang="th-TH" sz="2000">
                <a:solidFill>
                  <a:schemeClr val="tx1"/>
                </a:solidFill>
                <a:latin typeface="Sukhumvit Tadmai Bold" panose="02000506000000020004" pitchFamily="50" charset="-34"/>
                <a:cs typeface="Sukhumvit Tadmai Bold" panose="02000506000000020004" pitchFamily="50" charset="-34"/>
              </a:rPr>
              <a:t>การกระจายตัวของผู้เยี่ยมเยือนทั้งหมดตรมาส</a:t>
            </a:r>
            <a:r>
              <a:rPr lang="th-TH" sz="2000" baseline="0">
                <a:solidFill>
                  <a:schemeClr val="tx1"/>
                </a:solidFill>
                <a:latin typeface="Sukhumvit Tadmai Bold" panose="02000506000000020004" pitchFamily="50" charset="-34"/>
                <a:cs typeface="Sukhumvit Tadmai Bold" panose="02000506000000020004" pitchFamily="50" charset="-34"/>
              </a:rPr>
              <a:t> 3 ปี 2561</a:t>
            </a:r>
            <a:r>
              <a:rPr lang="th-TH" sz="2000">
                <a:solidFill>
                  <a:schemeClr val="tx1"/>
                </a:solidFill>
                <a:latin typeface="Sukhumvit Tadmai Bold" panose="02000506000000020004" pitchFamily="50" charset="-34"/>
                <a:cs typeface="Sukhumvit Tadmai Bold" panose="02000506000000020004" pitchFamily="50" charset="-34"/>
              </a:rPr>
              <a:t> </a:t>
            </a:r>
            <a:endParaRPr lang="en-US" sz="2000">
              <a:solidFill>
                <a:schemeClr val="tx1"/>
              </a:solidFill>
              <a:latin typeface="Sukhumvit Tadmai Bold" panose="02000506000000020004" pitchFamily="50" charset="-34"/>
              <a:cs typeface="Sukhumvit Tadmai Bold" panose="02000506000000020004" pitchFamily="50" charset="-34"/>
            </a:endParaRPr>
          </a:p>
        </c:rich>
      </c:tx>
      <c:layout>
        <c:manualLayout>
          <c:xMode val="edge"/>
          <c:yMode val="edge"/>
          <c:x val="0.18179777757023949"/>
          <c:y val="2.89855044676119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cap="all" baseline="0">
              <a:solidFill>
                <a:schemeClr val="tx1"/>
              </a:solidFill>
              <a:latin typeface="Sukhumvit Tadmai Bold" panose="02000506000000020004" pitchFamily="50" charset="-34"/>
              <a:ea typeface="+mn-ea"/>
              <a:cs typeface="Sukhumvit Tadmai Bold" panose="02000506000000020004" pitchFamily="50" charset="-34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34746007482066527"/>
          <c:y val="0.31526220305556207"/>
          <c:w val="0.39822778696290245"/>
          <c:h val="0.60009187930372676"/>
        </c:manualLayout>
      </c:layout>
      <c:pieChart>
        <c:varyColors val="1"/>
        <c:ser>
          <c:idx val="0"/>
          <c:order val="0"/>
          <c:explosion val="5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ABA-47B6-A9AB-0003814A414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ABA-47B6-A9AB-0003814A4143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5ABA-47B6-A9AB-0003814A4143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5ABA-47B6-A9AB-0003814A4143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5ABA-47B6-A9AB-0003814A4143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5ABA-47B6-A9AB-0003814A4143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5ABA-47B6-A9AB-0003814A4143}"/>
              </c:ext>
            </c:extLst>
          </c:dPt>
          <c:dLbls>
            <c:dLbl>
              <c:idx val="0"/>
              <c:layout>
                <c:manualLayout>
                  <c:x val="-4.9813193985390218E-3"/>
                  <c:y val="-3.14009661835749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8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BA-47B6-A9AB-0003814A4143}"/>
                </c:ext>
              </c:extLst>
            </c:dLbl>
            <c:dLbl>
              <c:idx val="1"/>
              <c:layout>
                <c:manualLayout>
                  <c:x val="1.3148082980907689E-2"/>
                  <c:y val="2.586591930246007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8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BA-47B6-A9AB-0003814A4143}"/>
                </c:ext>
              </c:extLst>
            </c:dLbl>
            <c:dLbl>
              <c:idx val="2"/>
              <c:layout>
                <c:manualLayout>
                  <c:x val="1.9925277594156087E-2"/>
                  <c:y val="4.830917874395958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8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BA-47B6-A9AB-0003814A4143}"/>
                </c:ext>
              </c:extLst>
            </c:dLbl>
            <c:dLbl>
              <c:idx val="3"/>
              <c:layout>
                <c:manualLayout>
                  <c:x val="-2.4906596992695141E-2"/>
                  <c:y val="1.93236714975845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8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BA-47B6-A9AB-0003814A4143}"/>
                </c:ext>
              </c:extLst>
            </c:dLbl>
            <c:dLbl>
              <c:idx val="4"/>
              <c:layout>
                <c:manualLayout>
                  <c:x val="-2.9887916391234132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8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BA-47B6-A9AB-0003814A4143}"/>
                </c:ext>
              </c:extLst>
            </c:dLbl>
            <c:dLbl>
              <c:idx val="5"/>
              <c:layout>
                <c:manualLayout>
                  <c:x val="-4.981319398539024E-2"/>
                  <c:y val="-4.83091787439613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8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BA-47B6-A9AB-0003814A4143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8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5ABA-47B6-A9AB-0003814A4143}"/>
                </c:ext>
              </c:extLst>
            </c:dLbl>
            <c:spPr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spc="0" baseline="0">
                    <a:solidFill>
                      <a:schemeClr val="tx1"/>
                    </a:solidFill>
                    <a:latin typeface="Sukhumvit Tadmai Bold" panose="02000506000000020004" pitchFamily="50" charset="-34"/>
                    <a:ea typeface="+mn-ea"/>
                    <a:cs typeface="Sukhumvit Tadmai Bold" panose="02000506000000020004" pitchFamily="50" charset="-34"/>
                  </a:defRPr>
                </a:pPr>
                <a:endParaRPr lang="th-TH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Sheet2!$C$59:$C$65</c:f>
              <c:strCache>
                <c:ptCount val="7"/>
                <c:pt idx="0">
                  <c:v>กรุงเทพมหานคร</c:v>
                </c:pt>
                <c:pt idx="1">
                  <c:v>ภาคใต้</c:v>
                </c:pt>
                <c:pt idx="2">
                  <c:v>ภาคตะวันออก</c:v>
                </c:pt>
                <c:pt idx="3">
                  <c:v>ภาคเหนือ</c:v>
                </c:pt>
                <c:pt idx="4">
                  <c:v>ภาคตะวันตก</c:v>
                </c:pt>
                <c:pt idx="5">
                  <c:v>ภาคกลาง</c:v>
                </c:pt>
                <c:pt idx="6">
                  <c:v>ภาคตะวันออกเฉียงเหนือ</c:v>
                </c:pt>
              </c:strCache>
            </c:strRef>
          </c:cat>
          <c:val>
            <c:numRef>
              <c:f>Sheet2!$D$59:$D$65</c:f>
              <c:numCache>
                <c:formatCode>###,##0.00__</c:formatCode>
                <c:ptCount val="7"/>
                <c:pt idx="0">
                  <c:v>25.02</c:v>
                </c:pt>
                <c:pt idx="1">
                  <c:v>15.27</c:v>
                </c:pt>
                <c:pt idx="2">
                  <c:v>11.6</c:v>
                </c:pt>
                <c:pt idx="3">
                  <c:v>9.48</c:v>
                </c:pt>
                <c:pt idx="4">
                  <c:v>11.22</c:v>
                </c:pt>
                <c:pt idx="5">
                  <c:v>13.46</c:v>
                </c:pt>
                <c:pt idx="6">
                  <c:v>13.95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ABA-47B6-A9AB-0003814A414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cap="all" baseline="0">
                <a:solidFill>
                  <a:schemeClr val="tx1"/>
                </a:solidFill>
                <a:latin typeface="Sukhumvit Tadmai Bold" panose="02000506000000020004" pitchFamily="50" charset="-34"/>
                <a:ea typeface="+mn-ea"/>
                <a:cs typeface="Sukhumvit Tadmai Bold" panose="02000506000000020004" pitchFamily="50" charset="-34"/>
              </a:defRPr>
            </a:pPr>
            <a:r>
              <a:rPr lang="th-TH" sz="2000">
                <a:solidFill>
                  <a:schemeClr val="tx1"/>
                </a:solidFill>
                <a:latin typeface="Sukhumvit Tadmai Bold" panose="02000506000000020004" pitchFamily="50" charset="-34"/>
                <a:cs typeface="Sukhumvit Tadmai Bold" panose="02000506000000020004" pitchFamily="50" charset="-34"/>
              </a:rPr>
              <a:t>การกระจายตัวของนักท่องเที่ยวทั้งหมดไตรมาส 3 ปี 2561 </a:t>
            </a:r>
            <a:endParaRPr lang="en-US" sz="2000">
              <a:solidFill>
                <a:schemeClr val="tx1"/>
              </a:solidFill>
              <a:latin typeface="Sukhumvit Tadmai Bold" panose="02000506000000020004" pitchFamily="50" charset="-34"/>
              <a:cs typeface="Sukhumvit Tadmai Bold" panose="02000506000000020004" pitchFamily="50" charset="-34"/>
            </a:endParaRPr>
          </a:p>
        </c:rich>
      </c:tx>
      <c:layout>
        <c:manualLayout>
          <c:xMode val="edge"/>
          <c:yMode val="edge"/>
          <c:x val="0.18012449019646257"/>
          <c:y val="1.37284204659616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cap="all" baseline="0">
              <a:solidFill>
                <a:schemeClr val="tx1"/>
              </a:solidFill>
              <a:latin typeface="Sukhumvit Tadmai Bold" panose="02000506000000020004" pitchFamily="50" charset="-34"/>
              <a:ea typeface="+mn-ea"/>
              <a:cs typeface="Sukhumvit Tadmai Bold" panose="02000506000000020004" pitchFamily="50" charset="-34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32851813954574305"/>
          <c:y val="0.28630051840007947"/>
          <c:w val="0.42531725464698422"/>
          <c:h val="0.62905352895005073"/>
        </c:manualLayout>
      </c:layout>
      <c:pieChart>
        <c:varyColors val="1"/>
        <c:ser>
          <c:idx val="0"/>
          <c:order val="0"/>
          <c:explosion val="5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F11-47E4-907D-A0C0DA6B647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F11-47E4-907D-A0C0DA6B6479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F11-47E4-907D-A0C0DA6B6479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0F11-47E4-907D-A0C0DA6B6479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0F11-47E4-907D-A0C0DA6B6479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0F11-47E4-907D-A0C0DA6B6479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0F11-47E4-907D-A0C0DA6B6479}"/>
              </c:ext>
            </c:extLst>
          </c:dPt>
          <c:dLbls>
            <c:dLbl>
              <c:idx val="0"/>
              <c:layout>
                <c:manualLayout>
                  <c:x val="7.5122485454184569E-3"/>
                  <c:y val="-3.14009661835749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7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379819811926226"/>
                      <c:h val="0.1435884025199497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0F11-47E4-907D-A0C0DA6B6479}"/>
                </c:ext>
              </c:extLst>
            </c:dLbl>
            <c:dLbl>
              <c:idx val="1"/>
              <c:layout>
                <c:manualLayout>
                  <c:x val="9.9626387970779221E-3"/>
                  <c:y val="5.072463768115933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7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11-47E4-907D-A0C0DA6B6479}"/>
                </c:ext>
              </c:extLst>
            </c:dLbl>
            <c:dLbl>
              <c:idx val="2"/>
              <c:layout>
                <c:manualLayout>
                  <c:x val="-2.9216126658152302E-2"/>
                  <c:y val="-1.84783574465740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7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772165852147242"/>
                      <c:h val="9.86246354302262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0F11-47E4-907D-A0C0DA6B6479}"/>
                </c:ext>
              </c:extLst>
            </c:dLbl>
            <c:dLbl>
              <c:idx val="3"/>
              <c:layout>
                <c:manualLayout>
                  <c:x val="-1.657755462640428E-2"/>
                  <c:y val="-2.009658746784006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7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658023041418439"/>
                      <c:h val="0.1435884025199497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F11-47E4-907D-A0C0DA6B6479}"/>
                </c:ext>
              </c:extLst>
            </c:dLbl>
            <c:dLbl>
              <c:idx val="4"/>
              <c:layout>
                <c:manualLayout>
                  <c:x val="-2.9887916391234132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7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11-47E4-907D-A0C0DA6B6479}"/>
                </c:ext>
              </c:extLst>
            </c:dLbl>
            <c:dLbl>
              <c:idx val="5"/>
              <c:layout>
                <c:manualLayout>
                  <c:x val="-4.981319398539024E-2"/>
                  <c:y val="-4.83091787439613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7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11-47E4-907D-A0C0DA6B6479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7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0F11-47E4-907D-A0C0DA6B6479}"/>
                </c:ext>
              </c:extLst>
            </c:dLbl>
            <c:spPr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700" b="1" i="0" u="none" strike="noStrike" kern="1200" spc="0" baseline="0">
                    <a:solidFill>
                      <a:schemeClr val="tx1"/>
                    </a:solidFill>
                    <a:latin typeface="Sukhumvit Tadmai Bold" panose="02000506000000020004" pitchFamily="50" charset="-34"/>
                    <a:ea typeface="+mn-ea"/>
                    <a:cs typeface="Sukhumvit Tadmai Bold" panose="02000506000000020004" pitchFamily="50" charset="-34"/>
                  </a:defRPr>
                </a:pPr>
                <a:endParaRPr lang="th-TH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Sheet2!$C$59:$C$65</c:f>
              <c:strCache>
                <c:ptCount val="7"/>
                <c:pt idx="0">
                  <c:v>กรุงเทพมหานคร</c:v>
                </c:pt>
                <c:pt idx="1">
                  <c:v>ภาคใต้</c:v>
                </c:pt>
                <c:pt idx="2">
                  <c:v>ภาคตะวันออก</c:v>
                </c:pt>
                <c:pt idx="3">
                  <c:v>ภาคเหนือ</c:v>
                </c:pt>
                <c:pt idx="4">
                  <c:v>ภาคตะวันตก</c:v>
                </c:pt>
                <c:pt idx="5">
                  <c:v>ภาคกลาง</c:v>
                </c:pt>
                <c:pt idx="6">
                  <c:v>ภาคตะวันออกเฉียงเหนือ</c:v>
                </c:pt>
              </c:strCache>
            </c:strRef>
          </c:cat>
          <c:val>
            <c:numRef>
              <c:f>Sheet2!$G$59:$G$65</c:f>
              <c:numCache>
                <c:formatCode>###,##0.00__</c:formatCode>
                <c:ptCount val="7"/>
                <c:pt idx="0">
                  <c:v>29.96</c:v>
                </c:pt>
                <c:pt idx="1">
                  <c:v>19.25</c:v>
                </c:pt>
                <c:pt idx="2">
                  <c:v>14.02</c:v>
                </c:pt>
                <c:pt idx="3">
                  <c:v>11.31</c:v>
                </c:pt>
                <c:pt idx="4">
                  <c:v>7.54</c:v>
                </c:pt>
                <c:pt idx="5">
                  <c:v>5.38</c:v>
                </c:pt>
                <c:pt idx="6">
                  <c:v>12.54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F11-47E4-907D-A0C0DA6B647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50800" dir="5400000" algn="ctr" rotWithShape="0">
        <a:schemeClr val="bg1"/>
      </a:outerShdw>
    </a:effectLst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cap="all" baseline="0">
                <a:solidFill>
                  <a:schemeClr val="tx1"/>
                </a:solidFill>
                <a:latin typeface="Sukhumvit Tadmai Bold" panose="02000506000000020004" pitchFamily="50" charset="-34"/>
                <a:ea typeface="+mn-ea"/>
                <a:cs typeface="Sukhumvit Tadmai Bold" panose="02000506000000020004" pitchFamily="50" charset="-34"/>
              </a:defRPr>
            </a:pPr>
            <a:r>
              <a:rPr lang="th-TH" sz="2000">
                <a:solidFill>
                  <a:schemeClr val="tx1"/>
                </a:solidFill>
                <a:latin typeface="Sukhumvit Tadmai Bold" panose="02000506000000020004" pitchFamily="50" charset="-34"/>
                <a:cs typeface="Sukhumvit Tadmai Bold" panose="02000506000000020004" pitchFamily="50" charset="-34"/>
              </a:rPr>
              <a:t>การกระจายตัวของนักทัศนาจรทั้งหมดไตรมาส 3 ปี 2561 </a:t>
            </a:r>
            <a:endParaRPr lang="en-US" sz="2000">
              <a:solidFill>
                <a:schemeClr val="tx1"/>
              </a:solidFill>
              <a:latin typeface="Sukhumvit Tadmai Bold" panose="02000506000000020004" pitchFamily="50" charset="-34"/>
              <a:cs typeface="Sukhumvit Tadmai Bold" panose="02000506000000020004" pitchFamily="50" charset="-34"/>
            </a:endParaRPr>
          </a:p>
        </c:rich>
      </c:tx>
      <c:layout>
        <c:manualLayout>
          <c:xMode val="edge"/>
          <c:yMode val="edge"/>
          <c:x val="0.19258002212409572"/>
          <c:y val="1.884071345857345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cap="all" baseline="0">
              <a:solidFill>
                <a:schemeClr val="tx1"/>
              </a:solidFill>
              <a:latin typeface="Sukhumvit Tadmai Bold" panose="02000506000000020004" pitchFamily="50" charset="-34"/>
              <a:ea typeface="+mn-ea"/>
              <a:cs typeface="Sukhumvit Tadmai Bold" panose="02000506000000020004" pitchFamily="50" charset="-34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34266590550042675"/>
          <c:y val="0.30801408843294092"/>
          <c:w val="0.38802270337620609"/>
          <c:h val="0.60733990891274381"/>
        </c:manualLayout>
      </c:layout>
      <c:pieChart>
        <c:varyColors val="1"/>
        <c:ser>
          <c:idx val="0"/>
          <c:order val="0"/>
          <c:explosion val="5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027-4C42-8813-2D2788CEF210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027-4C42-8813-2D2788CEF210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027-4C42-8813-2D2788CEF210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027-4C42-8813-2D2788CEF210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027-4C42-8813-2D2788CEF210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027-4C42-8813-2D2788CEF210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027-4C42-8813-2D2788CEF210}"/>
              </c:ext>
            </c:extLst>
          </c:dPt>
          <c:dLbls>
            <c:dLbl>
              <c:idx val="0"/>
              <c:layout>
                <c:manualLayout>
                  <c:x val="1.8340007430181573E-2"/>
                  <c:y val="-3.14009661835749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7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54537158887885"/>
                      <c:h val="0.1435884025199497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027-4C42-8813-2D2788CEF210}"/>
                </c:ext>
              </c:extLst>
            </c:dLbl>
            <c:dLbl>
              <c:idx val="1"/>
              <c:layout>
                <c:manualLayout>
                  <c:x val="4.1988829397091865E-2"/>
                  <c:y val="2.924126093692702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7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27-4C42-8813-2D2788CEF210}"/>
                </c:ext>
              </c:extLst>
            </c:dLbl>
            <c:dLbl>
              <c:idx val="2"/>
              <c:layout>
                <c:manualLayout>
                  <c:x val="4.0535824847866822E-3"/>
                  <c:y val="1.24721989522202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7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4415768627254"/>
                      <c:h val="0.1355811563258893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D027-4C42-8813-2D2788CEF210}"/>
                </c:ext>
              </c:extLst>
            </c:dLbl>
            <c:dLbl>
              <c:idx val="3"/>
              <c:layout>
                <c:manualLayout>
                  <c:x val="1.0169710931349498E-2"/>
                  <c:y val="1.216263535419264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7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27-4C42-8813-2D2788CEF210}"/>
                </c:ext>
              </c:extLst>
            </c:dLbl>
            <c:dLbl>
              <c:idx val="4"/>
              <c:layout>
                <c:manualLayout>
                  <c:x val="-1.3229803081694323E-2"/>
                  <c:y val="-9.6998742508302127E-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7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788634276605365"/>
                      <c:h val="0.1355811563258893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D027-4C42-8813-2D2788CEF210}"/>
                </c:ext>
              </c:extLst>
            </c:dLbl>
            <c:dLbl>
              <c:idx val="5"/>
              <c:layout>
                <c:manualLayout>
                  <c:x val="-4.981319398539024E-2"/>
                  <c:y val="-4.83091787439613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7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27-4C42-8813-2D2788CEF210}"/>
                </c:ext>
              </c:extLst>
            </c:dLbl>
            <c:dLbl>
              <c:idx val="6"/>
              <c:layout>
                <c:manualLayout>
                  <c:x val="-1.0041238920211026E-2"/>
                  <c:y val="7.161125127410679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700" b="1" i="0" u="none" strike="noStrike" kern="1200" spc="0" baseline="0">
                      <a:solidFill>
                        <a:schemeClr val="tx1"/>
                      </a:solidFill>
                      <a:latin typeface="Sukhumvit Tadmai Bold" panose="02000506000000020004" pitchFamily="50" charset="-34"/>
                      <a:ea typeface="+mn-ea"/>
                      <a:cs typeface="Sukhumvit Tadmai Bold" panose="02000506000000020004" pitchFamily="50" charset="-34"/>
                    </a:defRPr>
                  </a:pPr>
                  <a:endParaRPr lang="th-TH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880090213020534"/>
                      <c:h val="0.2050946236490424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D027-4C42-8813-2D2788CEF210}"/>
                </c:ext>
              </c:extLst>
            </c:dLbl>
            <c:spPr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700" b="1" i="0" u="none" strike="noStrike" kern="1200" spc="0" baseline="0">
                    <a:solidFill>
                      <a:schemeClr val="tx1"/>
                    </a:solidFill>
                    <a:latin typeface="Sukhumvit Tadmai Bold" panose="02000506000000020004" pitchFamily="50" charset="-34"/>
                    <a:ea typeface="+mn-ea"/>
                    <a:cs typeface="Sukhumvit Tadmai Bold" panose="02000506000000020004" pitchFamily="50" charset="-34"/>
                  </a:defRPr>
                </a:pPr>
                <a:endParaRPr lang="th-TH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Sheet2!$C$59:$C$65</c:f>
              <c:strCache>
                <c:ptCount val="7"/>
                <c:pt idx="0">
                  <c:v>กรุงเทพมหานคร</c:v>
                </c:pt>
                <c:pt idx="1">
                  <c:v>ภาคใต้</c:v>
                </c:pt>
                <c:pt idx="2">
                  <c:v>ภาคตะวันออก</c:v>
                </c:pt>
                <c:pt idx="3">
                  <c:v>ภาคเหนือ</c:v>
                </c:pt>
                <c:pt idx="4">
                  <c:v>ภาคตะวันตก</c:v>
                </c:pt>
                <c:pt idx="5">
                  <c:v>ภาคกลาง</c:v>
                </c:pt>
                <c:pt idx="6">
                  <c:v>ภาคตะวันออกเฉียงเหนือ</c:v>
                </c:pt>
              </c:strCache>
            </c:strRef>
          </c:cat>
          <c:val>
            <c:numRef>
              <c:f>Sheet2!$J$59:$J$65</c:f>
              <c:numCache>
                <c:formatCode>###,##0.00__</c:formatCode>
                <c:ptCount val="7"/>
                <c:pt idx="0">
                  <c:v>16.28</c:v>
                </c:pt>
                <c:pt idx="1">
                  <c:v>8.2200000000000006</c:v>
                </c:pt>
                <c:pt idx="2">
                  <c:v>7.3</c:v>
                </c:pt>
                <c:pt idx="3">
                  <c:v>6.25</c:v>
                </c:pt>
                <c:pt idx="4">
                  <c:v>17.73</c:v>
                </c:pt>
                <c:pt idx="5">
                  <c:v>27.76</c:v>
                </c:pt>
                <c:pt idx="6">
                  <c:v>16.46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027-4C42-8813-2D2788CEF21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50800" dir="5400000" algn="ctr" rotWithShape="0">
        <a:schemeClr val="bg1"/>
      </a:outerShdw>
    </a:effectLst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339</xdr:col>
      <xdr:colOff>19050</xdr:colOff>
      <xdr:row>67</xdr:row>
      <xdr:rowOff>0</xdr:rowOff>
    </xdr:from>
    <xdr:to>
      <xdr:col>340</xdr:col>
      <xdr:colOff>0</xdr:colOff>
      <xdr:row>67</xdr:row>
      <xdr:rowOff>0</xdr:rowOff>
    </xdr:to>
    <xdr:sp macro="" textlink="">
      <xdr:nvSpPr>
        <xdr:cNvPr id="162" name="Text 2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SpPr txBox="1">
          <a:spLocks noChangeArrowheads="1"/>
        </xdr:cNvSpPr>
      </xdr:nvSpPr>
      <xdr:spPr bwMode="auto">
        <a:xfrm>
          <a:off x="310000650" y="34566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67</xdr:row>
      <xdr:rowOff>0</xdr:rowOff>
    </xdr:from>
    <xdr:to>
      <xdr:col>340</xdr:col>
      <xdr:colOff>0</xdr:colOff>
      <xdr:row>67</xdr:row>
      <xdr:rowOff>0</xdr:rowOff>
    </xdr:to>
    <xdr:sp macro="" textlink="">
      <xdr:nvSpPr>
        <xdr:cNvPr id="163" name="Text 4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SpPr txBox="1">
          <a:spLocks noChangeArrowheads="1"/>
        </xdr:cNvSpPr>
      </xdr:nvSpPr>
      <xdr:spPr bwMode="auto">
        <a:xfrm>
          <a:off x="310000650" y="34566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67</xdr:row>
      <xdr:rowOff>0</xdr:rowOff>
    </xdr:from>
    <xdr:to>
      <xdr:col>340</xdr:col>
      <xdr:colOff>0</xdr:colOff>
      <xdr:row>67</xdr:row>
      <xdr:rowOff>0</xdr:rowOff>
    </xdr:to>
    <xdr:sp macro="" textlink="">
      <xdr:nvSpPr>
        <xdr:cNvPr id="164" name="Text 2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SpPr txBox="1">
          <a:spLocks noChangeArrowheads="1"/>
        </xdr:cNvSpPr>
      </xdr:nvSpPr>
      <xdr:spPr bwMode="auto">
        <a:xfrm>
          <a:off x="310000650" y="34566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67</xdr:row>
      <xdr:rowOff>0</xdr:rowOff>
    </xdr:from>
    <xdr:to>
      <xdr:col>340</xdr:col>
      <xdr:colOff>0</xdr:colOff>
      <xdr:row>67</xdr:row>
      <xdr:rowOff>0</xdr:rowOff>
    </xdr:to>
    <xdr:sp macro="" textlink="">
      <xdr:nvSpPr>
        <xdr:cNvPr id="165" name="Text 4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SpPr txBox="1">
          <a:spLocks noChangeArrowheads="1"/>
        </xdr:cNvSpPr>
      </xdr:nvSpPr>
      <xdr:spPr bwMode="auto">
        <a:xfrm>
          <a:off x="310000650" y="34566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79</xdr:row>
      <xdr:rowOff>0</xdr:rowOff>
    </xdr:from>
    <xdr:to>
      <xdr:col>340</xdr:col>
      <xdr:colOff>0</xdr:colOff>
      <xdr:row>79</xdr:row>
      <xdr:rowOff>0</xdr:rowOff>
    </xdr:to>
    <xdr:sp macro="" textlink="">
      <xdr:nvSpPr>
        <xdr:cNvPr id="166" name="Text 2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SpPr txBox="1">
          <a:spLocks noChangeArrowheads="1"/>
        </xdr:cNvSpPr>
      </xdr:nvSpPr>
      <xdr:spPr bwMode="auto">
        <a:xfrm>
          <a:off x="310000650" y="367379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79</xdr:row>
      <xdr:rowOff>0</xdr:rowOff>
    </xdr:from>
    <xdr:to>
      <xdr:col>340</xdr:col>
      <xdr:colOff>0</xdr:colOff>
      <xdr:row>79</xdr:row>
      <xdr:rowOff>0</xdr:rowOff>
    </xdr:to>
    <xdr:sp macro="" textlink="">
      <xdr:nvSpPr>
        <xdr:cNvPr id="167" name="Text 4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SpPr txBox="1">
          <a:spLocks noChangeArrowheads="1"/>
        </xdr:cNvSpPr>
      </xdr:nvSpPr>
      <xdr:spPr bwMode="auto">
        <a:xfrm>
          <a:off x="310000650" y="367379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79</xdr:row>
      <xdr:rowOff>0</xdr:rowOff>
    </xdr:from>
    <xdr:to>
      <xdr:col>340</xdr:col>
      <xdr:colOff>0</xdr:colOff>
      <xdr:row>79</xdr:row>
      <xdr:rowOff>0</xdr:rowOff>
    </xdr:to>
    <xdr:sp macro="" textlink="">
      <xdr:nvSpPr>
        <xdr:cNvPr id="168" name="Text 2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SpPr txBox="1">
          <a:spLocks noChangeArrowheads="1"/>
        </xdr:cNvSpPr>
      </xdr:nvSpPr>
      <xdr:spPr bwMode="auto">
        <a:xfrm>
          <a:off x="310000650" y="367379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79</xdr:row>
      <xdr:rowOff>0</xdr:rowOff>
    </xdr:from>
    <xdr:to>
      <xdr:col>340</xdr:col>
      <xdr:colOff>0</xdr:colOff>
      <xdr:row>79</xdr:row>
      <xdr:rowOff>0</xdr:rowOff>
    </xdr:to>
    <xdr:sp macro="" textlink="">
      <xdr:nvSpPr>
        <xdr:cNvPr id="169" name="Text 4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SpPr txBox="1">
          <a:spLocks noChangeArrowheads="1"/>
        </xdr:cNvSpPr>
      </xdr:nvSpPr>
      <xdr:spPr bwMode="auto">
        <a:xfrm>
          <a:off x="310000650" y="367379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158</xdr:row>
      <xdr:rowOff>0</xdr:rowOff>
    </xdr:from>
    <xdr:to>
      <xdr:col>340</xdr:col>
      <xdr:colOff>0</xdr:colOff>
      <xdr:row>158</xdr:row>
      <xdr:rowOff>0</xdr:rowOff>
    </xdr:to>
    <xdr:sp macro="" textlink="">
      <xdr:nvSpPr>
        <xdr:cNvPr id="330" name="Text 2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SpPr txBox="1">
          <a:spLocks noChangeArrowheads="1"/>
        </xdr:cNvSpPr>
      </xdr:nvSpPr>
      <xdr:spPr bwMode="auto">
        <a:xfrm>
          <a:off x="310000650" y="51034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158</xdr:row>
      <xdr:rowOff>0</xdr:rowOff>
    </xdr:from>
    <xdr:to>
      <xdr:col>340</xdr:col>
      <xdr:colOff>0</xdr:colOff>
      <xdr:row>158</xdr:row>
      <xdr:rowOff>0</xdr:rowOff>
    </xdr:to>
    <xdr:sp macro="" textlink="">
      <xdr:nvSpPr>
        <xdr:cNvPr id="331" name="Text 4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SpPr txBox="1">
          <a:spLocks noChangeArrowheads="1"/>
        </xdr:cNvSpPr>
      </xdr:nvSpPr>
      <xdr:spPr bwMode="auto">
        <a:xfrm>
          <a:off x="310000650" y="51034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158</xdr:row>
      <xdr:rowOff>0</xdr:rowOff>
    </xdr:from>
    <xdr:to>
      <xdr:col>340</xdr:col>
      <xdr:colOff>0</xdr:colOff>
      <xdr:row>158</xdr:row>
      <xdr:rowOff>0</xdr:rowOff>
    </xdr:to>
    <xdr:sp macro="" textlink="">
      <xdr:nvSpPr>
        <xdr:cNvPr id="332" name="Text 2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SpPr txBox="1">
          <a:spLocks noChangeArrowheads="1"/>
        </xdr:cNvSpPr>
      </xdr:nvSpPr>
      <xdr:spPr bwMode="auto">
        <a:xfrm>
          <a:off x="310000650" y="51034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158</xdr:row>
      <xdr:rowOff>0</xdr:rowOff>
    </xdr:from>
    <xdr:to>
      <xdr:col>340</xdr:col>
      <xdr:colOff>0</xdr:colOff>
      <xdr:row>158</xdr:row>
      <xdr:rowOff>0</xdr:rowOff>
    </xdr:to>
    <xdr:sp macro="" textlink="">
      <xdr:nvSpPr>
        <xdr:cNvPr id="333" name="Text 4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SpPr txBox="1">
          <a:spLocks noChangeArrowheads="1"/>
        </xdr:cNvSpPr>
      </xdr:nvSpPr>
      <xdr:spPr bwMode="auto">
        <a:xfrm>
          <a:off x="310000650" y="51034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170</xdr:row>
      <xdr:rowOff>0</xdr:rowOff>
    </xdr:from>
    <xdr:to>
      <xdr:col>340</xdr:col>
      <xdr:colOff>0</xdr:colOff>
      <xdr:row>170</xdr:row>
      <xdr:rowOff>0</xdr:rowOff>
    </xdr:to>
    <xdr:sp macro="" textlink="">
      <xdr:nvSpPr>
        <xdr:cNvPr id="334" name="Text 2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SpPr txBox="1">
          <a:spLocks noChangeArrowheads="1"/>
        </xdr:cNvSpPr>
      </xdr:nvSpPr>
      <xdr:spPr bwMode="auto">
        <a:xfrm>
          <a:off x="310000650" y="532066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170</xdr:row>
      <xdr:rowOff>0</xdr:rowOff>
    </xdr:from>
    <xdr:to>
      <xdr:col>340</xdr:col>
      <xdr:colOff>0</xdr:colOff>
      <xdr:row>170</xdr:row>
      <xdr:rowOff>0</xdr:rowOff>
    </xdr:to>
    <xdr:sp macro="" textlink="">
      <xdr:nvSpPr>
        <xdr:cNvPr id="335" name="Text 4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SpPr txBox="1">
          <a:spLocks noChangeArrowheads="1"/>
        </xdr:cNvSpPr>
      </xdr:nvSpPr>
      <xdr:spPr bwMode="auto">
        <a:xfrm>
          <a:off x="310000650" y="532066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170</xdr:row>
      <xdr:rowOff>0</xdr:rowOff>
    </xdr:from>
    <xdr:to>
      <xdr:col>340</xdr:col>
      <xdr:colOff>0</xdr:colOff>
      <xdr:row>170</xdr:row>
      <xdr:rowOff>0</xdr:rowOff>
    </xdr:to>
    <xdr:sp macro="" textlink="">
      <xdr:nvSpPr>
        <xdr:cNvPr id="336" name="Text 2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SpPr txBox="1">
          <a:spLocks noChangeArrowheads="1"/>
        </xdr:cNvSpPr>
      </xdr:nvSpPr>
      <xdr:spPr bwMode="auto">
        <a:xfrm>
          <a:off x="310000650" y="532066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170</xdr:row>
      <xdr:rowOff>0</xdr:rowOff>
    </xdr:from>
    <xdr:to>
      <xdr:col>340</xdr:col>
      <xdr:colOff>0</xdr:colOff>
      <xdr:row>170</xdr:row>
      <xdr:rowOff>0</xdr:rowOff>
    </xdr:to>
    <xdr:sp macro="" textlink="">
      <xdr:nvSpPr>
        <xdr:cNvPr id="337" name="Text 4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SpPr txBox="1">
          <a:spLocks noChangeArrowheads="1"/>
        </xdr:cNvSpPr>
      </xdr:nvSpPr>
      <xdr:spPr bwMode="auto">
        <a:xfrm>
          <a:off x="310000650" y="532066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158</xdr:row>
      <xdr:rowOff>0</xdr:rowOff>
    </xdr:from>
    <xdr:to>
      <xdr:col>340</xdr:col>
      <xdr:colOff>0</xdr:colOff>
      <xdr:row>158</xdr:row>
      <xdr:rowOff>0</xdr:rowOff>
    </xdr:to>
    <xdr:sp macro="" textlink="">
      <xdr:nvSpPr>
        <xdr:cNvPr id="338" name="Text 2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SpPr txBox="1">
          <a:spLocks noChangeArrowheads="1"/>
        </xdr:cNvSpPr>
      </xdr:nvSpPr>
      <xdr:spPr bwMode="auto">
        <a:xfrm>
          <a:off x="338756625" y="55587900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158</xdr:row>
      <xdr:rowOff>0</xdr:rowOff>
    </xdr:from>
    <xdr:to>
      <xdr:col>340</xdr:col>
      <xdr:colOff>0</xdr:colOff>
      <xdr:row>158</xdr:row>
      <xdr:rowOff>0</xdr:rowOff>
    </xdr:to>
    <xdr:sp macro="" textlink="">
      <xdr:nvSpPr>
        <xdr:cNvPr id="339" name="Text 4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SpPr txBox="1">
          <a:spLocks noChangeArrowheads="1"/>
        </xdr:cNvSpPr>
      </xdr:nvSpPr>
      <xdr:spPr bwMode="auto">
        <a:xfrm>
          <a:off x="338756625" y="55587900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158</xdr:row>
      <xdr:rowOff>0</xdr:rowOff>
    </xdr:from>
    <xdr:to>
      <xdr:col>340</xdr:col>
      <xdr:colOff>0</xdr:colOff>
      <xdr:row>158</xdr:row>
      <xdr:rowOff>0</xdr:rowOff>
    </xdr:to>
    <xdr:sp macro="" textlink="">
      <xdr:nvSpPr>
        <xdr:cNvPr id="340" name="Text 2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SpPr txBox="1">
          <a:spLocks noChangeArrowheads="1"/>
        </xdr:cNvSpPr>
      </xdr:nvSpPr>
      <xdr:spPr bwMode="auto">
        <a:xfrm>
          <a:off x="338756625" y="55587900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158</xdr:row>
      <xdr:rowOff>0</xdr:rowOff>
    </xdr:from>
    <xdr:to>
      <xdr:col>340</xdr:col>
      <xdr:colOff>0</xdr:colOff>
      <xdr:row>158</xdr:row>
      <xdr:rowOff>0</xdr:rowOff>
    </xdr:to>
    <xdr:sp macro="" textlink="">
      <xdr:nvSpPr>
        <xdr:cNvPr id="341" name="Text 4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SpPr txBox="1">
          <a:spLocks noChangeArrowheads="1"/>
        </xdr:cNvSpPr>
      </xdr:nvSpPr>
      <xdr:spPr bwMode="auto">
        <a:xfrm>
          <a:off x="338756625" y="55587900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170</xdr:row>
      <xdr:rowOff>0</xdr:rowOff>
    </xdr:from>
    <xdr:to>
      <xdr:col>340</xdr:col>
      <xdr:colOff>0</xdr:colOff>
      <xdr:row>170</xdr:row>
      <xdr:rowOff>0</xdr:rowOff>
    </xdr:to>
    <xdr:sp macro="" textlink="">
      <xdr:nvSpPr>
        <xdr:cNvPr id="342" name="Text 2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SpPr txBox="1">
          <a:spLocks noChangeArrowheads="1"/>
        </xdr:cNvSpPr>
      </xdr:nvSpPr>
      <xdr:spPr bwMode="auto">
        <a:xfrm>
          <a:off x="338756625" y="57988200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170</xdr:row>
      <xdr:rowOff>0</xdr:rowOff>
    </xdr:from>
    <xdr:to>
      <xdr:col>340</xdr:col>
      <xdr:colOff>0</xdr:colOff>
      <xdr:row>170</xdr:row>
      <xdr:rowOff>0</xdr:rowOff>
    </xdr:to>
    <xdr:sp macro="" textlink="">
      <xdr:nvSpPr>
        <xdr:cNvPr id="343" name="Text 4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SpPr txBox="1">
          <a:spLocks noChangeArrowheads="1"/>
        </xdr:cNvSpPr>
      </xdr:nvSpPr>
      <xdr:spPr bwMode="auto">
        <a:xfrm>
          <a:off x="338756625" y="57988200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170</xdr:row>
      <xdr:rowOff>0</xdr:rowOff>
    </xdr:from>
    <xdr:to>
      <xdr:col>340</xdr:col>
      <xdr:colOff>0</xdr:colOff>
      <xdr:row>170</xdr:row>
      <xdr:rowOff>0</xdr:rowOff>
    </xdr:to>
    <xdr:sp macro="" textlink="">
      <xdr:nvSpPr>
        <xdr:cNvPr id="344" name="Text 2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SpPr txBox="1">
          <a:spLocks noChangeArrowheads="1"/>
        </xdr:cNvSpPr>
      </xdr:nvSpPr>
      <xdr:spPr bwMode="auto">
        <a:xfrm>
          <a:off x="338756625" y="57988200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170</xdr:row>
      <xdr:rowOff>0</xdr:rowOff>
    </xdr:from>
    <xdr:to>
      <xdr:col>340</xdr:col>
      <xdr:colOff>0</xdr:colOff>
      <xdr:row>170</xdr:row>
      <xdr:rowOff>0</xdr:rowOff>
    </xdr:to>
    <xdr:sp macro="" textlink="">
      <xdr:nvSpPr>
        <xdr:cNvPr id="345" name="Text 4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SpPr txBox="1">
          <a:spLocks noChangeArrowheads="1"/>
        </xdr:cNvSpPr>
      </xdr:nvSpPr>
      <xdr:spPr bwMode="auto">
        <a:xfrm>
          <a:off x="338756625" y="57988200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249</xdr:row>
      <xdr:rowOff>0</xdr:rowOff>
    </xdr:from>
    <xdr:to>
      <xdr:col>340</xdr:col>
      <xdr:colOff>0</xdr:colOff>
      <xdr:row>249</xdr:row>
      <xdr:rowOff>0</xdr:rowOff>
    </xdr:to>
    <xdr:sp macro="" textlink="">
      <xdr:nvSpPr>
        <xdr:cNvPr id="346" name="Text 2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SpPr txBox="1">
          <a:spLocks noChangeArrowheads="1"/>
        </xdr:cNvSpPr>
      </xdr:nvSpPr>
      <xdr:spPr bwMode="auto">
        <a:xfrm>
          <a:off x="338756625" y="73790175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249</xdr:row>
      <xdr:rowOff>0</xdr:rowOff>
    </xdr:from>
    <xdr:to>
      <xdr:col>340</xdr:col>
      <xdr:colOff>0</xdr:colOff>
      <xdr:row>249</xdr:row>
      <xdr:rowOff>0</xdr:rowOff>
    </xdr:to>
    <xdr:sp macro="" textlink="">
      <xdr:nvSpPr>
        <xdr:cNvPr id="347" name="Text 4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SpPr txBox="1">
          <a:spLocks noChangeArrowheads="1"/>
        </xdr:cNvSpPr>
      </xdr:nvSpPr>
      <xdr:spPr bwMode="auto">
        <a:xfrm>
          <a:off x="338756625" y="73790175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249</xdr:row>
      <xdr:rowOff>0</xdr:rowOff>
    </xdr:from>
    <xdr:to>
      <xdr:col>340</xdr:col>
      <xdr:colOff>0</xdr:colOff>
      <xdr:row>249</xdr:row>
      <xdr:rowOff>0</xdr:rowOff>
    </xdr:to>
    <xdr:sp macro="" textlink="">
      <xdr:nvSpPr>
        <xdr:cNvPr id="348" name="Text 2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SpPr txBox="1">
          <a:spLocks noChangeArrowheads="1"/>
        </xdr:cNvSpPr>
      </xdr:nvSpPr>
      <xdr:spPr bwMode="auto">
        <a:xfrm>
          <a:off x="338756625" y="73790175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249</xdr:row>
      <xdr:rowOff>0</xdr:rowOff>
    </xdr:from>
    <xdr:to>
      <xdr:col>340</xdr:col>
      <xdr:colOff>0</xdr:colOff>
      <xdr:row>249</xdr:row>
      <xdr:rowOff>0</xdr:rowOff>
    </xdr:to>
    <xdr:sp macro="" textlink="">
      <xdr:nvSpPr>
        <xdr:cNvPr id="349" name="Text 4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SpPr txBox="1">
          <a:spLocks noChangeArrowheads="1"/>
        </xdr:cNvSpPr>
      </xdr:nvSpPr>
      <xdr:spPr bwMode="auto">
        <a:xfrm>
          <a:off x="338756625" y="73790175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261</xdr:row>
      <xdr:rowOff>0</xdr:rowOff>
    </xdr:from>
    <xdr:to>
      <xdr:col>340</xdr:col>
      <xdr:colOff>0</xdr:colOff>
      <xdr:row>261</xdr:row>
      <xdr:rowOff>0</xdr:rowOff>
    </xdr:to>
    <xdr:sp macro="" textlink="">
      <xdr:nvSpPr>
        <xdr:cNvPr id="350" name="Text 2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SpPr txBox="1">
          <a:spLocks noChangeArrowheads="1"/>
        </xdr:cNvSpPr>
      </xdr:nvSpPr>
      <xdr:spPr bwMode="auto">
        <a:xfrm>
          <a:off x="338756625" y="76190475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261</xdr:row>
      <xdr:rowOff>0</xdr:rowOff>
    </xdr:from>
    <xdr:to>
      <xdr:col>340</xdr:col>
      <xdr:colOff>0</xdr:colOff>
      <xdr:row>261</xdr:row>
      <xdr:rowOff>0</xdr:rowOff>
    </xdr:to>
    <xdr:sp macro="" textlink="">
      <xdr:nvSpPr>
        <xdr:cNvPr id="351" name="Text 4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SpPr txBox="1">
          <a:spLocks noChangeArrowheads="1"/>
        </xdr:cNvSpPr>
      </xdr:nvSpPr>
      <xdr:spPr bwMode="auto">
        <a:xfrm>
          <a:off x="338756625" y="76190475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261</xdr:row>
      <xdr:rowOff>0</xdr:rowOff>
    </xdr:from>
    <xdr:to>
      <xdr:col>340</xdr:col>
      <xdr:colOff>0</xdr:colOff>
      <xdr:row>261</xdr:row>
      <xdr:rowOff>0</xdr:rowOff>
    </xdr:to>
    <xdr:sp macro="" textlink="">
      <xdr:nvSpPr>
        <xdr:cNvPr id="352" name="Text 2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SpPr txBox="1">
          <a:spLocks noChangeArrowheads="1"/>
        </xdr:cNvSpPr>
      </xdr:nvSpPr>
      <xdr:spPr bwMode="auto">
        <a:xfrm>
          <a:off x="338756625" y="76190475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261</xdr:row>
      <xdr:rowOff>0</xdr:rowOff>
    </xdr:from>
    <xdr:to>
      <xdr:col>340</xdr:col>
      <xdr:colOff>0</xdr:colOff>
      <xdr:row>261</xdr:row>
      <xdr:rowOff>0</xdr:rowOff>
    </xdr:to>
    <xdr:sp macro="" textlink="">
      <xdr:nvSpPr>
        <xdr:cNvPr id="353" name="Text 4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SpPr txBox="1">
          <a:spLocks noChangeArrowheads="1"/>
        </xdr:cNvSpPr>
      </xdr:nvSpPr>
      <xdr:spPr bwMode="auto">
        <a:xfrm>
          <a:off x="338756625" y="76190475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339</xdr:col>
      <xdr:colOff>19050</xdr:colOff>
      <xdr:row>68</xdr:row>
      <xdr:rowOff>0</xdr:rowOff>
    </xdr:from>
    <xdr:to>
      <xdr:col>340</xdr:col>
      <xdr:colOff>0</xdr:colOff>
      <xdr:row>68</xdr:row>
      <xdr:rowOff>0</xdr:rowOff>
    </xdr:to>
    <xdr:sp macro="" textlink="">
      <xdr:nvSpPr>
        <xdr:cNvPr id="178" name="Text 2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SpPr txBox="1">
          <a:spLocks noChangeArrowheads="1"/>
        </xdr:cNvSpPr>
      </xdr:nvSpPr>
      <xdr:spPr bwMode="auto">
        <a:xfrm>
          <a:off x="103908225" y="595122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68</xdr:row>
      <xdr:rowOff>0</xdr:rowOff>
    </xdr:from>
    <xdr:to>
      <xdr:col>340</xdr:col>
      <xdr:colOff>0</xdr:colOff>
      <xdr:row>68</xdr:row>
      <xdr:rowOff>0</xdr:rowOff>
    </xdr:to>
    <xdr:sp macro="" textlink="">
      <xdr:nvSpPr>
        <xdr:cNvPr id="179" name="Text 4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SpPr txBox="1">
          <a:spLocks noChangeArrowheads="1"/>
        </xdr:cNvSpPr>
      </xdr:nvSpPr>
      <xdr:spPr bwMode="auto">
        <a:xfrm>
          <a:off x="103908225" y="595122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68</xdr:row>
      <xdr:rowOff>0</xdr:rowOff>
    </xdr:from>
    <xdr:to>
      <xdr:col>340</xdr:col>
      <xdr:colOff>0</xdr:colOff>
      <xdr:row>68</xdr:row>
      <xdr:rowOff>0</xdr:rowOff>
    </xdr:to>
    <xdr:sp macro="" textlink="">
      <xdr:nvSpPr>
        <xdr:cNvPr id="180" name="Text 2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SpPr txBox="1">
          <a:spLocks noChangeArrowheads="1"/>
        </xdr:cNvSpPr>
      </xdr:nvSpPr>
      <xdr:spPr bwMode="auto">
        <a:xfrm>
          <a:off x="103908225" y="595122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68</xdr:row>
      <xdr:rowOff>0</xdr:rowOff>
    </xdr:from>
    <xdr:to>
      <xdr:col>340</xdr:col>
      <xdr:colOff>0</xdr:colOff>
      <xdr:row>68</xdr:row>
      <xdr:rowOff>0</xdr:rowOff>
    </xdr:to>
    <xdr:sp macro="" textlink="">
      <xdr:nvSpPr>
        <xdr:cNvPr id="181" name="Text 4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SpPr txBox="1">
          <a:spLocks noChangeArrowheads="1"/>
        </xdr:cNvSpPr>
      </xdr:nvSpPr>
      <xdr:spPr bwMode="auto">
        <a:xfrm>
          <a:off x="103908225" y="595122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80</xdr:row>
      <xdr:rowOff>0</xdr:rowOff>
    </xdr:from>
    <xdr:to>
      <xdr:col>340</xdr:col>
      <xdr:colOff>0</xdr:colOff>
      <xdr:row>80</xdr:row>
      <xdr:rowOff>0</xdr:rowOff>
    </xdr:to>
    <xdr:sp macro="" textlink="">
      <xdr:nvSpPr>
        <xdr:cNvPr id="182" name="Text 2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SpPr txBox="1">
          <a:spLocks noChangeArrowheads="1"/>
        </xdr:cNvSpPr>
      </xdr:nvSpPr>
      <xdr:spPr bwMode="auto">
        <a:xfrm>
          <a:off x="103908225" y="620268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80</xdr:row>
      <xdr:rowOff>0</xdr:rowOff>
    </xdr:from>
    <xdr:to>
      <xdr:col>340</xdr:col>
      <xdr:colOff>0</xdr:colOff>
      <xdr:row>80</xdr:row>
      <xdr:rowOff>0</xdr:rowOff>
    </xdr:to>
    <xdr:sp macro="" textlink="">
      <xdr:nvSpPr>
        <xdr:cNvPr id="183" name="Text 4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SpPr txBox="1">
          <a:spLocks noChangeArrowheads="1"/>
        </xdr:cNvSpPr>
      </xdr:nvSpPr>
      <xdr:spPr bwMode="auto">
        <a:xfrm>
          <a:off x="103908225" y="620268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80</xdr:row>
      <xdr:rowOff>0</xdr:rowOff>
    </xdr:from>
    <xdr:to>
      <xdr:col>340</xdr:col>
      <xdr:colOff>0</xdr:colOff>
      <xdr:row>80</xdr:row>
      <xdr:rowOff>0</xdr:rowOff>
    </xdr:to>
    <xdr:sp macro="" textlink="">
      <xdr:nvSpPr>
        <xdr:cNvPr id="184" name="Text 2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SpPr txBox="1">
          <a:spLocks noChangeArrowheads="1"/>
        </xdr:cNvSpPr>
      </xdr:nvSpPr>
      <xdr:spPr bwMode="auto">
        <a:xfrm>
          <a:off x="103908225" y="620268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80</xdr:row>
      <xdr:rowOff>0</xdr:rowOff>
    </xdr:from>
    <xdr:to>
      <xdr:col>340</xdr:col>
      <xdr:colOff>0</xdr:colOff>
      <xdr:row>80</xdr:row>
      <xdr:rowOff>0</xdr:rowOff>
    </xdr:to>
    <xdr:sp macro="" textlink="">
      <xdr:nvSpPr>
        <xdr:cNvPr id="185" name="Text 4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SpPr txBox="1">
          <a:spLocks noChangeArrowheads="1"/>
        </xdr:cNvSpPr>
      </xdr:nvSpPr>
      <xdr:spPr bwMode="auto">
        <a:xfrm>
          <a:off x="103908225" y="620268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68</xdr:row>
      <xdr:rowOff>0</xdr:rowOff>
    </xdr:from>
    <xdr:to>
      <xdr:col>340</xdr:col>
      <xdr:colOff>0</xdr:colOff>
      <xdr:row>68</xdr:row>
      <xdr:rowOff>0</xdr:rowOff>
    </xdr:to>
    <xdr:sp macro="" textlink="">
      <xdr:nvSpPr>
        <xdr:cNvPr id="186" name="Text 2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SpPr txBox="1">
          <a:spLocks noChangeArrowheads="1"/>
        </xdr:cNvSpPr>
      </xdr:nvSpPr>
      <xdr:spPr bwMode="auto">
        <a:xfrm>
          <a:off x="103908225" y="595122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68</xdr:row>
      <xdr:rowOff>0</xdr:rowOff>
    </xdr:from>
    <xdr:to>
      <xdr:col>340</xdr:col>
      <xdr:colOff>0</xdr:colOff>
      <xdr:row>68</xdr:row>
      <xdr:rowOff>0</xdr:rowOff>
    </xdr:to>
    <xdr:sp macro="" textlink="">
      <xdr:nvSpPr>
        <xdr:cNvPr id="187" name="Text 4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SpPr txBox="1">
          <a:spLocks noChangeArrowheads="1"/>
        </xdr:cNvSpPr>
      </xdr:nvSpPr>
      <xdr:spPr bwMode="auto">
        <a:xfrm>
          <a:off x="103908225" y="595122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68</xdr:row>
      <xdr:rowOff>0</xdr:rowOff>
    </xdr:from>
    <xdr:to>
      <xdr:col>340</xdr:col>
      <xdr:colOff>0</xdr:colOff>
      <xdr:row>68</xdr:row>
      <xdr:rowOff>0</xdr:rowOff>
    </xdr:to>
    <xdr:sp macro="" textlink="">
      <xdr:nvSpPr>
        <xdr:cNvPr id="188" name="Text 2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SpPr txBox="1">
          <a:spLocks noChangeArrowheads="1"/>
        </xdr:cNvSpPr>
      </xdr:nvSpPr>
      <xdr:spPr bwMode="auto">
        <a:xfrm>
          <a:off x="103908225" y="595122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68</xdr:row>
      <xdr:rowOff>0</xdr:rowOff>
    </xdr:from>
    <xdr:to>
      <xdr:col>340</xdr:col>
      <xdr:colOff>0</xdr:colOff>
      <xdr:row>68</xdr:row>
      <xdr:rowOff>0</xdr:rowOff>
    </xdr:to>
    <xdr:sp macro="" textlink="">
      <xdr:nvSpPr>
        <xdr:cNvPr id="189" name="Text 4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SpPr txBox="1">
          <a:spLocks noChangeArrowheads="1"/>
        </xdr:cNvSpPr>
      </xdr:nvSpPr>
      <xdr:spPr bwMode="auto">
        <a:xfrm>
          <a:off x="103908225" y="595122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80</xdr:row>
      <xdr:rowOff>0</xdr:rowOff>
    </xdr:from>
    <xdr:to>
      <xdr:col>340</xdr:col>
      <xdr:colOff>0</xdr:colOff>
      <xdr:row>80</xdr:row>
      <xdr:rowOff>0</xdr:rowOff>
    </xdr:to>
    <xdr:sp macro="" textlink="">
      <xdr:nvSpPr>
        <xdr:cNvPr id="190" name="Text 2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SpPr txBox="1">
          <a:spLocks noChangeArrowheads="1"/>
        </xdr:cNvSpPr>
      </xdr:nvSpPr>
      <xdr:spPr bwMode="auto">
        <a:xfrm>
          <a:off x="103908225" y="620268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80</xdr:row>
      <xdr:rowOff>0</xdr:rowOff>
    </xdr:from>
    <xdr:to>
      <xdr:col>340</xdr:col>
      <xdr:colOff>0</xdr:colOff>
      <xdr:row>80</xdr:row>
      <xdr:rowOff>0</xdr:rowOff>
    </xdr:to>
    <xdr:sp macro="" textlink="">
      <xdr:nvSpPr>
        <xdr:cNvPr id="191" name="Text 4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SpPr txBox="1">
          <a:spLocks noChangeArrowheads="1"/>
        </xdr:cNvSpPr>
      </xdr:nvSpPr>
      <xdr:spPr bwMode="auto">
        <a:xfrm>
          <a:off x="103908225" y="620268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80</xdr:row>
      <xdr:rowOff>0</xdr:rowOff>
    </xdr:from>
    <xdr:to>
      <xdr:col>340</xdr:col>
      <xdr:colOff>0</xdr:colOff>
      <xdr:row>80</xdr:row>
      <xdr:rowOff>0</xdr:rowOff>
    </xdr:to>
    <xdr:sp macro="" textlink="">
      <xdr:nvSpPr>
        <xdr:cNvPr id="192" name="Text 2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SpPr txBox="1">
          <a:spLocks noChangeArrowheads="1"/>
        </xdr:cNvSpPr>
      </xdr:nvSpPr>
      <xdr:spPr bwMode="auto">
        <a:xfrm>
          <a:off x="103908225" y="620268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80</xdr:row>
      <xdr:rowOff>0</xdr:rowOff>
    </xdr:from>
    <xdr:to>
      <xdr:col>340</xdr:col>
      <xdr:colOff>0</xdr:colOff>
      <xdr:row>80</xdr:row>
      <xdr:rowOff>0</xdr:rowOff>
    </xdr:to>
    <xdr:sp macro="" textlink="">
      <xdr:nvSpPr>
        <xdr:cNvPr id="193" name="Text 4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SpPr txBox="1">
          <a:spLocks noChangeArrowheads="1"/>
        </xdr:cNvSpPr>
      </xdr:nvSpPr>
      <xdr:spPr bwMode="auto">
        <a:xfrm>
          <a:off x="103908225" y="620268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332</xdr:col>
      <xdr:colOff>0</xdr:colOff>
      <xdr:row>64</xdr:row>
      <xdr:rowOff>0</xdr:rowOff>
    </xdr:from>
    <xdr:to>
      <xdr:col>337</xdr:col>
      <xdr:colOff>52440</xdr:colOff>
      <xdr:row>78</xdr:row>
      <xdr:rowOff>200060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id="{00000000-0008-0000-03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728818" y="67887273"/>
          <a:ext cx="5444200" cy="4054191"/>
        </a:xfrm>
        <a:prstGeom prst="rect">
          <a:avLst/>
        </a:prstGeom>
      </xdr:spPr>
    </xdr:pic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23" name="Text 2">
          <a:extLst>
            <a:ext uri="{FF2B5EF4-FFF2-40B4-BE49-F238E27FC236}">
              <a16:creationId xmlns:a16="http://schemas.microsoft.com/office/drawing/2014/main" id="{00000000-0008-0000-0300-00000B020000}"/>
            </a:ext>
          </a:extLst>
        </xdr:cNvPr>
        <xdr:cNvSpPr txBox="1">
          <a:spLocks noChangeArrowheads="1"/>
        </xdr:cNvSpPr>
      </xdr:nvSpPr>
      <xdr:spPr bwMode="auto">
        <a:xfrm>
          <a:off x="255183217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24" name="Text 4">
          <a:extLst>
            <a:ext uri="{FF2B5EF4-FFF2-40B4-BE49-F238E27FC236}">
              <a16:creationId xmlns:a16="http://schemas.microsoft.com/office/drawing/2014/main" id="{00000000-0008-0000-0300-00000C020000}"/>
            </a:ext>
          </a:extLst>
        </xdr:cNvPr>
        <xdr:cNvSpPr txBox="1">
          <a:spLocks noChangeArrowheads="1"/>
        </xdr:cNvSpPr>
      </xdr:nvSpPr>
      <xdr:spPr bwMode="auto">
        <a:xfrm>
          <a:off x="255183217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25" name="Text 2">
          <a:extLst>
            <a:ext uri="{FF2B5EF4-FFF2-40B4-BE49-F238E27FC236}">
              <a16:creationId xmlns:a16="http://schemas.microsoft.com/office/drawing/2014/main" id="{00000000-0008-0000-0300-00000D020000}"/>
            </a:ext>
          </a:extLst>
        </xdr:cNvPr>
        <xdr:cNvSpPr txBox="1">
          <a:spLocks noChangeArrowheads="1"/>
        </xdr:cNvSpPr>
      </xdr:nvSpPr>
      <xdr:spPr bwMode="auto">
        <a:xfrm>
          <a:off x="255183217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26" name="Text 4">
          <a:extLst>
            <a:ext uri="{FF2B5EF4-FFF2-40B4-BE49-F238E27FC236}">
              <a16:creationId xmlns:a16="http://schemas.microsoft.com/office/drawing/2014/main" id="{00000000-0008-0000-0300-00000E020000}"/>
            </a:ext>
          </a:extLst>
        </xdr:cNvPr>
        <xdr:cNvSpPr txBox="1">
          <a:spLocks noChangeArrowheads="1"/>
        </xdr:cNvSpPr>
      </xdr:nvSpPr>
      <xdr:spPr bwMode="auto">
        <a:xfrm>
          <a:off x="255183217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27" name="Text 2">
          <a:extLst>
            <a:ext uri="{FF2B5EF4-FFF2-40B4-BE49-F238E27FC236}">
              <a16:creationId xmlns:a16="http://schemas.microsoft.com/office/drawing/2014/main" id="{00000000-0008-0000-0300-00000F020000}"/>
            </a:ext>
          </a:extLst>
        </xdr:cNvPr>
        <xdr:cNvSpPr txBox="1">
          <a:spLocks noChangeArrowheads="1"/>
        </xdr:cNvSpPr>
      </xdr:nvSpPr>
      <xdr:spPr bwMode="auto">
        <a:xfrm>
          <a:off x="255183217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28" name="Text 4">
          <a:extLst>
            <a:ext uri="{FF2B5EF4-FFF2-40B4-BE49-F238E27FC236}">
              <a16:creationId xmlns:a16="http://schemas.microsoft.com/office/drawing/2014/main" id="{00000000-0008-0000-0300-000010020000}"/>
            </a:ext>
          </a:extLst>
        </xdr:cNvPr>
        <xdr:cNvSpPr txBox="1">
          <a:spLocks noChangeArrowheads="1"/>
        </xdr:cNvSpPr>
      </xdr:nvSpPr>
      <xdr:spPr bwMode="auto">
        <a:xfrm>
          <a:off x="255183217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29" name="Text 2">
          <a:extLst>
            <a:ext uri="{FF2B5EF4-FFF2-40B4-BE49-F238E27FC236}">
              <a16:creationId xmlns:a16="http://schemas.microsoft.com/office/drawing/2014/main" id="{00000000-0008-0000-0300-000011020000}"/>
            </a:ext>
          </a:extLst>
        </xdr:cNvPr>
        <xdr:cNvSpPr txBox="1">
          <a:spLocks noChangeArrowheads="1"/>
        </xdr:cNvSpPr>
      </xdr:nvSpPr>
      <xdr:spPr bwMode="auto">
        <a:xfrm>
          <a:off x="255183217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30" name="Text 4">
          <a:extLst>
            <a:ext uri="{FF2B5EF4-FFF2-40B4-BE49-F238E27FC236}">
              <a16:creationId xmlns:a16="http://schemas.microsoft.com/office/drawing/2014/main" id="{00000000-0008-0000-0300-000012020000}"/>
            </a:ext>
          </a:extLst>
        </xdr:cNvPr>
        <xdr:cNvSpPr txBox="1">
          <a:spLocks noChangeArrowheads="1"/>
        </xdr:cNvSpPr>
      </xdr:nvSpPr>
      <xdr:spPr bwMode="auto">
        <a:xfrm>
          <a:off x="255183217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31" name="Text 2">
          <a:extLst>
            <a:ext uri="{FF2B5EF4-FFF2-40B4-BE49-F238E27FC236}">
              <a16:creationId xmlns:a16="http://schemas.microsoft.com/office/drawing/2014/main" id="{00000000-0008-0000-0300-000013020000}"/>
            </a:ext>
          </a:extLst>
        </xdr:cNvPr>
        <xdr:cNvSpPr txBox="1">
          <a:spLocks noChangeArrowheads="1"/>
        </xdr:cNvSpPr>
      </xdr:nvSpPr>
      <xdr:spPr bwMode="auto">
        <a:xfrm>
          <a:off x="255183217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32" name="Text 4">
          <a:extLst>
            <a:ext uri="{FF2B5EF4-FFF2-40B4-BE49-F238E27FC236}">
              <a16:creationId xmlns:a16="http://schemas.microsoft.com/office/drawing/2014/main" id="{00000000-0008-0000-0300-000014020000}"/>
            </a:ext>
          </a:extLst>
        </xdr:cNvPr>
        <xdr:cNvSpPr txBox="1">
          <a:spLocks noChangeArrowheads="1"/>
        </xdr:cNvSpPr>
      </xdr:nvSpPr>
      <xdr:spPr bwMode="auto">
        <a:xfrm>
          <a:off x="255183217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33" name="Text 2">
          <a:extLst>
            <a:ext uri="{FF2B5EF4-FFF2-40B4-BE49-F238E27FC236}">
              <a16:creationId xmlns:a16="http://schemas.microsoft.com/office/drawing/2014/main" id="{00000000-0008-0000-0300-000015020000}"/>
            </a:ext>
          </a:extLst>
        </xdr:cNvPr>
        <xdr:cNvSpPr txBox="1">
          <a:spLocks noChangeArrowheads="1"/>
        </xdr:cNvSpPr>
      </xdr:nvSpPr>
      <xdr:spPr bwMode="auto">
        <a:xfrm>
          <a:off x="255183217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34" name="Text 4">
          <a:extLst>
            <a:ext uri="{FF2B5EF4-FFF2-40B4-BE49-F238E27FC236}">
              <a16:creationId xmlns:a16="http://schemas.microsoft.com/office/drawing/2014/main" id="{00000000-0008-0000-0300-000016020000}"/>
            </a:ext>
          </a:extLst>
        </xdr:cNvPr>
        <xdr:cNvSpPr txBox="1">
          <a:spLocks noChangeArrowheads="1"/>
        </xdr:cNvSpPr>
      </xdr:nvSpPr>
      <xdr:spPr bwMode="auto">
        <a:xfrm>
          <a:off x="255183217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35" name="Text 2">
          <a:extLst>
            <a:ext uri="{FF2B5EF4-FFF2-40B4-BE49-F238E27FC236}">
              <a16:creationId xmlns:a16="http://schemas.microsoft.com/office/drawing/2014/main" id="{00000000-0008-0000-0300-000017020000}"/>
            </a:ext>
          </a:extLst>
        </xdr:cNvPr>
        <xdr:cNvSpPr txBox="1">
          <a:spLocks noChangeArrowheads="1"/>
        </xdr:cNvSpPr>
      </xdr:nvSpPr>
      <xdr:spPr bwMode="auto">
        <a:xfrm>
          <a:off x="255183217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36" name="Text 4">
          <a:extLst>
            <a:ext uri="{FF2B5EF4-FFF2-40B4-BE49-F238E27FC236}">
              <a16:creationId xmlns:a16="http://schemas.microsoft.com/office/drawing/2014/main" id="{00000000-0008-0000-0300-000018020000}"/>
            </a:ext>
          </a:extLst>
        </xdr:cNvPr>
        <xdr:cNvSpPr txBox="1">
          <a:spLocks noChangeArrowheads="1"/>
        </xdr:cNvSpPr>
      </xdr:nvSpPr>
      <xdr:spPr bwMode="auto">
        <a:xfrm>
          <a:off x="255183217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37" name="Text 2">
          <a:extLst>
            <a:ext uri="{FF2B5EF4-FFF2-40B4-BE49-F238E27FC236}">
              <a16:creationId xmlns:a16="http://schemas.microsoft.com/office/drawing/2014/main" id="{00000000-0008-0000-0300-000019020000}"/>
            </a:ext>
          </a:extLst>
        </xdr:cNvPr>
        <xdr:cNvSpPr txBox="1">
          <a:spLocks noChangeArrowheads="1"/>
        </xdr:cNvSpPr>
      </xdr:nvSpPr>
      <xdr:spPr bwMode="auto">
        <a:xfrm>
          <a:off x="255183217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38" name="Text 4">
          <a:extLst>
            <a:ext uri="{FF2B5EF4-FFF2-40B4-BE49-F238E27FC236}">
              <a16:creationId xmlns:a16="http://schemas.microsoft.com/office/drawing/2014/main" id="{00000000-0008-0000-0300-00001A020000}"/>
            </a:ext>
          </a:extLst>
        </xdr:cNvPr>
        <xdr:cNvSpPr txBox="1">
          <a:spLocks noChangeArrowheads="1"/>
        </xdr:cNvSpPr>
      </xdr:nvSpPr>
      <xdr:spPr bwMode="auto">
        <a:xfrm>
          <a:off x="255183217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39" name="Text 2">
          <a:extLst>
            <a:ext uri="{FF2B5EF4-FFF2-40B4-BE49-F238E27FC236}">
              <a16:creationId xmlns:a16="http://schemas.microsoft.com/office/drawing/2014/main" id="{00000000-0008-0000-0300-00001B020000}"/>
            </a:ext>
          </a:extLst>
        </xdr:cNvPr>
        <xdr:cNvSpPr txBox="1">
          <a:spLocks noChangeArrowheads="1"/>
        </xdr:cNvSpPr>
      </xdr:nvSpPr>
      <xdr:spPr bwMode="auto">
        <a:xfrm>
          <a:off x="255183217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40" name="Text 4">
          <a:extLst>
            <a:ext uri="{FF2B5EF4-FFF2-40B4-BE49-F238E27FC236}">
              <a16:creationId xmlns:a16="http://schemas.microsoft.com/office/drawing/2014/main" id="{00000000-0008-0000-0300-00001C020000}"/>
            </a:ext>
          </a:extLst>
        </xdr:cNvPr>
        <xdr:cNvSpPr txBox="1">
          <a:spLocks noChangeArrowheads="1"/>
        </xdr:cNvSpPr>
      </xdr:nvSpPr>
      <xdr:spPr bwMode="auto">
        <a:xfrm>
          <a:off x="255183217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41" name="Text 2">
          <a:extLst>
            <a:ext uri="{FF2B5EF4-FFF2-40B4-BE49-F238E27FC236}">
              <a16:creationId xmlns:a16="http://schemas.microsoft.com/office/drawing/2014/main" id="{00000000-0008-0000-0300-00001D020000}"/>
            </a:ext>
          </a:extLst>
        </xdr:cNvPr>
        <xdr:cNvSpPr txBox="1">
          <a:spLocks noChangeArrowheads="1"/>
        </xdr:cNvSpPr>
      </xdr:nvSpPr>
      <xdr:spPr bwMode="auto">
        <a:xfrm>
          <a:off x="255183217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42" name="Text 4">
          <a:extLst>
            <a:ext uri="{FF2B5EF4-FFF2-40B4-BE49-F238E27FC236}">
              <a16:creationId xmlns:a16="http://schemas.microsoft.com/office/drawing/2014/main" id="{00000000-0008-0000-0300-00001E020000}"/>
            </a:ext>
          </a:extLst>
        </xdr:cNvPr>
        <xdr:cNvSpPr txBox="1">
          <a:spLocks noChangeArrowheads="1"/>
        </xdr:cNvSpPr>
      </xdr:nvSpPr>
      <xdr:spPr bwMode="auto">
        <a:xfrm>
          <a:off x="255183217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43" name="Text 2">
          <a:extLst>
            <a:ext uri="{FF2B5EF4-FFF2-40B4-BE49-F238E27FC236}">
              <a16:creationId xmlns:a16="http://schemas.microsoft.com/office/drawing/2014/main" id="{00000000-0008-0000-0300-00001F020000}"/>
            </a:ext>
          </a:extLst>
        </xdr:cNvPr>
        <xdr:cNvSpPr txBox="1">
          <a:spLocks noChangeArrowheads="1"/>
        </xdr:cNvSpPr>
      </xdr:nvSpPr>
      <xdr:spPr bwMode="auto">
        <a:xfrm>
          <a:off x="255183217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44" name="Text 4">
          <a:extLst>
            <a:ext uri="{FF2B5EF4-FFF2-40B4-BE49-F238E27FC236}">
              <a16:creationId xmlns:a16="http://schemas.microsoft.com/office/drawing/2014/main" id="{00000000-0008-0000-0300-000020020000}"/>
            </a:ext>
          </a:extLst>
        </xdr:cNvPr>
        <xdr:cNvSpPr txBox="1">
          <a:spLocks noChangeArrowheads="1"/>
        </xdr:cNvSpPr>
      </xdr:nvSpPr>
      <xdr:spPr bwMode="auto">
        <a:xfrm>
          <a:off x="255183217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45" name="Text 2">
          <a:extLst>
            <a:ext uri="{FF2B5EF4-FFF2-40B4-BE49-F238E27FC236}">
              <a16:creationId xmlns:a16="http://schemas.microsoft.com/office/drawing/2014/main" id="{00000000-0008-0000-0300-000021020000}"/>
            </a:ext>
          </a:extLst>
        </xdr:cNvPr>
        <xdr:cNvSpPr txBox="1">
          <a:spLocks noChangeArrowheads="1"/>
        </xdr:cNvSpPr>
      </xdr:nvSpPr>
      <xdr:spPr bwMode="auto">
        <a:xfrm>
          <a:off x="255183217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46" name="Text 4">
          <a:extLst>
            <a:ext uri="{FF2B5EF4-FFF2-40B4-BE49-F238E27FC236}">
              <a16:creationId xmlns:a16="http://schemas.microsoft.com/office/drawing/2014/main" id="{00000000-0008-0000-0300-000022020000}"/>
            </a:ext>
          </a:extLst>
        </xdr:cNvPr>
        <xdr:cNvSpPr txBox="1">
          <a:spLocks noChangeArrowheads="1"/>
        </xdr:cNvSpPr>
      </xdr:nvSpPr>
      <xdr:spPr bwMode="auto">
        <a:xfrm>
          <a:off x="255183217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627" name="Text 2">
          <a:extLst>
            <a:ext uri="{FF2B5EF4-FFF2-40B4-BE49-F238E27FC236}">
              <a16:creationId xmlns:a16="http://schemas.microsoft.com/office/drawing/2014/main" id="{00000000-0008-0000-0300-000073020000}"/>
            </a:ext>
          </a:extLst>
        </xdr:cNvPr>
        <xdr:cNvSpPr txBox="1">
          <a:spLocks noChangeArrowheads="1"/>
        </xdr:cNvSpPr>
      </xdr:nvSpPr>
      <xdr:spPr bwMode="auto">
        <a:xfrm>
          <a:off x="255183217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628" name="Text 4">
          <a:extLst>
            <a:ext uri="{FF2B5EF4-FFF2-40B4-BE49-F238E27FC236}">
              <a16:creationId xmlns:a16="http://schemas.microsoft.com/office/drawing/2014/main" id="{00000000-0008-0000-0300-000074020000}"/>
            </a:ext>
          </a:extLst>
        </xdr:cNvPr>
        <xdr:cNvSpPr txBox="1">
          <a:spLocks noChangeArrowheads="1"/>
        </xdr:cNvSpPr>
      </xdr:nvSpPr>
      <xdr:spPr bwMode="auto">
        <a:xfrm>
          <a:off x="255183217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629" name="Text 2">
          <a:extLst>
            <a:ext uri="{FF2B5EF4-FFF2-40B4-BE49-F238E27FC236}">
              <a16:creationId xmlns:a16="http://schemas.microsoft.com/office/drawing/2014/main" id="{00000000-0008-0000-0300-000075020000}"/>
            </a:ext>
          </a:extLst>
        </xdr:cNvPr>
        <xdr:cNvSpPr txBox="1">
          <a:spLocks noChangeArrowheads="1"/>
        </xdr:cNvSpPr>
      </xdr:nvSpPr>
      <xdr:spPr bwMode="auto">
        <a:xfrm>
          <a:off x="255183217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630" name="Text 4">
          <a:extLst>
            <a:ext uri="{FF2B5EF4-FFF2-40B4-BE49-F238E27FC236}">
              <a16:creationId xmlns:a16="http://schemas.microsoft.com/office/drawing/2014/main" id="{00000000-0008-0000-0300-000076020000}"/>
            </a:ext>
          </a:extLst>
        </xdr:cNvPr>
        <xdr:cNvSpPr txBox="1">
          <a:spLocks noChangeArrowheads="1"/>
        </xdr:cNvSpPr>
      </xdr:nvSpPr>
      <xdr:spPr bwMode="auto">
        <a:xfrm>
          <a:off x="255183217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631" name="Text 2">
          <a:extLst>
            <a:ext uri="{FF2B5EF4-FFF2-40B4-BE49-F238E27FC236}">
              <a16:creationId xmlns:a16="http://schemas.microsoft.com/office/drawing/2014/main" id="{00000000-0008-0000-0300-000077020000}"/>
            </a:ext>
          </a:extLst>
        </xdr:cNvPr>
        <xdr:cNvSpPr txBox="1">
          <a:spLocks noChangeArrowheads="1"/>
        </xdr:cNvSpPr>
      </xdr:nvSpPr>
      <xdr:spPr bwMode="auto">
        <a:xfrm>
          <a:off x="255183217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632" name="Text 4">
          <a:extLst>
            <a:ext uri="{FF2B5EF4-FFF2-40B4-BE49-F238E27FC236}">
              <a16:creationId xmlns:a16="http://schemas.microsoft.com/office/drawing/2014/main" id="{00000000-0008-0000-0300-000078020000}"/>
            </a:ext>
          </a:extLst>
        </xdr:cNvPr>
        <xdr:cNvSpPr txBox="1">
          <a:spLocks noChangeArrowheads="1"/>
        </xdr:cNvSpPr>
      </xdr:nvSpPr>
      <xdr:spPr bwMode="auto">
        <a:xfrm>
          <a:off x="255183217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633" name="Text 2">
          <a:extLst>
            <a:ext uri="{FF2B5EF4-FFF2-40B4-BE49-F238E27FC236}">
              <a16:creationId xmlns:a16="http://schemas.microsoft.com/office/drawing/2014/main" id="{00000000-0008-0000-0300-000079020000}"/>
            </a:ext>
          </a:extLst>
        </xdr:cNvPr>
        <xdr:cNvSpPr txBox="1">
          <a:spLocks noChangeArrowheads="1"/>
        </xdr:cNvSpPr>
      </xdr:nvSpPr>
      <xdr:spPr bwMode="auto">
        <a:xfrm>
          <a:off x="255183217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634" name="Text 4">
          <a:extLst>
            <a:ext uri="{FF2B5EF4-FFF2-40B4-BE49-F238E27FC236}">
              <a16:creationId xmlns:a16="http://schemas.microsoft.com/office/drawing/2014/main" id="{00000000-0008-0000-0300-00007A020000}"/>
            </a:ext>
          </a:extLst>
        </xdr:cNvPr>
        <xdr:cNvSpPr txBox="1">
          <a:spLocks noChangeArrowheads="1"/>
        </xdr:cNvSpPr>
      </xdr:nvSpPr>
      <xdr:spPr bwMode="auto">
        <a:xfrm>
          <a:off x="255183217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635" name="Text 2">
          <a:extLst>
            <a:ext uri="{FF2B5EF4-FFF2-40B4-BE49-F238E27FC236}">
              <a16:creationId xmlns:a16="http://schemas.microsoft.com/office/drawing/2014/main" id="{00000000-0008-0000-0300-00007B020000}"/>
            </a:ext>
          </a:extLst>
        </xdr:cNvPr>
        <xdr:cNvSpPr txBox="1">
          <a:spLocks noChangeArrowheads="1"/>
        </xdr:cNvSpPr>
      </xdr:nvSpPr>
      <xdr:spPr bwMode="auto">
        <a:xfrm>
          <a:off x="255183217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636" name="Text 4">
          <a:extLst>
            <a:ext uri="{FF2B5EF4-FFF2-40B4-BE49-F238E27FC236}">
              <a16:creationId xmlns:a16="http://schemas.microsoft.com/office/drawing/2014/main" id="{00000000-0008-0000-0300-00007C020000}"/>
            </a:ext>
          </a:extLst>
        </xdr:cNvPr>
        <xdr:cNvSpPr txBox="1">
          <a:spLocks noChangeArrowheads="1"/>
        </xdr:cNvSpPr>
      </xdr:nvSpPr>
      <xdr:spPr bwMode="auto">
        <a:xfrm>
          <a:off x="255183217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637" name="Text 2">
          <a:extLst>
            <a:ext uri="{FF2B5EF4-FFF2-40B4-BE49-F238E27FC236}">
              <a16:creationId xmlns:a16="http://schemas.microsoft.com/office/drawing/2014/main" id="{00000000-0008-0000-0300-00007D020000}"/>
            </a:ext>
          </a:extLst>
        </xdr:cNvPr>
        <xdr:cNvSpPr txBox="1">
          <a:spLocks noChangeArrowheads="1"/>
        </xdr:cNvSpPr>
      </xdr:nvSpPr>
      <xdr:spPr bwMode="auto">
        <a:xfrm>
          <a:off x="255183217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638" name="Text 4">
          <a:extLst>
            <a:ext uri="{FF2B5EF4-FFF2-40B4-BE49-F238E27FC236}">
              <a16:creationId xmlns:a16="http://schemas.microsoft.com/office/drawing/2014/main" id="{00000000-0008-0000-0300-00007E020000}"/>
            </a:ext>
          </a:extLst>
        </xdr:cNvPr>
        <xdr:cNvSpPr txBox="1">
          <a:spLocks noChangeArrowheads="1"/>
        </xdr:cNvSpPr>
      </xdr:nvSpPr>
      <xdr:spPr bwMode="auto">
        <a:xfrm>
          <a:off x="255183217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639" name="Text 2">
          <a:extLst>
            <a:ext uri="{FF2B5EF4-FFF2-40B4-BE49-F238E27FC236}">
              <a16:creationId xmlns:a16="http://schemas.microsoft.com/office/drawing/2014/main" id="{00000000-0008-0000-0300-00007F020000}"/>
            </a:ext>
          </a:extLst>
        </xdr:cNvPr>
        <xdr:cNvSpPr txBox="1">
          <a:spLocks noChangeArrowheads="1"/>
        </xdr:cNvSpPr>
      </xdr:nvSpPr>
      <xdr:spPr bwMode="auto">
        <a:xfrm>
          <a:off x="255183217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640" name="Text 4">
          <a:extLst>
            <a:ext uri="{FF2B5EF4-FFF2-40B4-BE49-F238E27FC236}">
              <a16:creationId xmlns:a16="http://schemas.microsoft.com/office/drawing/2014/main" id="{00000000-0008-0000-0300-000080020000}"/>
            </a:ext>
          </a:extLst>
        </xdr:cNvPr>
        <xdr:cNvSpPr txBox="1">
          <a:spLocks noChangeArrowheads="1"/>
        </xdr:cNvSpPr>
      </xdr:nvSpPr>
      <xdr:spPr bwMode="auto">
        <a:xfrm>
          <a:off x="255183217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641" name="Text 2">
          <a:extLst>
            <a:ext uri="{FF2B5EF4-FFF2-40B4-BE49-F238E27FC236}">
              <a16:creationId xmlns:a16="http://schemas.microsoft.com/office/drawing/2014/main" id="{00000000-0008-0000-0300-000081020000}"/>
            </a:ext>
          </a:extLst>
        </xdr:cNvPr>
        <xdr:cNvSpPr txBox="1">
          <a:spLocks noChangeArrowheads="1"/>
        </xdr:cNvSpPr>
      </xdr:nvSpPr>
      <xdr:spPr bwMode="auto">
        <a:xfrm>
          <a:off x="255183217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642" name="Text 4">
          <a:extLst>
            <a:ext uri="{FF2B5EF4-FFF2-40B4-BE49-F238E27FC236}">
              <a16:creationId xmlns:a16="http://schemas.microsoft.com/office/drawing/2014/main" id="{00000000-0008-0000-0300-000082020000}"/>
            </a:ext>
          </a:extLst>
        </xdr:cNvPr>
        <xdr:cNvSpPr txBox="1">
          <a:spLocks noChangeArrowheads="1"/>
        </xdr:cNvSpPr>
      </xdr:nvSpPr>
      <xdr:spPr bwMode="auto">
        <a:xfrm>
          <a:off x="255183217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643" name="Text 2">
          <a:extLst>
            <a:ext uri="{FF2B5EF4-FFF2-40B4-BE49-F238E27FC236}">
              <a16:creationId xmlns:a16="http://schemas.microsoft.com/office/drawing/2014/main" id="{00000000-0008-0000-0300-000083020000}"/>
            </a:ext>
          </a:extLst>
        </xdr:cNvPr>
        <xdr:cNvSpPr txBox="1">
          <a:spLocks noChangeArrowheads="1"/>
        </xdr:cNvSpPr>
      </xdr:nvSpPr>
      <xdr:spPr bwMode="auto">
        <a:xfrm>
          <a:off x="255183217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644" name="Text 4">
          <a:extLst>
            <a:ext uri="{FF2B5EF4-FFF2-40B4-BE49-F238E27FC236}">
              <a16:creationId xmlns:a16="http://schemas.microsoft.com/office/drawing/2014/main" id="{00000000-0008-0000-0300-000084020000}"/>
            </a:ext>
          </a:extLst>
        </xdr:cNvPr>
        <xdr:cNvSpPr txBox="1">
          <a:spLocks noChangeArrowheads="1"/>
        </xdr:cNvSpPr>
      </xdr:nvSpPr>
      <xdr:spPr bwMode="auto">
        <a:xfrm>
          <a:off x="255183217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645" name="Text 2">
          <a:extLst>
            <a:ext uri="{FF2B5EF4-FFF2-40B4-BE49-F238E27FC236}">
              <a16:creationId xmlns:a16="http://schemas.microsoft.com/office/drawing/2014/main" id="{00000000-0008-0000-0300-000085020000}"/>
            </a:ext>
          </a:extLst>
        </xdr:cNvPr>
        <xdr:cNvSpPr txBox="1">
          <a:spLocks noChangeArrowheads="1"/>
        </xdr:cNvSpPr>
      </xdr:nvSpPr>
      <xdr:spPr bwMode="auto">
        <a:xfrm>
          <a:off x="255183217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646" name="Text 4">
          <a:extLst>
            <a:ext uri="{FF2B5EF4-FFF2-40B4-BE49-F238E27FC236}">
              <a16:creationId xmlns:a16="http://schemas.microsoft.com/office/drawing/2014/main" id="{00000000-0008-0000-0300-000086020000}"/>
            </a:ext>
          </a:extLst>
        </xdr:cNvPr>
        <xdr:cNvSpPr txBox="1">
          <a:spLocks noChangeArrowheads="1"/>
        </xdr:cNvSpPr>
      </xdr:nvSpPr>
      <xdr:spPr bwMode="auto">
        <a:xfrm>
          <a:off x="255183217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647" name="Text 2">
          <a:extLst>
            <a:ext uri="{FF2B5EF4-FFF2-40B4-BE49-F238E27FC236}">
              <a16:creationId xmlns:a16="http://schemas.microsoft.com/office/drawing/2014/main" id="{00000000-0008-0000-0300-000087020000}"/>
            </a:ext>
          </a:extLst>
        </xdr:cNvPr>
        <xdr:cNvSpPr txBox="1">
          <a:spLocks noChangeArrowheads="1"/>
        </xdr:cNvSpPr>
      </xdr:nvSpPr>
      <xdr:spPr bwMode="auto">
        <a:xfrm>
          <a:off x="255183217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648" name="Text 4">
          <a:extLst>
            <a:ext uri="{FF2B5EF4-FFF2-40B4-BE49-F238E27FC236}">
              <a16:creationId xmlns:a16="http://schemas.microsoft.com/office/drawing/2014/main" id="{00000000-0008-0000-0300-000088020000}"/>
            </a:ext>
          </a:extLst>
        </xdr:cNvPr>
        <xdr:cNvSpPr txBox="1">
          <a:spLocks noChangeArrowheads="1"/>
        </xdr:cNvSpPr>
      </xdr:nvSpPr>
      <xdr:spPr bwMode="auto">
        <a:xfrm>
          <a:off x="255183217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649" name="Text 2">
          <a:extLst>
            <a:ext uri="{FF2B5EF4-FFF2-40B4-BE49-F238E27FC236}">
              <a16:creationId xmlns:a16="http://schemas.microsoft.com/office/drawing/2014/main" id="{00000000-0008-0000-0300-000089020000}"/>
            </a:ext>
          </a:extLst>
        </xdr:cNvPr>
        <xdr:cNvSpPr txBox="1">
          <a:spLocks noChangeArrowheads="1"/>
        </xdr:cNvSpPr>
      </xdr:nvSpPr>
      <xdr:spPr bwMode="auto">
        <a:xfrm>
          <a:off x="255183217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650" name="Text 4">
          <a:extLst>
            <a:ext uri="{FF2B5EF4-FFF2-40B4-BE49-F238E27FC236}">
              <a16:creationId xmlns:a16="http://schemas.microsoft.com/office/drawing/2014/main" id="{00000000-0008-0000-0300-00008A020000}"/>
            </a:ext>
          </a:extLst>
        </xdr:cNvPr>
        <xdr:cNvSpPr txBox="1">
          <a:spLocks noChangeArrowheads="1"/>
        </xdr:cNvSpPr>
      </xdr:nvSpPr>
      <xdr:spPr bwMode="auto">
        <a:xfrm>
          <a:off x="255183217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62" name="Text 2">
          <a:extLst>
            <a:ext uri="{FF2B5EF4-FFF2-40B4-BE49-F238E27FC236}">
              <a16:creationId xmlns:a16="http://schemas.microsoft.com/office/drawing/2014/main" id="{00000000-0008-0000-0500-00001A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63" name="Text 4">
          <a:extLst>
            <a:ext uri="{FF2B5EF4-FFF2-40B4-BE49-F238E27FC236}">
              <a16:creationId xmlns:a16="http://schemas.microsoft.com/office/drawing/2014/main" id="{00000000-0008-0000-0500-00001B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64" name="Text 2">
          <a:extLst>
            <a:ext uri="{FF2B5EF4-FFF2-40B4-BE49-F238E27FC236}">
              <a16:creationId xmlns:a16="http://schemas.microsoft.com/office/drawing/2014/main" id="{00000000-0008-0000-0500-00001C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65" name="Text 4">
          <a:extLst>
            <a:ext uri="{FF2B5EF4-FFF2-40B4-BE49-F238E27FC236}">
              <a16:creationId xmlns:a16="http://schemas.microsoft.com/office/drawing/2014/main" id="{00000000-0008-0000-0500-00001D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66" name="Text 2">
          <a:extLst>
            <a:ext uri="{FF2B5EF4-FFF2-40B4-BE49-F238E27FC236}">
              <a16:creationId xmlns:a16="http://schemas.microsoft.com/office/drawing/2014/main" id="{00000000-0008-0000-0500-00001E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67" name="Text 4">
          <a:extLst>
            <a:ext uri="{FF2B5EF4-FFF2-40B4-BE49-F238E27FC236}">
              <a16:creationId xmlns:a16="http://schemas.microsoft.com/office/drawing/2014/main" id="{00000000-0008-0000-0500-00001F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68" name="Text 2">
          <a:extLst>
            <a:ext uri="{FF2B5EF4-FFF2-40B4-BE49-F238E27FC236}">
              <a16:creationId xmlns:a16="http://schemas.microsoft.com/office/drawing/2014/main" id="{00000000-0008-0000-0500-000020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69" name="Text 4">
          <a:extLst>
            <a:ext uri="{FF2B5EF4-FFF2-40B4-BE49-F238E27FC236}">
              <a16:creationId xmlns:a16="http://schemas.microsoft.com/office/drawing/2014/main" id="{00000000-0008-0000-0500-000021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70" name="Text 2">
          <a:extLst>
            <a:ext uri="{FF2B5EF4-FFF2-40B4-BE49-F238E27FC236}">
              <a16:creationId xmlns:a16="http://schemas.microsoft.com/office/drawing/2014/main" id="{00000000-0008-0000-0500-000022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71" name="Text 4">
          <a:extLst>
            <a:ext uri="{FF2B5EF4-FFF2-40B4-BE49-F238E27FC236}">
              <a16:creationId xmlns:a16="http://schemas.microsoft.com/office/drawing/2014/main" id="{00000000-0008-0000-0500-000023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72" name="Text 2">
          <a:extLst>
            <a:ext uri="{FF2B5EF4-FFF2-40B4-BE49-F238E27FC236}">
              <a16:creationId xmlns:a16="http://schemas.microsoft.com/office/drawing/2014/main" id="{00000000-0008-0000-0500-000024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73" name="Text 4">
          <a:extLst>
            <a:ext uri="{FF2B5EF4-FFF2-40B4-BE49-F238E27FC236}">
              <a16:creationId xmlns:a16="http://schemas.microsoft.com/office/drawing/2014/main" id="{00000000-0008-0000-0500-000025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74" name="Text 2">
          <a:extLst>
            <a:ext uri="{FF2B5EF4-FFF2-40B4-BE49-F238E27FC236}">
              <a16:creationId xmlns:a16="http://schemas.microsoft.com/office/drawing/2014/main" id="{00000000-0008-0000-0500-000026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75" name="Text 4">
          <a:extLst>
            <a:ext uri="{FF2B5EF4-FFF2-40B4-BE49-F238E27FC236}">
              <a16:creationId xmlns:a16="http://schemas.microsoft.com/office/drawing/2014/main" id="{00000000-0008-0000-0500-000027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76" name="Text 2">
          <a:extLst>
            <a:ext uri="{FF2B5EF4-FFF2-40B4-BE49-F238E27FC236}">
              <a16:creationId xmlns:a16="http://schemas.microsoft.com/office/drawing/2014/main" id="{00000000-0008-0000-0500-000028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77" name="Text 4">
          <a:extLst>
            <a:ext uri="{FF2B5EF4-FFF2-40B4-BE49-F238E27FC236}">
              <a16:creationId xmlns:a16="http://schemas.microsoft.com/office/drawing/2014/main" id="{00000000-0008-0000-0500-000029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78" name="Text 2">
          <a:extLst>
            <a:ext uri="{FF2B5EF4-FFF2-40B4-BE49-F238E27FC236}">
              <a16:creationId xmlns:a16="http://schemas.microsoft.com/office/drawing/2014/main" id="{00000000-0008-0000-0500-00002A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79" name="Text 4">
          <a:extLst>
            <a:ext uri="{FF2B5EF4-FFF2-40B4-BE49-F238E27FC236}">
              <a16:creationId xmlns:a16="http://schemas.microsoft.com/office/drawing/2014/main" id="{00000000-0008-0000-0500-00002B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80" name="Text 2">
          <a:extLst>
            <a:ext uri="{FF2B5EF4-FFF2-40B4-BE49-F238E27FC236}">
              <a16:creationId xmlns:a16="http://schemas.microsoft.com/office/drawing/2014/main" id="{00000000-0008-0000-0500-00002C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81" name="Text 4">
          <a:extLst>
            <a:ext uri="{FF2B5EF4-FFF2-40B4-BE49-F238E27FC236}">
              <a16:creationId xmlns:a16="http://schemas.microsoft.com/office/drawing/2014/main" id="{00000000-0008-0000-0500-00002D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82" name="Text 2">
          <a:extLst>
            <a:ext uri="{FF2B5EF4-FFF2-40B4-BE49-F238E27FC236}">
              <a16:creationId xmlns:a16="http://schemas.microsoft.com/office/drawing/2014/main" id="{00000000-0008-0000-0500-00002E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83" name="Text 4">
          <a:extLst>
            <a:ext uri="{FF2B5EF4-FFF2-40B4-BE49-F238E27FC236}">
              <a16:creationId xmlns:a16="http://schemas.microsoft.com/office/drawing/2014/main" id="{00000000-0008-0000-0500-00002F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84" name="Text 2">
          <a:extLst>
            <a:ext uri="{FF2B5EF4-FFF2-40B4-BE49-F238E27FC236}">
              <a16:creationId xmlns:a16="http://schemas.microsoft.com/office/drawing/2014/main" id="{00000000-0008-0000-0500-000030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85" name="Text 4">
          <a:extLst>
            <a:ext uri="{FF2B5EF4-FFF2-40B4-BE49-F238E27FC236}">
              <a16:creationId xmlns:a16="http://schemas.microsoft.com/office/drawing/2014/main" id="{00000000-0008-0000-0500-000031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86" name="Text 2">
          <a:extLst>
            <a:ext uri="{FF2B5EF4-FFF2-40B4-BE49-F238E27FC236}">
              <a16:creationId xmlns:a16="http://schemas.microsoft.com/office/drawing/2014/main" id="{00000000-0008-0000-0500-000032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87" name="Text 4">
          <a:extLst>
            <a:ext uri="{FF2B5EF4-FFF2-40B4-BE49-F238E27FC236}">
              <a16:creationId xmlns:a16="http://schemas.microsoft.com/office/drawing/2014/main" id="{00000000-0008-0000-0500-000033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88" name="Text 2">
          <a:extLst>
            <a:ext uri="{FF2B5EF4-FFF2-40B4-BE49-F238E27FC236}">
              <a16:creationId xmlns:a16="http://schemas.microsoft.com/office/drawing/2014/main" id="{00000000-0008-0000-0500-000034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89" name="Text 4">
          <a:extLst>
            <a:ext uri="{FF2B5EF4-FFF2-40B4-BE49-F238E27FC236}">
              <a16:creationId xmlns:a16="http://schemas.microsoft.com/office/drawing/2014/main" id="{00000000-0008-0000-0500-000035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90" name="Text 2">
          <a:extLst>
            <a:ext uri="{FF2B5EF4-FFF2-40B4-BE49-F238E27FC236}">
              <a16:creationId xmlns:a16="http://schemas.microsoft.com/office/drawing/2014/main" id="{00000000-0008-0000-0500-000036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91" name="Text 4">
          <a:extLst>
            <a:ext uri="{FF2B5EF4-FFF2-40B4-BE49-F238E27FC236}">
              <a16:creationId xmlns:a16="http://schemas.microsoft.com/office/drawing/2014/main" id="{00000000-0008-0000-0500-000037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92" name="Text 2">
          <a:extLst>
            <a:ext uri="{FF2B5EF4-FFF2-40B4-BE49-F238E27FC236}">
              <a16:creationId xmlns:a16="http://schemas.microsoft.com/office/drawing/2014/main" id="{00000000-0008-0000-0500-000038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93" name="Text 4">
          <a:extLst>
            <a:ext uri="{FF2B5EF4-FFF2-40B4-BE49-F238E27FC236}">
              <a16:creationId xmlns:a16="http://schemas.microsoft.com/office/drawing/2014/main" id="{00000000-0008-0000-0500-000039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94" name="Text 2">
          <a:extLst>
            <a:ext uri="{FF2B5EF4-FFF2-40B4-BE49-F238E27FC236}">
              <a16:creationId xmlns:a16="http://schemas.microsoft.com/office/drawing/2014/main" id="{00000000-0008-0000-0500-00003A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95" name="Text 4">
          <a:extLst>
            <a:ext uri="{FF2B5EF4-FFF2-40B4-BE49-F238E27FC236}">
              <a16:creationId xmlns:a16="http://schemas.microsoft.com/office/drawing/2014/main" id="{00000000-0008-0000-0500-00003B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96" name="Text 2">
          <a:extLst>
            <a:ext uri="{FF2B5EF4-FFF2-40B4-BE49-F238E27FC236}">
              <a16:creationId xmlns:a16="http://schemas.microsoft.com/office/drawing/2014/main" id="{00000000-0008-0000-0500-00003C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97" name="Text 4">
          <a:extLst>
            <a:ext uri="{FF2B5EF4-FFF2-40B4-BE49-F238E27FC236}">
              <a16:creationId xmlns:a16="http://schemas.microsoft.com/office/drawing/2014/main" id="{00000000-0008-0000-0500-00003D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98" name="Text 2">
          <a:extLst>
            <a:ext uri="{FF2B5EF4-FFF2-40B4-BE49-F238E27FC236}">
              <a16:creationId xmlns:a16="http://schemas.microsoft.com/office/drawing/2014/main" id="{00000000-0008-0000-0500-00003E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99" name="Text 4">
          <a:extLst>
            <a:ext uri="{FF2B5EF4-FFF2-40B4-BE49-F238E27FC236}">
              <a16:creationId xmlns:a16="http://schemas.microsoft.com/office/drawing/2014/main" id="{00000000-0008-0000-0500-00003F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600" name="Text 2">
          <a:extLst>
            <a:ext uri="{FF2B5EF4-FFF2-40B4-BE49-F238E27FC236}">
              <a16:creationId xmlns:a16="http://schemas.microsoft.com/office/drawing/2014/main" id="{00000000-0008-0000-0500-000040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601" name="Text 4">
          <a:extLst>
            <a:ext uri="{FF2B5EF4-FFF2-40B4-BE49-F238E27FC236}">
              <a16:creationId xmlns:a16="http://schemas.microsoft.com/office/drawing/2014/main" id="{00000000-0008-0000-0500-000041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602" name="Text 2">
          <a:extLst>
            <a:ext uri="{FF2B5EF4-FFF2-40B4-BE49-F238E27FC236}">
              <a16:creationId xmlns:a16="http://schemas.microsoft.com/office/drawing/2014/main" id="{00000000-0008-0000-0500-000042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603" name="Text 4">
          <a:extLst>
            <a:ext uri="{FF2B5EF4-FFF2-40B4-BE49-F238E27FC236}">
              <a16:creationId xmlns:a16="http://schemas.microsoft.com/office/drawing/2014/main" id="{00000000-0008-0000-0500-000043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604" name="Text 2">
          <a:extLst>
            <a:ext uri="{FF2B5EF4-FFF2-40B4-BE49-F238E27FC236}">
              <a16:creationId xmlns:a16="http://schemas.microsoft.com/office/drawing/2014/main" id="{00000000-0008-0000-0500-000044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605" name="Text 4">
          <a:extLst>
            <a:ext uri="{FF2B5EF4-FFF2-40B4-BE49-F238E27FC236}">
              <a16:creationId xmlns:a16="http://schemas.microsoft.com/office/drawing/2014/main" id="{00000000-0008-0000-0500-000045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606" name="Text 2">
          <a:extLst>
            <a:ext uri="{FF2B5EF4-FFF2-40B4-BE49-F238E27FC236}">
              <a16:creationId xmlns:a16="http://schemas.microsoft.com/office/drawing/2014/main" id="{00000000-0008-0000-0500-000046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607" name="Text 4">
          <a:extLst>
            <a:ext uri="{FF2B5EF4-FFF2-40B4-BE49-F238E27FC236}">
              <a16:creationId xmlns:a16="http://schemas.microsoft.com/office/drawing/2014/main" id="{00000000-0008-0000-0500-000047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608" name="Text 2">
          <a:extLst>
            <a:ext uri="{FF2B5EF4-FFF2-40B4-BE49-F238E27FC236}">
              <a16:creationId xmlns:a16="http://schemas.microsoft.com/office/drawing/2014/main" id="{00000000-0008-0000-0500-000048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609" name="Text 4">
          <a:extLst>
            <a:ext uri="{FF2B5EF4-FFF2-40B4-BE49-F238E27FC236}">
              <a16:creationId xmlns:a16="http://schemas.microsoft.com/office/drawing/2014/main" id="{00000000-0008-0000-0500-000049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200024</xdr:colOff>
      <xdr:row>6</xdr:row>
      <xdr:rowOff>200026</xdr:rowOff>
    </xdr:from>
    <xdr:to>
      <xdr:col>51</xdr:col>
      <xdr:colOff>304800</xdr:colOff>
      <xdr:row>29</xdr:row>
      <xdr:rowOff>200026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212911</xdr:colOff>
      <xdr:row>30</xdr:row>
      <xdr:rowOff>212912</xdr:rowOff>
    </xdr:from>
    <xdr:to>
      <xdr:col>51</xdr:col>
      <xdr:colOff>317687</xdr:colOff>
      <xdr:row>53</xdr:row>
      <xdr:rowOff>201706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0</xdr:colOff>
      <xdr:row>55</xdr:row>
      <xdr:rowOff>0</xdr:rowOff>
    </xdr:from>
    <xdr:to>
      <xdr:col>51</xdr:col>
      <xdr:colOff>104776</xdr:colOff>
      <xdr:row>78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53</xdr:col>
      <xdr:colOff>0</xdr:colOff>
      <xdr:row>6</xdr:row>
      <xdr:rowOff>231320</xdr:rowOff>
    </xdr:from>
    <xdr:to>
      <xdr:col>64</xdr:col>
      <xdr:colOff>340179</xdr:colOff>
      <xdr:row>30</xdr:row>
      <xdr:rowOff>68035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53</xdr:col>
      <xdr:colOff>0</xdr:colOff>
      <xdr:row>31</xdr:row>
      <xdr:rowOff>0</xdr:rowOff>
    </xdr:from>
    <xdr:to>
      <xdr:col>64</xdr:col>
      <xdr:colOff>104776</xdr:colOff>
      <xdr:row>53</xdr:row>
      <xdr:rowOff>212912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53</xdr:col>
      <xdr:colOff>0</xdr:colOff>
      <xdr:row>55</xdr:row>
      <xdr:rowOff>0</xdr:rowOff>
    </xdr:from>
    <xdr:to>
      <xdr:col>64</xdr:col>
      <xdr:colOff>104776</xdr:colOff>
      <xdr:row>78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64</xdr:col>
      <xdr:colOff>394606</xdr:colOff>
      <xdr:row>6</xdr:row>
      <xdr:rowOff>204106</xdr:rowOff>
    </xdr:from>
    <xdr:to>
      <xdr:col>76</xdr:col>
      <xdr:colOff>653143</xdr:colOff>
      <xdr:row>31</xdr:row>
      <xdr:rowOff>40821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65</xdr:col>
      <xdr:colOff>0</xdr:colOff>
      <xdr:row>32</xdr:row>
      <xdr:rowOff>0</xdr:rowOff>
    </xdr:from>
    <xdr:to>
      <xdr:col>76</xdr:col>
      <xdr:colOff>530678</xdr:colOff>
      <xdr:row>55</xdr:row>
      <xdr:rowOff>27214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65</xdr:col>
      <xdr:colOff>0</xdr:colOff>
      <xdr:row>56</xdr:row>
      <xdr:rowOff>0</xdr:rowOff>
    </xdr:from>
    <xdr:to>
      <xdr:col>77</xdr:col>
      <xdr:colOff>163286</xdr:colOff>
      <xdr:row>79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E73"/>
  <sheetViews>
    <sheetView topLeftCell="LN10" zoomScale="80" zoomScaleNormal="80" workbookViewId="0">
      <selection activeCell="U14" sqref="U14"/>
    </sheetView>
  </sheetViews>
  <sheetFormatPr defaultColWidth="11.125" defaultRowHeight="21.75" customHeight="1" x14ac:dyDescent="0.2"/>
  <cols>
    <col min="1" max="1" width="10.25" style="380" customWidth="1"/>
    <col min="2" max="3" width="12.75" style="380" customWidth="1"/>
    <col min="4" max="6" width="11.125" style="380" customWidth="1"/>
    <col min="7" max="7" width="12.75" style="380" customWidth="1"/>
    <col min="8" max="12" width="10.625" style="380" customWidth="1"/>
    <col min="13" max="42" width="11.125" style="380" customWidth="1"/>
    <col min="43" max="46" width="11.125" style="380" hidden="1" customWidth="1"/>
    <col min="47" max="56" width="11.125" style="380" customWidth="1"/>
    <col min="57" max="60" width="11.125" style="380" hidden="1" customWidth="1"/>
    <col min="61" max="63" width="11.125" style="380" customWidth="1"/>
    <col min="64" max="64" width="11.125" style="277" customWidth="1"/>
    <col min="65" max="81" width="11.125" style="251" customWidth="1"/>
    <col min="82" max="83" width="11.125" style="380" customWidth="1"/>
    <col min="84" max="86" width="12" style="380" customWidth="1"/>
    <col min="87" max="124" width="11.125" style="380" customWidth="1"/>
    <col min="125" max="128" width="11.125" style="380" hidden="1" customWidth="1"/>
    <col min="129" max="138" width="11.125" style="380" customWidth="1"/>
    <col min="139" max="142" width="11.125" style="380" hidden="1" customWidth="1"/>
    <col min="143" max="145" width="11.125" style="380" customWidth="1"/>
    <col min="146" max="146" width="11.125" style="277" customWidth="1"/>
    <col min="147" max="163" width="11.125" style="251" customWidth="1"/>
    <col min="164" max="206" width="11.125" style="380" customWidth="1"/>
    <col min="207" max="210" width="11.125" style="380" hidden="1" customWidth="1"/>
    <col min="211" max="220" width="11.125" style="380" customWidth="1"/>
    <col min="221" max="224" width="11.125" style="380" hidden="1" customWidth="1"/>
    <col min="225" max="227" width="11.125" style="380" customWidth="1"/>
    <col min="228" max="228" width="11.125" style="277" customWidth="1"/>
    <col min="229" max="245" width="11.125" style="251" customWidth="1"/>
    <col min="246" max="288" width="11.125" style="380" customWidth="1"/>
    <col min="289" max="292" width="11.125" style="380" hidden="1" customWidth="1"/>
    <col min="293" max="302" width="11.125" style="380" customWidth="1"/>
    <col min="303" max="306" width="11.125" style="380" hidden="1" customWidth="1"/>
    <col min="307" max="309" width="11.125" style="380" customWidth="1"/>
    <col min="310" max="310" width="11.125" style="277" customWidth="1"/>
    <col min="311" max="327" width="11.125" style="251" customWidth="1"/>
    <col min="328" max="328" width="11.125" style="147" customWidth="1"/>
    <col min="329" max="329" width="11.625" style="147" customWidth="1"/>
    <col min="330" max="331" width="12.875" style="147" customWidth="1"/>
    <col min="332" max="334" width="11.125" style="147" customWidth="1"/>
    <col min="335" max="335" width="13.25" style="147" customWidth="1"/>
    <col min="336" max="337" width="12.125" style="147" customWidth="1"/>
    <col min="338" max="339" width="11.125" style="147" customWidth="1"/>
    <col min="340" max="340" width="17.375" style="147" customWidth="1"/>
    <col min="341" max="351" width="11.125" style="147" customWidth="1"/>
    <col min="352" max="352" width="11" style="147" customWidth="1"/>
    <col min="353" max="364" width="11.125" style="147" customWidth="1"/>
    <col min="365" max="368" width="13.75" style="147" customWidth="1"/>
    <col min="369" max="372" width="13.75" style="147" hidden="1" customWidth="1"/>
    <col min="373" max="375" width="13.75" style="147" customWidth="1"/>
    <col min="376" max="382" width="11.125" style="147" customWidth="1"/>
    <col min="383" max="386" width="11.125" style="147" hidden="1" customWidth="1"/>
    <col min="387" max="387" width="12.125" style="147" customWidth="1"/>
    <col min="388" max="389" width="11.125" style="147" customWidth="1"/>
    <col min="390" max="390" width="11.125" style="380" customWidth="1"/>
    <col min="391" max="391" width="11.125" style="658" customWidth="1"/>
    <col min="392" max="16384" width="11.125" style="380"/>
  </cols>
  <sheetData>
    <row r="1" spans="1:391" ht="21.75" customHeight="1" thickBot="1" x14ac:dyDescent="0.25">
      <c r="A1" s="1647" t="s">
        <v>183</v>
      </c>
      <c r="B1" s="1647"/>
      <c r="C1" s="1647"/>
      <c r="D1" s="1647"/>
      <c r="E1" s="150"/>
      <c r="F1" s="150"/>
      <c r="G1" s="1701" t="s">
        <v>1</v>
      </c>
      <c r="H1" s="1701"/>
      <c r="I1" s="1701"/>
      <c r="J1" s="1701"/>
      <c r="K1" s="1701"/>
      <c r="L1" s="1701"/>
      <c r="M1" s="1701"/>
      <c r="N1" s="150"/>
      <c r="O1" s="1702" t="s">
        <v>2</v>
      </c>
      <c r="P1" s="1702"/>
      <c r="Q1" s="1702"/>
      <c r="R1" s="1702"/>
      <c r="S1" s="1702"/>
      <c r="T1" s="1702"/>
      <c r="U1" s="1702"/>
      <c r="V1" s="1702"/>
      <c r="W1" s="1702"/>
      <c r="X1" s="1702"/>
      <c r="Y1" s="975"/>
      <c r="Z1" s="1690" t="s">
        <v>183</v>
      </c>
      <c r="AA1" s="1690"/>
      <c r="AB1" s="1690"/>
      <c r="AC1" s="1690"/>
      <c r="AD1" s="1690"/>
      <c r="AE1" s="1690"/>
      <c r="AF1" s="150"/>
      <c r="AG1" s="1691" t="s">
        <v>183</v>
      </c>
      <c r="AH1" s="1691"/>
      <c r="AI1" s="1691"/>
      <c r="AJ1" s="1691"/>
      <c r="AK1" s="151"/>
      <c r="AL1" s="1699" t="s">
        <v>183</v>
      </c>
      <c r="AM1" s="1699"/>
      <c r="AN1" s="1699"/>
      <c r="AO1" s="1699"/>
      <c r="AP1" s="1699"/>
      <c r="AQ1" s="1699"/>
      <c r="AR1" s="1699"/>
      <c r="AS1" s="1699"/>
      <c r="AT1" s="1699"/>
      <c r="AU1" s="1699"/>
      <c r="AV1" s="1699"/>
      <c r="AW1" s="1699"/>
      <c r="AX1" s="1439"/>
      <c r="AY1" s="1439"/>
      <c r="AZ1" s="1699" t="s">
        <v>183</v>
      </c>
      <c r="BA1" s="1699"/>
      <c r="BB1" s="1699"/>
      <c r="BC1" s="1699"/>
      <c r="BD1" s="1699"/>
      <c r="BE1" s="1699"/>
      <c r="BF1" s="1699"/>
      <c r="BG1" s="1699"/>
      <c r="BH1" s="1699"/>
      <c r="BI1" s="1699"/>
      <c r="BJ1" s="1699"/>
      <c r="BK1" s="1699"/>
      <c r="BL1" s="8"/>
      <c r="BM1" s="290"/>
      <c r="BN1" s="290"/>
      <c r="BO1" s="968"/>
      <c r="BP1" s="287"/>
      <c r="BQ1" s="288"/>
      <c r="BR1" s="288"/>
      <c r="BS1" s="288"/>
      <c r="BT1" s="1527"/>
      <c r="BU1" s="1528"/>
      <c r="BV1" s="1528"/>
      <c r="BW1" s="7"/>
      <c r="BX1" s="968"/>
      <c r="BY1" s="131"/>
      <c r="BZ1" s="131"/>
      <c r="CA1" s="131"/>
      <c r="CB1" s="131"/>
      <c r="CC1" s="131"/>
      <c r="CD1" s="8" t="s">
        <v>181</v>
      </c>
      <c r="CE1" s="1647" t="s">
        <v>183</v>
      </c>
      <c r="CF1" s="1647"/>
      <c r="CG1" s="1647"/>
      <c r="CH1" s="1647"/>
      <c r="CI1" s="150"/>
      <c r="CJ1" s="150"/>
      <c r="CK1" s="1701" t="s">
        <v>1</v>
      </c>
      <c r="CL1" s="1701"/>
      <c r="CM1" s="1701"/>
      <c r="CN1" s="1701"/>
      <c r="CO1" s="1701"/>
      <c r="CP1" s="1701"/>
      <c r="CQ1" s="1701"/>
      <c r="CR1" s="150"/>
      <c r="CS1" s="1702" t="s">
        <v>2</v>
      </c>
      <c r="CT1" s="1702"/>
      <c r="CU1" s="1702"/>
      <c r="CV1" s="1702"/>
      <c r="CW1" s="1702"/>
      <c r="CX1" s="1702"/>
      <c r="CY1" s="1702"/>
      <c r="CZ1" s="1702"/>
      <c r="DA1" s="1702"/>
      <c r="DB1" s="1702"/>
      <c r="DC1" s="975"/>
      <c r="DD1" s="1690" t="s">
        <v>183</v>
      </c>
      <c r="DE1" s="1690"/>
      <c r="DF1" s="1690"/>
      <c r="DG1" s="1690"/>
      <c r="DH1" s="1690"/>
      <c r="DI1" s="1690"/>
      <c r="DJ1" s="150"/>
      <c r="DK1" s="1691" t="s">
        <v>183</v>
      </c>
      <c r="DL1" s="1691"/>
      <c r="DM1" s="1691"/>
      <c r="DN1" s="1691"/>
      <c r="DO1" s="151"/>
      <c r="DP1" s="1677" t="s">
        <v>183</v>
      </c>
      <c r="DQ1" s="1677"/>
      <c r="DR1" s="1677"/>
      <c r="DS1" s="1677"/>
      <c r="DT1" s="1677"/>
      <c r="DU1" s="1677"/>
      <c r="DV1" s="1677"/>
      <c r="DW1" s="1677"/>
      <c r="DX1" s="1677"/>
      <c r="DY1" s="1677"/>
      <c r="DZ1" s="1677"/>
      <c r="EA1" s="1677"/>
      <c r="EB1" s="1439"/>
      <c r="EC1" s="1439"/>
      <c r="ED1" s="1677" t="s">
        <v>183</v>
      </c>
      <c r="EE1" s="1677"/>
      <c r="EF1" s="1677"/>
      <c r="EG1" s="1677"/>
      <c r="EH1" s="1677"/>
      <c r="EI1" s="1677"/>
      <c r="EJ1" s="1677"/>
      <c r="EK1" s="1677"/>
      <c r="EL1" s="1677"/>
      <c r="EM1" s="1677"/>
      <c r="EN1" s="1677"/>
      <c r="EO1" s="1677"/>
      <c r="EP1" s="8"/>
      <c r="EQ1" s="290"/>
      <c r="ER1" s="290"/>
      <c r="ES1" s="968"/>
      <c r="ET1" s="287"/>
      <c r="EU1" s="288"/>
      <c r="EV1" s="288"/>
      <c r="EW1" s="288"/>
      <c r="EX1" s="1527"/>
      <c r="EY1" s="1528"/>
      <c r="EZ1" s="1528"/>
      <c r="FA1" s="7"/>
      <c r="FB1" s="968"/>
      <c r="FC1" s="131"/>
      <c r="FD1" s="131"/>
      <c r="FE1" s="131"/>
      <c r="FF1" s="131"/>
      <c r="FG1" s="131"/>
      <c r="FH1" s="428" t="s">
        <v>328</v>
      </c>
      <c r="FI1" s="1647" t="s">
        <v>158</v>
      </c>
      <c r="FJ1" s="1647"/>
      <c r="FK1" s="1647"/>
      <c r="FL1" s="1647"/>
      <c r="FM1" s="150"/>
      <c r="FN1" s="150"/>
      <c r="FO1" s="1703" t="s">
        <v>1</v>
      </c>
      <c r="FP1" s="1703"/>
      <c r="FQ1" s="1703"/>
      <c r="FR1" s="1703"/>
      <c r="FS1" s="1703"/>
      <c r="FT1" s="1703"/>
      <c r="FU1" s="1703"/>
      <c r="FV1" s="150"/>
      <c r="FW1" s="1704" t="s">
        <v>2</v>
      </c>
      <c r="FX1" s="1704"/>
      <c r="FY1" s="1704"/>
      <c r="FZ1" s="1704"/>
      <c r="GA1" s="1704"/>
      <c r="GB1" s="1704"/>
      <c r="GC1" s="1704"/>
      <c r="GD1" s="1704"/>
      <c r="GE1" s="1704"/>
      <c r="GF1" s="1704"/>
      <c r="GG1" s="975"/>
      <c r="GH1" s="1690" t="s">
        <v>158</v>
      </c>
      <c r="GI1" s="1690"/>
      <c r="GJ1" s="1690"/>
      <c r="GK1" s="1690"/>
      <c r="GL1" s="1690"/>
      <c r="GM1" s="1690"/>
      <c r="GN1" s="150"/>
      <c r="GO1" s="1691" t="s">
        <v>158</v>
      </c>
      <c r="GP1" s="1691"/>
      <c r="GQ1" s="1691"/>
      <c r="GR1" s="1691"/>
      <c r="GS1" s="151"/>
      <c r="GT1" s="1677" t="s">
        <v>158</v>
      </c>
      <c r="GU1" s="1677"/>
      <c r="GV1" s="1677"/>
      <c r="GW1" s="1677"/>
      <c r="GX1" s="1677"/>
      <c r="GY1" s="1677"/>
      <c r="GZ1" s="1677"/>
      <c r="HA1" s="1677"/>
      <c r="HB1" s="1677"/>
      <c r="HC1" s="1677"/>
      <c r="HD1" s="1677"/>
      <c r="HE1" s="1677"/>
      <c r="HF1" s="1439"/>
      <c r="HG1" s="1439"/>
      <c r="HH1" s="1677" t="s">
        <v>158</v>
      </c>
      <c r="HI1" s="1677"/>
      <c r="HJ1" s="1677"/>
      <c r="HK1" s="1677"/>
      <c r="HL1" s="1677"/>
      <c r="HM1" s="1677"/>
      <c r="HN1" s="1677"/>
      <c r="HO1" s="1677"/>
      <c r="HP1" s="1677"/>
      <c r="HQ1" s="1677"/>
      <c r="HR1" s="1677"/>
      <c r="HS1" s="1677"/>
      <c r="HT1" s="8"/>
      <c r="HU1" s="290"/>
      <c r="HV1" s="290"/>
      <c r="HW1" s="968"/>
      <c r="HX1" s="287"/>
      <c r="HY1" s="288"/>
      <c r="HZ1" s="288"/>
      <c r="IA1" s="288"/>
      <c r="IB1" s="1527"/>
      <c r="IC1" s="1528"/>
      <c r="ID1" s="1528"/>
      <c r="IE1" s="7"/>
      <c r="IF1" s="968"/>
      <c r="IG1" s="131"/>
      <c r="IH1" s="131"/>
      <c r="II1" s="131"/>
      <c r="IJ1" s="131"/>
      <c r="IK1" s="131"/>
      <c r="IL1" s="428" t="s">
        <v>28</v>
      </c>
      <c r="IM1" s="1647" t="s">
        <v>159</v>
      </c>
      <c r="IN1" s="1647"/>
      <c r="IO1" s="1647"/>
      <c r="IP1" s="1647"/>
      <c r="IQ1" s="150"/>
      <c r="IR1" s="150"/>
      <c r="IS1" s="1701" t="s">
        <v>1</v>
      </c>
      <c r="IT1" s="1701"/>
      <c r="IU1" s="1701"/>
      <c r="IV1" s="1701"/>
      <c r="IW1" s="1701"/>
      <c r="IX1" s="1701"/>
      <c r="IY1" s="1701"/>
      <c r="IZ1" s="150"/>
      <c r="JA1" s="1702" t="s">
        <v>2</v>
      </c>
      <c r="JB1" s="1702"/>
      <c r="JC1" s="1702"/>
      <c r="JD1" s="1702"/>
      <c r="JE1" s="1702"/>
      <c r="JF1" s="1702"/>
      <c r="JG1" s="1702"/>
      <c r="JH1" s="1702"/>
      <c r="JI1" s="1702"/>
      <c r="JJ1" s="1702"/>
      <c r="JK1" s="975"/>
      <c r="JL1" s="1690" t="s">
        <v>159</v>
      </c>
      <c r="JM1" s="1690"/>
      <c r="JN1" s="1690"/>
      <c r="JO1" s="1690"/>
      <c r="JP1" s="1690"/>
      <c r="JQ1" s="1690"/>
      <c r="JR1" s="150"/>
      <c r="JS1" s="1691" t="s">
        <v>159</v>
      </c>
      <c r="JT1" s="1691"/>
      <c r="JU1" s="1691"/>
      <c r="JV1" s="1691"/>
      <c r="JW1" s="151"/>
      <c r="JX1" s="1677" t="s">
        <v>159</v>
      </c>
      <c r="JY1" s="1677"/>
      <c r="JZ1" s="1677"/>
      <c r="KA1" s="1677"/>
      <c r="KB1" s="1677"/>
      <c r="KC1" s="1677"/>
      <c r="KD1" s="1677"/>
      <c r="KE1" s="1677"/>
      <c r="KF1" s="1677"/>
      <c r="KG1" s="1677"/>
      <c r="KH1" s="1677"/>
      <c r="KI1" s="1677"/>
      <c r="KJ1" s="1439"/>
      <c r="KK1" s="1439"/>
      <c r="KL1" s="1677" t="s">
        <v>159</v>
      </c>
      <c r="KM1" s="1677"/>
      <c r="KN1" s="1677"/>
      <c r="KO1" s="1677"/>
      <c r="KP1" s="1677"/>
      <c r="KQ1" s="1677"/>
      <c r="KR1" s="1677"/>
      <c r="KS1" s="1677"/>
      <c r="KT1" s="1677"/>
      <c r="KU1" s="1677"/>
      <c r="KV1" s="1677"/>
      <c r="KW1" s="1677"/>
      <c r="KX1" s="8"/>
      <c r="KY1" s="290"/>
      <c r="KZ1" s="290"/>
      <c r="LA1" s="968"/>
      <c r="LB1" s="287"/>
      <c r="LC1" s="288"/>
      <c r="LD1" s="288"/>
      <c r="LE1" s="288"/>
      <c r="LF1" s="1527"/>
      <c r="LG1" s="1528"/>
      <c r="LH1" s="291"/>
      <c r="LI1" s="7"/>
      <c r="LJ1" s="968"/>
      <c r="LK1" s="131"/>
      <c r="LL1" s="131"/>
      <c r="LM1" s="131"/>
      <c r="LN1" s="131"/>
      <c r="LO1" s="131"/>
      <c r="LP1" s="1039" t="s">
        <v>192</v>
      </c>
      <c r="LQ1" s="1647" t="s">
        <v>183</v>
      </c>
      <c r="LR1" s="1647"/>
      <c r="LS1" s="1647"/>
      <c r="LT1" s="1647"/>
      <c r="LU1" s="331"/>
      <c r="LV1" s="331"/>
      <c r="LW1" s="1692" t="s">
        <v>1</v>
      </c>
      <c r="LX1" s="1692"/>
      <c r="LY1" s="1692"/>
      <c r="LZ1" s="1692"/>
      <c r="MA1" s="1440"/>
      <c r="MB1" s="1693" t="s">
        <v>2</v>
      </c>
      <c r="MC1" s="1693"/>
      <c r="MD1" s="1693"/>
      <c r="ME1" s="1693"/>
      <c r="MF1" s="1693"/>
      <c r="MG1" s="1693"/>
      <c r="MH1" s="1693"/>
      <c r="MI1" s="1693"/>
      <c r="MJ1" s="1693"/>
      <c r="MK1" s="1693"/>
      <c r="ML1" s="1066"/>
      <c r="MM1" s="1694" t="s">
        <v>159</v>
      </c>
      <c r="MN1" s="1694"/>
      <c r="MO1" s="1694"/>
      <c r="MP1" s="1694"/>
      <c r="MQ1" s="1694"/>
      <c r="MR1" s="1694"/>
      <c r="MS1" s="1694"/>
      <c r="MT1" s="1041"/>
      <c r="MU1" s="1689" t="s">
        <v>159</v>
      </c>
      <c r="MV1" s="1689"/>
      <c r="MW1" s="1689"/>
      <c r="MX1" s="1689"/>
      <c r="MY1" s="1041"/>
      <c r="MZ1" s="1682" t="s">
        <v>159</v>
      </c>
      <c r="NA1" s="1682"/>
      <c r="NB1" s="1682"/>
      <c r="NC1" s="1682"/>
      <c r="ND1" s="1682"/>
      <c r="NE1" s="1682"/>
      <c r="NF1" s="1682"/>
      <c r="NG1" s="1682"/>
      <c r="NH1" s="1682"/>
      <c r="NI1" s="1682"/>
      <c r="NJ1" s="1682"/>
      <c r="NK1" s="1682"/>
      <c r="NL1" s="1041"/>
      <c r="NM1" s="1041"/>
      <c r="NN1" s="1682" t="s">
        <v>159</v>
      </c>
      <c r="NO1" s="1682"/>
      <c r="NP1" s="1682"/>
      <c r="NQ1" s="1682"/>
      <c r="NR1" s="1682"/>
      <c r="NS1" s="1682"/>
      <c r="NT1" s="1682"/>
      <c r="NU1" s="1682"/>
      <c r="NV1" s="1682"/>
      <c r="NW1" s="1682"/>
      <c r="NX1" s="1682"/>
      <c r="NY1" s="1682"/>
      <c r="OA1" s="1441"/>
    </row>
    <row r="2" spans="1:391" s="379" customFormat="1" ht="21.75" customHeight="1" thickTop="1" x14ac:dyDescent="0.2">
      <c r="A2" s="925"/>
      <c r="B2" s="1654" t="s">
        <v>149</v>
      </c>
      <c r="C2" s="1655"/>
      <c r="D2" s="1656"/>
      <c r="E2" s="1315"/>
      <c r="F2" s="1315"/>
      <c r="G2" s="1043" t="s">
        <v>4</v>
      </c>
      <c r="H2" s="1695">
        <v>2019</v>
      </c>
      <c r="I2" s="1696"/>
      <c r="J2" s="1696"/>
      <c r="K2" s="1697" t="s">
        <v>5</v>
      </c>
      <c r="L2" s="1698"/>
      <c r="M2" s="1044" t="s">
        <v>312</v>
      </c>
      <c r="N2" s="154"/>
      <c r="O2" s="1688" t="s">
        <v>160</v>
      </c>
      <c r="P2" s="1688"/>
      <c r="Q2" s="1688"/>
      <c r="R2" s="1688"/>
      <c r="S2" s="1688"/>
      <c r="T2" s="1688"/>
      <c r="U2" s="1688"/>
      <c r="V2" s="1688"/>
      <c r="W2" s="1688"/>
      <c r="X2" s="1688"/>
      <c r="Y2" s="1"/>
      <c r="Z2" s="1689" t="s">
        <v>6</v>
      </c>
      <c r="AA2" s="1689"/>
      <c r="AB2" s="1689"/>
      <c r="AC2" s="1689"/>
      <c r="AD2" s="1689"/>
      <c r="AE2" s="1689"/>
      <c r="AF2" s="154"/>
      <c r="AG2" s="1676" t="s">
        <v>6</v>
      </c>
      <c r="AH2" s="1676"/>
      <c r="AI2" s="1676"/>
      <c r="AJ2" s="1676"/>
      <c r="AK2" s="154"/>
      <c r="AL2" s="1699" t="s">
        <v>3</v>
      </c>
      <c r="AM2" s="1699"/>
      <c r="AN2" s="1699"/>
      <c r="AO2" s="1699"/>
      <c r="AP2" s="1699"/>
      <c r="AQ2" s="1699"/>
      <c r="AR2" s="1699"/>
      <c r="AS2" s="1699"/>
      <c r="AT2" s="1699"/>
      <c r="AU2" s="1699"/>
      <c r="AV2" s="1699"/>
      <c r="AW2" s="1699"/>
      <c r="AX2" s="155"/>
      <c r="AY2" s="155"/>
      <c r="AZ2" s="1699" t="s">
        <v>3</v>
      </c>
      <c r="BA2" s="1699"/>
      <c r="BB2" s="1699"/>
      <c r="BC2" s="1699"/>
      <c r="BD2" s="1699"/>
      <c r="BE2" s="1699"/>
      <c r="BF2" s="1699"/>
      <c r="BG2" s="1699"/>
      <c r="BH2" s="1699"/>
      <c r="BI2" s="1699"/>
      <c r="BJ2" s="1699"/>
      <c r="BK2" s="1699"/>
      <c r="BL2" s="239"/>
      <c r="BM2" s="290"/>
      <c r="BN2" s="290"/>
      <c r="BO2" s="968"/>
      <c r="BP2" s="1529"/>
      <c r="BQ2" s="1678"/>
      <c r="BR2" s="1678"/>
      <c r="BS2" s="1678"/>
      <c r="BT2" s="1045"/>
      <c r="BU2" s="1530"/>
      <c r="BV2" s="1528"/>
      <c r="BW2" s="1046"/>
      <c r="BX2" s="1679"/>
      <c r="BY2" s="1679"/>
      <c r="BZ2" s="968"/>
      <c r="CA2" s="968"/>
      <c r="CB2" s="968"/>
      <c r="CC2" s="968"/>
      <c r="CD2" s="1442"/>
      <c r="CE2" s="925"/>
      <c r="CF2" s="1654" t="s">
        <v>8</v>
      </c>
      <c r="CG2" s="1655"/>
      <c r="CH2" s="1656"/>
      <c r="CI2" s="403"/>
      <c r="CJ2" s="403"/>
      <c r="CK2" s="1053" t="s">
        <v>4</v>
      </c>
      <c r="CL2" s="1684">
        <v>2019</v>
      </c>
      <c r="CM2" s="1685"/>
      <c r="CN2" s="1685"/>
      <c r="CO2" s="1686" t="s">
        <v>7</v>
      </c>
      <c r="CP2" s="1687"/>
      <c r="CQ2" s="1354" t="s">
        <v>312</v>
      </c>
      <c r="CR2" s="154"/>
      <c r="CS2" s="1688" t="s">
        <v>160</v>
      </c>
      <c r="CT2" s="1688"/>
      <c r="CU2" s="1688"/>
      <c r="CV2" s="1688"/>
      <c r="CW2" s="1688"/>
      <c r="CX2" s="1688"/>
      <c r="CY2" s="1688"/>
      <c r="CZ2" s="1688"/>
      <c r="DA2" s="1688"/>
      <c r="DB2" s="1688"/>
      <c r="DC2" s="1"/>
      <c r="DD2" s="1689" t="s">
        <v>6</v>
      </c>
      <c r="DE2" s="1689"/>
      <c r="DF2" s="1689"/>
      <c r="DG2" s="1689"/>
      <c r="DH2" s="1689"/>
      <c r="DI2" s="1689"/>
      <c r="DJ2" s="154"/>
      <c r="DK2" s="1676" t="s">
        <v>6</v>
      </c>
      <c r="DL2" s="1676"/>
      <c r="DM2" s="1676"/>
      <c r="DN2" s="1676"/>
      <c r="DO2" s="154"/>
      <c r="DP2" s="1677" t="s">
        <v>3</v>
      </c>
      <c r="DQ2" s="1677"/>
      <c r="DR2" s="1677"/>
      <c r="DS2" s="1677"/>
      <c r="DT2" s="1677"/>
      <c r="DU2" s="1677"/>
      <c r="DV2" s="1677"/>
      <c r="DW2" s="1677"/>
      <c r="DX2" s="1677"/>
      <c r="DY2" s="1677"/>
      <c r="DZ2" s="1677"/>
      <c r="EA2" s="1677"/>
      <c r="EB2" s="155"/>
      <c r="EC2" s="155"/>
      <c r="ED2" s="1677" t="s">
        <v>3</v>
      </c>
      <c r="EE2" s="1677"/>
      <c r="EF2" s="1677"/>
      <c r="EG2" s="1677"/>
      <c r="EH2" s="1677"/>
      <c r="EI2" s="1677"/>
      <c r="EJ2" s="1677"/>
      <c r="EK2" s="1677"/>
      <c r="EL2" s="1677"/>
      <c r="EM2" s="1677"/>
      <c r="EN2" s="1677"/>
      <c r="EO2" s="1677"/>
      <c r="EP2" s="239"/>
      <c r="EQ2" s="290"/>
      <c r="ER2" s="290"/>
      <c r="ES2" s="968"/>
      <c r="ET2" s="1529"/>
      <c r="EU2" s="1678"/>
      <c r="EV2" s="1678"/>
      <c r="EW2" s="1678"/>
      <c r="EX2" s="1045"/>
      <c r="EY2" s="1530"/>
      <c r="EZ2" s="1528"/>
      <c r="FA2" s="1046"/>
      <c r="FB2" s="1679"/>
      <c r="FC2" s="1679"/>
      <c r="FD2" s="968"/>
      <c r="FE2" s="968"/>
      <c r="FF2" s="968"/>
      <c r="FG2" s="968"/>
      <c r="FH2" s="1442"/>
      <c r="FI2" s="925"/>
      <c r="FJ2" s="1683" t="s">
        <v>9</v>
      </c>
      <c r="FK2" s="1655"/>
      <c r="FL2" s="1656"/>
      <c r="FM2" s="403"/>
      <c r="FN2" s="403"/>
      <c r="FO2" s="1053" t="s">
        <v>4</v>
      </c>
      <c r="FP2" s="1684">
        <v>2019</v>
      </c>
      <c r="FQ2" s="1685"/>
      <c r="FR2" s="1685"/>
      <c r="FS2" s="1686" t="s">
        <v>20</v>
      </c>
      <c r="FT2" s="1687"/>
      <c r="FU2" s="1354" t="s">
        <v>312</v>
      </c>
      <c r="FV2" s="154"/>
      <c r="FW2" s="1688" t="s">
        <v>160</v>
      </c>
      <c r="FX2" s="1688"/>
      <c r="FY2" s="1688"/>
      <c r="FZ2" s="1688"/>
      <c r="GA2" s="1688"/>
      <c r="GB2" s="1688"/>
      <c r="GC2" s="1688"/>
      <c r="GD2" s="1688"/>
      <c r="GE2" s="1688"/>
      <c r="GF2" s="1688"/>
      <c r="GG2" s="1"/>
      <c r="GH2" s="1689" t="s">
        <v>6</v>
      </c>
      <c r="GI2" s="1689"/>
      <c r="GJ2" s="1689"/>
      <c r="GK2" s="1689"/>
      <c r="GL2" s="1689"/>
      <c r="GM2" s="1689"/>
      <c r="GN2" s="154"/>
      <c r="GO2" s="1676" t="s">
        <v>6</v>
      </c>
      <c r="GP2" s="1676"/>
      <c r="GQ2" s="1676"/>
      <c r="GR2" s="1676"/>
      <c r="GS2" s="154"/>
      <c r="GT2" s="1677" t="s">
        <v>3</v>
      </c>
      <c r="GU2" s="1677"/>
      <c r="GV2" s="1677"/>
      <c r="GW2" s="1677"/>
      <c r="GX2" s="1677"/>
      <c r="GY2" s="1677"/>
      <c r="GZ2" s="1677"/>
      <c r="HA2" s="1677"/>
      <c r="HB2" s="1677"/>
      <c r="HC2" s="1677"/>
      <c r="HD2" s="1677"/>
      <c r="HE2" s="1677"/>
      <c r="HF2" s="155"/>
      <c r="HG2" s="155"/>
      <c r="HH2" s="1677" t="s">
        <v>3</v>
      </c>
      <c r="HI2" s="1677"/>
      <c r="HJ2" s="1677"/>
      <c r="HK2" s="1677"/>
      <c r="HL2" s="1677"/>
      <c r="HM2" s="1677"/>
      <c r="HN2" s="1677"/>
      <c r="HO2" s="1677"/>
      <c r="HP2" s="1677"/>
      <c r="HQ2" s="1677"/>
      <c r="HR2" s="1677"/>
      <c r="HS2" s="1677"/>
      <c r="HT2" s="239"/>
      <c r="HU2" s="290"/>
      <c r="HV2" s="290"/>
      <c r="HW2" s="968"/>
      <c r="HX2" s="1529"/>
      <c r="HY2" s="1678"/>
      <c r="HZ2" s="1678"/>
      <c r="IA2" s="1678"/>
      <c r="IB2" s="1045"/>
      <c r="IC2" s="1530"/>
      <c r="ID2" s="1528"/>
      <c r="IE2" s="1046"/>
      <c r="IF2" s="1679"/>
      <c r="IG2" s="1679"/>
      <c r="IH2" s="968"/>
      <c r="II2" s="968"/>
      <c r="IJ2" s="968"/>
      <c r="IK2" s="968"/>
      <c r="IM2" s="925"/>
      <c r="IN2" s="1654" t="s">
        <v>10</v>
      </c>
      <c r="IO2" s="1655"/>
      <c r="IP2" s="1656"/>
      <c r="IQ2" s="403"/>
      <c r="IR2" s="403"/>
      <c r="IS2" s="1053" t="s">
        <v>4</v>
      </c>
      <c r="IT2" s="1684">
        <v>2019</v>
      </c>
      <c r="IU2" s="1685"/>
      <c r="IV2" s="1685"/>
      <c r="IW2" s="1686" t="s">
        <v>11</v>
      </c>
      <c r="IX2" s="1687"/>
      <c r="IY2" s="1354" t="s">
        <v>312</v>
      </c>
      <c r="IZ2" s="154"/>
      <c r="JA2" s="1688" t="s">
        <v>160</v>
      </c>
      <c r="JB2" s="1688"/>
      <c r="JC2" s="1688"/>
      <c r="JD2" s="1688"/>
      <c r="JE2" s="1688"/>
      <c r="JF2" s="1688"/>
      <c r="JG2" s="1688"/>
      <c r="JH2" s="1688"/>
      <c r="JI2" s="1688"/>
      <c r="JJ2" s="1688"/>
      <c r="JK2" s="1"/>
      <c r="JL2" s="1689" t="s">
        <v>6</v>
      </c>
      <c r="JM2" s="1689"/>
      <c r="JN2" s="1689"/>
      <c r="JO2" s="1689"/>
      <c r="JP2" s="1689"/>
      <c r="JQ2" s="1689"/>
      <c r="JR2" s="154"/>
      <c r="JS2" s="1676" t="s">
        <v>6</v>
      </c>
      <c r="JT2" s="1676"/>
      <c r="JU2" s="1676"/>
      <c r="JV2" s="1676"/>
      <c r="JW2" s="154"/>
      <c r="JX2" s="1677" t="s">
        <v>3</v>
      </c>
      <c r="JY2" s="1677"/>
      <c r="JZ2" s="1677"/>
      <c r="KA2" s="1677"/>
      <c r="KB2" s="1677"/>
      <c r="KC2" s="1677"/>
      <c r="KD2" s="1677"/>
      <c r="KE2" s="1677"/>
      <c r="KF2" s="1677"/>
      <c r="KG2" s="1677"/>
      <c r="KH2" s="1677"/>
      <c r="KI2" s="1677"/>
      <c r="KJ2" s="155"/>
      <c r="KK2" s="155"/>
      <c r="KL2" s="1677" t="s">
        <v>3</v>
      </c>
      <c r="KM2" s="1677"/>
      <c r="KN2" s="1677"/>
      <c r="KO2" s="1677"/>
      <c r="KP2" s="1677"/>
      <c r="KQ2" s="1677"/>
      <c r="KR2" s="1677"/>
      <c r="KS2" s="1677"/>
      <c r="KT2" s="1677"/>
      <c r="KU2" s="1677"/>
      <c r="KV2" s="1677"/>
      <c r="KW2" s="1677"/>
      <c r="KX2" s="239"/>
      <c r="KY2" s="290"/>
      <c r="KZ2" s="290"/>
      <c r="LA2" s="968"/>
      <c r="LB2" s="1529"/>
      <c r="LC2" s="1678"/>
      <c r="LD2" s="1678"/>
      <c r="LE2" s="1678"/>
      <c r="LF2" s="1045"/>
      <c r="LG2" s="1530"/>
      <c r="LH2" s="291"/>
      <c r="LI2" s="1046"/>
      <c r="LJ2" s="1679"/>
      <c r="LK2" s="1679"/>
      <c r="LL2" s="968"/>
      <c r="LM2" s="968"/>
      <c r="LN2" s="968"/>
      <c r="LO2" s="968"/>
      <c r="LP2" s="1443">
        <v>2562</v>
      </c>
      <c r="LQ2" s="925"/>
      <c r="LR2" s="1654" t="s">
        <v>12</v>
      </c>
      <c r="LS2" s="1655"/>
      <c r="LT2" s="1656"/>
      <c r="LU2" s="1444"/>
      <c r="LV2" s="1444"/>
      <c r="LW2" s="1053" t="s">
        <v>4</v>
      </c>
      <c r="LX2" s="1680" t="s">
        <v>13</v>
      </c>
      <c r="LY2" s="1681"/>
      <c r="LZ2" s="1052" t="s">
        <v>312</v>
      </c>
      <c r="MA2" s="331"/>
      <c r="MB2" s="1688" t="s">
        <v>160</v>
      </c>
      <c r="MC2" s="1688"/>
      <c r="MD2" s="1688"/>
      <c r="ME2" s="1688"/>
      <c r="MF2" s="1688"/>
      <c r="MG2" s="1688"/>
      <c r="MH2" s="1688"/>
      <c r="MI2" s="1688"/>
      <c r="MJ2" s="1688"/>
      <c r="MK2" s="1688"/>
      <c r="ML2" s="1066"/>
      <c r="MM2" s="1700" t="s">
        <v>6</v>
      </c>
      <c r="MN2" s="1700"/>
      <c r="MO2" s="1700"/>
      <c r="MP2" s="1700"/>
      <c r="MQ2" s="1700"/>
      <c r="MR2" s="1700"/>
      <c r="MS2" s="1700"/>
      <c r="MT2" s="1041"/>
      <c r="MU2" s="1676" t="s">
        <v>6</v>
      </c>
      <c r="MV2" s="1676"/>
      <c r="MW2" s="1676"/>
      <c r="MX2" s="1676"/>
      <c r="MY2" s="1041"/>
      <c r="MZ2" s="1682" t="s">
        <v>3</v>
      </c>
      <c r="NA2" s="1682"/>
      <c r="NB2" s="1682"/>
      <c r="NC2" s="1682"/>
      <c r="ND2" s="1682"/>
      <c r="NE2" s="1682"/>
      <c r="NF2" s="1682"/>
      <c r="NG2" s="1682"/>
      <c r="NH2" s="1682"/>
      <c r="NI2" s="1682"/>
      <c r="NJ2" s="1682"/>
      <c r="NK2" s="1682"/>
      <c r="NL2" s="1041"/>
      <c r="NM2" s="1041"/>
      <c r="NN2" s="1682" t="s">
        <v>3</v>
      </c>
      <c r="NO2" s="1682"/>
      <c r="NP2" s="1682"/>
      <c r="NQ2" s="1682"/>
      <c r="NR2" s="1682"/>
      <c r="NS2" s="1682"/>
      <c r="NT2" s="1682"/>
      <c r="NU2" s="1682"/>
      <c r="NV2" s="1682"/>
      <c r="NW2" s="1682"/>
      <c r="NX2" s="1682"/>
      <c r="NY2" s="1682"/>
      <c r="OA2" s="1441"/>
    </row>
    <row r="3" spans="1:391" s="1472" customFormat="1" ht="23.25" customHeight="1" thickBot="1" x14ac:dyDescent="0.3">
      <c r="A3" s="1334"/>
      <c r="B3" s="1449">
        <v>2019</v>
      </c>
      <c r="C3" s="1335">
        <v>2018</v>
      </c>
      <c r="D3" s="1450" t="s">
        <v>172</v>
      </c>
      <c r="E3" s="1451"/>
      <c r="F3" s="1451"/>
      <c r="G3" s="1452" t="s">
        <v>149</v>
      </c>
      <c r="H3" s="1453" t="s">
        <v>35</v>
      </c>
      <c r="I3" s="1454" t="s">
        <v>36</v>
      </c>
      <c r="J3" s="1455" t="s">
        <v>37</v>
      </c>
      <c r="K3" s="1456">
        <v>2019</v>
      </c>
      <c r="L3" s="1455">
        <v>2018</v>
      </c>
      <c r="M3" s="1457" t="s">
        <v>172</v>
      </c>
      <c r="N3" s="1458"/>
      <c r="O3" s="1459" t="s">
        <v>14</v>
      </c>
      <c r="P3" s="1323"/>
      <c r="Q3" s="1323"/>
      <c r="R3" s="1323"/>
      <c r="S3" s="1323"/>
      <c r="T3" s="1323"/>
      <c r="U3" s="1323"/>
      <c r="V3" s="1323"/>
      <c r="W3" s="1323"/>
      <c r="X3" s="1324" t="s">
        <v>15</v>
      </c>
      <c r="Y3" s="1324"/>
      <c r="Z3" s="1458"/>
      <c r="AA3" s="1458"/>
      <c r="AB3" s="1460"/>
      <c r="AC3" s="1460"/>
      <c r="AD3" s="1460"/>
      <c r="AE3" s="1461"/>
      <c r="AF3" s="1460"/>
      <c r="AG3" s="1673" t="s">
        <v>314</v>
      </c>
      <c r="AH3" s="1673"/>
      <c r="AI3" s="1673"/>
      <c r="AJ3" s="1673"/>
      <c r="AK3" s="1458"/>
      <c r="AL3" s="1674" t="s">
        <v>315</v>
      </c>
      <c r="AM3" s="1674"/>
      <c r="AN3" s="1674"/>
      <c r="AO3" s="1674"/>
      <c r="AP3" s="1674"/>
      <c r="AQ3" s="1674"/>
      <c r="AR3" s="1674"/>
      <c r="AS3" s="1674"/>
      <c r="AT3" s="1674"/>
      <c r="AU3" s="1674"/>
      <c r="AV3" s="1674"/>
      <c r="AW3" s="1674"/>
      <c r="AX3" s="1462"/>
      <c r="AY3" s="1462"/>
      <c r="AZ3" s="1674" t="s">
        <v>315</v>
      </c>
      <c r="BA3" s="1674"/>
      <c r="BB3" s="1674"/>
      <c r="BC3" s="1674"/>
      <c r="BD3" s="1674"/>
      <c r="BE3" s="1674"/>
      <c r="BF3" s="1674"/>
      <c r="BG3" s="1674"/>
      <c r="BH3" s="1674"/>
      <c r="BI3" s="1674"/>
      <c r="BJ3" s="1674"/>
      <c r="BK3" s="1674"/>
      <c r="BL3" s="1463"/>
      <c r="BM3" s="1464"/>
      <c r="BN3" s="1464"/>
      <c r="BO3" s="1464"/>
      <c r="BP3" s="1465"/>
      <c r="BQ3" s="1466"/>
      <c r="BR3" s="1466"/>
      <c r="BS3" s="1467"/>
      <c r="BT3" s="1468"/>
      <c r="BU3" s="1469"/>
      <c r="BV3" s="1469"/>
      <c r="BW3" s="1470"/>
      <c r="BX3" s="1464"/>
      <c r="BY3" s="1471"/>
      <c r="BZ3" s="1471"/>
      <c r="CA3" s="1471"/>
      <c r="CB3" s="1471"/>
      <c r="CC3" s="1471"/>
      <c r="CE3" s="1334"/>
      <c r="CF3" s="1449">
        <v>2019</v>
      </c>
      <c r="CG3" s="1336">
        <v>2018</v>
      </c>
      <c r="CH3" s="1450" t="s">
        <v>172</v>
      </c>
      <c r="CI3" s="1451"/>
      <c r="CJ3" s="1451"/>
      <c r="CK3" s="1452" t="s">
        <v>8</v>
      </c>
      <c r="CL3" s="1453" t="s">
        <v>153</v>
      </c>
      <c r="CM3" s="1454" t="s">
        <v>18</v>
      </c>
      <c r="CN3" s="1455" t="s">
        <v>154</v>
      </c>
      <c r="CO3" s="1456">
        <v>2019</v>
      </c>
      <c r="CP3" s="1473">
        <v>2018</v>
      </c>
      <c r="CQ3" s="1457" t="s">
        <v>172</v>
      </c>
      <c r="CR3" s="1458"/>
      <c r="CS3" s="1459" t="s">
        <v>14</v>
      </c>
      <c r="CT3" s="1323"/>
      <c r="CU3" s="1323"/>
      <c r="CV3" s="1323"/>
      <c r="CW3" s="1323"/>
      <c r="CX3" s="1323"/>
      <c r="CY3" s="1323"/>
      <c r="CZ3" s="1323"/>
      <c r="DA3" s="1323"/>
      <c r="DB3" s="1324" t="s">
        <v>15</v>
      </c>
      <c r="DC3" s="1324"/>
      <c r="DD3" s="1458"/>
      <c r="DE3" s="1458"/>
      <c r="DF3" s="1460"/>
      <c r="DG3" s="1460"/>
      <c r="DH3" s="1460"/>
      <c r="DI3" s="1461"/>
      <c r="DJ3" s="1460"/>
      <c r="DK3" s="1673" t="s">
        <v>317</v>
      </c>
      <c r="DL3" s="1673"/>
      <c r="DM3" s="1673"/>
      <c r="DN3" s="1673"/>
      <c r="DO3" s="1458"/>
      <c r="DP3" s="1674" t="s">
        <v>318</v>
      </c>
      <c r="DQ3" s="1674"/>
      <c r="DR3" s="1674"/>
      <c r="DS3" s="1674"/>
      <c r="DT3" s="1674"/>
      <c r="DU3" s="1674"/>
      <c r="DV3" s="1674"/>
      <c r="DW3" s="1674"/>
      <c r="DX3" s="1674"/>
      <c r="DY3" s="1674"/>
      <c r="DZ3" s="1674"/>
      <c r="EA3" s="1674"/>
      <c r="EB3" s="1462"/>
      <c r="EC3" s="1462"/>
      <c r="ED3" s="1674" t="s">
        <v>318</v>
      </c>
      <c r="EE3" s="1674"/>
      <c r="EF3" s="1674"/>
      <c r="EG3" s="1674"/>
      <c r="EH3" s="1674"/>
      <c r="EI3" s="1674"/>
      <c r="EJ3" s="1674"/>
      <c r="EK3" s="1674"/>
      <c r="EL3" s="1674"/>
      <c r="EM3" s="1674"/>
      <c r="EN3" s="1674"/>
      <c r="EO3" s="1674"/>
      <c r="EP3" s="1463"/>
      <c r="EQ3" s="1464"/>
      <c r="ER3" s="1464"/>
      <c r="ES3" s="1464"/>
      <c r="ET3" s="1465"/>
      <c r="EU3" s="1466"/>
      <c r="EV3" s="1466"/>
      <c r="EW3" s="1467"/>
      <c r="EX3" s="1468"/>
      <c r="EY3" s="1469"/>
      <c r="EZ3" s="1469"/>
      <c r="FA3" s="1470"/>
      <c r="FB3" s="1464"/>
      <c r="FC3" s="1471"/>
      <c r="FD3" s="1471"/>
      <c r="FE3" s="1471"/>
      <c r="FF3" s="1471"/>
      <c r="FG3" s="1471"/>
      <c r="FI3" s="1334"/>
      <c r="FJ3" s="1449">
        <v>2019</v>
      </c>
      <c r="FK3" s="1335">
        <v>2018</v>
      </c>
      <c r="FL3" s="1450" t="s">
        <v>172</v>
      </c>
      <c r="FM3" s="1451"/>
      <c r="FN3" s="1451"/>
      <c r="FO3" s="1452" t="s">
        <v>9</v>
      </c>
      <c r="FP3" s="1453" t="s">
        <v>21</v>
      </c>
      <c r="FQ3" s="1454" t="s">
        <v>22</v>
      </c>
      <c r="FR3" s="1455" t="s">
        <v>23</v>
      </c>
      <c r="FS3" s="1456">
        <v>2019</v>
      </c>
      <c r="FT3" s="1455">
        <v>2018</v>
      </c>
      <c r="FU3" s="1457" t="s">
        <v>172</v>
      </c>
      <c r="FV3" s="1458"/>
      <c r="FW3" s="1459" t="s">
        <v>14</v>
      </c>
      <c r="FX3" s="1323"/>
      <c r="FY3" s="1323"/>
      <c r="FZ3" s="1323"/>
      <c r="GA3" s="1323"/>
      <c r="GB3" s="1323"/>
      <c r="GC3" s="1323"/>
      <c r="GD3" s="1323"/>
      <c r="GE3" s="1323"/>
      <c r="GF3" s="1324" t="s">
        <v>15</v>
      </c>
      <c r="GG3" s="1324"/>
      <c r="GH3" s="1458"/>
      <c r="GI3" s="1458"/>
      <c r="GJ3" s="1460"/>
      <c r="GK3" s="1460"/>
      <c r="GL3" s="1460"/>
      <c r="GM3" s="1461"/>
      <c r="GN3" s="1460"/>
      <c r="GO3" s="1673" t="s">
        <v>320</v>
      </c>
      <c r="GP3" s="1673" t="s">
        <v>303</v>
      </c>
      <c r="GQ3" s="1673" t="s">
        <v>303</v>
      </c>
      <c r="GR3" s="1673" t="s">
        <v>303</v>
      </c>
      <c r="GS3" s="1458"/>
      <c r="GT3" s="1674" t="s">
        <v>327</v>
      </c>
      <c r="GU3" s="1674"/>
      <c r="GV3" s="1674"/>
      <c r="GW3" s="1674"/>
      <c r="GX3" s="1674"/>
      <c r="GY3" s="1674"/>
      <c r="GZ3" s="1674"/>
      <c r="HA3" s="1674"/>
      <c r="HB3" s="1674"/>
      <c r="HC3" s="1674"/>
      <c r="HD3" s="1674"/>
      <c r="HE3" s="1674"/>
      <c r="HF3" s="1462"/>
      <c r="HG3" s="1462"/>
      <c r="HH3" s="1674" t="s">
        <v>327</v>
      </c>
      <c r="HI3" s="1674"/>
      <c r="HJ3" s="1674"/>
      <c r="HK3" s="1674"/>
      <c r="HL3" s="1674"/>
      <c r="HM3" s="1674"/>
      <c r="HN3" s="1674"/>
      <c r="HO3" s="1674"/>
      <c r="HP3" s="1674"/>
      <c r="HQ3" s="1674"/>
      <c r="HR3" s="1674"/>
      <c r="HS3" s="1674"/>
      <c r="HT3" s="1463"/>
      <c r="HU3" s="1464"/>
      <c r="HV3" s="1464"/>
      <c r="HW3" s="1464"/>
      <c r="HX3" s="1465"/>
      <c r="HY3" s="1466"/>
      <c r="HZ3" s="1466"/>
      <c r="IA3" s="1467"/>
      <c r="IB3" s="1468"/>
      <c r="IC3" s="1469"/>
      <c r="ID3" s="1469"/>
      <c r="IE3" s="1470"/>
      <c r="IF3" s="1464"/>
      <c r="IG3" s="1471"/>
      <c r="IH3" s="1471"/>
      <c r="II3" s="1471"/>
      <c r="IJ3" s="1471"/>
      <c r="IK3" s="1471"/>
      <c r="IM3" s="1334"/>
      <c r="IN3" s="1449">
        <v>2019</v>
      </c>
      <c r="IO3" s="1335">
        <v>2018</v>
      </c>
      <c r="IP3" s="1450" t="s">
        <v>172</v>
      </c>
      <c r="IQ3" s="1451"/>
      <c r="IR3" s="1451"/>
      <c r="IS3" s="1452" t="s">
        <v>10</v>
      </c>
      <c r="IT3" s="1453" t="s">
        <v>25</v>
      </c>
      <c r="IU3" s="1454" t="s">
        <v>26</v>
      </c>
      <c r="IV3" s="1455" t="s">
        <v>27</v>
      </c>
      <c r="IW3" s="1456">
        <v>2019</v>
      </c>
      <c r="IX3" s="1455">
        <v>2018</v>
      </c>
      <c r="IY3" s="1457" t="s">
        <v>172</v>
      </c>
      <c r="IZ3" s="1458"/>
      <c r="JA3" s="1459" t="s">
        <v>14</v>
      </c>
      <c r="JB3" s="1323"/>
      <c r="JC3" s="1323"/>
      <c r="JD3" s="1323"/>
      <c r="JE3" s="1323"/>
      <c r="JF3" s="1323"/>
      <c r="JG3" s="1323"/>
      <c r="JH3" s="1323"/>
      <c r="JI3" s="1323"/>
      <c r="JJ3" s="1324" t="s">
        <v>15</v>
      </c>
      <c r="JK3" s="1324"/>
      <c r="JL3" s="1458"/>
      <c r="JM3" s="1458"/>
      <c r="JN3" s="1460"/>
      <c r="JO3" s="1460"/>
      <c r="JP3" s="1460"/>
      <c r="JQ3" s="1461"/>
      <c r="JR3" s="1460"/>
      <c r="JS3" s="1673" t="s">
        <v>322</v>
      </c>
      <c r="JT3" s="1673"/>
      <c r="JU3" s="1673"/>
      <c r="JV3" s="1673"/>
      <c r="JW3" s="1458"/>
      <c r="JX3" s="1674" t="s">
        <v>325</v>
      </c>
      <c r="JY3" s="1674"/>
      <c r="JZ3" s="1674"/>
      <c r="KA3" s="1674"/>
      <c r="KB3" s="1674"/>
      <c r="KC3" s="1674"/>
      <c r="KD3" s="1674"/>
      <c r="KE3" s="1674"/>
      <c r="KF3" s="1674"/>
      <c r="KG3" s="1674"/>
      <c r="KH3" s="1674"/>
      <c r="KI3" s="1674"/>
      <c r="KJ3" s="1462"/>
      <c r="KK3" s="1462"/>
      <c r="KL3" s="1674" t="s">
        <v>325</v>
      </c>
      <c r="KM3" s="1674"/>
      <c r="KN3" s="1674"/>
      <c r="KO3" s="1674"/>
      <c r="KP3" s="1674"/>
      <c r="KQ3" s="1674"/>
      <c r="KR3" s="1674"/>
      <c r="KS3" s="1674"/>
      <c r="KT3" s="1674"/>
      <c r="KU3" s="1674"/>
      <c r="KV3" s="1674"/>
      <c r="KW3" s="1674"/>
      <c r="KX3" s="1463"/>
      <c r="KY3" s="1464"/>
      <c r="KZ3" s="1464"/>
      <c r="LA3" s="1464"/>
      <c r="LB3" s="1465"/>
      <c r="LC3" s="1466"/>
      <c r="LD3" s="1466"/>
      <c r="LE3" s="1471"/>
      <c r="LF3" s="1468"/>
      <c r="LG3" s="1469"/>
      <c r="LH3" s="1469"/>
      <c r="LI3" s="1470"/>
      <c r="LJ3" s="1464"/>
      <c r="LK3" s="1471"/>
      <c r="LL3" s="1471"/>
      <c r="LM3" s="1471"/>
      <c r="LN3" s="1471"/>
      <c r="LO3" s="1471"/>
      <c r="LP3" s="1474"/>
      <c r="LQ3" s="1334"/>
      <c r="LR3" s="1335">
        <v>2019</v>
      </c>
      <c r="LS3" s="1335">
        <v>2018</v>
      </c>
      <c r="LT3" s="1450" t="s">
        <v>172</v>
      </c>
      <c r="LU3" s="1475"/>
      <c r="LV3" s="1475"/>
      <c r="LW3" s="1476"/>
      <c r="LX3" s="1337">
        <v>2019</v>
      </c>
      <c r="LY3" s="1477">
        <v>2018</v>
      </c>
      <c r="LZ3" s="1450" t="s">
        <v>172</v>
      </c>
      <c r="MA3" s="1478"/>
      <c r="MB3" s="1459" t="s">
        <v>14</v>
      </c>
      <c r="MC3" s="1479"/>
      <c r="MD3" s="1479"/>
      <c r="ME3" s="1479"/>
      <c r="MF3" s="1479"/>
      <c r="MG3" s="1479"/>
      <c r="MH3" s="1479"/>
      <c r="MI3" s="1479"/>
      <c r="MJ3" s="1479"/>
      <c r="MK3" s="1324" t="s">
        <v>15</v>
      </c>
      <c r="ML3" s="1480"/>
      <c r="MM3" s="1480"/>
      <c r="MN3" s="1480"/>
      <c r="MO3" s="1480"/>
      <c r="MP3" s="1480"/>
      <c r="MQ3" s="1480"/>
      <c r="MR3" s="1480"/>
      <c r="MS3" s="1481"/>
      <c r="MT3" s="1482"/>
      <c r="MU3" s="1675" t="s">
        <v>323</v>
      </c>
      <c r="MV3" s="1675"/>
      <c r="MW3" s="1675"/>
      <c r="MX3" s="1675"/>
      <c r="MY3" s="1483"/>
      <c r="MZ3" s="1673" t="s">
        <v>324</v>
      </c>
      <c r="NA3" s="1673"/>
      <c r="NB3" s="1673"/>
      <c r="NC3" s="1673"/>
      <c r="ND3" s="1673"/>
      <c r="NE3" s="1673"/>
      <c r="NF3" s="1673"/>
      <c r="NG3" s="1673"/>
      <c r="NH3" s="1673"/>
      <c r="NI3" s="1673"/>
      <c r="NJ3" s="1673"/>
      <c r="NK3" s="1673"/>
      <c r="NL3" s="1474"/>
      <c r="NM3" s="1474"/>
      <c r="NN3" s="1673" t="s">
        <v>324</v>
      </c>
      <c r="NO3" s="1673"/>
      <c r="NP3" s="1673"/>
      <c r="NQ3" s="1673"/>
      <c r="NR3" s="1673"/>
      <c r="NS3" s="1673"/>
      <c r="NT3" s="1673"/>
      <c r="NU3" s="1673"/>
      <c r="NV3" s="1673"/>
      <c r="NW3" s="1673"/>
      <c r="NX3" s="1673"/>
      <c r="NY3" s="1673"/>
      <c r="NZ3" s="1474"/>
    </row>
    <row r="4" spans="1:391" s="379" customFormat="1" ht="21.75" customHeight="1" thickTop="1" thickBot="1" x14ac:dyDescent="0.25">
      <c r="A4" s="158" t="s">
        <v>29</v>
      </c>
      <c r="B4" s="159">
        <v>10112186</v>
      </c>
      <c r="C4" s="26">
        <v>9880035</v>
      </c>
      <c r="D4" s="27">
        <v>2.35</v>
      </c>
      <c r="E4" s="420"/>
      <c r="F4" s="240"/>
      <c r="G4" s="433" t="s">
        <v>30</v>
      </c>
      <c r="H4" s="997">
        <v>2277459</v>
      </c>
      <c r="I4" s="998">
        <v>1912587</v>
      </c>
      <c r="J4" s="999">
        <v>1680584</v>
      </c>
      <c r="K4" s="997">
        <v>5870630</v>
      </c>
      <c r="L4" s="1000">
        <v>5744178</v>
      </c>
      <c r="M4" s="675">
        <v>2.2000000000000002</v>
      </c>
      <c r="N4" s="154"/>
      <c r="O4" s="1619" t="s">
        <v>31</v>
      </c>
      <c r="P4" s="985" t="s">
        <v>32</v>
      </c>
      <c r="Q4" s="986"/>
      <c r="R4" s="987"/>
      <c r="S4" s="985" t="s">
        <v>33</v>
      </c>
      <c r="T4" s="986"/>
      <c r="U4" s="987"/>
      <c r="V4" s="1654" t="s">
        <v>34</v>
      </c>
      <c r="W4" s="1655"/>
      <c r="X4" s="1656"/>
      <c r="Y4" s="5"/>
      <c r="Z4" s="154"/>
      <c r="AA4" s="154"/>
      <c r="AB4" s="160" t="s">
        <v>35</v>
      </c>
      <c r="AC4" s="160" t="s">
        <v>36</v>
      </c>
      <c r="AD4" s="160" t="s">
        <v>37</v>
      </c>
      <c r="AE4" s="972" t="s">
        <v>313</v>
      </c>
      <c r="AF4" s="4"/>
      <c r="AG4" s="162"/>
      <c r="AH4" s="163">
        <v>2019</v>
      </c>
      <c r="AI4" s="164">
        <v>2018</v>
      </c>
      <c r="AJ4" s="426" t="s">
        <v>172</v>
      </c>
      <c r="AK4" s="154"/>
      <c r="AL4" s="33" t="s">
        <v>38</v>
      </c>
      <c r="AM4" s="33"/>
      <c r="AN4" s="34"/>
      <c r="AO4" s="34"/>
      <c r="AP4" s="35"/>
      <c r="AQ4" s="35"/>
      <c r="AR4" s="35"/>
      <c r="AS4" s="35"/>
      <c r="AT4" s="35"/>
      <c r="AU4" s="35"/>
      <c r="AV4" s="35"/>
      <c r="AW4" s="36"/>
      <c r="AX4" s="182"/>
      <c r="AY4" s="182"/>
      <c r="AZ4" s="33" t="s">
        <v>39</v>
      </c>
      <c r="BA4" s="33"/>
      <c r="BB4" s="34"/>
      <c r="BC4" s="34"/>
      <c r="BD4" s="35"/>
      <c r="BE4" s="35"/>
      <c r="BF4" s="35"/>
      <c r="BG4" s="35"/>
      <c r="BH4" s="35"/>
      <c r="BI4" s="35"/>
      <c r="BJ4" s="35"/>
      <c r="BK4" s="36"/>
      <c r="BL4" s="167"/>
      <c r="BM4" s="293"/>
      <c r="BN4" s="293"/>
      <c r="BO4" s="1531"/>
      <c r="BP4" s="1532"/>
      <c r="BQ4" s="294"/>
      <c r="BR4" s="294"/>
      <c r="BS4" s="294"/>
      <c r="BT4" s="294"/>
      <c r="BU4" s="1533"/>
      <c r="BV4" s="1528"/>
      <c r="BW4" s="21"/>
      <c r="BX4" s="37"/>
      <c r="BY4" s="295"/>
      <c r="BZ4" s="19"/>
      <c r="CA4" s="19"/>
      <c r="CB4" s="19"/>
      <c r="CC4" s="19"/>
      <c r="CD4" s="391"/>
      <c r="CE4" s="158" t="s">
        <v>29</v>
      </c>
      <c r="CF4" s="159">
        <v>8084377</v>
      </c>
      <c r="CG4" s="26">
        <v>7887483</v>
      </c>
      <c r="CH4" s="27">
        <v>2.5</v>
      </c>
      <c r="CI4" s="240"/>
      <c r="CJ4" s="240"/>
      <c r="CK4" s="433" t="s">
        <v>30</v>
      </c>
      <c r="CL4" s="997">
        <v>1567590</v>
      </c>
      <c r="CM4" s="998">
        <v>1502151</v>
      </c>
      <c r="CN4" s="999">
        <v>1426701</v>
      </c>
      <c r="CO4" s="997">
        <v>4496442</v>
      </c>
      <c r="CP4" s="1000">
        <v>4407018</v>
      </c>
      <c r="CQ4" s="675">
        <v>2.0299999999999998</v>
      </c>
      <c r="CR4" s="154"/>
      <c r="CS4" s="28" t="s">
        <v>31</v>
      </c>
      <c r="CT4" s="1654" t="s">
        <v>32</v>
      </c>
      <c r="CU4" s="1655"/>
      <c r="CV4" s="1656"/>
      <c r="CW4" s="1654" t="s">
        <v>33</v>
      </c>
      <c r="CX4" s="1655"/>
      <c r="CY4" s="1656"/>
      <c r="CZ4" s="1654" t="s">
        <v>34</v>
      </c>
      <c r="DA4" s="1655"/>
      <c r="DB4" s="1656"/>
      <c r="DC4" s="5"/>
      <c r="DD4" s="154"/>
      <c r="DE4" s="154"/>
      <c r="DF4" s="160" t="s">
        <v>17</v>
      </c>
      <c r="DG4" s="160" t="s">
        <v>18</v>
      </c>
      <c r="DH4" s="160" t="s">
        <v>19</v>
      </c>
      <c r="DI4" s="972" t="s">
        <v>316</v>
      </c>
      <c r="DJ4" s="161"/>
      <c r="DK4" s="162"/>
      <c r="DL4" s="163">
        <v>2019</v>
      </c>
      <c r="DM4" s="164">
        <v>2018</v>
      </c>
      <c r="DN4" s="1408" t="s">
        <v>172</v>
      </c>
      <c r="DO4" s="154"/>
      <c r="DP4" s="33" t="s">
        <v>38</v>
      </c>
      <c r="DQ4" s="33"/>
      <c r="DR4" s="34"/>
      <c r="DS4" s="34"/>
      <c r="DT4" s="35"/>
      <c r="DU4" s="35"/>
      <c r="DV4" s="35"/>
      <c r="DW4" s="35"/>
      <c r="DX4" s="35"/>
      <c r="DY4" s="35"/>
      <c r="DZ4" s="35"/>
      <c r="EA4" s="36"/>
      <c r="EB4" s="182"/>
      <c r="EC4" s="182"/>
      <c r="ED4" s="33" t="s">
        <v>39</v>
      </c>
      <c r="EE4" s="33"/>
      <c r="EF4" s="34"/>
      <c r="EG4" s="34"/>
      <c r="EH4" s="35"/>
      <c r="EI4" s="35"/>
      <c r="EJ4" s="35"/>
      <c r="EK4" s="35"/>
      <c r="EL4" s="35"/>
      <c r="EM4" s="35"/>
      <c r="EN4" s="35"/>
      <c r="EO4" s="36"/>
      <c r="EP4" s="167"/>
      <c r="EQ4" s="293"/>
      <c r="ER4" s="293"/>
      <c r="ES4" s="1531"/>
      <c r="ET4" s="1532"/>
      <c r="EU4" s="294"/>
      <c r="EV4" s="294"/>
      <c r="EW4" s="294"/>
      <c r="EX4" s="294"/>
      <c r="EY4" s="1533"/>
      <c r="EZ4" s="1528"/>
      <c r="FA4" s="21"/>
      <c r="FB4" s="37"/>
      <c r="FC4" s="295"/>
      <c r="FD4" s="19"/>
      <c r="FE4" s="19"/>
      <c r="FF4" s="19"/>
      <c r="FG4" s="19"/>
      <c r="FH4" s="391"/>
      <c r="FI4" s="24" t="s">
        <v>29</v>
      </c>
      <c r="FJ4" s="159">
        <v>6568318</v>
      </c>
      <c r="FK4" s="26">
        <v>6614967</v>
      </c>
      <c r="FL4" s="27">
        <v>-0.71</v>
      </c>
      <c r="FM4" s="240"/>
      <c r="FN4" s="240"/>
      <c r="FO4" s="433" t="s">
        <v>30</v>
      </c>
      <c r="FP4" s="997">
        <v>1315683</v>
      </c>
      <c r="FQ4" s="998">
        <v>1226314</v>
      </c>
      <c r="FR4" s="999">
        <v>1203669</v>
      </c>
      <c r="FS4" s="997">
        <v>3745666</v>
      </c>
      <c r="FT4" s="1000">
        <v>3818372</v>
      </c>
      <c r="FU4" s="675">
        <v>-1.9</v>
      </c>
      <c r="FV4" s="154"/>
      <c r="FW4" s="28" t="s">
        <v>31</v>
      </c>
      <c r="FX4" s="29" t="s">
        <v>32</v>
      </c>
      <c r="FY4" s="30"/>
      <c r="FZ4" s="31"/>
      <c r="GA4" s="29" t="s">
        <v>33</v>
      </c>
      <c r="GB4" s="30"/>
      <c r="GC4" s="31"/>
      <c r="GD4" s="29" t="s">
        <v>34</v>
      </c>
      <c r="GE4" s="30"/>
      <c r="GF4" s="31"/>
      <c r="GG4" s="5"/>
      <c r="GH4" s="154"/>
      <c r="GI4" s="154"/>
      <c r="GJ4" s="427" t="s">
        <v>21</v>
      </c>
      <c r="GK4" s="427" t="s">
        <v>22</v>
      </c>
      <c r="GL4" s="427" t="s">
        <v>23</v>
      </c>
      <c r="GM4" s="967" t="s">
        <v>319</v>
      </c>
      <c r="GN4" s="161"/>
      <c r="GO4" s="413"/>
      <c r="GP4" s="480">
        <v>2019</v>
      </c>
      <c r="GQ4" s="481">
        <v>2018</v>
      </c>
      <c r="GR4" s="426" t="s">
        <v>172</v>
      </c>
      <c r="GS4" s="154"/>
      <c r="GT4" s="33" t="s">
        <v>38</v>
      </c>
      <c r="GU4" s="33"/>
      <c r="GV4" s="34"/>
      <c r="GW4" s="34"/>
      <c r="GX4" s="35"/>
      <c r="GY4" s="35"/>
      <c r="GZ4" s="35"/>
      <c r="HA4" s="35"/>
      <c r="HB4" s="35"/>
      <c r="HC4" s="35"/>
      <c r="HD4" s="35"/>
      <c r="HE4" s="36"/>
      <c r="HF4" s="182"/>
      <c r="HG4" s="182"/>
      <c r="HH4" s="33" t="s">
        <v>39</v>
      </c>
      <c r="HI4" s="33"/>
      <c r="HJ4" s="34"/>
      <c r="HK4" s="34"/>
      <c r="HL4" s="35"/>
      <c r="HM4" s="35"/>
      <c r="HN4" s="35"/>
      <c r="HO4" s="35"/>
      <c r="HP4" s="35"/>
      <c r="HQ4" s="35"/>
      <c r="HR4" s="35"/>
      <c r="HS4" s="36"/>
      <c r="HT4" s="167"/>
      <c r="HU4" s="293"/>
      <c r="HV4" s="293"/>
      <c r="HW4" s="1531"/>
      <c r="HX4" s="1532"/>
      <c r="HY4" s="294"/>
      <c r="HZ4" s="294"/>
      <c r="IA4" s="294"/>
      <c r="IB4" s="294"/>
      <c r="IC4" s="1533"/>
      <c r="ID4" s="1528"/>
      <c r="IE4" s="21"/>
      <c r="IF4" s="37"/>
      <c r="IG4" s="295"/>
      <c r="IH4" s="248"/>
      <c r="II4" s="19"/>
      <c r="IJ4" s="19"/>
      <c r="IK4" s="19"/>
      <c r="IM4" s="158" t="s">
        <v>29</v>
      </c>
      <c r="IN4" s="159">
        <v>11247768</v>
      </c>
      <c r="IO4" s="26">
        <v>10964178</v>
      </c>
      <c r="IP4" s="27">
        <v>2.59</v>
      </c>
      <c r="IQ4" s="240"/>
      <c r="IR4" s="240"/>
      <c r="IS4" s="433" t="s">
        <v>30</v>
      </c>
      <c r="IT4" s="997">
        <v>1739390</v>
      </c>
      <c r="IU4" s="998">
        <v>1960801</v>
      </c>
      <c r="IV4" s="999">
        <v>2331833</v>
      </c>
      <c r="IW4" s="997">
        <v>6032024</v>
      </c>
      <c r="IX4" s="1000">
        <v>5954914</v>
      </c>
      <c r="IY4" s="675">
        <v>1.29</v>
      </c>
      <c r="IZ4" s="154"/>
      <c r="JA4" s="28" t="s">
        <v>31</v>
      </c>
      <c r="JB4" s="29" t="s">
        <v>32</v>
      </c>
      <c r="JC4" s="30"/>
      <c r="JD4" s="31"/>
      <c r="JE4" s="29" t="s">
        <v>33</v>
      </c>
      <c r="JF4" s="30"/>
      <c r="JG4" s="31"/>
      <c r="JH4" s="1654" t="s">
        <v>34</v>
      </c>
      <c r="JI4" s="1655"/>
      <c r="JJ4" s="1656"/>
      <c r="JK4" s="5"/>
      <c r="JL4" s="154"/>
      <c r="JM4" s="154"/>
      <c r="JN4" s="160" t="s">
        <v>25</v>
      </c>
      <c r="JO4" s="160" t="s">
        <v>26</v>
      </c>
      <c r="JP4" s="160" t="s">
        <v>27</v>
      </c>
      <c r="JQ4" s="972" t="s">
        <v>321</v>
      </c>
      <c r="JR4" s="161"/>
      <c r="JS4" s="162"/>
      <c r="JT4" s="163">
        <v>2019</v>
      </c>
      <c r="JU4" s="164">
        <v>2018</v>
      </c>
      <c r="JV4" s="1408" t="s">
        <v>172</v>
      </c>
      <c r="JW4" s="154"/>
      <c r="JX4" s="644" t="s">
        <v>38</v>
      </c>
      <c r="JY4" s="644"/>
      <c r="JZ4" s="645"/>
      <c r="KA4" s="645"/>
      <c r="KB4" s="619"/>
      <c r="KC4" s="619"/>
      <c r="KD4" s="619"/>
      <c r="KE4" s="619"/>
      <c r="KF4" s="619"/>
      <c r="KG4" s="619"/>
      <c r="KH4" s="619"/>
      <c r="KI4" s="641"/>
      <c r="KJ4" s="619"/>
      <c r="KK4" s="619"/>
      <c r="KL4" s="644" t="s">
        <v>39</v>
      </c>
      <c r="KM4" s="644"/>
      <c r="KN4" s="645"/>
      <c r="KO4" s="645"/>
      <c r="KP4" s="619"/>
      <c r="KQ4" s="619"/>
      <c r="KR4" s="619"/>
      <c r="KS4" s="619"/>
      <c r="KT4" s="619"/>
      <c r="KU4" s="619"/>
      <c r="KV4" s="619"/>
      <c r="KW4" s="641"/>
      <c r="KX4" s="167"/>
      <c r="KY4" s="293"/>
      <c r="KZ4" s="293"/>
      <c r="LA4" s="1531"/>
      <c r="LB4" s="1532"/>
      <c r="LC4" s="294"/>
      <c r="LD4" s="294"/>
      <c r="LE4" s="294"/>
      <c r="LF4" s="294"/>
      <c r="LG4" s="1533"/>
      <c r="LH4" s="291"/>
      <c r="LI4" s="21"/>
      <c r="LJ4" s="37"/>
      <c r="LK4" s="295"/>
      <c r="LL4" s="19"/>
      <c r="LM4" s="19"/>
      <c r="LN4" s="605"/>
      <c r="LO4" s="605"/>
      <c r="LP4" s="19"/>
      <c r="LQ4" s="24" t="s">
        <v>29</v>
      </c>
      <c r="LR4" s="25">
        <v>36012649</v>
      </c>
      <c r="LS4" s="26">
        <v>35346663</v>
      </c>
      <c r="LT4" s="27">
        <v>1.88</v>
      </c>
      <c r="LU4" s="499"/>
      <c r="LV4" s="499"/>
      <c r="LW4" s="433" t="s">
        <v>30</v>
      </c>
      <c r="LX4" s="348">
        <v>20144762</v>
      </c>
      <c r="LY4" s="994">
        <v>19924482</v>
      </c>
      <c r="LZ4" s="515">
        <v>1.1100000000000001</v>
      </c>
      <c r="MA4" s="182"/>
      <c r="MB4" s="28" t="s">
        <v>31</v>
      </c>
      <c r="MC4" s="29" t="s">
        <v>32</v>
      </c>
      <c r="MD4" s="30"/>
      <c r="ME4" s="31"/>
      <c r="MF4" s="29" t="s">
        <v>33</v>
      </c>
      <c r="MG4" s="30"/>
      <c r="MH4" s="31"/>
      <c r="MI4" s="29" t="s">
        <v>34</v>
      </c>
      <c r="MJ4" s="30"/>
      <c r="MK4" s="31"/>
      <c r="ML4" s="15"/>
      <c r="MM4" s="15"/>
      <c r="MN4" s="15"/>
      <c r="MO4" s="993" t="s">
        <v>5</v>
      </c>
      <c r="MP4" s="993" t="s">
        <v>7</v>
      </c>
      <c r="MQ4" s="993" t="s">
        <v>20</v>
      </c>
      <c r="MR4" s="993" t="s">
        <v>11</v>
      </c>
      <c r="MS4" s="39">
        <v>2019</v>
      </c>
      <c r="MT4" s="16"/>
      <c r="MU4" s="930"/>
      <c r="MV4" s="989">
        <v>2019</v>
      </c>
      <c r="MW4" s="990">
        <v>2018</v>
      </c>
      <c r="MX4" s="931" t="s">
        <v>172</v>
      </c>
      <c r="MY4" s="495"/>
      <c r="MZ4" s="33" t="s">
        <v>38</v>
      </c>
      <c r="NA4" s="33"/>
      <c r="NB4" s="34"/>
      <c r="NC4" s="34"/>
      <c r="ND4" s="35"/>
      <c r="NE4" s="35"/>
      <c r="NF4" s="35"/>
      <c r="NG4" s="35"/>
      <c r="NH4" s="35"/>
      <c r="NI4" s="35"/>
      <c r="NJ4" s="35"/>
      <c r="NK4" s="36"/>
      <c r="NL4" s="17"/>
      <c r="NM4" s="17"/>
      <c r="NN4" s="33" t="s">
        <v>39</v>
      </c>
      <c r="NO4" s="33"/>
      <c r="NP4" s="34"/>
      <c r="NQ4" s="34"/>
      <c r="NR4" s="35"/>
      <c r="NS4" s="35"/>
      <c r="NT4" s="35"/>
      <c r="NU4" s="35"/>
      <c r="NV4" s="35"/>
      <c r="NW4" s="35"/>
      <c r="NX4" s="35"/>
      <c r="NY4" s="36"/>
      <c r="OA4" s="658"/>
    </row>
    <row r="5" spans="1:391" s="379" customFormat="1" ht="21.75" customHeight="1" thickTop="1" thickBot="1" x14ac:dyDescent="0.25">
      <c r="A5" s="168" t="s">
        <v>40</v>
      </c>
      <c r="B5" s="57">
        <v>8578245</v>
      </c>
      <c r="C5" s="41">
        <v>8391956</v>
      </c>
      <c r="D5" s="42">
        <v>2.2200000000000002</v>
      </c>
      <c r="E5" s="420"/>
      <c r="F5" s="240"/>
      <c r="G5" s="432" t="s">
        <v>41</v>
      </c>
      <c r="H5" s="997">
        <v>47</v>
      </c>
      <c r="I5" s="998">
        <v>41</v>
      </c>
      <c r="J5" s="999">
        <v>44</v>
      </c>
      <c r="K5" s="997">
        <v>132</v>
      </c>
      <c r="L5" s="1000">
        <v>133</v>
      </c>
      <c r="M5" s="675">
        <v>-0.75</v>
      </c>
      <c r="N5" s="154"/>
      <c r="O5" s="926" t="s">
        <v>42</v>
      </c>
      <c r="P5" s="1615">
        <v>2562</v>
      </c>
      <c r="Q5" s="988">
        <v>2561</v>
      </c>
      <c r="R5" s="1616" t="s">
        <v>172</v>
      </c>
      <c r="S5" s="1615">
        <v>2562</v>
      </c>
      <c r="T5" s="988">
        <v>2561</v>
      </c>
      <c r="U5" s="1616" t="s">
        <v>172</v>
      </c>
      <c r="V5" s="1615">
        <v>2562</v>
      </c>
      <c r="W5" s="988">
        <v>2561</v>
      </c>
      <c r="X5" s="1616" t="s">
        <v>172</v>
      </c>
      <c r="Y5" s="977"/>
      <c r="Z5" s="169" t="s">
        <v>43</v>
      </c>
      <c r="AA5" s="169"/>
      <c r="AB5" s="25">
        <v>4254</v>
      </c>
      <c r="AC5" s="25">
        <v>4254</v>
      </c>
      <c r="AD5" s="25">
        <v>4254</v>
      </c>
      <c r="AE5" s="25">
        <v>4254</v>
      </c>
      <c r="AF5" s="154"/>
      <c r="AG5" s="622" t="s">
        <v>43</v>
      </c>
      <c r="AH5" s="623">
        <v>4254</v>
      </c>
      <c r="AI5" s="242">
        <v>4130</v>
      </c>
      <c r="AJ5" s="1057">
        <v>3</v>
      </c>
      <c r="AK5" s="157"/>
      <c r="AL5" s="1058" t="s">
        <v>44</v>
      </c>
      <c r="AM5" s="1648" t="s">
        <v>32</v>
      </c>
      <c r="AN5" s="1649"/>
      <c r="AO5" s="1649"/>
      <c r="AP5" s="1649"/>
      <c r="AQ5" s="1649"/>
      <c r="AR5" s="1649"/>
      <c r="AS5" s="1649"/>
      <c r="AT5" s="1649"/>
      <c r="AU5" s="1650"/>
      <c r="AV5" s="1070" t="s">
        <v>33</v>
      </c>
      <c r="AW5" s="1071" t="s">
        <v>45</v>
      </c>
      <c r="AX5" s="182"/>
      <c r="AY5" s="182"/>
      <c r="AZ5" s="1068" t="s">
        <v>44</v>
      </c>
      <c r="BA5" s="1648" t="s">
        <v>32</v>
      </c>
      <c r="BB5" s="1649"/>
      <c r="BC5" s="1649"/>
      <c r="BD5" s="1649"/>
      <c r="BE5" s="1649"/>
      <c r="BF5" s="1649"/>
      <c r="BG5" s="1649"/>
      <c r="BH5" s="1649"/>
      <c r="BI5" s="1650"/>
      <c r="BJ5" s="1070" t="s">
        <v>33</v>
      </c>
      <c r="BK5" s="1071" t="s">
        <v>45</v>
      </c>
      <c r="BL5" s="194"/>
      <c r="BM5" s="296"/>
      <c r="BN5" s="296"/>
      <c r="BO5" s="1534"/>
      <c r="BP5" s="1535"/>
      <c r="BQ5" s="297"/>
      <c r="BR5" s="297"/>
      <c r="BS5" s="297"/>
      <c r="BT5" s="297"/>
      <c r="BU5" s="1533"/>
      <c r="BV5" s="1528"/>
      <c r="BW5" s="47"/>
      <c r="BX5" s="37"/>
      <c r="BY5" s="295"/>
      <c r="BZ5" s="19"/>
      <c r="CA5" s="19"/>
      <c r="CB5" s="631"/>
      <c r="CC5" s="19"/>
      <c r="CD5" s="391"/>
      <c r="CE5" s="168" t="s">
        <v>40</v>
      </c>
      <c r="CF5" s="57">
        <v>6955494</v>
      </c>
      <c r="CG5" s="41">
        <v>6829371</v>
      </c>
      <c r="CH5" s="42">
        <v>1.85</v>
      </c>
      <c r="CI5" s="240"/>
      <c r="CJ5" s="240"/>
      <c r="CK5" s="432" t="s">
        <v>41</v>
      </c>
      <c r="CL5" s="997">
        <v>172</v>
      </c>
      <c r="CM5" s="998">
        <v>179</v>
      </c>
      <c r="CN5" s="999">
        <v>315</v>
      </c>
      <c r="CO5" s="997">
        <v>666</v>
      </c>
      <c r="CP5" s="1000">
        <v>617</v>
      </c>
      <c r="CQ5" s="675">
        <v>7.94</v>
      </c>
      <c r="CR5" s="154"/>
      <c r="CS5" s="926" t="s">
        <v>46</v>
      </c>
      <c r="CT5" s="43">
        <v>2560</v>
      </c>
      <c r="CU5" s="44">
        <v>2561</v>
      </c>
      <c r="CV5" s="45" t="s">
        <v>172</v>
      </c>
      <c r="CW5" s="43">
        <v>2562</v>
      </c>
      <c r="CX5" s="44">
        <v>2561</v>
      </c>
      <c r="CY5" s="45" t="s">
        <v>172</v>
      </c>
      <c r="CZ5" s="43">
        <v>2562</v>
      </c>
      <c r="DA5" s="44">
        <v>2561</v>
      </c>
      <c r="DB5" s="45" t="s">
        <v>172</v>
      </c>
      <c r="DC5" s="977"/>
      <c r="DD5" s="169" t="s">
        <v>43</v>
      </c>
      <c r="DE5" s="169"/>
      <c r="DF5" s="25">
        <v>4254</v>
      </c>
      <c r="DG5" s="25">
        <v>4254</v>
      </c>
      <c r="DH5" s="25">
        <v>4254</v>
      </c>
      <c r="DI5" s="25">
        <v>4254</v>
      </c>
      <c r="DJ5" s="154"/>
      <c r="DK5" s="622" t="s">
        <v>43</v>
      </c>
      <c r="DL5" s="623">
        <v>4254</v>
      </c>
      <c r="DM5" s="242">
        <v>4130</v>
      </c>
      <c r="DN5" s="1057">
        <v>3</v>
      </c>
      <c r="DO5" s="157"/>
      <c r="DP5" s="1058" t="s">
        <v>44</v>
      </c>
      <c r="DQ5" s="1648" t="s">
        <v>32</v>
      </c>
      <c r="DR5" s="1649"/>
      <c r="DS5" s="1649"/>
      <c r="DT5" s="1649"/>
      <c r="DU5" s="1649"/>
      <c r="DV5" s="1649"/>
      <c r="DW5" s="1649"/>
      <c r="DX5" s="1649"/>
      <c r="DY5" s="1650"/>
      <c r="DZ5" s="1070" t="s">
        <v>33</v>
      </c>
      <c r="EA5" s="1071" t="s">
        <v>45</v>
      </c>
      <c r="EB5" s="182"/>
      <c r="EC5" s="182"/>
      <c r="ED5" s="1068" t="s">
        <v>44</v>
      </c>
      <c r="EE5" s="1648" t="s">
        <v>32</v>
      </c>
      <c r="EF5" s="1649"/>
      <c r="EG5" s="1649"/>
      <c r="EH5" s="1649"/>
      <c r="EI5" s="1649"/>
      <c r="EJ5" s="1649"/>
      <c r="EK5" s="1649"/>
      <c r="EL5" s="1649"/>
      <c r="EM5" s="1650"/>
      <c r="EN5" s="1070" t="s">
        <v>33</v>
      </c>
      <c r="EO5" s="1071" t="s">
        <v>45</v>
      </c>
      <c r="EP5" s="194"/>
      <c r="EQ5" s="296"/>
      <c r="ER5" s="296"/>
      <c r="ES5" s="1534"/>
      <c r="ET5" s="1535"/>
      <c r="EU5" s="297"/>
      <c r="EV5" s="297"/>
      <c r="EW5" s="297"/>
      <c r="EX5" s="297"/>
      <c r="EY5" s="1533"/>
      <c r="EZ5" s="1528"/>
      <c r="FA5" s="47"/>
      <c r="FB5" s="37"/>
      <c r="FC5" s="295"/>
      <c r="FD5" s="19"/>
      <c r="FE5" s="19"/>
      <c r="FF5" s="19"/>
      <c r="FG5" s="19"/>
      <c r="FH5" s="391"/>
      <c r="FI5" s="40" t="s">
        <v>40</v>
      </c>
      <c r="FJ5" s="57">
        <v>5350086</v>
      </c>
      <c r="FK5" s="41">
        <v>5454384</v>
      </c>
      <c r="FL5" s="42">
        <v>-1.91</v>
      </c>
      <c r="FM5" s="240"/>
      <c r="FN5" s="240"/>
      <c r="FO5" s="432" t="s">
        <v>41</v>
      </c>
      <c r="FP5" s="997">
        <v>36</v>
      </c>
      <c r="FQ5" s="998">
        <v>33</v>
      </c>
      <c r="FR5" s="999">
        <v>52</v>
      </c>
      <c r="FS5" s="997">
        <v>121</v>
      </c>
      <c r="FT5" s="1000">
        <v>96</v>
      </c>
      <c r="FU5" s="675">
        <v>26.04</v>
      </c>
      <c r="FV5" s="154"/>
      <c r="FW5" s="926" t="s">
        <v>190</v>
      </c>
      <c r="FX5" s="43">
        <v>2562</v>
      </c>
      <c r="FY5" s="44">
        <v>2561</v>
      </c>
      <c r="FZ5" s="45" t="s">
        <v>172</v>
      </c>
      <c r="GA5" s="43">
        <v>2562</v>
      </c>
      <c r="GB5" s="44">
        <v>2561</v>
      </c>
      <c r="GC5" s="45" t="s">
        <v>172</v>
      </c>
      <c r="GD5" s="43">
        <v>2562</v>
      </c>
      <c r="GE5" s="44">
        <v>2561</v>
      </c>
      <c r="GF5" s="45" t="s">
        <v>172</v>
      </c>
      <c r="GG5" s="977"/>
      <c r="GH5" s="169" t="s">
        <v>43</v>
      </c>
      <c r="GI5" s="169"/>
      <c r="GJ5" s="25">
        <v>4254</v>
      </c>
      <c r="GK5" s="25">
        <v>4254</v>
      </c>
      <c r="GL5" s="25">
        <v>4254</v>
      </c>
      <c r="GM5" s="25">
        <v>4254</v>
      </c>
      <c r="GN5" s="154"/>
      <c r="GO5" s="622" t="s">
        <v>43</v>
      </c>
      <c r="GP5" s="623">
        <v>4254</v>
      </c>
      <c r="GQ5" s="242">
        <v>4130</v>
      </c>
      <c r="GR5" s="1057">
        <v>3</v>
      </c>
      <c r="GS5" s="157"/>
      <c r="GT5" s="1058" t="s">
        <v>44</v>
      </c>
      <c r="GU5" s="1648" t="s">
        <v>32</v>
      </c>
      <c r="GV5" s="1649"/>
      <c r="GW5" s="1649"/>
      <c r="GX5" s="1649"/>
      <c r="GY5" s="1649"/>
      <c r="GZ5" s="1649"/>
      <c r="HA5" s="1649"/>
      <c r="HB5" s="1649"/>
      <c r="HC5" s="1650"/>
      <c r="HD5" s="1070" t="s">
        <v>33</v>
      </c>
      <c r="HE5" s="1071" t="s">
        <v>45</v>
      </c>
      <c r="HF5" s="182"/>
      <c r="HG5" s="182"/>
      <c r="HH5" s="1068" t="s">
        <v>44</v>
      </c>
      <c r="HI5" s="1648" t="s">
        <v>32</v>
      </c>
      <c r="HJ5" s="1649"/>
      <c r="HK5" s="1649"/>
      <c r="HL5" s="1649"/>
      <c r="HM5" s="1649"/>
      <c r="HN5" s="1649"/>
      <c r="HO5" s="1649"/>
      <c r="HP5" s="1649"/>
      <c r="HQ5" s="1650"/>
      <c r="HR5" s="1070" t="s">
        <v>33</v>
      </c>
      <c r="HS5" s="1071" t="s">
        <v>45</v>
      </c>
      <c r="HT5" s="194"/>
      <c r="HU5" s="296"/>
      <c r="HV5" s="296"/>
      <c r="HW5" s="1534"/>
      <c r="HX5" s="1535"/>
      <c r="HY5" s="297"/>
      <c r="HZ5" s="297"/>
      <c r="IA5" s="297"/>
      <c r="IB5" s="297"/>
      <c r="IC5" s="1533"/>
      <c r="ID5" s="1528"/>
      <c r="IE5" s="47"/>
      <c r="IF5" s="37"/>
      <c r="IG5" s="295"/>
      <c r="IH5" s="248"/>
      <c r="II5" s="19"/>
      <c r="IJ5" s="19"/>
      <c r="IK5" s="19"/>
      <c r="IM5" s="168" t="s">
        <v>40</v>
      </c>
      <c r="IN5" s="57">
        <v>9694312</v>
      </c>
      <c r="IO5" s="41">
        <v>9493134</v>
      </c>
      <c r="IP5" s="42">
        <v>2.12</v>
      </c>
      <c r="IQ5" s="240"/>
      <c r="IR5" s="240"/>
      <c r="IS5" s="432" t="s">
        <v>41</v>
      </c>
      <c r="IT5" s="997">
        <v>92</v>
      </c>
      <c r="IU5" s="998">
        <v>118</v>
      </c>
      <c r="IV5" s="999">
        <v>182</v>
      </c>
      <c r="IW5" s="997">
        <v>392</v>
      </c>
      <c r="IX5" s="1000">
        <v>495</v>
      </c>
      <c r="IY5" s="675">
        <v>-20.81</v>
      </c>
      <c r="IZ5" s="154"/>
      <c r="JA5" s="926" t="s">
        <v>31</v>
      </c>
      <c r="JB5" s="43">
        <v>2562</v>
      </c>
      <c r="JC5" s="44">
        <v>2561</v>
      </c>
      <c r="JD5" s="45" t="s">
        <v>172</v>
      </c>
      <c r="JE5" s="43">
        <v>2562</v>
      </c>
      <c r="JF5" s="44">
        <v>2561</v>
      </c>
      <c r="JG5" s="45" t="s">
        <v>172</v>
      </c>
      <c r="JH5" s="43">
        <v>2562</v>
      </c>
      <c r="JI5" s="44">
        <v>2561</v>
      </c>
      <c r="JJ5" s="425" t="s">
        <v>172</v>
      </c>
      <c r="JK5" s="977"/>
      <c r="JL5" s="169" t="s">
        <v>43</v>
      </c>
      <c r="JM5" s="169"/>
      <c r="JN5" s="25">
        <v>4254</v>
      </c>
      <c r="JO5" s="25">
        <v>4254</v>
      </c>
      <c r="JP5" s="25">
        <v>4254</v>
      </c>
      <c r="JQ5" s="25">
        <v>4254</v>
      </c>
      <c r="JR5" s="154"/>
      <c r="JS5" s="622" t="s">
        <v>43</v>
      </c>
      <c r="JT5" s="623">
        <v>4254</v>
      </c>
      <c r="JU5" s="242">
        <v>4130</v>
      </c>
      <c r="JV5" s="1057">
        <v>3</v>
      </c>
      <c r="JW5" s="157"/>
      <c r="JX5" s="1445" t="s">
        <v>44</v>
      </c>
      <c r="JY5" s="1651" t="s">
        <v>32</v>
      </c>
      <c r="JZ5" s="1652"/>
      <c r="KA5" s="1652"/>
      <c r="KB5" s="1652"/>
      <c r="KC5" s="1652"/>
      <c r="KD5" s="1652"/>
      <c r="KE5" s="1652"/>
      <c r="KF5" s="1652"/>
      <c r="KG5" s="1653"/>
      <c r="KH5" s="1069" t="s">
        <v>33</v>
      </c>
      <c r="KI5" s="1069" t="s">
        <v>45</v>
      </c>
      <c r="KJ5" s="619"/>
      <c r="KK5" s="619"/>
      <c r="KL5" s="1183" t="s">
        <v>44</v>
      </c>
      <c r="KM5" s="1651" t="s">
        <v>32</v>
      </c>
      <c r="KN5" s="1652"/>
      <c r="KO5" s="1652"/>
      <c r="KP5" s="1652"/>
      <c r="KQ5" s="1652"/>
      <c r="KR5" s="1652"/>
      <c r="KS5" s="1652"/>
      <c r="KT5" s="1652"/>
      <c r="KU5" s="1653"/>
      <c r="KV5" s="1069" t="s">
        <v>33</v>
      </c>
      <c r="KW5" s="1069" t="s">
        <v>45</v>
      </c>
      <c r="KX5" s="194"/>
      <c r="KY5" s="296"/>
      <c r="KZ5" s="296"/>
      <c r="LA5" s="1534"/>
      <c r="LB5" s="1535"/>
      <c r="LC5" s="297"/>
      <c r="LD5" s="297"/>
      <c r="LE5" s="297"/>
      <c r="LF5" s="297"/>
      <c r="LG5" s="1533"/>
      <c r="LH5" s="291"/>
      <c r="LI5" s="47"/>
      <c r="LJ5" s="37"/>
      <c r="LK5" s="295"/>
      <c r="LL5" s="19"/>
      <c r="LM5" s="19"/>
      <c r="LN5" s="605"/>
      <c r="LO5" s="19"/>
      <c r="LP5" s="19"/>
      <c r="LQ5" s="40" t="s">
        <v>40</v>
      </c>
      <c r="LR5" s="38">
        <v>30578137</v>
      </c>
      <c r="LS5" s="41">
        <v>30168845</v>
      </c>
      <c r="LT5" s="42">
        <v>1.36</v>
      </c>
      <c r="LU5" s="499"/>
      <c r="LV5" s="499"/>
      <c r="LW5" s="432" t="s">
        <v>41</v>
      </c>
      <c r="LX5" s="348">
        <v>1311</v>
      </c>
      <c r="LY5" s="994">
        <v>1341</v>
      </c>
      <c r="LZ5" s="515">
        <v>-2.2400000000000002</v>
      </c>
      <c r="MA5" s="182"/>
      <c r="MB5" s="926" t="s">
        <v>48</v>
      </c>
      <c r="MC5" s="43">
        <v>2562</v>
      </c>
      <c r="MD5" s="44">
        <v>2561</v>
      </c>
      <c r="ME5" s="45" t="s">
        <v>172</v>
      </c>
      <c r="MF5" s="43">
        <v>2562</v>
      </c>
      <c r="MG5" s="44">
        <v>2561</v>
      </c>
      <c r="MH5" s="45" t="s">
        <v>172</v>
      </c>
      <c r="MI5" s="43">
        <v>2562</v>
      </c>
      <c r="MJ5" s="44">
        <v>2561</v>
      </c>
      <c r="MK5" s="45" t="s">
        <v>172</v>
      </c>
      <c r="ML5" s="15"/>
      <c r="MM5" s="1066" t="s">
        <v>43</v>
      </c>
      <c r="MN5" s="1066"/>
      <c r="MO5" s="1067">
        <v>4254</v>
      </c>
      <c r="MP5" s="1067">
        <v>4254</v>
      </c>
      <c r="MQ5" s="1067">
        <v>4254</v>
      </c>
      <c r="MR5" s="1067">
        <v>4254</v>
      </c>
      <c r="MS5" s="1067">
        <v>4254</v>
      </c>
      <c r="MT5" s="16"/>
      <c r="MU5" s="622" t="s">
        <v>43</v>
      </c>
      <c r="MV5" s="623">
        <v>4254</v>
      </c>
      <c r="MW5" s="242">
        <v>4130</v>
      </c>
      <c r="MX5" s="1057">
        <v>3</v>
      </c>
      <c r="MY5" s="495"/>
      <c r="MZ5" s="1068" t="s">
        <v>44</v>
      </c>
      <c r="NA5" s="1651" t="s">
        <v>32</v>
      </c>
      <c r="NB5" s="1652"/>
      <c r="NC5" s="1652"/>
      <c r="ND5" s="1652"/>
      <c r="NE5" s="1652"/>
      <c r="NF5" s="1652"/>
      <c r="NG5" s="1652"/>
      <c r="NH5" s="1652"/>
      <c r="NI5" s="1653"/>
      <c r="NJ5" s="1069" t="s">
        <v>33</v>
      </c>
      <c r="NK5" s="1069" t="s">
        <v>45</v>
      </c>
      <c r="NL5" s="17"/>
      <c r="NM5" s="17"/>
      <c r="NN5" s="1068" t="s">
        <v>44</v>
      </c>
      <c r="NO5" s="1648" t="s">
        <v>32</v>
      </c>
      <c r="NP5" s="1649"/>
      <c r="NQ5" s="1649"/>
      <c r="NR5" s="1649"/>
      <c r="NS5" s="1649"/>
      <c r="NT5" s="1649"/>
      <c r="NU5" s="1649"/>
      <c r="NV5" s="1649"/>
      <c r="NW5" s="1650"/>
      <c r="NX5" s="1070" t="s">
        <v>33</v>
      </c>
      <c r="NY5" s="1071" t="s">
        <v>45</v>
      </c>
      <c r="OA5" s="658"/>
    </row>
    <row r="6" spans="1:391" s="379" customFormat="1" ht="21.75" customHeight="1" thickTop="1" thickBot="1" x14ac:dyDescent="0.25">
      <c r="A6" s="170" t="s">
        <v>49</v>
      </c>
      <c r="B6" s="57">
        <v>1533941</v>
      </c>
      <c r="C6" s="41">
        <v>1488079</v>
      </c>
      <c r="D6" s="52">
        <v>3.08</v>
      </c>
      <c r="E6" s="420"/>
      <c r="F6" s="240"/>
      <c r="G6" s="432" t="s">
        <v>50</v>
      </c>
      <c r="H6" s="997">
        <v>244</v>
      </c>
      <c r="I6" s="998">
        <v>297</v>
      </c>
      <c r="J6" s="999">
        <v>164</v>
      </c>
      <c r="K6" s="997">
        <v>705</v>
      </c>
      <c r="L6" s="1000">
        <v>499</v>
      </c>
      <c r="M6" s="675">
        <v>41.28</v>
      </c>
      <c r="N6" s="154"/>
      <c r="O6" s="53" t="s">
        <v>51</v>
      </c>
      <c r="P6" s="54">
        <v>686.03</v>
      </c>
      <c r="Q6" s="55">
        <v>662.94</v>
      </c>
      <c r="R6" s="56">
        <v>3.48</v>
      </c>
      <c r="S6" s="54">
        <v>0</v>
      </c>
      <c r="T6" s="171">
        <v>0</v>
      </c>
      <c r="U6" s="56">
        <v>0</v>
      </c>
      <c r="V6" s="54">
        <v>588.47</v>
      </c>
      <c r="W6" s="55">
        <v>571.23</v>
      </c>
      <c r="X6" s="56">
        <v>3.02</v>
      </c>
      <c r="Y6" s="172"/>
      <c r="Z6" s="154"/>
      <c r="AA6" s="154" t="s">
        <v>52</v>
      </c>
      <c r="AB6" s="38">
        <v>613</v>
      </c>
      <c r="AC6" s="38">
        <v>613</v>
      </c>
      <c r="AD6" s="38">
        <v>613</v>
      </c>
      <c r="AE6" s="38">
        <v>613</v>
      </c>
      <c r="AF6" s="154"/>
      <c r="AG6" s="252" t="s">
        <v>53</v>
      </c>
      <c r="AH6" s="624">
        <v>109961</v>
      </c>
      <c r="AI6" s="984">
        <v>105800</v>
      </c>
      <c r="AJ6" s="1057">
        <v>3.93</v>
      </c>
      <c r="AK6" s="173"/>
      <c r="AL6" s="1081"/>
      <c r="AM6" s="1073" t="s">
        <v>54</v>
      </c>
      <c r="AN6" s="1074" t="s">
        <v>55</v>
      </c>
      <c r="AO6" s="1075" t="s">
        <v>306</v>
      </c>
      <c r="AP6" s="1076" t="s">
        <v>307</v>
      </c>
      <c r="AQ6" s="1074"/>
      <c r="AR6" s="1074"/>
      <c r="AS6" s="1074"/>
      <c r="AT6" s="1074"/>
      <c r="AU6" s="1077" t="s">
        <v>62</v>
      </c>
      <c r="AV6" s="1078"/>
      <c r="AW6" s="1079"/>
      <c r="AX6" s="182"/>
      <c r="AY6" s="182"/>
      <c r="AZ6" s="1081"/>
      <c r="BA6" s="1073" t="s">
        <v>54</v>
      </c>
      <c r="BB6" s="1074" t="s">
        <v>55</v>
      </c>
      <c r="BC6" s="1075" t="s">
        <v>306</v>
      </c>
      <c r="BD6" s="1076" t="s">
        <v>307</v>
      </c>
      <c r="BE6" s="1074"/>
      <c r="BF6" s="1074"/>
      <c r="BG6" s="1074"/>
      <c r="BH6" s="1074"/>
      <c r="BI6" s="1077" t="s">
        <v>62</v>
      </c>
      <c r="BJ6" s="1078"/>
      <c r="BK6" s="1079"/>
      <c r="BL6" s="194"/>
      <c r="BM6" s="298"/>
      <c r="BN6" s="298"/>
      <c r="BO6" s="1534"/>
      <c r="BP6" s="1535"/>
      <c r="BQ6" s="297"/>
      <c r="BR6" s="297"/>
      <c r="BS6" s="1536"/>
      <c r="BT6" s="297"/>
      <c r="BU6" s="1533"/>
      <c r="BV6" s="1528"/>
      <c r="BW6" s="47"/>
      <c r="BX6" s="37"/>
      <c r="BY6" s="295"/>
      <c r="BZ6" s="19"/>
      <c r="CA6" s="19"/>
      <c r="CB6" s="631"/>
      <c r="CC6" s="19"/>
      <c r="CD6" s="391"/>
      <c r="CE6" s="170" t="s">
        <v>49</v>
      </c>
      <c r="CF6" s="57">
        <v>1128883</v>
      </c>
      <c r="CG6" s="41">
        <v>1058112</v>
      </c>
      <c r="CH6" s="52">
        <v>6.69</v>
      </c>
      <c r="CI6" s="240"/>
      <c r="CJ6" s="240"/>
      <c r="CK6" s="432" t="s">
        <v>50</v>
      </c>
      <c r="CL6" s="997">
        <v>307</v>
      </c>
      <c r="CM6" s="998">
        <v>178</v>
      </c>
      <c r="CN6" s="999">
        <v>281</v>
      </c>
      <c r="CO6" s="997">
        <v>766</v>
      </c>
      <c r="CP6" s="1000">
        <v>782</v>
      </c>
      <c r="CQ6" s="675">
        <v>-2.0499999999999998</v>
      </c>
      <c r="CR6" s="154"/>
      <c r="CS6" s="53" t="s">
        <v>51</v>
      </c>
      <c r="CT6" s="54">
        <v>529.47</v>
      </c>
      <c r="CU6" s="55">
        <v>519.58000000000004</v>
      </c>
      <c r="CV6" s="56">
        <v>1.9</v>
      </c>
      <c r="CW6" s="54">
        <v>0</v>
      </c>
      <c r="CX6" s="171">
        <v>0</v>
      </c>
      <c r="CY6" s="56">
        <v>0</v>
      </c>
      <c r="CZ6" s="54">
        <v>444.86</v>
      </c>
      <c r="DA6" s="55">
        <v>439.42</v>
      </c>
      <c r="DB6" s="56">
        <v>1.24</v>
      </c>
      <c r="DC6" s="172"/>
      <c r="DD6" s="154"/>
      <c r="DE6" s="154" t="s">
        <v>52</v>
      </c>
      <c r="DF6" s="38">
        <v>613</v>
      </c>
      <c r="DG6" s="38">
        <v>613</v>
      </c>
      <c r="DH6" s="38">
        <v>613</v>
      </c>
      <c r="DI6" s="38">
        <v>613</v>
      </c>
      <c r="DJ6" s="154"/>
      <c r="DK6" s="252" t="s">
        <v>53</v>
      </c>
      <c r="DL6" s="624">
        <v>109961</v>
      </c>
      <c r="DM6" s="984">
        <v>105800</v>
      </c>
      <c r="DN6" s="1057">
        <v>3.93</v>
      </c>
      <c r="DO6" s="173"/>
      <c r="DP6" s="1081"/>
      <c r="DQ6" s="1073" t="s">
        <v>54</v>
      </c>
      <c r="DR6" s="1074" t="s">
        <v>55</v>
      </c>
      <c r="DS6" s="1075" t="s">
        <v>306</v>
      </c>
      <c r="DT6" s="1076" t="s">
        <v>307</v>
      </c>
      <c r="DU6" s="1074"/>
      <c r="DV6" s="1074"/>
      <c r="DW6" s="1074"/>
      <c r="DX6" s="1074"/>
      <c r="DY6" s="1077" t="s">
        <v>62</v>
      </c>
      <c r="DZ6" s="1078"/>
      <c r="EA6" s="1079"/>
      <c r="EB6" s="182"/>
      <c r="EC6" s="182"/>
      <c r="ED6" s="1081"/>
      <c r="EE6" s="1073" t="s">
        <v>54</v>
      </c>
      <c r="EF6" s="1074" t="s">
        <v>55</v>
      </c>
      <c r="EG6" s="1075" t="s">
        <v>306</v>
      </c>
      <c r="EH6" s="1076" t="s">
        <v>307</v>
      </c>
      <c r="EI6" s="1074"/>
      <c r="EJ6" s="1074"/>
      <c r="EK6" s="1074"/>
      <c r="EL6" s="1074"/>
      <c r="EM6" s="1077" t="s">
        <v>62</v>
      </c>
      <c r="EN6" s="1078"/>
      <c r="EO6" s="1079"/>
      <c r="EP6" s="194"/>
      <c r="EQ6" s="298"/>
      <c r="ER6" s="298"/>
      <c r="ES6" s="1534"/>
      <c r="ET6" s="1535"/>
      <c r="EU6" s="297"/>
      <c r="EV6" s="297"/>
      <c r="EW6" s="1536"/>
      <c r="EX6" s="297"/>
      <c r="EY6" s="1533"/>
      <c r="EZ6" s="1528"/>
      <c r="FA6" s="47"/>
      <c r="FB6" s="37"/>
      <c r="FC6" s="295"/>
      <c r="FD6" s="19"/>
      <c r="FE6" s="19"/>
      <c r="FF6" s="19"/>
      <c r="FG6" s="19"/>
      <c r="FH6" s="391"/>
      <c r="FI6" s="49" t="s">
        <v>49</v>
      </c>
      <c r="FJ6" s="57">
        <v>1218232</v>
      </c>
      <c r="FK6" s="41">
        <v>1160583</v>
      </c>
      <c r="FL6" s="52">
        <v>4.97</v>
      </c>
      <c r="FM6" s="240"/>
      <c r="FN6" s="240"/>
      <c r="FO6" s="432" t="s">
        <v>50</v>
      </c>
      <c r="FP6" s="997">
        <v>111</v>
      </c>
      <c r="FQ6" s="998">
        <v>74</v>
      </c>
      <c r="FR6" s="999">
        <v>261</v>
      </c>
      <c r="FS6" s="997">
        <v>446</v>
      </c>
      <c r="FT6" s="1000">
        <v>518</v>
      </c>
      <c r="FU6" s="675">
        <v>-13.9</v>
      </c>
      <c r="FV6" s="154"/>
      <c r="FW6" s="53" t="s">
        <v>51</v>
      </c>
      <c r="FX6" s="54">
        <v>611.01</v>
      </c>
      <c r="FY6" s="55">
        <v>606.48</v>
      </c>
      <c r="FZ6" s="56">
        <v>0.75</v>
      </c>
      <c r="GA6" s="54">
        <v>0</v>
      </c>
      <c r="GB6" s="171">
        <v>0</v>
      </c>
      <c r="GC6" s="56">
        <v>0</v>
      </c>
      <c r="GD6" s="54">
        <v>527.33000000000004</v>
      </c>
      <c r="GE6" s="55">
        <v>525.15</v>
      </c>
      <c r="GF6" s="56">
        <v>0.42</v>
      </c>
      <c r="GG6" s="172"/>
      <c r="GH6" s="154"/>
      <c r="GI6" s="154" t="s">
        <v>52</v>
      </c>
      <c r="GJ6" s="38">
        <v>613</v>
      </c>
      <c r="GK6" s="38">
        <v>613</v>
      </c>
      <c r="GL6" s="38">
        <v>613</v>
      </c>
      <c r="GM6" s="38">
        <v>613</v>
      </c>
      <c r="GN6" s="154"/>
      <c r="GO6" s="252" t="s">
        <v>53</v>
      </c>
      <c r="GP6" s="624">
        <v>109961</v>
      </c>
      <c r="GQ6" s="984">
        <v>105800</v>
      </c>
      <c r="GR6" s="1057">
        <v>3.93</v>
      </c>
      <c r="GS6" s="173"/>
      <c r="GT6" s="1081"/>
      <c r="GU6" s="1073" t="s">
        <v>54</v>
      </c>
      <c r="GV6" s="1074" t="s">
        <v>55</v>
      </c>
      <c r="GW6" s="1075" t="s">
        <v>306</v>
      </c>
      <c r="GX6" s="1076" t="s">
        <v>307</v>
      </c>
      <c r="GY6" s="1074"/>
      <c r="GZ6" s="1074"/>
      <c r="HA6" s="1074"/>
      <c r="HB6" s="1074"/>
      <c r="HC6" s="1077" t="s">
        <v>62</v>
      </c>
      <c r="HD6" s="1078"/>
      <c r="HE6" s="1079"/>
      <c r="HF6" s="182"/>
      <c r="HG6" s="182"/>
      <c r="HH6" s="1081"/>
      <c r="HI6" s="1073" t="s">
        <v>54</v>
      </c>
      <c r="HJ6" s="1074" t="s">
        <v>55</v>
      </c>
      <c r="HK6" s="1075" t="s">
        <v>56</v>
      </c>
      <c r="HL6" s="1076" t="s">
        <v>57</v>
      </c>
      <c r="HM6" s="1074" t="s">
        <v>58</v>
      </c>
      <c r="HN6" s="1074" t="s">
        <v>59</v>
      </c>
      <c r="HO6" s="1074" t="s">
        <v>60</v>
      </c>
      <c r="HP6" s="1074" t="s">
        <v>61</v>
      </c>
      <c r="HQ6" s="1077" t="s">
        <v>62</v>
      </c>
      <c r="HR6" s="1078"/>
      <c r="HS6" s="1079"/>
      <c r="HT6" s="194"/>
      <c r="HU6" s="298"/>
      <c r="HV6" s="298"/>
      <c r="HW6" s="1534"/>
      <c r="HX6" s="1535"/>
      <c r="HY6" s="297"/>
      <c r="HZ6" s="297"/>
      <c r="IA6" s="1536"/>
      <c r="IB6" s="297"/>
      <c r="IC6" s="1533"/>
      <c r="ID6" s="1528"/>
      <c r="IE6" s="47"/>
      <c r="IF6" s="37"/>
      <c r="IG6" s="295"/>
      <c r="IH6" s="248"/>
      <c r="II6" s="19"/>
      <c r="IJ6" s="19"/>
      <c r="IK6" s="19"/>
      <c r="IM6" s="170" t="s">
        <v>49</v>
      </c>
      <c r="IN6" s="57">
        <v>1553456</v>
      </c>
      <c r="IO6" s="41">
        <v>1471044</v>
      </c>
      <c r="IP6" s="52">
        <v>5.6</v>
      </c>
      <c r="IQ6" s="240"/>
      <c r="IR6" s="240"/>
      <c r="IS6" s="432" t="s">
        <v>50</v>
      </c>
      <c r="IT6" s="997">
        <v>238</v>
      </c>
      <c r="IU6" s="998">
        <v>299</v>
      </c>
      <c r="IV6" s="999">
        <v>495</v>
      </c>
      <c r="IW6" s="997">
        <v>1032</v>
      </c>
      <c r="IX6" s="1000">
        <v>1135</v>
      </c>
      <c r="IY6" s="675">
        <v>-9.07</v>
      </c>
      <c r="IZ6" s="154"/>
      <c r="JA6" s="53" t="s">
        <v>51</v>
      </c>
      <c r="JB6" s="54">
        <v>707.36</v>
      </c>
      <c r="JC6" s="55">
        <v>687.47</v>
      </c>
      <c r="JD6" s="56">
        <v>2.89</v>
      </c>
      <c r="JE6" s="54">
        <v>0</v>
      </c>
      <c r="JF6" s="171">
        <v>0</v>
      </c>
      <c r="JG6" s="56">
        <v>0</v>
      </c>
      <c r="JH6" s="54">
        <v>577.55999999999995</v>
      </c>
      <c r="JI6" s="55">
        <v>565.38</v>
      </c>
      <c r="JJ6" s="56">
        <v>2.15</v>
      </c>
      <c r="JK6" s="172"/>
      <c r="JL6" s="154"/>
      <c r="JM6" s="154" t="s">
        <v>52</v>
      </c>
      <c r="JN6" s="38">
        <v>613</v>
      </c>
      <c r="JO6" s="38">
        <v>613</v>
      </c>
      <c r="JP6" s="38">
        <v>613</v>
      </c>
      <c r="JQ6" s="38">
        <v>613</v>
      </c>
      <c r="JR6" s="154"/>
      <c r="JS6" s="252" t="s">
        <v>53</v>
      </c>
      <c r="JT6" s="624">
        <v>109961</v>
      </c>
      <c r="JU6" s="984">
        <v>105800</v>
      </c>
      <c r="JV6" s="1057">
        <v>3.93</v>
      </c>
      <c r="JW6" s="173"/>
      <c r="JX6" s="1185"/>
      <c r="JY6" s="1073" t="s">
        <v>54</v>
      </c>
      <c r="JZ6" s="1074" t="s">
        <v>55</v>
      </c>
      <c r="KA6" s="1075" t="s">
        <v>56</v>
      </c>
      <c r="KB6" s="1076" t="s">
        <v>57</v>
      </c>
      <c r="KC6" s="1074" t="s">
        <v>58</v>
      </c>
      <c r="KD6" s="1074" t="s">
        <v>59</v>
      </c>
      <c r="KE6" s="1074" t="s">
        <v>60</v>
      </c>
      <c r="KF6" s="1074" t="s">
        <v>61</v>
      </c>
      <c r="KG6" s="1077" t="s">
        <v>62</v>
      </c>
      <c r="KH6" s="1078"/>
      <c r="KI6" s="1079"/>
      <c r="KJ6" s="619"/>
      <c r="KK6" s="619"/>
      <c r="KL6" s="1185"/>
      <c r="KM6" s="1073" t="s">
        <v>54</v>
      </c>
      <c r="KN6" s="1074" t="s">
        <v>55</v>
      </c>
      <c r="KO6" s="1075" t="s">
        <v>56</v>
      </c>
      <c r="KP6" s="1076" t="s">
        <v>57</v>
      </c>
      <c r="KQ6" s="1074" t="s">
        <v>58</v>
      </c>
      <c r="KR6" s="1074" t="s">
        <v>59</v>
      </c>
      <c r="KS6" s="1074" t="s">
        <v>60</v>
      </c>
      <c r="KT6" s="1074" t="s">
        <v>61</v>
      </c>
      <c r="KU6" s="1077" t="s">
        <v>62</v>
      </c>
      <c r="KV6" s="1078"/>
      <c r="KW6" s="1079"/>
      <c r="KX6" s="194"/>
      <c r="KY6" s="298"/>
      <c r="KZ6" s="298"/>
      <c r="LA6" s="1534"/>
      <c r="LB6" s="1535"/>
      <c r="LC6" s="297"/>
      <c r="LD6" s="297"/>
      <c r="LE6" s="1536"/>
      <c r="LF6" s="297"/>
      <c r="LG6" s="1533"/>
      <c r="LH6" s="291"/>
      <c r="LI6" s="47"/>
      <c r="LJ6" s="37"/>
      <c r="LK6" s="295"/>
      <c r="LL6" s="19"/>
      <c r="LM6" s="19"/>
      <c r="LN6" s="605"/>
      <c r="LO6" s="19"/>
      <c r="LP6" s="19"/>
      <c r="LQ6" s="49" t="s">
        <v>49</v>
      </c>
      <c r="LR6" s="50">
        <v>5434512</v>
      </c>
      <c r="LS6" s="41">
        <v>5177818</v>
      </c>
      <c r="LT6" s="52">
        <v>4.96</v>
      </c>
      <c r="LU6" s="499"/>
      <c r="LV6" s="499"/>
      <c r="LW6" s="432" t="s">
        <v>50</v>
      </c>
      <c r="LX6" s="348">
        <v>2949</v>
      </c>
      <c r="LY6" s="994">
        <v>2934</v>
      </c>
      <c r="LZ6" s="515">
        <v>0.51</v>
      </c>
      <c r="MA6" s="182"/>
      <c r="MB6" s="53" t="s">
        <v>51</v>
      </c>
      <c r="MC6" s="54">
        <v>645.14</v>
      </c>
      <c r="MD6" s="58">
        <v>627.63</v>
      </c>
      <c r="ME6" s="56">
        <v>2.79</v>
      </c>
      <c r="MF6" s="54">
        <v>0</v>
      </c>
      <c r="MG6" s="58">
        <v>0</v>
      </c>
      <c r="MH6" s="56">
        <v>0</v>
      </c>
      <c r="MI6" s="54">
        <v>542.94000000000005</v>
      </c>
      <c r="MJ6" s="141">
        <v>531.41</v>
      </c>
      <c r="MK6" s="56">
        <v>2.17</v>
      </c>
      <c r="ML6" s="15"/>
      <c r="MM6" s="15"/>
      <c r="MN6" s="15" t="s">
        <v>52</v>
      </c>
      <c r="MO6" s="922">
        <v>613</v>
      </c>
      <c r="MP6" s="922">
        <v>613</v>
      </c>
      <c r="MQ6" s="922">
        <v>613</v>
      </c>
      <c r="MR6" s="922">
        <v>613</v>
      </c>
      <c r="MS6" s="922">
        <v>613</v>
      </c>
      <c r="MT6" s="16"/>
      <c r="MU6" s="252" t="s">
        <v>53</v>
      </c>
      <c r="MV6" s="624">
        <v>109961</v>
      </c>
      <c r="MW6" s="984">
        <v>105800</v>
      </c>
      <c r="MX6" s="1057">
        <v>3.93</v>
      </c>
      <c r="MY6" s="495"/>
      <c r="MZ6" s="1081"/>
      <c r="NA6" s="1073" t="s">
        <v>54</v>
      </c>
      <c r="NB6" s="1074" t="s">
        <v>55</v>
      </c>
      <c r="NC6" s="1075" t="s">
        <v>306</v>
      </c>
      <c r="ND6" s="1076" t="s">
        <v>307</v>
      </c>
      <c r="NE6" s="1074"/>
      <c r="NF6" s="1074"/>
      <c r="NG6" s="1074"/>
      <c r="NH6" s="1074"/>
      <c r="NI6" s="1077" t="s">
        <v>62</v>
      </c>
      <c r="NJ6" s="1078"/>
      <c r="NK6" s="1079"/>
      <c r="NL6" s="17"/>
      <c r="NM6" s="17"/>
      <c r="NN6" s="1081"/>
      <c r="NO6" s="1073" t="s">
        <v>54</v>
      </c>
      <c r="NP6" s="1074" t="s">
        <v>55</v>
      </c>
      <c r="NQ6" s="1075" t="s">
        <v>306</v>
      </c>
      <c r="NR6" s="1076" t="s">
        <v>307</v>
      </c>
      <c r="NS6" s="1074"/>
      <c r="NT6" s="1074"/>
      <c r="NU6" s="1074"/>
      <c r="NV6" s="1074"/>
      <c r="NW6" s="1077" t="s">
        <v>62</v>
      </c>
      <c r="NX6" s="1078"/>
      <c r="NY6" s="1079"/>
      <c r="OA6" s="658"/>
    </row>
    <row r="7" spans="1:391" s="379" customFormat="1" ht="21.75" customHeight="1" thickTop="1" x14ac:dyDescent="0.2">
      <c r="A7" s="158" t="s">
        <v>63</v>
      </c>
      <c r="B7" s="174">
        <v>7500218</v>
      </c>
      <c r="C7" s="59">
        <v>7338431</v>
      </c>
      <c r="D7" s="27">
        <v>2.2000000000000002</v>
      </c>
      <c r="E7" s="420"/>
      <c r="F7" s="240"/>
      <c r="G7" s="432" t="s">
        <v>64</v>
      </c>
      <c r="H7" s="997">
        <v>1188</v>
      </c>
      <c r="I7" s="998">
        <v>1429</v>
      </c>
      <c r="J7" s="999">
        <v>1247</v>
      </c>
      <c r="K7" s="997">
        <v>3864</v>
      </c>
      <c r="L7" s="1000">
        <v>2629</v>
      </c>
      <c r="M7" s="675">
        <v>46.98</v>
      </c>
      <c r="N7" s="154"/>
      <c r="O7" s="53" t="s">
        <v>65</v>
      </c>
      <c r="P7" s="54">
        <v>520.12</v>
      </c>
      <c r="Q7" s="55">
        <v>501.94</v>
      </c>
      <c r="R7" s="56">
        <v>3.62</v>
      </c>
      <c r="S7" s="54">
        <v>299.89</v>
      </c>
      <c r="T7" s="171">
        <v>288.91000000000003</v>
      </c>
      <c r="U7" s="56">
        <v>3.8</v>
      </c>
      <c r="V7" s="54">
        <v>488.8</v>
      </c>
      <c r="W7" s="55">
        <v>472.47</v>
      </c>
      <c r="X7" s="56">
        <v>3.46</v>
      </c>
      <c r="Y7" s="172"/>
      <c r="Z7" s="154"/>
      <c r="AA7" s="154" t="s">
        <v>66</v>
      </c>
      <c r="AB7" s="38">
        <v>2363</v>
      </c>
      <c r="AC7" s="38">
        <v>2363</v>
      </c>
      <c r="AD7" s="38">
        <v>2363</v>
      </c>
      <c r="AE7" s="38">
        <v>2363</v>
      </c>
      <c r="AF7" s="154"/>
      <c r="AG7" s="252" t="s">
        <v>184</v>
      </c>
      <c r="AH7" s="625">
        <v>70.64</v>
      </c>
      <c r="AI7" s="626">
        <v>71.88</v>
      </c>
      <c r="AJ7" s="1057">
        <v>-1.24</v>
      </c>
      <c r="AK7" s="175"/>
      <c r="AL7" s="176" t="s">
        <v>157</v>
      </c>
      <c r="AM7" s="1082">
        <v>73522</v>
      </c>
      <c r="AN7" s="1083">
        <v>10185</v>
      </c>
      <c r="AO7" s="1083">
        <v>45502</v>
      </c>
      <c r="AP7" s="1084">
        <v>0</v>
      </c>
      <c r="AQ7" s="1083"/>
      <c r="AR7" s="1083"/>
      <c r="AS7" s="1083"/>
      <c r="AT7" s="1083"/>
      <c r="AU7" s="1085">
        <v>129209</v>
      </c>
      <c r="AV7" s="1086">
        <v>43475</v>
      </c>
      <c r="AW7" s="1087">
        <v>172684</v>
      </c>
      <c r="AX7" s="659"/>
      <c r="AY7" s="659"/>
      <c r="AZ7" s="1095" t="s">
        <v>157</v>
      </c>
      <c r="BA7" s="1082">
        <v>84826</v>
      </c>
      <c r="BB7" s="1083">
        <v>7096</v>
      </c>
      <c r="BC7" s="1083">
        <v>46821</v>
      </c>
      <c r="BD7" s="1084">
        <v>0</v>
      </c>
      <c r="BE7" s="1083"/>
      <c r="BF7" s="1083"/>
      <c r="BG7" s="1083"/>
      <c r="BH7" s="1083"/>
      <c r="BI7" s="1085">
        <v>138743</v>
      </c>
      <c r="BJ7" s="1086">
        <v>18457</v>
      </c>
      <c r="BK7" s="1087">
        <v>157200</v>
      </c>
      <c r="BL7" s="299"/>
      <c r="BM7" s="609"/>
      <c r="BN7" s="298"/>
      <c r="BO7" s="1534"/>
      <c r="BP7" s="1532"/>
      <c r="BQ7" s="294"/>
      <c r="BR7" s="294"/>
      <c r="BS7" s="294"/>
      <c r="BT7" s="294"/>
      <c r="BU7" s="1533"/>
      <c r="BV7" s="1528"/>
      <c r="BW7" s="47"/>
      <c r="BX7" s="37"/>
      <c r="BY7" s="295"/>
      <c r="BZ7" s="19"/>
      <c r="CA7" s="19"/>
      <c r="CB7" s="19"/>
      <c r="CC7" s="19"/>
      <c r="CD7" s="391"/>
      <c r="CE7" s="158" t="s">
        <v>63</v>
      </c>
      <c r="CF7" s="174">
        <v>5904896</v>
      </c>
      <c r="CG7" s="59">
        <v>5770387</v>
      </c>
      <c r="CH7" s="27">
        <v>2.33</v>
      </c>
      <c r="CI7" s="240"/>
      <c r="CJ7" s="240"/>
      <c r="CK7" s="432" t="s">
        <v>64</v>
      </c>
      <c r="CL7" s="997">
        <v>866</v>
      </c>
      <c r="CM7" s="998">
        <v>728</v>
      </c>
      <c r="CN7" s="999">
        <v>1185</v>
      </c>
      <c r="CO7" s="997">
        <v>2779</v>
      </c>
      <c r="CP7" s="1000">
        <v>3430</v>
      </c>
      <c r="CQ7" s="675">
        <v>-18.98</v>
      </c>
      <c r="CR7" s="154"/>
      <c r="CS7" s="53" t="s">
        <v>65</v>
      </c>
      <c r="CT7" s="54">
        <v>551.1</v>
      </c>
      <c r="CU7" s="55">
        <v>541.32000000000005</v>
      </c>
      <c r="CV7" s="56">
        <v>1.81</v>
      </c>
      <c r="CW7" s="54">
        <v>329.95</v>
      </c>
      <c r="CX7" s="171">
        <v>321.69</v>
      </c>
      <c r="CY7" s="56">
        <v>2.57</v>
      </c>
      <c r="CZ7" s="54">
        <v>515.76</v>
      </c>
      <c r="DA7" s="55">
        <v>507.43</v>
      </c>
      <c r="DB7" s="56">
        <v>1.64</v>
      </c>
      <c r="DC7" s="172"/>
      <c r="DD7" s="154"/>
      <c r="DE7" s="154" t="s">
        <v>66</v>
      </c>
      <c r="DF7" s="38">
        <v>2363</v>
      </c>
      <c r="DG7" s="38">
        <v>2363</v>
      </c>
      <c r="DH7" s="38">
        <v>2363</v>
      </c>
      <c r="DI7" s="38">
        <v>2363</v>
      </c>
      <c r="DJ7" s="154"/>
      <c r="DK7" s="252" t="s">
        <v>184</v>
      </c>
      <c r="DL7" s="625">
        <v>56.18</v>
      </c>
      <c r="DM7" s="626">
        <v>56.73</v>
      </c>
      <c r="DN7" s="1057">
        <v>-0.55000000000000004</v>
      </c>
      <c r="DO7" s="175"/>
      <c r="DP7" s="176" t="s">
        <v>157</v>
      </c>
      <c r="DQ7" s="1082">
        <v>159168</v>
      </c>
      <c r="DR7" s="1083">
        <v>5471</v>
      </c>
      <c r="DS7" s="1083">
        <v>49907</v>
      </c>
      <c r="DT7" s="1084">
        <v>0</v>
      </c>
      <c r="DU7" s="1083"/>
      <c r="DV7" s="1083"/>
      <c r="DW7" s="1083"/>
      <c r="DX7" s="1083"/>
      <c r="DY7" s="1085">
        <v>214546</v>
      </c>
      <c r="DZ7" s="1086">
        <v>407</v>
      </c>
      <c r="EA7" s="1087">
        <v>214953</v>
      </c>
      <c r="EB7" s="659"/>
      <c r="EC7" s="659"/>
      <c r="ED7" s="1095" t="s">
        <v>157</v>
      </c>
      <c r="EE7" s="1082">
        <v>114963</v>
      </c>
      <c r="EF7" s="1083">
        <v>9721</v>
      </c>
      <c r="EG7" s="1083">
        <v>28487</v>
      </c>
      <c r="EH7" s="1084">
        <v>0</v>
      </c>
      <c r="EI7" s="1083"/>
      <c r="EJ7" s="1083"/>
      <c r="EK7" s="1083"/>
      <c r="EL7" s="1083"/>
      <c r="EM7" s="1085">
        <v>153171</v>
      </c>
      <c r="EN7" s="1086">
        <v>5054</v>
      </c>
      <c r="EO7" s="1087">
        <v>158225</v>
      </c>
      <c r="EP7" s="299"/>
      <c r="EQ7" s="609"/>
      <c r="ER7" s="298"/>
      <c r="ES7" s="1534"/>
      <c r="ET7" s="1532"/>
      <c r="EU7" s="294"/>
      <c r="EV7" s="294"/>
      <c r="EW7" s="294"/>
      <c r="EX7" s="294"/>
      <c r="EY7" s="1533"/>
      <c r="EZ7" s="1528"/>
      <c r="FA7" s="47"/>
      <c r="FB7" s="37"/>
      <c r="FC7" s="295"/>
      <c r="FD7" s="19"/>
      <c r="FE7" s="19"/>
      <c r="FF7" s="19"/>
      <c r="FG7" s="19"/>
      <c r="FH7" s="391"/>
      <c r="FI7" s="24" t="s">
        <v>63</v>
      </c>
      <c r="FJ7" s="174">
        <v>5010473</v>
      </c>
      <c r="FK7" s="59">
        <v>5042749</v>
      </c>
      <c r="FL7" s="27">
        <v>-0.64</v>
      </c>
      <c r="FM7" s="240"/>
      <c r="FN7" s="240"/>
      <c r="FO7" s="432" t="s">
        <v>64</v>
      </c>
      <c r="FP7" s="997">
        <v>402</v>
      </c>
      <c r="FQ7" s="998">
        <v>538</v>
      </c>
      <c r="FR7" s="999">
        <v>535</v>
      </c>
      <c r="FS7" s="997">
        <v>1475</v>
      </c>
      <c r="FT7" s="1000">
        <v>1066</v>
      </c>
      <c r="FU7" s="675">
        <v>38.369999999999997</v>
      </c>
      <c r="FV7" s="154"/>
      <c r="FW7" s="53" t="s">
        <v>65</v>
      </c>
      <c r="FX7" s="54">
        <v>542</v>
      </c>
      <c r="FY7" s="55">
        <v>526.94000000000005</v>
      </c>
      <c r="FZ7" s="56">
        <v>2.86</v>
      </c>
      <c r="GA7" s="54">
        <v>323.17</v>
      </c>
      <c r="GB7" s="171">
        <v>323.02999999999997</v>
      </c>
      <c r="GC7" s="56">
        <v>0.04</v>
      </c>
      <c r="GD7" s="54">
        <v>512.04</v>
      </c>
      <c r="GE7" s="55">
        <v>499.6</v>
      </c>
      <c r="GF7" s="56">
        <v>2.4900000000000002</v>
      </c>
      <c r="GG7" s="172"/>
      <c r="GH7" s="154"/>
      <c r="GI7" s="154" t="s">
        <v>66</v>
      </c>
      <c r="GJ7" s="38">
        <v>2363</v>
      </c>
      <c r="GK7" s="38">
        <v>2363</v>
      </c>
      <c r="GL7" s="38">
        <v>2363</v>
      </c>
      <c r="GM7" s="38">
        <v>2363</v>
      </c>
      <c r="GN7" s="154"/>
      <c r="GO7" s="252" t="s">
        <v>184</v>
      </c>
      <c r="GP7" s="625">
        <v>52.17</v>
      </c>
      <c r="GQ7" s="626">
        <v>53.45</v>
      </c>
      <c r="GR7" s="1057">
        <v>-1.28</v>
      </c>
      <c r="GS7" s="175"/>
      <c r="GT7" s="176" t="s">
        <v>157</v>
      </c>
      <c r="GU7" s="1082">
        <v>99734</v>
      </c>
      <c r="GV7" s="1083">
        <v>6310</v>
      </c>
      <c r="GW7" s="1083">
        <v>27272</v>
      </c>
      <c r="GX7" s="1084">
        <v>0</v>
      </c>
      <c r="GY7" s="1083"/>
      <c r="GZ7" s="1083"/>
      <c r="HA7" s="1083"/>
      <c r="HB7" s="1083"/>
      <c r="HC7" s="1085">
        <v>133316</v>
      </c>
      <c r="HD7" s="1086">
        <v>433</v>
      </c>
      <c r="HE7" s="1087">
        <v>133749</v>
      </c>
      <c r="HF7" s="659"/>
      <c r="HG7" s="659"/>
      <c r="HH7" s="1095" t="s">
        <v>157</v>
      </c>
      <c r="HI7" s="1082">
        <v>143214</v>
      </c>
      <c r="HJ7" s="1083">
        <v>10714</v>
      </c>
      <c r="HK7" s="1083">
        <v>26854</v>
      </c>
      <c r="HL7" s="1084">
        <v>0</v>
      </c>
      <c r="HM7" s="1083"/>
      <c r="HN7" s="1083"/>
      <c r="HO7" s="1083"/>
      <c r="HP7" s="1083"/>
      <c r="HQ7" s="1085">
        <v>180782</v>
      </c>
      <c r="HR7" s="1086">
        <v>1597</v>
      </c>
      <c r="HS7" s="1087">
        <v>182379</v>
      </c>
      <c r="HT7" s="299"/>
      <c r="HU7" s="609"/>
      <c r="HV7" s="298"/>
      <c r="HW7" s="1534"/>
      <c r="HX7" s="1532"/>
      <c r="HY7" s="294"/>
      <c r="HZ7" s="294"/>
      <c r="IA7" s="294"/>
      <c r="IB7" s="294"/>
      <c r="IC7" s="1533"/>
      <c r="ID7" s="1528"/>
      <c r="IE7" s="47"/>
      <c r="IF7" s="37"/>
      <c r="IG7" s="295"/>
      <c r="IH7" s="248"/>
      <c r="II7" s="19"/>
      <c r="IJ7" s="19"/>
      <c r="IK7" s="19"/>
      <c r="IM7" s="158" t="s">
        <v>63</v>
      </c>
      <c r="IN7" s="174">
        <v>7517890</v>
      </c>
      <c r="IO7" s="59">
        <v>7372835</v>
      </c>
      <c r="IP7" s="27">
        <v>1.97</v>
      </c>
      <c r="IQ7" s="240"/>
      <c r="IR7" s="240"/>
      <c r="IS7" s="432" t="s">
        <v>64</v>
      </c>
      <c r="IT7" s="997">
        <v>1446</v>
      </c>
      <c r="IU7" s="998">
        <v>1611</v>
      </c>
      <c r="IV7" s="999">
        <v>2401</v>
      </c>
      <c r="IW7" s="997">
        <v>5458</v>
      </c>
      <c r="IX7" s="1000">
        <v>6005</v>
      </c>
      <c r="IY7" s="675">
        <v>-9.11</v>
      </c>
      <c r="IZ7" s="154"/>
      <c r="JA7" s="53" t="s">
        <v>65</v>
      </c>
      <c r="JB7" s="54">
        <v>635.20000000000005</v>
      </c>
      <c r="JC7" s="55">
        <v>607.04999999999995</v>
      </c>
      <c r="JD7" s="56">
        <v>4.6399999999999997</v>
      </c>
      <c r="JE7" s="54">
        <v>479.53</v>
      </c>
      <c r="JF7" s="171">
        <v>453.54</v>
      </c>
      <c r="JG7" s="56">
        <v>5.73</v>
      </c>
      <c r="JH7" s="54">
        <v>606.63</v>
      </c>
      <c r="JI7" s="55">
        <v>579.79</v>
      </c>
      <c r="JJ7" s="56">
        <v>4.63</v>
      </c>
      <c r="JK7" s="172"/>
      <c r="JL7" s="154"/>
      <c r="JM7" s="154" t="s">
        <v>66</v>
      </c>
      <c r="JN7" s="38">
        <v>2363</v>
      </c>
      <c r="JO7" s="38">
        <v>2363</v>
      </c>
      <c r="JP7" s="38">
        <v>2363</v>
      </c>
      <c r="JQ7" s="38">
        <v>2363</v>
      </c>
      <c r="JR7" s="154"/>
      <c r="JS7" s="252" t="s">
        <v>184</v>
      </c>
      <c r="JT7" s="625">
        <v>68.64</v>
      </c>
      <c r="JU7" s="626">
        <v>68.099999999999994</v>
      </c>
      <c r="JV7" s="1057">
        <v>0.54</v>
      </c>
      <c r="JW7" s="175"/>
      <c r="JX7" s="1123" t="s">
        <v>157</v>
      </c>
      <c r="JY7" s="1082">
        <v>185035</v>
      </c>
      <c r="JZ7" s="1083">
        <v>21446</v>
      </c>
      <c r="KA7" s="1083">
        <v>85464</v>
      </c>
      <c r="KB7" s="1084">
        <v>0</v>
      </c>
      <c r="KC7" s="1083"/>
      <c r="KD7" s="1083"/>
      <c r="KE7" s="1083"/>
      <c r="KF7" s="1083"/>
      <c r="KG7" s="1085">
        <v>291945</v>
      </c>
      <c r="KH7" s="1086">
        <v>14500</v>
      </c>
      <c r="KI7" s="1087">
        <v>306445</v>
      </c>
      <c r="KJ7" s="619"/>
      <c r="KK7" s="619"/>
      <c r="KL7" s="1123" t="s">
        <v>157</v>
      </c>
      <c r="KM7" s="1082">
        <v>204295</v>
      </c>
      <c r="KN7" s="1083">
        <v>16297</v>
      </c>
      <c r="KO7" s="1083">
        <v>47263</v>
      </c>
      <c r="KP7" s="1084">
        <v>0</v>
      </c>
      <c r="KQ7" s="1083"/>
      <c r="KR7" s="1083"/>
      <c r="KS7" s="1083"/>
      <c r="KT7" s="1083"/>
      <c r="KU7" s="1085">
        <v>267855</v>
      </c>
      <c r="KV7" s="1086">
        <v>2404</v>
      </c>
      <c r="KW7" s="1087">
        <v>270259</v>
      </c>
      <c r="KX7" s="299"/>
      <c r="KY7" s="609"/>
      <c r="KZ7" s="298"/>
      <c r="LA7" s="1534"/>
      <c r="LB7" s="1532"/>
      <c r="LC7" s="294"/>
      <c r="LD7" s="294"/>
      <c r="LE7" s="294"/>
      <c r="LF7" s="294"/>
      <c r="LG7" s="1533"/>
      <c r="LH7" s="291"/>
      <c r="LI7" s="47"/>
      <c r="LJ7" s="37"/>
      <c r="LK7" s="295"/>
      <c r="LL7" s="19"/>
      <c r="LM7" s="19"/>
      <c r="LN7" s="605"/>
      <c r="LO7" s="19"/>
      <c r="LP7" s="19"/>
      <c r="LQ7" s="24" t="s">
        <v>63</v>
      </c>
      <c r="LR7" s="25">
        <v>25933477</v>
      </c>
      <c r="LS7" s="59">
        <v>25524402</v>
      </c>
      <c r="LT7" s="27">
        <v>1.6</v>
      </c>
      <c r="LU7" s="499"/>
      <c r="LV7" s="499"/>
      <c r="LW7" s="432" t="s">
        <v>64</v>
      </c>
      <c r="LX7" s="348">
        <v>13576</v>
      </c>
      <c r="LY7" s="994">
        <v>13130</v>
      </c>
      <c r="LZ7" s="515">
        <v>3.4</v>
      </c>
      <c r="MA7" s="182"/>
      <c r="MB7" s="53" t="s">
        <v>65</v>
      </c>
      <c r="MC7" s="54">
        <v>567.05999999999995</v>
      </c>
      <c r="MD7" s="58">
        <v>547</v>
      </c>
      <c r="ME7" s="56">
        <v>3.67</v>
      </c>
      <c r="MF7" s="54">
        <v>375.61</v>
      </c>
      <c r="MG7" s="58">
        <v>360.98</v>
      </c>
      <c r="MH7" s="56">
        <v>4.05</v>
      </c>
      <c r="MI7" s="54">
        <v>536.73</v>
      </c>
      <c r="MJ7" s="141">
        <v>518.48</v>
      </c>
      <c r="MK7" s="56">
        <v>3.52</v>
      </c>
      <c r="ML7" s="15"/>
      <c r="MM7" s="15"/>
      <c r="MN7" s="15" t="s">
        <v>66</v>
      </c>
      <c r="MO7" s="922">
        <v>2363</v>
      </c>
      <c r="MP7" s="922">
        <v>2363</v>
      </c>
      <c r="MQ7" s="922">
        <v>2363</v>
      </c>
      <c r="MR7" s="922">
        <v>2363</v>
      </c>
      <c r="MS7" s="922">
        <v>2363</v>
      </c>
      <c r="MT7" s="16"/>
      <c r="MU7" s="252" t="s">
        <v>184</v>
      </c>
      <c r="MV7" s="625">
        <v>61.91</v>
      </c>
      <c r="MW7" s="626">
        <v>62.54</v>
      </c>
      <c r="MX7" s="1057">
        <v>-1.01</v>
      </c>
      <c r="MY7" s="496"/>
      <c r="MZ7" s="176" t="s">
        <v>177</v>
      </c>
      <c r="NA7" s="1102">
        <v>517459</v>
      </c>
      <c r="NB7" s="1103">
        <v>43412</v>
      </c>
      <c r="NC7" s="1103">
        <v>208145</v>
      </c>
      <c r="ND7" s="1104">
        <v>0</v>
      </c>
      <c r="NE7" s="1103">
        <v>0</v>
      </c>
      <c r="NF7" s="1103">
        <v>0</v>
      </c>
      <c r="NG7" s="1103">
        <v>0</v>
      </c>
      <c r="NH7" s="1105">
        <v>0</v>
      </c>
      <c r="NI7" s="1106">
        <v>769016</v>
      </c>
      <c r="NJ7" s="1107">
        <v>58815</v>
      </c>
      <c r="NK7" s="1108">
        <v>827831</v>
      </c>
      <c r="NL7" s="619"/>
      <c r="NM7" s="619"/>
      <c r="NN7" s="176" t="s">
        <v>157</v>
      </c>
      <c r="NO7" s="1102">
        <v>547298</v>
      </c>
      <c r="NP7" s="1103">
        <v>43828</v>
      </c>
      <c r="NQ7" s="1103">
        <v>149425</v>
      </c>
      <c r="NR7" s="1104">
        <v>0</v>
      </c>
      <c r="NS7" s="1103">
        <v>0</v>
      </c>
      <c r="NT7" s="1103">
        <v>0</v>
      </c>
      <c r="NU7" s="1103">
        <v>0</v>
      </c>
      <c r="NV7" s="1105">
        <v>0</v>
      </c>
      <c r="NW7" s="1109">
        <v>740551</v>
      </c>
      <c r="NX7" s="1107">
        <v>27512</v>
      </c>
      <c r="NY7" s="1110">
        <v>768063</v>
      </c>
      <c r="OA7" s="658"/>
    </row>
    <row r="8" spans="1:391" s="379" customFormat="1" ht="21.75" customHeight="1" x14ac:dyDescent="0.2">
      <c r="A8" s="168" t="s">
        <v>68</v>
      </c>
      <c r="B8" s="57">
        <v>6217669</v>
      </c>
      <c r="C8" s="41">
        <v>6100143</v>
      </c>
      <c r="D8" s="42">
        <v>1.93</v>
      </c>
      <c r="E8" s="420"/>
      <c r="F8" s="240"/>
      <c r="G8" s="432" t="s">
        <v>69</v>
      </c>
      <c r="H8" s="997">
        <v>1385</v>
      </c>
      <c r="I8" s="998">
        <v>1085</v>
      </c>
      <c r="J8" s="999">
        <v>1062</v>
      </c>
      <c r="K8" s="997">
        <v>3532</v>
      </c>
      <c r="L8" s="1000">
        <v>4392</v>
      </c>
      <c r="M8" s="675">
        <v>-19.579999999999998</v>
      </c>
      <c r="N8" s="154"/>
      <c r="O8" s="53" t="s">
        <v>70</v>
      </c>
      <c r="P8" s="54">
        <v>569.45000000000005</v>
      </c>
      <c r="Q8" s="55">
        <v>559.82000000000005</v>
      </c>
      <c r="R8" s="56">
        <v>1.72</v>
      </c>
      <c r="S8" s="54">
        <v>431.91</v>
      </c>
      <c r="T8" s="171">
        <v>423.33</v>
      </c>
      <c r="U8" s="56">
        <v>2.0299999999999998</v>
      </c>
      <c r="V8" s="54">
        <v>549.89</v>
      </c>
      <c r="W8" s="55">
        <v>540.94000000000005</v>
      </c>
      <c r="X8" s="56">
        <v>1.65</v>
      </c>
      <c r="Y8" s="172"/>
      <c r="Z8" s="154"/>
      <c r="AA8" s="154" t="s">
        <v>71</v>
      </c>
      <c r="AB8" s="38">
        <v>1278</v>
      </c>
      <c r="AC8" s="38">
        <v>1278</v>
      </c>
      <c r="AD8" s="38">
        <v>1278</v>
      </c>
      <c r="AE8" s="38">
        <v>1278</v>
      </c>
      <c r="AF8" s="154"/>
      <c r="AG8" s="252" t="s">
        <v>72</v>
      </c>
      <c r="AH8" s="623">
        <v>7132690</v>
      </c>
      <c r="AI8" s="627">
        <v>6963482</v>
      </c>
      <c r="AJ8" s="1057">
        <v>2.4300000000000002</v>
      </c>
      <c r="AK8" s="157"/>
      <c r="AL8" s="176" t="s">
        <v>73</v>
      </c>
      <c r="AM8" s="1111">
        <v>0</v>
      </c>
      <c r="AN8" s="1112">
        <v>0</v>
      </c>
      <c r="AO8" s="1112">
        <v>0</v>
      </c>
      <c r="AP8" s="1113">
        <v>0</v>
      </c>
      <c r="AQ8" s="1112"/>
      <c r="AR8" s="1112"/>
      <c r="AS8" s="1112"/>
      <c r="AT8" s="1112"/>
      <c r="AU8" s="1114">
        <v>0</v>
      </c>
      <c r="AV8" s="1086">
        <v>0</v>
      </c>
      <c r="AW8" s="1087">
        <v>0</v>
      </c>
      <c r="AX8" s="659"/>
      <c r="AY8" s="659"/>
      <c r="AZ8" s="1095" t="s">
        <v>73</v>
      </c>
      <c r="BA8" s="1111">
        <v>6754</v>
      </c>
      <c r="BB8" s="1112">
        <v>2195</v>
      </c>
      <c r="BC8" s="1112">
        <v>8870</v>
      </c>
      <c r="BD8" s="1113">
        <v>0</v>
      </c>
      <c r="BE8" s="1112"/>
      <c r="BF8" s="1112"/>
      <c r="BG8" s="1112"/>
      <c r="BH8" s="1112"/>
      <c r="BI8" s="1114">
        <v>17819</v>
      </c>
      <c r="BJ8" s="1086">
        <v>8910</v>
      </c>
      <c r="BK8" s="1087">
        <v>26729</v>
      </c>
      <c r="BL8" s="299"/>
      <c r="BM8" s="296"/>
      <c r="BN8" s="298"/>
      <c r="BO8" s="1534"/>
      <c r="BP8" s="1535"/>
      <c r="BQ8" s="297"/>
      <c r="BR8" s="297"/>
      <c r="BS8" s="297"/>
      <c r="BT8" s="297"/>
      <c r="BU8" s="1533"/>
      <c r="BV8" s="1528"/>
      <c r="BW8" s="47"/>
      <c r="BX8" s="37"/>
      <c r="BY8" s="295"/>
      <c r="BZ8" s="19"/>
      <c r="CA8" s="19"/>
      <c r="CB8" s="19"/>
      <c r="CC8" s="19"/>
      <c r="CD8" s="391"/>
      <c r="CE8" s="168" t="s">
        <v>68</v>
      </c>
      <c r="CF8" s="57">
        <v>4877411</v>
      </c>
      <c r="CG8" s="41">
        <v>4810955</v>
      </c>
      <c r="CH8" s="42">
        <v>1.38</v>
      </c>
      <c r="CI8" s="240"/>
      <c r="CJ8" s="240"/>
      <c r="CK8" s="432" t="s">
        <v>69</v>
      </c>
      <c r="CL8" s="997">
        <v>1026</v>
      </c>
      <c r="CM8" s="998">
        <v>887</v>
      </c>
      <c r="CN8" s="999">
        <v>905</v>
      </c>
      <c r="CO8" s="997">
        <v>2818</v>
      </c>
      <c r="CP8" s="1000">
        <v>2988</v>
      </c>
      <c r="CQ8" s="675">
        <v>-5.69</v>
      </c>
      <c r="CR8" s="154"/>
      <c r="CS8" s="53" t="s">
        <v>70</v>
      </c>
      <c r="CT8" s="54">
        <v>467.62</v>
      </c>
      <c r="CU8" s="55">
        <v>459.37</v>
      </c>
      <c r="CV8" s="56">
        <v>1.8</v>
      </c>
      <c r="CW8" s="54">
        <v>318.48</v>
      </c>
      <c r="CX8" s="171">
        <v>312.17</v>
      </c>
      <c r="CY8" s="56">
        <v>2.02</v>
      </c>
      <c r="CZ8" s="54">
        <v>443.79</v>
      </c>
      <c r="DA8" s="55">
        <v>436.66</v>
      </c>
      <c r="DB8" s="56">
        <v>1.63</v>
      </c>
      <c r="DC8" s="172"/>
      <c r="DD8" s="154"/>
      <c r="DE8" s="154" t="s">
        <v>71</v>
      </c>
      <c r="DF8" s="38">
        <v>1278</v>
      </c>
      <c r="DG8" s="38">
        <v>1278</v>
      </c>
      <c r="DH8" s="38">
        <v>1278</v>
      </c>
      <c r="DI8" s="38">
        <v>1278</v>
      </c>
      <c r="DJ8" s="154"/>
      <c r="DK8" s="252" t="s">
        <v>72</v>
      </c>
      <c r="DL8" s="623">
        <v>5518127</v>
      </c>
      <c r="DM8" s="627">
        <v>5360531</v>
      </c>
      <c r="DN8" s="1057">
        <v>2.94</v>
      </c>
      <c r="DO8" s="157"/>
      <c r="DP8" s="176" t="s">
        <v>73</v>
      </c>
      <c r="DQ8" s="1111">
        <v>0</v>
      </c>
      <c r="DR8" s="1112">
        <v>0</v>
      </c>
      <c r="DS8" s="1112">
        <v>0</v>
      </c>
      <c r="DT8" s="1113">
        <v>0</v>
      </c>
      <c r="DU8" s="1112"/>
      <c r="DV8" s="1112"/>
      <c r="DW8" s="1112"/>
      <c r="DX8" s="1112"/>
      <c r="DY8" s="1114">
        <v>0</v>
      </c>
      <c r="DZ8" s="1086">
        <v>0</v>
      </c>
      <c r="EA8" s="1087">
        <v>0</v>
      </c>
      <c r="EB8" s="659"/>
      <c r="EC8" s="659"/>
      <c r="ED8" s="1095" t="s">
        <v>73</v>
      </c>
      <c r="EE8" s="1111">
        <v>0</v>
      </c>
      <c r="EF8" s="1112">
        <v>0</v>
      </c>
      <c r="EG8" s="1112">
        <v>0</v>
      </c>
      <c r="EH8" s="1113">
        <v>0</v>
      </c>
      <c r="EI8" s="1112"/>
      <c r="EJ8" s="1112"/>
      <c r="EK8" s="1112"/>
      <c r="EL8" s="1112"/>
      <c r="EM8" s="1114">
        <v>0</v>
      </c>
      <c r="EN8" s="1086">
        <v>0</v>
      </c>
      <c r="EO8" s="1087">
        <v>0</v>
      </c>
      <c r="EP8" s="299"/>
      <c r="EQ8" s="296"/>
      <c r="ER8" s="298"/>
      <c r="ES8" s="1534"/>
      <c r="ET8" s="1535"/>
      <c r="EU8" s="297"/>
      <c r="EV8" s="297"/>
      <c r="EW8" s="297"/>
      <c r="EX8" s="297"/>
      <c r="EY8" s="1533"/>
      <c r="EZ8" s="1528"/>
      <c r="FA8" s="47"/>
      <c r="FB8" s="37"/>
      <c r="FC8" s="295"/>
      <c r="FD8" s="19"/>
      <c r="FE8" s="19"/>
      <c r="FF8" s="19"/>
      <c r="FG8" s="19"/>
      <c r="FH8" s="391"/>
      <c r="FI8" s="40" t="s">
        <v>68</v>
      </c>
      <c r="FJ8" s="57">
        <v>3947148</v>
      </c>
      <c r="FK8" s="41">
        <v>4035574</v>
      </c>
      <c r="FL8" s="42">
        <v>-2.19</v>
      </c>
      <c r="FM8" s="240"/>
      <c r="FN8" s="240"/>
      <c r="FO8" s="432" t="s">
        <v>69</v>
      </c>
      <c r="FP8" s="997">
        <v>990</v>
      </c>
      <c r="FQ8" s="998">
        <v>930</v>
      </c>
      <c r="FR8" s="999">
        <v>850</v>
      </c>
      <c r="FS8" s="997">
        <v>2770</v>
      </c>
      <c r="FT8" s="1000">
        <v>3790</v>
      </c>
      <c r="FU8" s="675">
        <v>-26.91</v>
      </c>
      <c r="FV8" s="154"/>
      <c r="FW8" s="53" t="s">
        <v>70</v>
      </c>
      <c r="FX8" s="54">
        <v>441.83</v>
      </c>
      <c r="FY8" s="55">
        <v>428.56</v>
      </c>
      <c r="FZ8" s="56">
        <v>3.1</v>
      </c>
      <c r="GA8" s="54">
        <v>270.39999999999998</v>
      </c>
      <c r="GB8" s="171">
        <v>267.41000000000003</v>
      </c>
      <c r="GC8" s="56">
        <v>1.1200000000000001</v>
      </c>
      <c r="GD8" s="54">
        <v>418.35</v>
      </c>
      <c r="GE8" s="55">
        <v>406.95</v>
      </c>
      <c r="GF8" s="56">
        <v>2.8</v>
      </c>
      <c r="GG8" s="172"/>
      <c r="GH8" s="154"/>
      <c r="GI8" s="154" t="s">
        <v>71</v>
      </c>
      <c r="GJ8" s="38">
        <v>1278</v>
      </c>
      <c r="GK8" s="38">
        <v>1278</v>
      </c>
      <c r="GL8" s="38">
        <v>1278</v>
      </c>
      <c r="GM8" s="38">
        <v>1278</v>
      </c>
      <c r="GN8" s="154"/>
      <c r="GO8" s="252" t="s">
        <v>72</v>
      </c>
      <c r="GP8" s="623">
        <v>4782785</v>
      </c>
      <c r="GQ8" s="627">
        <v>4799196</v>
      </c>
      <c r="GR8" s="1057">
        <v>-0.34</v>
      </c>
      <c r="GS8" s="157"/>
      <c r="GT8" s="176" t="s">
        <v>73</v>
      </c>
      <c r="GU8" s="1111">
        <v>0</v>
      </c>
      <c r="GV8" s="1112">
        <v>0</v>
      </c>
      <c r="GW8" s="1112">
        <v>0</v>
      </c>
      <c r="GX8" s="1113">
        <v>0</v>
      </c>
      <c r="GY8" s="1112"/>
      <c r="GZ8" s="1112"/>
      <c r="HA8" s="1112"/>
      <c r="HB8" s="1112"/>
      <c r="HC8" s="1114">
        <v>0</v>
      </c>
      <c r="HD8" s="1086">
        <v>0</v>
      </c>
      <c r="HE8" s="1087">
        <v>0</v>
      </c>
      <c r="HF8" s="659"/>
      <c r="HG8" s="659"/>
      <c r="HH8" s="1095" t="s">
        <v>73</v>
      </c>
      <c r="HI8" s="1111">
        <v>0</v>
      </c>
      <c r="HJ8" s="1112">
        <v>0</v>
      </c>
      <c r="HK8" s="1112">
        <v>0</v>
      </c>
      <c r="HL8" s="1113">
        <v>0</v>
      </c>
      <c r="HM8" s="1112"/>
      <c r="HN8" s="1112"/>
      <c r="HO8" s="1112"/>
      <c r="HP8" s="1112"/>
      <c r="HQ8" s="1114">
        <v>0</v>
      </c>
      <c r="HR8" s="1086">
        <v>0</v>
      </c>
      <c r="HS8" s="1087">
        <v>0</v>
      </c>
      <c r="HT8" s="299"/>
      <c r="HU8" s="296"/>
      <c r="HV8" s="298"/>
      <c r="HW8" s="1534"/>
      <c r="HX8" s="1535"/>
      <c r="HY8" s="297"/>
      <c r="HZ8" s="297"/>
      <c r="IA8" s="297"/>
      <c r="IB8" s="297"/>
      <c r="IC8" s="1533"/>
      <c r="ID8" s="1528"/>
      <c r="IE8" s="47"/>
      <c r="IF8" s="37"/>
      <c r="IG8" s="295"/>
      <c r="IH8" s="248"/>
      <c r="II8" s="19"/>
      <c r="IJ8" s="19"/>
      <c r="IK8" s="19"/>
      <c r="IM8" s="168" t="s">
        <v>68</v>
      </c>
      <c r="IN8" s="57">
        <v>6353125</v>
      </c>
      <c r="IO8" s="41">
        <v>6270538</v>
      </c>
      <c r="IP8" s="42">
        <v>1.32</v>
      </c>
      <c r="IQ8" s="240"/>
      <c r="IR8" s="240"/>
      <c r="IS8" s="432" t="s">
        <v>69</v>
      </c>
      <c r="IT8" s="997">
        <v>1419</v>
      </c>
      <c r="IU8" s="998">
        <v>1167</v>
      </c>
      <c r="IV8" s="999">
        <v>1533</v>
      </c>
      <c r="IW8" s="997">
        <v>4119</v>
      </c>
      <c r="IX8" s="1000">
        <v>4809</v>
      </c>
      <c r="IY8" s="675">
        <v>-14.35</v>
      </c>
      <c r="IZ8" s="154"/>
      <c r="JA8" s="53" t="s">
        <v>70</v>
      </c>
      <c r="JB8" s="54">
        <v>551.65</v>
      </c>
      <c r="JC8" s="55">
        <v>518.76</v>
      </c>
      <c r="JD8" s="56">
        <v>6.34</v>
      </c>
      <c r="JE8" s="54">
        <v>469.45</v>
      </c>
      <c r="JF8" s="171">
        <v>438.11</v>
      </c>
      <c r="JG8" s="56">
        <v>7.15</v>
      </c>
      <c r="JH8" s="54">
        <v>536.57000000000005</v>
      </c>
      <c r="JI8" s="55">
        <v>504.44</v>
      </c>
      <c r="JJ8" s="56">
        <v>6.37</v>
      </c>
      <c r="JK8" s="172"/>
      <c r="JL8" s="154"/>
      <c r="JM8" s="154" t="s">
        <v>71</v>
      </c>
      <c r="JN8" s="38">
        <v>1278</v>
      </c>
      <c r="JO8" s="38">
        <v>1278</v>
      </c>
      <c r="JP8" s="38">
        <v>1278</v>
      </c>
      <c r="JQ8" s="38">
        <v>1278</v>
      </c>
      <c r="JR8" s="154"/>
      <c r="JS8" s="252" t="s">
        <v>72</v>
      </c>
      <c r="JT8" s="623">
        <v>7180624</v>
      </c>
      <c r="JU8" s="627">
        <v>7040036</v>
      </c>
      <c r="JV8" s="1057">
        <v>2</v>
      </c>
      <c r="JW8" s="157"/>
      <c r="JX8" s="1123" t="s">
        <v>73</v>
      </c>
      <c r="JY8" s="1111">
        <v>0</v>
      </c>
      <c r="JZ8" s="1112">
        <v>0</v>
      </c>
      <c r="KA8" s="1112">
        <v>0</v>
      </c>
      <c r="KB8" s="1113">
        <v>0</v>
      </c>
      <c r="KC8" s="1112"/>
      <c r="KD8" s="1112"/>
      <c r="KE8" s="1112"/>
      <c r="KF8" s="1112"/>
      <c r="KG8" s="1114">
        <v>0</v>
      </c>
      <c r="KH8" s="1086">
        <v>0</v>
      </c>
      <c r="KI8" s="1087">
        <v>0</v>
      </c>
      <c r="KJ8" s="619"/>
      <c r="KK8" s="619"/>
      <c r="KL8" s="1123" t="s">
        <v>73</v>
      </c>
      <c r="KM8" s="1111">
        <v>0</v>
      </c>
      <c r="KN8" s="1112">
        <v>0</v>
      </c>
      <c r="KO8" s="1112">
        <v>0</v>
      </c>
      <c r="KP8" s="1113">
        <v>0</v>
      </c>
      <c r="KQ8" s="1112"/>
      <c r="KR8" s="1112"/>
      <c r="KS8" s="1112"/>
      <c r="KT8" s="1112"/>
      <c r="KU8" s="1114">
        <v>0</v>
      </c>
      <c r="KV8" s="1086">
        <v>0</v>
      </c>
      <c r="KW8" s="1087">
        <v>0</v>
      </c>
      <c r="KX8" s="299"/>
      <c r="KY8" s="296"/>
      <c r="KZ8" s="298"/>
      <c r="LA8" s="1534"/>
      <c r="LB8" s="1535"/>
      <c r="LC8" s="297"/>
      <c r="LD8" s="297"/>
      <c r="LE8" s="297"/>
      <c r="LF8" s="297"/>
      <c r="LG8" s="1533"/>
      <c r="LH8" s="291"/>
      <c r="LI8" s="47"/>
      <c r="LJ8" s="37"/>
      <c r="LK8" s="295"/>
      <c r="LL8" s="19"/>
      <c r="LM8" s="19"/>
      <c r="LN8" s="605"/>
      <c r="LO8" s="19"/>
      <c r="LP8" s="19"/>
      <c r="LQ8" s="40" t="s">
        <v>68</v>
      </c>
      <c r="LR8" s="38">
        <v>21395353</v>
      </c>
      <c r="LS8" s="41">
        <v>21217210</v>
      </c>
      <c r="LT8" s="42">
        <v>0.84</v>
      </c>
      <c r="LU8" s="499"/>
      <c r="LV8" s="499"/>
      <c r="LW8" s="432" t="s">
        <v>69</v>
      </c>
      <c r="LX8" s="348">
        <v>13239</v>
      </c>
      <c r="LY8" s="994">
        <v>15979</v>
      </c>
      <c r="LZ8" s="515">
        <v>-17.149999999999999</v>
      </c>
      <c r="MA8" s="182"/>
      <c r="MB8" s="53" t="s">
        <v>70</v>
      </c>
      <c r="MC8" s="54">
        <v>519.14</v>
      </c>
      <c r="MD8" s="58">
        <v>500.48</v>
      </c>
      <c r="ME8" s="56">
        <v>3.73</v>
      </c>
      <c r="MF8" s="54">
        <v>395.23</v>
      </c>
      <c r="MG8" s="58">
        <v>378.87</v>
      </c>
      <c r="MH8" s="56">
        <v>4.32</v>
      </c>
      <c r="MI8" s="54">
        <v>499.51</v>
      </c>
      <c r="MJ8" s="141">
        <v>481.84</v>
      </c>
      <c r="MK8" s="56">
        <v>3.67</v>
      </c>
      <c r="ML8" s="15"/>
      <c r="MM8" s="15"/>
      <c r="MN8" s="15" t="s">
        <v>71</v>
      </c>
      <c r="MO8" s="922">
        <v>1278</v>
      </c>
      <c r="MP8" s="922">
        <v>1278</v>
      </c>
      <c r="MQ8" s="922">
        <v>1278</v>
      </c>
      <c r="MR8" s="922">
        <v>1278</v>
      </c>
      <c r="MS8" s="922">
        <v>1278</v>
      </c>
      <c r="MT8" s="16"/>
      <c r="MU8" s="252" t="s">
        <v>72</v>
      </c>
      <c r="MV8" s="623">
        <v>24614226</v>
      </c>
      <c r="MW8" s="627">
        <v>24163245</v>
      </c>
      <c r="MX8" s="1057">
        <v>1.87</v>
      </c>
      <c r="MY8" s="22"/>
      <c r="MZ8" s="176" t="s">
        <v>178</v>
      </c>
      <c r="NA8" s="1123">
        <v>0</v>
      </c>
      <c r="NB8" s="615">
        <v>0</v>
      </c>
      <c r="NC8" s="615">
        <v>0</v>
      </c>
      <c r="ND8" s="1124">
        <v>0</v>
      </c>
      <c r="NE8" s="615">
        <v>0</v>
      </c>
      <c r="NF8" s="615">
        <v>0</v>
      </c>
      <c r="NG8" s="615">
        <v>0</v>
      </c>
      <c r="NH8" s="1125">
        <v>0</v>
      </c>
      <c r="NI8" s="636">
        <v>0</v>
      </c>
      <c r="NJ8" s="1126">
        <v>0</v>
      </c>
      <c r="NK8" s="1127">
        <v>0</v>
      </c>
      <c r="NL8" s="619"/>
      <c r="NM8" s="619"/>
      <c r="NN8" s="176" t="s">
        <v>73</v>
      </c>
      <c r="NO8" s="1123">
        <v>6754</v>
      </c>
      <c r="NP8" s="615">
        <v>2195</v>
      </c>
      <c r="NQ8" s="615">
        <v>8870</v>
      </c>
      <c r="NR8" s="1124">
        <v>0</v>
      </c>
      <c r="NS8" s="615">
        <v>0</v>
      </c>
      <c r="NT8" s="615">
        <v>0</v>
      </c>
      <c r="NU8" s="615">
        <v>0</v>
      </c>
      <c r="NV8" s="1125">
        <v>0</v>
      </c>
      <c r="NW8" s="1128">
        <v>17819</v>
      </c>
      <c r="NX8" s="1126">
        <v>8910</v>
      </c>
      <c r="NY8" s="1129">
        <v>26729</v>
      </c>
      <c r="OA8" s="658"/>
    </row>
    <row r="9" spans="1:391" s="379" customFormat="1" ht="21.75" customHeight="1" x14ac:dyDescent="0.2">
      <c r="A9" s="170" t="s">
        <v>49</v>
      </c>
      <c r="B9" s="177">
        <v>1282549</v>
      </c>
      <c r="C9" s="51">
        <v>1238288</v>
      </c>
      <c r="D9" s="52">
        <v>3.57</v>
      </c>
      <c r="E9" s="420"/>
      <c r="F9" s="240"/>
      <c r="G9" s="432" t="s">
        <v>74</v>
      </c>
      <c r="H9" s="997">
        <v>11429</v>
      </c>
      <c r="I9" s="998">
        <v>9931</v>
      </c>
      <c r="J9" s="999">
        <v>10962</v>
      </c>
      <c r="K9" s="997">
        <v>32322</v>
      </c>
      <c r="L9" s="1000">
        <v>36708</v>
      </c>
      <c r="M9" s="675">
        <v>-11.95</v>
      </c>
      <c r="N9" s="154"/>
      <c r="O9" s="53" t="s">
        <v>75</v>
      </c>
      <c r="P9" s="54">
        <v>288.45999999999998</v>
      </c>
      <c r="Q9" s="55">
        <v>281.95</v>
      </c>
      <c r="R9" s="56">
        <v>2.31</v>
      </c>
      <c r="S9" s="54">
        <v>186.24</v>
      </c>
      <c r="T9" s="171">
        <v>181.2</v>
      </c>
      <c r="U9" s="56">
        <v>2.78</v>
      </c>
      <c r="V9" s="54">
        <v>273.92</v>
      </c>
      <c r="W9" s="55">
        <v>268.02</v>
      </c>
      <c r="X9" s="56">
        <v>2.2000000000000002</v>
      </c>
      <c r="Y9" s="172"/>
      <c r="Z9" s="154"/>
      <c r="AA9" s="154" t="s">
        <v>76</v>
      </c>
      <c r="AB9" s="38">
        <v>82</v>
      </c>
      <c r="AC9" s="38">
        <v>82</v>
      </c>
      <c r="AD9" s="38">
        <v>82</v>
      </c>
      <c r="AE9" s="38">
        <v>82</v>
      </c>
      <c r="AF9" s="154"/>
      <c r="AG9" s="252" t="s">
        <v>185</v>
      </c>
      <c r="AH9" s="628">
        <v>1.93</v>
      </c>
      <c r="AI9" s="243">
        <v>1.96</v>
      </c>
      <c r="AJ9" s="1057">
        <v>-0.03</v>
      </c>
      <c r="AK9" s="161"/>
      <c r="AL9" s="176" t="s">
        <v>78</v>
      </c>
      <c r="AM9" s="1111">
        <v>0</v>
      </c>
      <c r="AN9" s="1112">
        <v>0</v>
      </c>
      <c r="AO9" s="1112">
        <v>0</v>
      </c>
      <c r="AP9" s="1113">
        <v>0</v>
      </c>
      <c r="AQ9" s="1112"/>
      <c r="AR9" s="1112"/>
      <c r="AS9" s="1112"/>
      <c r="AT9" s="1112"/>
      <c r="AU9" s="1114">
        <v>0</v>
      </c>
      <c r="AV9" s="1086">
        <v>0</v>
      </c>
      <c r="AW9" s="1087">
        <v>0</v>
      </c>
      <c r="AX9" s="659"/>
      <c r="AY9" s="659"/>
      <c r="AZ9" s="1095" t="s">
        <v>78</v>
      </c>
      <c r="BA9" s="1111">
        <v>0</v>
      </c>
      <c r="BB9" s="1112">
        <v>0</v>
      </c>
      <c r="BC9" s="1112">
        <v>0</v>
      </c>
      <c r="BD9" s="1113">
        <v>0</v>
      </c>
      <c r="BE9" s="1112"/>
      <c r="BF9" s="1112"/>
      <c r="BG9" s="1112"/>
      <c r="BH9" s="1112"/>
      <c r="BI9" s="1114">
        <v>0</v>
      </c>
      <c r="BJ9" s="1086">
        <v>0</v>
      </c>
      <c r="BK9" s="1087">
        <v>0</v>
      </c>
      <c r="BL9" s="299"/>
      <c r="BM9" s="300"/>
      <c r="BN9" s="300"/>
      <c r="BO9" s="1534"/>
      <c r="BP9" s="1535"/>
      <c r="BQ9" s="297"/>
      <c r="BR9" s="297"/>
      <c r="BS9" s="297"/>
      <c r="BT9" s="297"/>
      <c r="BU9" s="1533"/>
      <c r="BV9" s="1528"/>
      <c r="BW9" s="47"/>
      <c r="BX9" s="37"/>
      <c r="BY9" s="295"/>
      <c r="BZ9" s="19"/>
      <c r="CA9" s="19"/>
      <c r="CB9" s="19"/>
      <c r="CC9" s="19"/>
      <c r="CD9" s="391"/>
      <c r="CE9" s="170" t="s">
        <v>49</v>
      </c>
      <c r="CF9" s="177">
        <v>1027485</v>
      </c>
      <c r="CG9" s="51">
        <v>959432</v>
      </c>
      <c r="CH9" s="52">
        <v>7.09</v>
      </c>
      <c r="CI9" s="240"/>
      <c r="CJ9" s="240"/>
      <c r="CK9" s="432" t="s">
        <v>74</v>
      </c>
      <c r="CL9" s="997">
        <v>9427</v>
      </c>
      <c r="CM9" s="998">
        <v>8035</v>
      </c>
      <c r="CN9" s="999">
        <v>5468</v>
      </c>
      <c r="CO9" s="997">
        <v>22930</v>
      </c>
      <c r="CP9" s="1000">
        <v>29488</v>
      </c>
      <c r="CQ9" s="675">
        <v>-22.24</v>
      </c>
      <c r="CR9" s="154"/>
      <c r="CS9" s="53" t="s">
        <v>75</v>
      </c>
      <c r="CT9" s="54">
        <v>308.01</v>
      </c>
      <c r="CU9" s="55">
        <v>303.61</v>
      </c>
      <c r="CV9" s="56">
        <v>1.45</v>
      </c>
      <c r="CW9" s="54">
        <v>128.91</v>
      </c>
      <c r="CX9" s="171">
        <v>125.29</v>
      </c>
      <c r="CY9" s="56">
        <v>2.89</v>
      </c>
      <c r="CZ9" s="54">
        <v>279.39</v>
      </c>
      <c r="DA9" s="55">
        <v>276.10000000000002</v>
      </c>
      <c r="DB9" s="56">
        <v>1.19</v>
      </c>
      <c r="DC9" s="172"/>
      <c r="DD9" s="154"/>
      <c r="DE9" s="154" t="s">
        <v>76</v>
      </c>
      <c r="DF9" s="38">
        <v>82</v>
      </c>
      <c r="DG9" s="38">
        <v>82</v>
      </c>
      <c r="DH9" s="38">
        <v>82</v>
      </c>
      <c r="DI9" s="38">
        <v>82</v>
      </c>
      <c r="DJ9" s="154"/>
      <c r="DK9" s="252" t="s">
        <v>185</v>
      </c>
      <c r="DL9" s="628">
        <v>1.94</v>
      </c>
      <c r="DM9" s="243">
        <v>1.98</v>
      </c>
      <c r="DN9" s="1057">
        <v>-0.04</v>
      </c>
      <c r="DO9" s="161"/>
      <c r="DP9" s="176" t="s">
        <v>78</v>
      </c>
      <c r="DQ9" s="1111">
        <v>0</v>
      </c>
      <c r="DR9" s="1112">
        <v>0</v>
      </c>
      <c r="DS9" s="1112">
        <v>0</v>
      </c>
      <c r="DT9" s="1113">
        <v>0</v>
      </c>
      <c r="DU9" s="1112"/>
      <c r="DV9" s="1112"/>
      <c r="DW9" s="1112"/>
      <c r="DX9" s="1112"/>
      <c r="DY9" s="1114">
        <v>0</v>
      </c>
      <c r="DZ9" s="1086">
        <v>0</v>
      </c>
      <c r="EA9" s="1087">
        <v>0</v>
      </c>
      <c r="EB9" s="659"/>
      <c r="EC9" s="659"/>
      <c r="ED9" s="1095" t="s">
        <v>78</v>
      </c>
      <c r="EE9" s="1111">
        <v>0</v>
      </c>
      <c r="EF9" s="1112">
        <v>0</v>
      </c>
      <c r="EG9" s="1112">
        <v>0</v>
      </c>
      <c r="EH9" s="1113">
        <v>0</v>
      </c>
      <c r="EI9" s="1112"/>
      <c r="EJ9" s="1112"/>
      <c r="EK9" s="1112"/>
      <c r="EL9" s="1112"/>
      <c r="EM9" s="1114">
        <v>0</v>
      </c>
      <c r="EN9" s="1086">
        <v>0</v>
      </c>
      <c r="EO9" s="1087">
        <v>0</v>
      </c>
      <c r="EP9" s="299"/>
      <c r="EQ9" s="300"/>
      <c r="ER9" s="300"/>
      <c r="ES9" s="1534"/>
      <c r="ET9" s="1535"/>
      <c r="EU9" s="297"/>
      <c r="EV9" s="297"/>
      <c r="EW9" s="297"/>
      <c r="EX9" s="297"/>
      <c r="EY9" s="1533"/>
      <c r="EZ9" s="1528"/>
      <c r="FA9" s="47"/>
      <c r="FB9" s="37"/>
      <c r="FC9" s="295"/>
      <c r="FD9" s="19"/>
      <c r="FE9" s="19"/>
      <c r="FF9" s="19"/>
      <c r="FG9" s="19"/>
      <c r="FH9" s="391"/>
      <c r="FI9" s="49" t="s">
        <v>49</v>
      </c>
      <c r="FJ9" s="177">
        <v>1063325</v>
      </c>
      <c r="FK9" s="51">
        <v>1007175</v>
      </c>
      <c r="FL9" s="52">
        <v>5.57</v>
      </c>
      <c r="FM9" s="240"/>
      <c r="FN9" s="240"/>
      <c r="FO9" s="432" t="s">
        <v>74</v>
      </c>
      <c r="FP9" s="997">
        <v>6953</v>
      </c>
      <c r="FQ9" s="998">
        <v>8960</v>
      </c>
      <c r="FR9" s="999">
        <v>7352</v>
      </c>
      <c r="FS9" s="997">
        <v>23265</v>
      </c>
      <c r="FT9" s="1000">
        <v>34201</v>
      </c>
      <c r="FU9" s="675">
        <v>-31.98</v>
      </c>
      <c r="FV9" s="154"/>
      <c r="FW9" s="53" t="s">
        <v>75</v>
      </c>
      <c r="FX9" s="54">
        <v>258.8</v>
      </c>
      <c r="FY9" s="55">
        <v>257.82</v>
      </c>
      <c r="FZ9" s="56">
        <v>0.38</v>
      </c>
      <c r="GA9" s="54">
        <v>115.69</v>
      </c>
      <c r="GB9" s="171">
        <v>113.85</v>
      </c>
      <c r="GC9" s="56">
        <v>1.62</v>
      </c>
      <c r="GD9" s="54">
        <v>239.21</v>
      </c>
      <c r="GE9" s="55">
        <v>238.51</v>
      </c>
      <c r="GF9" s="56">
        <v>0.28999999999999998</v>
      </c>
      <c r="GG9" s="172"/>
      <c r="GH9" s="154"/>
      <c r="GI9" s="154" t="s">
        <v>76</v>
      </c>
      <c r="GJ9" s="38">
        <v>82</v>
      </c>
      <c r="GK9" s="38">
        <v>82</v>
      </c>
      <c r="GL9" s="38">
        <v>82</v>
      </c>
      <c r="GM9" s="38">
        <v>82</v>
      </c>
      <c r="GN9" s="154"/>
      <c r="GO9" s="252" t="s">
        <v>185</v>
      </c>
      <c r="GP9" s="628">
        <v>2.0099999999999998</v>
      </c>
      <c r="GQ9" s="243">
        <v>2.0499999999999998</v>
      </c>
      <c r="GR9" s="1057">
        <v>-0.04</v>
      </c>
      <c r="GS9" s="161"/>
      <c r="GT9" s="176" t="s">
        <v>78</v>
      </c>
      <c r="GU9" s="1111">
        <v>0</v>
      </c>
      <c r="GV9" s="1112">
        <v>0</v>
      </c>
      <c r="GW9" s="1112">
        <v>0</v>
      </c>
      <c r="GX9" s="1113">
        <v>0</v>
      </c>
      <c r="GY9" s="1112"/>
      <c r="GZ9" s="1112"/>
      <c r="HA9" s="1112"/>
      <c r="HB9" s="1112"/>
      <c r="HC9" s="1114">
        <v>0</v>
      </c>
      <c r="HD9" s="1086">
        <v>0</v>
      </c>
      <c r="HE9" s="1087">
        <v>0</v>
      </c>
      <c r="HF9" s="659"/>
      <c r="HG9" s="659"/>
      <c r="HH9" s="1095" t="s">
        <v>78</v>
      </c>
      <c r="HI9" s="1111">
        <v>0</v>
      </c>
      <c r="HJ9" s="1112">
        <v>0</v>
      </c>
      <c r="HK9" s="1112">
        <v>0</v>
      </c>
      <c r="HL9" s="1113">
        <v>0</v>
      </c>
      <c r="HM9" s="1112"/>
      <c r="HN9" s="1112"/>
      <c r="HO9" s="1112"/>
      <c r="HP9" s="1112"/>
      <c r="HQ9" s="1114">
        <v>0</v>
      </c>
      <c r="HR9" s="1086">
        <v>0</v>
      </c>
      <c r="HS9" s="1087">
        <v>0</v>
      </c>
      <c r="HT9" s="299"/>
      <c r="HU9" s="300"/>
      <c r="HV9" s="300"/>
      <c r="HW9" s="1534"/>
      <c r="HX9" s="1535"/>
      <c r="HY9" s="297"/>
      <c r="HZ9" s="297"/>
      <c r="IA9" s="297"/>
      <c r="IB9" s="297"/>
      <c r="IC9" s="1533"/>
      <c r="ID9" s="1528"/>
      <c r="IE9" s="47"/>
      <c r="IF9" s="37"/>
      <c r="IG9" s="295"/>
      <c r="IH9" s="248"/>
      <c r="II9" s="19"/>
      <c r="IJ9" s="19"/>
      <c r="IK9" s="19"/>
      <c r="IM9" s="170" t="s">
        <v>49</v>
      </c>
      <c r="IN9" s="177">
        <v>1164765</v>
      </c>
      <c r="IO9" s="51">
        <v>1102297</v>
      </c>
      <c r="IP9" s="52">
        <v>5.67</v>
      </c>
      <c r="IQ9" s="240"/>
      <c r="IR9" s="240"/>
      <c r="IS9" s="432" t="s">
        <v>74</v>
      </c>
      <c r="IT9" s="997">
        <v>8180</v>
      </c>
      <c r="IU9" s="998">
        <v>10383</v>
      </c>
      <c r="IV9" s="999">
        <v>13413</v>
      </c>
      <c r="IW9" s="997">
        <v>31976</v>
      </c>
      <c r="IX9" s="1000">
        <v>36035</v>
      </c>
      <c r="IY9" s="675">
        <v>-11.26</v>
      </c>
      <c r="IZ9" s="154"/>
      <c r="JA9" s="53" t="s">
        <v>75</v>
      </c>
      <c r="JB9" s="54">
        <v>260.48</v>
      </c>
      <c r="JC9" s="55">
        <v>257.16000000000003</v>
      </c>
      <c r="JD9" s="56">
        <v>1.29</v>
      </c>
      <c r="JE9" s="54">
        <v>285.81</v>
      </c>
      <c r="JF9" s="171">
        <v>287.45999999999998</v>
      </c>
      <c r="JG9" s="56">
        <v>-0.56999999999999995</v>
      </c>
      <c r="JH9" s="54">
        <v>265.13</v>
      </c>
      <c r="JI9" s="55">
        <v>262.54000000000002</v>
      </c>
      <c r="JJ9" s="56">
        <v>0.99</v>
      </c>
      <c r="JK9" s="172"/>
      <c r="JL9" s="154"/>
      <c r="JM9" s="154" t="s">
        <v>76</v>
      </c>
      <c r="JN9" s="38">
        <v>82</v>
      </c>
      <c r="JO9" s="38">
        <v>82</v>
      </c>
      <c r="JP9" s="38">
        <v>82</v>
      </c>
      <c r="JQ9" s="38">
        <v>82</v>
      </c>
      <c r="JR9" s="154"/>
      <c r="JS9" s="252" t="s">
        <v>185</v>
      </c>
      <c r="JT9" s="628">
        <v>1.86</v>
      </c>
      <c r="JU9" s="243">
        <v>1.89</v>
      </c>
      <c r="JV9" s="1057">
        <v>-0.03</v>
      </c>
      <c r="JW9" s="161"/>
      <c r="JX9" s="1123" t="s">
        <v>78</v>
      </c>
      <c r="JY9" s="1111">
        <v>0</v>
      </c>
      <c r="JZ9" s="1112">
        <v>0</v>
      </c>
      <c r="KA9" s="1112">
        <v>0</v>
      </c>
      <c r="KB9" s="1113">
        <v>0</v>
      </c>
      <c r="KC9" s="1112"/>
      <c r="KD9" s="1112"/>
      <c r="KE9" s="1112"/>
      <c r="KF9" s="1112"/>
      <c r="KG9" s="1114">
        <v>0</v>
      </c>
      <c r="KH9" s="1086">
        <v>0</v>
      </c>
      <c r="KI9" s="1087">
        <v>0</v>
      </c>
      <c r="KJ9" s="619"/>
      <c r="KK9" s="619"/>
      <c r="KL9" s="1123" t="s">
        <v>78</v>
      </c>
      <c r="KM9" s="1111">
        <v>0</v>
      </c>
      <c r="KN9" s="1112">
        <v>0</v>
      </c>
      <c r="KO9" s="1112">
        <v>0</v>
      </c>
      <c r="KP9" s="1113">
        <v>0</v>
      </c>
      <c r="KQ9" s="1112"/>
      <c r="KR9" s="1112"/>
      <c r="KS9" s="1112"/>
      <c r="KT9" s="1112"/>
      <c r="KU9" s="1114">
        <v>0</v>
      </c>
      <c r="KV9" s="1086">
        <v>0</v>
      </c>
      <c r="KW9" s="1087">
        <v>0</v>
      </c>
      <c r="KX9" s="299"/>
      <c r="KY9" s="300"/>
      <c r="KZ9" s="300"/>
      <c r="LA9" s="1534"/>
      <c r="LB9" s="1535"/>
      <c r="LC9" s="297"/>
      <c r="LD9" s="297"/>
      <c r="LE9" s="297"/>
      <c r="LF9" s="297"/>
      <c r="LG9" s="1533"/>
      <c r="LH9" s="291"/>
      <c r="LI9" s="47"/>
      <c r="LJ9" s="37"/>
      <c r="LK9" s="295"/>
      <c r="LL9" s="19"/>
      <c r="LM9" s="19"/>
      <c r="LN9" s="605"/>
      <c r="LO9" s="19"/>
      <c r="LP9" s="19"/>
      <c r="LQ9" s="49" t="s">
        <v>49</v>
      </c>
      <c r="LR9" s="50">
        <v>4538124</v>
      </c>
      <c r="LS9" s="51">
        <v>4307192</v>
      </c>
      <c r="LT9" s="52">
        <v>5.36</v>
      </c>
      <c r="LU9" s="499"/>
      <c r="LV9" s="499"/>
      <c r="LW9" s="432" t="s">
        <v>74</v>
      </c>
      <c r="LX9" s="348">
        <v>110493</v>
      </c>
      <c r="LY9" s="994">
        <v>136432</v>
      </c>
      <c r="LZ9" s="515">
        <v>-19.010000000000002</v>
      </c>
      <c r="MA9" s="182"/>
      <c r="MB9" s="53" t="s">
        <v>75</v>
      </c>
      <c r="MC9" s="54">
        <v>279.47000000000003</v>
      </c>
      <c r="MD9" s="58">
        <v>274.77999999999997</v>
      </c>
      <c r="ME9" s="56">
        <v>1.71</v>
      </c>
      <c r="MF9" s="54">
        <v>198.71</v>
      </c>
      <c r="MG9" s="58">
        <v>196.17</v>
      </c>
      <c r="MH9" s="56">
        <v>1.29</v>
      </c>
      <c r="MI9" s="54">
        <v>266.68</v>
      </c>
      <c r="MJ9" s="141">
        <v>262.72000000000003</v>
      </c>
      <c r="MK9" s="56">
        <v>1.51</v>
      </c>
      <c r="ML9" s="15"/>
      <c r="MM9" s="15"/>
      <c r="MN9" s="15" t="s">
        <v>76</v>
      </c>
      <c r="MO9" s="922">
        <v>82</v>
      </c>
      <c r="MP9" s="922">
        <v>82</v>
      </c>
      <c r="MQ9" s="922">
        <v>82</v>
      </c>
      <c r="MR9" s="922">
        <v>82</v>
      </c>
      <c r="MS9" s="922">
        <v>82</v>
      </c>
      <c r="MT9" s="16"/>
      <c r="MU9" s="252" t="s">
        <v>185</v>
      </c>
      <c r="MV9" s="628">
        <v>1.93</v>
      </c>
      <c r="MW9" s="243">
        <v>1.96</v>
      </c>
      <c r="MX9" s="1057">
        <v>-0.03</v>
      </c>
      <c r="MY9" s="61"/>
      <c r="MZ9" s="176" t="s">
        <v>179</v>
      </c>
      <c r="NA9" s="1123">
        <v>0</v>
      </c>
      <c r="NB9" s="615">
        <v>0</v>
      </c>
      <c r="NC9" s="615">
        <v>0</v>
      </c>
      <c r="ND9" s="1124">
        <v>0</v>
      </c>
      <c r="NE9" s="615">
        <v>0</v>
      </c>
      <c r="NF9" s="615">
        <v>0</v>
      </c>
      <c r="NG9" s="615">
        <v>0</v>
      </c>
      <c r="NH9" s="1125">
        <v>0</v>
      </c>
      <c r="NI9" s="636">
        <v>0</v>
      </c>
      <c r="NJ9" s="1126">
        <v>0</v>
      </c>
      <c r="NK9" s="1127">
        <v>0</v>
      </c>
      <c r="NL9" s="619"/>
      <c r="NM9" s="619"/>
      <c r="NN9" s="176" t="s">
        <v>78</v>
      </c>
      <c r="NO9" s="1123">
        <v>0</v>
      </c>
      <c r="NP9" s="615">
        <v>0</v>
      </c>
      <c r="NQ9" s="615">
        <v>0</v>
      </c>
      <c r="NR9" s="1124">
        <v>0</v>
      </c>
      <c r="NS9" s="615">
        <v>0</v>
      </c>
      <c r="NT9" s="615">
        <v>0</v>
      </c>
      <c r="NU9" s="615">
        <v>0</v>
      </c>
      <c r="NV9" s="1125">
        <v>0</v>
      </c>
      <c r="NW9" s="1128">
        <v>0</v>
      </c>
      <c r="NX9" s="1126">
        <v>0</v>
      </c>
      <c r="NY9" s="1129">
        <v>0</v>
      </c>
      <c r="OA9" s="658"/>
    </row>
    <row r="10" spans="1:391" s="379" customFormat="1" ht="21.75" customHeight="1" thickBot="1" x14ac:dyDescent="0.25">
      <c r="A10" s="178" t="s">
        <v>79</v>
      </c>
      <c r="B10" s="159">
        <v>2611968</v>
      </c>
      <c r="C10" s="26">
        <v>2541604</v>
      </c>
      <c r="D10" s="27">
        <v>2.77</v>
      </c>
      <c r="E10" s="420"/>
      <c r="F10" s="240"/>
      <c r="G10" s="432" t="s">
        <v>80</v>
      </c>
      <c r="H10" s="997">
        <v>1330</v>
      </c>
      <c r="I10" s="998">
        <v>1430</v>
      </c>
      <c r="J10" s="999">
        <v>1177</v>
      </c>
      <c r="K10" s="997">
        <v>3937</v>
      </c>
      <c r="L10" s="1000">
        <v>3950</v>
      </c>
      <c r="M10" s="675">
        <v>-0.33</v>
      </c>
      <c r="N10" s="154"/>
      <c r="O10" s="53" t="s">
        <v>81</v>
      </c>
      <c r="P10" s="54">
        <v>158.13999999999999</v>
      </c>
      <c r="Q10" s="55">
        <v>153.51</v>
      </c>
      <c r="R10" s="56">
        <v>3.02</v>
      </c>
      <c r="S10" s="54">
        <v>96.13</v>
      </c>
      <c r="T10" s="171">
        <v>93.62</v>
      </c>
      <c r="U10" s="56">
        <v>2.68</v>
      </c>
      <c r="V10" s="54">
        <v>149.33000000000001</v>
      </c>
      <c r="W10" s="55">
        <v>145.22999999999999</v>
      </c>
      <c r="X10" s="56">
        <v>2.82</v>
      </c>
      <c r="Y10" s="172"/>
      <c r="Z10" s="154"/>
      <c r="AA10" s="154" t="s">
        <v>82</v>
      </c>
      <c r="AB10" s="38">
        <v>140</v>
      </c>
      <c r="AC10" s="38">
        <v>140</v>
      </c>
      <c r="AD10" s="38">
        <v>140</v>
      </c>
      <c r="AE10" s="38">
        <v>140</v>
      </c>
      <c r="AF10" s="154"/>
      <c r="AG10" s="253" t="s">
        <v>186</v>
      </c>
      <c r="AH10" s="629">
        <v>1.97</v>
      </c>
      <c r="AI10" s="244">
        <v>1.99</v>
      </c>
      <c r="AJ10" s="1130">
        <v>-0.02</v>
      </c>
      <c r="AK10" s="161"/>
      <c r="AL10" s="176" t="s">
        <v>84</v>
      </c>
      <c r="AM10" s="1111">
        <v>305178</v>
      </c>
      <c r="AN10" s="1112">
        <v>20723</v>
      </c>
      <c r="AO10" s="1112">
        <v>287726</v>
      </c>
      <c r="AP10" s="1113">
        <v>0</v>
      </c>
      <c r="AQ10" s="1112"/>
      <c r="AR10" s="1112"/>
      <c r="AS10" s="1112"/>
      <c r="AT10" s="1112"/>
      <c r="AU10" s="1114">
        <v>613627</v>
      </c>
      <c r="AV10" s="1086">
        <v>183440</v>
      </c>
      <c r="AW10" s="1087">
        <v>797067</v>
      </c>
      <c r="AX10" s="659"/>
      <c r="AY10" s="659"/>
      <c r="AZ10" s="1095" t="s">
        <v>84</v>
      </c>
      <c r="BA10" s="1111">
        <v>107891</v>
      </c>
      <c r="BB10" s="1112">
        <v>10391</v>
      </c>
      <c r="BC10" s="1112">
        <v>46798</v>
      </c>
      <c r="BD10" s="1113">
        <v>0</v>
      </c>
      <c r="BE10" s="1112"/>
      <c r="BF10" s="1112"/>
      <c r="BG10" s="1112"/>
      <c r="BH10" s="1112"/>
      <c r="BI10" s="1114">
        <v>165080</v>
      </c>
      <c r="BJ10" s="1086">
        <v>61890</v>
      </c>
      <c r="BK10" s="1087">
        <v>226970</v>
      </c>
      <c r="BL10" s="299"/>
      <c r="BM10" s="300"/>
      <c r="BN10" s="300"/>
      <c r="BO10" s="1534"/>
      <c r="BP10" s="1537"/>
      <c r="BQ10" s="294"/>
      <c r="BR10" s="294"/>
      <c r="BS10" s="294"/>
      <c r="BT10" s="294"/>
      <c r="BU10" s="1533"/>
      <c r="BV10" s="1528"/>
      <c r="BW10" s="47"/>
      <c r="BX10" s="37"/>
      <c r="BY10" s="295"/>
      <c r="BZ10" s="19"/>
      <c r="CA10" s="19"/>
      <c r="CB10" s="19"/>
      <c r="CC10" s="19"/>
      <c r="CD10" s="391"/>
      <c r="CE10" s="178" t="s">
        <v>79</v>
      </c>
      <c r="CF10" s="159">
        <v>2179481</v>
      </c>
      <c r="CG10" s="26">
        <v>2117096</v>
      </c>
      <c r="CH10" s="27">
        <v>2.95</v>
      </c>
      <c r="CI10" s="240"/>
      <c r="CJ10" s="240"/>
      <c r="CK10" s="432" t="s">
        <v>80</v>
      </c>
      <c r="CL10" s="997">
        <v>2288</v>
      </c>
      <c r="CM10" s="998">
        <v>2908</v>
      </c>
      <c r="CN10" s="999">
        <v>2103</v>
      </c>
      <c r="CO10" s="997">
        <v>7299</v>
      </c>
      <c r="CP10" s="1000">
        <v>9226</v>
      </c>
      <c r="CQ10" s="675">
        <v>-20.89</v>
      </c>
      <c r="CR10" s="154"/>
      <c r="CS10" s="53" t="s">
        <v>81</v>
      </c>
      <c r="CT10" s="54">
        <v>252.02</v>
      </c>
      <c r="CU10" s="55">
        <v>248.56</v>
      </c>
      <c r="CV10" s="56">
        <v>1.39</v>
      </c>
      <c r="CW10" s="54">
        <v>99.92</v>
      </c>
      <c r="CX10" s="171">
        <v>97.16</v>
      </c>
      <c r="CY10" s="56">
        <v>2.84</v>
      </c>
      <c r="CZ10" s="54">
        <v>227.72</v>
      </c>
      <c r="DA10" s="55">
        <v>225.2</v>
      </c>
      <c r="DB10" s="56">
        <v>1.1200000000000001</v>
      </c>
      <c r="DC10" s="172"/>
      <c r="DD10" s="154"/>
      <c r="DE10" s="154" t="s">
        <v>82</v>
      </c>
      <c r="DF10" s="38">
        <v>140</v>
      </c>
      <c r="DG10" s="38">
        <v>140</v>
      </c>
      <c r="DH10" s="38">
        <v>140</v>
      </c>
      <c r="DI10" s="38">
        <v>140</v>
      </c>
      <c r="DJ10" s="154"/>
      <c r="DK10" s="253" t="s">
        <v>186</v>
      </c>
      <c r="DL10" s="629">
        <v>1.91</v>
      </c>
      <c r="DM10" s="244">
        <v>1.95</v>
      </c>
      <c r="DN10" s="1130">
        <v>-0.04</v>
      </c>
      <c r="DO10" s="161"/>
      <c r="DP10" s="176" t="s">
        <v>84</v>
      </c>
      <c r="DQ10" s="1111">
        <v>310921</v>
      </c>
      <c r="DR10" s="1112">
        <v>10838</v>
      </c>
      <c r="DS10" s="1112">
        <v>190080</v>
      </c>
      <c r="DT10" s="1113">
        <v>0</v>
      </c>
      <c r="DU10" s="1112"/>
      <c r="DV10" s="1112"/>
      <c r="DW10" s="1112"/>
      <c r="DX10" s="1112"/>
      <c r="DY10" s="1114">
        <v>511839</v>
      </c>
      <c r="DZ10" s="1086">
        <v>72217</v>
      </c>
      <c r="EA10" s="1087">
        <v>584056</v>
      </c>
      <c r="EB10" s="659"/>
      <c r="EC10" s="659"/>
      <c r="ED10" s="1095" t="s">
        <v>84</v>
      </c>
      <c r="EE10" s="1111">
        <v>173232</v>
      </c>
      <c r="EF10" s="1112">
        <v>14077</v>
      </c>
      <c r="EG10" s="1112">
        <v>63001</v>
      </c>
      <c r="EH10" s="1113">
        <v>0</v>
      </c>
      <c r="EI10" s="1112"/>
      <c r="EJ10" s="1112"/>
      <c r="EK10" s="1112"/>
      <c r="EL10" s="1112"/>
      <c r="EM10" s="1114">
        <v>250310</v>
      </c>
      <c r="EN10" s="1086">
        <v>25948</v>
      </c>
      <c r="EO10" s="1087">
        <v>276258</v>
      </c>
      <c r="EP10" s="299"/>
      <c r="EQ10" s="300"/>
      <c r="ER10" s="300"/>
      <c r="ES10" s="1534"/>
      <c r="ET10" s="1537"/>
      <c r="EU10" s="294"/>
      <c r="EV10" s="294"/>
      <c r="EW10" s="294"/>
      <c r="EX10" s="294"/>
      <c r="EY10" s="1533"/>
      <c r="EZ10" s="1528"/>
      <c r="FA10" s="47"/>
      <c r="FB10" s="37"/>
      <c r="FC10" s="295"/>
      <c r="FD10" s="19"/>
      <c r="FE10" s="19"/>
      <c r="FF10" s="19"/>
      <c r="FG10" s="19"/>
      <c r="FH10" s="391"/>
      <c r="FI10" s="62" t="s">
        <v>79</v>
      </c>
      <c r="FJ10" s="159">
        <v>1557845</v>
      </c>
      <c r="FK10" s="26">
        <v>1572218</v>
      </c>
      <c r="FL10" s="27">
        <v>-0.91</v>
      </c>
      <c r="FM10" s="240"/>
      <c r="FN10" s="240"/>
      <c r="FO10" s="432" t="s">
        <v>80</v>
      </c>
      <c r="FP10" s="997">
        <v>1377</v>
      </c>
      <c r="FQ10" s="998">
        <v>1056</v>
      </c>
      <c r="FR10" s="999">
        <v>1240</v>
      </c>
      <c r="FS10" s="997">
        <v>3673</v>
      </c>
      <c r="FT10" s="1000">
        <v>4221</v>
      </c>
      <c r="FU10" s="675">
        <v>-12.98</v>
      </c>
      <c r="FV10" s="154"/>
      <c r="FW10" s="53" t="s">
        <v>81</v>
      </c>
      <c r="FX10" s="54">
        <v>257.74</v>
      </c>
      <c r="FY10" s="55">
        <v>259.8</v>
      </c>
      <c r="FZ10" s="56">
        <v>-0.79</v>
      </c>
      <c r="GA10" s="54">
        <v>108.02</v>
      </c>
      <c r="GB10" s="171">
        <v>108.99</v>
      </c>
      <c r="GC10" s="56">
        <v>-0.89</v>
      </c>
      <c r="GD10" s="54">
        <v>237.24</v>
      </c>
      <c r="GE10" s="55">
        <v>239.58</v>
      </c>
      <c r="GF10" s="56">
        <v>-0.98</v>
      </c>
      <c r="GG10" s="172"/>
      <c r="GH10" s="154"/>
      <c r="GI10" s="154" t="s">
        <v>82</v>
      </c>
      <c r="GJ10" s="38">
        <v>140</v>
      </c>
      <c r="GK10" s="38">
        <v>140</v>
      </c>
      <c r="GL10" s="38">
        <v>140</v>
      </c>
      <c r="GM10" s="38">
        <v>140</v>
      </c>
      <c r="GN10" s="154"/>
      <c r="GO10" s="253" t="s">
        <v>186</v>
      </c>
      <c r="GP10" s="629">
        <v>1.82</v>
      </c>
      <c r="GQ10" s="244">
        <v>1.9</v>
      </c>
      <c r="GR10" s="1130">
        <v>-0.08</v>
      </c>
      <c r="GS10" s="161"/>
      <c r="GT10" s="176" t="s">
        <v>84</v>
      </c>
      <c r="GU10" s="1111">
        <v>269164</v>
      </c>
      <c r="GV10" s="1112">
        <v>15088</v>
      </c>
      <c r="GW10" s="1112">
        <v>166343</v>
      </c>
      <c r="GX10" s="1113">
        <v>0</v>
      </c>
      <c r="GY10" s="1112"/>
      <c r="GZ10" s="1112"/>
      <c r="HA10" s="1112"/>
      <c r="HB10" s="1112"/>
      <c r="HC10" s="1114">
        <v>450595</v>
      </c>
      <c r="HD10" s="1086">
        <v>69444</v>
      </c>
      <c r="HE10" s="1087">
        <v>520039</v>
      </c>
      <c r="HF10" s="659"/>
      <c r="HG10" s="659"/>
      <c r="HH10" s="1095" t="s">
        <v>84</v>
      </c>
      <c r="HI10" s="1111">
        <v>78884</v>
      </c>
      <c r="HJ10" s="1112">
        <v>16591</v>
      </c>
      <c r="HK10" s="1112">
        <v>63325</v>
      </c>
      <c r="HL10" s="1113">
        <v>0</v>
      </c>
      <c r="HM10" s="1112"/>
      <c r="HN10" s="1112"/>
      <c r="HO10" s="1112"/>
      <c r="HP10" s="1112"/>
      <c r="HQ10" s="1114">
        <v>158800</v>
      </c>
      <c r="HR10" s="1086">
        <v>50956</v>
      </c>
      <c r="HS10" s="1087">
        <v>209756</v>
      </c>
      <c r="HT10" s="299"/>
      <c r="HU10" s="300"/>
      <c r="HV10" s="300"/>
      <c r="HW10" s="1534"/>
      <c r="HX10" s="1537"/>
      <c r="HY10" s="294"/>
      <c r="HZ10" s="294"/>
      <c r="IA10" s="294"/>
      <c r="IB10" s="294"/>
      <c r="IC10" s="1533"/>
      <c r="ID10" s="1528"/>
      <c r="IE10" s="47"/>
      <c r="IF10" s="37"/>
      <c r="IG10" s="295"/>
      <c r="IH10" s="248"/>
      <c r="II10" s="19"/>
      <c r="IJ10" s="19"/>
      <c r="IK10" s="19"/>
      <c r="IM10" s="178" t="s">
        <v>79</v>
      </c>
      <c r="IN10" s="159">
        <v>3729878</v>
      </c>
      <c r="IO10" s="26">
        <v>3591343</v>
      </c>
      <c r="IP10" s="27">
        <v>3.86</v>
      </c>
      <c r="IQ10" s="240"/>
      <c r="IR10" s="240"/>
      <c r="IS10" s="432" t="s">
        <v>80</v>
      </c>
      <c r="IT10" s="997">
        <v>1981</v>
      </c>
      <c r="IU10" s="998">
        <v>2221</v>
      </c>
      <c r="IV10" s="999">
        <v>2278</v>
      </c>
      <c r="IW10" s="997">
        <v>6480</v>
      </c>
      <c r="IX10" s="1000">
        <v>5982</v>
      </c>
      <c r="IY10" s="675">
        <v>8.32</v>
      </c>
      <c r="IZ10" s="154"/>
      <c r="JA10" s="53" t="s">
        <v>81</v>
      </c>
      <c r="JB10" s="54">
        <v>265.3</v>
      </c>
      <c r="JC10" s="55">
        <v>271.89</v>
      </c>
      <c r="JD10" s="56">
        <v>-2.42</v>
      </c>
      <c r="JE10" s="54">
        <v>272.56</v>
      </c>
      <c r="JF10" s="171">
        <v>277.38</v>
      </c>
      <c r="JG10" s="56">
        <v>-1.74</v>
      </c>
      <c r="JH10" s="54">
        <v>266.63</v>
      </c>
      <c r="JI10" s="55">
        <v>272.86</v>
      </c>
      <c r="JJ10" s="56">
        <v>-2.2799999999999998</v>
      </c>
      <c r="JK10" s="172"/>
      <c r="JL10" s="154"/>
      <c r="JM10" s="154" t="s">
        <v>82</v>
      </c>
      <c r="JN10" s="38">
        <v>140</v>
      </c>
      <c r="JO10" s="38">
        <v>140</v>
      </c>
      <c r="JP10" s="38">
        <v>140</v>
      </c>
      <c r="JQ10" s="38">
        <v>140</v>
      </c>
      <c r="JR10" s="154"/>
      <c r="JS10" s="253" t="s">
        <v>186</v>
      </c>
      <c r="JT10" s="629">
        <v>1.93</v>
      </c>
      <c r="JU10" s="244">
        <v>2.0099999999999998</v>
      </c>
      <c r="JV10" s="1130">
        <v>-0.08</v>
      </c>
      <c r="JW10" s="161"/>
      <c r="JX10" s="1123" t="s">
        <v>84</v>
      </c>
      <c r="JY10" s="1111">
        <v>390380</v>
      </c>
      <c r="JZ10" s="1112">
        <v>32514</v>
      </c>
      <c r="KA10" s="1112">
        <v>276474</v>
      </c>
      <c r="KB10" s="1113">
        <v>0</v>
      </c>
      <c r="KC10" s="1112"/>
      <c r="KD10" s="1112"/>
      <c r="KE10" s="1112"/>
      <c r="KF10" s="1112"/>
      <c r="KG10" s="1114">
        <v>699368</v>
      </c>
      <c r="KH10" s="1086">
        <v>125078</v>
      </c>
      <c r="KI10" s="1087">
        <v>824446</v>
      </c>
      <c r="KJ10" s="619"/>
      <c r="KK10" s="619"/>
      <c r="KL10" s="1123" t="s">
        <v>84</v>
      </c>
      <c r="KM10" s="1111">
        <v>101596</v>
      </c>
      <c r="KN10" s="1112">
        <v>23588</v>
      </c>
      <c r="KO10" s="1112">
        <v>97021</v>
      </c>
      <c r="KP10" s="1113">
        <v>0</v>
      </c>
      <c r="KQ10" s="1112"/>
      <c r="KR10" s="1112"/>
      <c r="KS10" s="1112"/>
      <c r="KT10" s="1112"/>
      <c r="KU10" s="1114">
        <v>222205</v>
      </c>
      <c r="KV10" s="1086">
        <v>77798</v>
      </c>
      <c r="KW10" s="1087">
        <v>300003</v>
      </c>
      <c r="KX10" s="299"/>
      <c r="KY10" s="300"/>
      <c r="KZ10" s="300"/>
      <c r="LA10" s="1534"/>
      <c r="LB10" s="1537"/>
      <c r="LC10" s="294"/>
      <c r="LD10" s="294"/>
      <c r="LE10" s="294"/>
      <c r="LF10" s="294"/>
      <c r="LG10" s="1533"/>
      <c r="LH10" s="291"/>
      <c r="LI10" s="47"/>
      <c r="LJ10" s="37"/>
      <c r="LK10" s="295"/>
      <c r="LL10" s="19"/>
      <c r="LM10" s="19"/>
      <c r="LN10" s="605"/>
      <c r="LO10" s="19"/>
      <c r="LP10" s="19"/>
      <c r="LQ10" s="62" t="s">
        <v>79</v>
      </c>
      <c r="LR10" s="25">
        <v>10079172</v>
      </c>
      <c r="LS10" s="26">
        <v>9822261</v>
      </c>
      <c r="LT10" s="27">
        <v>2.62</v>
      </c>
      <c r="LU10" s="499"/>
      <c r="LV10" s="499"/>
      <c r="LW10" s="432" t="s">
        <v>80</v>
      </c>
      <c r="LX10" s="348">
        <v>21389</v>
      </c>
      <c r="LY10" s="994">
        <v>23379</v>
      </c>
      <c r="LZ10" s="515">
        <v>-8.51</v>
      </c>
      <c r="MA10" s="182"/>
      <c r="MB10" s="53" t="s">
        <v>81</v>
      </c>
      <c r="MC10" s="54">
        <v>230.17</v>
      </c>
      <c r="MD10" s="58">
        <v>230.18</v>
      </c>
      <c r="ME10" s="56">
        <v>0</v>
      </c>
      <c r="MF10" s="54">
        <v>163</v>
      </c>
      <c r="MG10" s="58">
        <v>163.01</v>
      </c>
      <c r="MH10" s="56">
        <v>-0.01</v>
      </c>
      <c r="MI10" s="54">
        <v>219.53</v>
      </c>
      <c r="MJ10" s="141">
        <v>219.88</v>
      </c>
      <c r="MK10" s="56">
        <v>-0.16</v>
      </c>
      <c r="ML10" s="15"/>
      <c r="MM10" s="15"/>
      <c r="MN10" s="15" t="s">
        <v>82</v>
      </c>
      <c r="MO10" s="922">
        <v>140</v>
      </c>
      <c r="MP10" s="922">
        <v>140</v>
      </c>
      <c r="MQ10" s="922">
        <v>140</v>
      </c>
      <c r="MR10" s="922">
        <v>140</v>
      </c>
      <c r="MS10" s="922">
        <v>140</v>
      </c>
      <c r="MT10" s="16"/>
      <c r="MU10" s="253" t="s">
        <v>186</v>
      </c>
      <c r="MV10" s="629">
        <v>1.91</v>
      </c>
      <c r="MW10" s="244">
        <v>1.97</v>
      </c>
      <c r="MX10" s="1130">
        <v>-0.06</v>
      </c>
      <c r="MY10" s="61"/>
      <c r="MZ10" s="176" t="s">
        <v>84</v>
      </c>
      <c r="NA10" s="1123">
        <v>1275643</v>
      </c>
      <c r="NB10" s="615">
        <v>79163</v>
      </c>
      <c r="NC10" s="615">
        <v>920623</v>
      </c>
      <c r="ND10" s="1124">
        <v>0</v>
      </c>
      <c r="NE10" s="615">
        <v>0</v>
      </c>
      <c r="NF10" s="615">
        <v>0</v>
      </c>
      <c r="NG10" s="615">
        <v>0</v>
      </c>
      <c r="NH10" s="1125">
        <v>0</v>
      </c>
      <c r="NI10" s="636">
        <v>2275429</v>
      </c>
      <c r="NJ10" s="1126">
        <v>450179</v>
      </c>
      <c r="NK10" s="1127">
        <v>2725608</v>
      </c>
      <c r="NL10" s="619"/>
      <c r="NM10" s="619"/>
      <c r="NN10" s="176" t="s">
        <v>84</v>
      </c>
      <c r="NO10" s="1123">
        <v>461603</v>
      </c>
      <c r="NP10" s="615">
        <v>64647</v>
      </c>
      <c r="NQ10" s="615">
        <v>270145</v>
      </c>
      <c r="NR10" s="1124">
        <v>0</v>
      </c>
      <c r="NS10" s="615">
        <v>0</v>
      </c>
      <c r="NT10" s="615">
        <v>0</v>
      </c>
      <c r="NU10" s="615">
        <v>0</v>
      </c>
      <c r="NV10" s="1125">
        <v>0</v>
      </c>
      <c r="NW10" s="1128">
        <v>796395</v>
      </c>
      <c r="NX10" s="1126">
        <v>216592</v>
      </c>
      <c r="NY10" s="1129">
        <v>1012987</v>
      </c>
      <c r="OA10" s="658"/>
    </row>
    <row r="11" spans="1:391" s="379" customFormat="1" ht="21.75" customHeight="1" thickTop="1" thickBot="1" x14ac:dyDescent="0.25">
      <c r="A11" s="168" t="s">
        <v>68</v>
      </c>
      <c r="B11" s="57">
        <v>2360576</v>
      </c>
      <c r="C11" s="41">
        <v>2291813</v>
      </c>
      <c r="D11" s="42">
        <v>3</v>
      </c>
      <c r="E11" s="420"/>
      <c r="F11" s="240"/>
      <c r="G11" s="432" t="s">
        <v>85</v>
      </c>
      <c r="H11" s="997">
        <v>1113</v>
      </c>
      <c r="I11" s="998">
        <v>1435</v>
      </c>
      <c r="J11" s="999">
        <v>1007</v>
      </c>
      <c r="K11" s="997">
        <v>3555</v>
      </c>
      <c r="L11" s="1000">
        <v>2466</v>
      </c>
      <c r="M11" s="675">
        <v>44.16</v>
      </c>
      <c r="N11" s="154"/>
      <c r="O11" s="53" t="s">
        <v>86</v>
      </c>
      <c r="P11" s="54">
        <v>248.92</v>
      </c>
      <c r="Q11" s="55">
        <v>241.08</v>
      </c>
      <c r="R11" s="56">
        <v>3.25</v>
      </c>
      <c r="S11" s="54">
        <v>197.91</v>
      </c>
      <c r="T11" s="171">
        <v>193.45</v>
      </c>
      <c r="U11" s="56">
        <v>2.31</v>
      </c>
      <c r="V11" s="54">
        <v>241.67</v>
      </c>
      <c r="W11" s="55">
        <v>234.49</v>
      </c>
      <c r="X11" s="56">
        <v>3.06</v>
      </c>
      <c r="Y11" s="172"/>
      <c r="Z11" s="154"/>
      <c r="AA11" s="154" t="s">
        <v>87</v>
      </c>
      <c r="AB11" s="38">
        <v>126</v>
      </c>
      <c r="AC11" s="38">
        <v>126</v>
      </c>
      <c r="AD11" s="38">
        <v>126</v>
      </c>
      <c r="AE11" s="38">
        <v>126</v>
      </c>
      <c r="AF11" s="154"/>
      <c r="AG11" s="154" t="s">
        <v>187</v>
      </c>
      <c r="AH11" s="154"/>
      <c r="AI11" s="154"/>
      <c r="AJ11" s="154"/>
      <c r="AK11" s="154"/>
      <c r="AL11" s="176" t="s">
        <v>88</v>
      </c>
      <c r="AM11" s="1131">
        <v>0</v>
      </c>
      <c r="AN11" s="1132">
        <v>0</v>
      </c>
      <c r="AO11" s="1132">
        <v>0</v>
      </c>
      <c r="AP11" s="1113">
        <v>0</v>
      </c>
      <c r="AQ11" s="1112"/>
      <c r="AR11" s="1112"/>
      <c r="AS11" s="1112"/>
      <c r="AT11" s="1112"/>
      <c r="AU11" s="1114">
        <v>0</v>
      </c>
      <c r="AV11" s="1086">
        <v>0</v>
      </c>
      <c r="AW11" s="1087">
        <v>0</v>
      </c>
      <c r="AX11" s="659"/>
      <c r="AY11" s="659"/>
      <c r="AZ11" s="1095" t="s">
        <v>88</v>
      </c>
      <c r="BA11" s="1131">
        <v>0</v>
      </c>
      <c r="BB11" s="1132">
        <v>0</v>
      </c>
      <c r="BC11" s="1132">
        <v>0</v>
      </c>
      <c r="BD11" s="1113">
        <v>0</v>
      </c>
      <c r="BE11" s="1112"/>
      <c r="BF11" s="1112"/>
      <c r="BG11" s="1112"/>
      <c r="BH11" s="1112"/>
      <c r="BI11" s="1114">
        <v>0</v>
      </c>
      <c r="BJ11" s="1086">
        <v>0</v>
      </c>
      <c r="BK11" s="1087">
        <v>0</v>
      </c>
      <c r="BL11" s="299"/>
      <c r="BM11" s="290"/>
      <c r="BN11" s="290"/>
      <c r="BO11" s="968"/>
      <c r="BP11" s="1535"/>
      <c r="BQ11" s="297"/>
      <c r="BR11" s="297"/>
      <c r="BS11" s="297"/>
      <c r="BT11" s="131"/>
      <c r="BU11" s="1533"/>
      <c r="BV11" s="1528"/>
      <c r="BW11" s="47"/>
      <c r="BX11" s="37"/>
      <c r="BY11" s="295"/>
      <c r="BZ11" s="19"/>
      <c r="CA11" s="19"/>
      <c r="CB11" s="19"/>
      <c r="CC11" s="19"/>
      <c r="CD11" s="391"/>
      <c r="CE11" s="168" t="s">
        <v>68</v>
      </c>
      <c r="CF11" s="57">
        <v>2078083</v>
      </c>
      <c r="CG11" s="41">
        <v>2018416</v>
      </c>
      <c r="CH11" s="42">
        <v>2.96</v>
      </c>
      <c r="CI11" s="240"/>
      <c r="CJ11" s="240"/>
      <c r="CK11" s="432" t="s">
        <v>85</v>
      </c>
      <c r="CL11" s="997">
        <v>830</v>
      </c>
      <c r="CM11" s="998">
        <v>647</v>
      </c>
      <c r="CN11" s="999">
        <v>1174</v>
      </c>
      <c r="CO11" s="997">
        <v>2651</v>
      </c>
      <c r="CP11" s="1000">
        <v>2956</v>
      </c>
      <c r="CQ11" s="675">
        <v>-10.32</v>
      </c>
      <c r="CR11" s="154"/>
      <c r="CS11" s="53" t="s">
        <v>86</v>
      </c>
      <c r="CT11" s="54">
        <v>217.6</v>
      </c>
      <c r="CU11" s="55">
        <v>211.62</v>
      </c>
      <c r="CV11" s="56">
        <v>2.83</v>
      </c>
      <c r="CW11" s="54">
        <v>116.89</v>
      </c>
      <c r="CX11" s="171">
        <v>112.63</v>
      </c>
      <c r="CY11" s="56">
        <v>3.78</v>
      </c>
      <c r="CZ11" s="54">
        <v>201.5</v>
      </c>
      <c r="DA11" s="55">
        <v>196.35</v>
      </c>
      <c r="DB11" s="56">
        <v>2.62</v>
      </c>
      <c r="DC11" s="172"/>
      <c r="DD11" s="154"/>
      <c r="DE11" s="154" t="s">
        <v>87</v>
      </c>
      <c r="DF11" s="38">
        <v>126</v>
      </c>
      <c r="DG11" s="38">
        <v>126</v>
      </c>
      <c r="DH11" s="38">
        <v>126</v>
      </c>
      <c r="DI11" s="38">
        <v>126</v>
      </c>
      <c r="DJ11" s="154"/>
      <c r="DK11" s="154" t="s">
        <v>187</v>
      </c>
      <c r="DL11" s="154"/>
      <c r="DM11" s="154"/>
      <c r="DN11" s="154"/>
      <c r="DO11" s="154"/>
      <c r="DP11" s="176" t="s">
        <v>88</v>
      </c>
      <c r="DQ11" s="1131">
        <v>0</v>
      </c>
      <c r="DR11" s="1132">
        <v>0</v>
      </c>
      <c r="DS11" s="1132">
        <v>0</v>
      </c>
      <c r="DT11" s="1113">
        <v>0</v>
      </c>
      <c r="DU11" s="1112"/>
      <c r="DV11" s="1112"/>
      <c r="DW11" s="1112"/>
      <c r="DX11" s="1112"/>
      <c r="DY11" s="1114">
        <v>0</v>
      </c>
      <c r="DZ11" s="1086">
        <v>0</v>
      </c>
      <c r="EA11" s="1087">
        <v>0</v>
      </c>
      <c r="EB11" s="659"/>
      <c r="EC11" s="659"/>
      <c r="ED11" s="1095" t="s">
        <v>88</v>
      </c>
      <c r="EE11" s="1131">
        <v>0</v>
      </c>
      <c r="EF11" s="1132">
        <v>0</v>
      </c>
      <c r="EG11" s="1132">
        <v>0</v>
      </c>
      <c r="EH11" s="1113">
        <v>0</v>
      </c>
      <c r="EI11" s="1112"/>
      <c r="EJ11" s="1112"/>
      <c r="EK11" s="1112"/>
      <c r="EL11" s="1112"/>
      <c r="EM11" s="1114">
        <v>0</v>
      </c>
      <c r="EN11" s="1086">
        <v>0</v>
      </c>
      <c r="EO11" s="1087">
        <v>0</v>
      </c>
      <c r="EP11" s="299"/>
      <c r="EQ11" s="290"/>
      <c r="ER11" s="290"/>
      <c r="ES11" s="968"/>
      <c r="ET11" s="1535"/>
      <c r="EU11" s="297"/>
      <c r="EV11" s="297"/>
      <c r="EW11" s="297"/>
      <c r="EX11" s="131"/>
      <c r="EY11" s="1533"/>
      <c r="EZ11" s="1528"/>
      <c r="FA11" s="47"/>
      <c r="FB11" s="37"/>
      <c r="FC11" s="295"/>
      <c r="FD11" s="19"/>
      <c r="FE11" s="19"/>
      <c r="FF11" s="19"/>
      <c r="FG11" s="19"/>
      <c r="FH11" s="391"/>
      <c r="FI11" s="40" t="s">
        <v>68</v>
      </c>
      <c r="FJ11" s="57">
        <v>1402938</v>
      </c>
      <c r="FK11" s="41">
        <v>1418810</v>
      </c>
      <c r="FL11" s="42">
        <v>-1.1200000000000001</v>
      </c>
      <c r="FM11" s="240"/>
      <c r="FN11" s="240"/>
      <c r="FO11" s="432" t="s">
        <v>85</v>
      </c>
      <c r="FP11" s="997">
        <v>1063</v>
      </c>
      <c r="FQ11" s="998">
        <v>1087</v>
      </c>
      <c r="FR11" s="999">
        <v>1321</v>
      </c>
      <c r="FS11" s="997">
        <v>3471</v>
      </c>
      <c r="FT11" s="1000">
        <v>4666</v>
      </c>
      <c r="FU11" s="675">
        <v>-25.61</v>
      </c>
      <c r="FV11" s="154"/>
      <c r="FW11" s="53" t="s">
        <v>86</v>
      </c>
      <c r="FX11" s="54">
        <v>206.23</v>
      </c>
      <c r="FY11" s="55">
        <v>199.8</v>
      </c>
      <c r="FZ11" s="56">
        <v>3.22</v>
      </c>
      <c r="GA11" s="54">
        <v>111.64</v>
      </c>
      <c r="GB11" s="171">
        <v>108.18</v>
      </c>
      <c r="GC11" s="56">
        <v>3.2</v>
      </c>
      <c r="GD11" s="54">
        <v>193.28</v>
      </c>
      <c r="GE11" s="55">
        <v>187.52</v>
      </c>
      <c r="GF11" s="56">
        <v>3.07</v>
      </c>
      <c r="GG11" s="172"/>
      <c r="GH11" s="154"/>
      <c r="GI11" s="154" t="s">
        <v>87</v>
      </c>
      <c r="GJ11" s="38">
        <v>126</v>
      </c>
      <c r="GK11" s="38">
        <v>126</v>
      </c>
      <c r="GL11" s="38">
        <v>126</v>
      </c>
      <c r="GM11" s="38">
        <v>126</v>
      </c>
      <c r="GN11" s="154"/>
      <c r="GO11" s="154" t="s">
        <v>187</v>
      </c>
      <c r="GP11" s="154"/>
      <c r="GQ11" s="154"/>
      <c r="GR11" s="154"/>
      <c r="GS11" s="154"/>
      <c r="GT11" s="176" t="s">
        <v>88</v>
      </c>
      <c r="GU11" s="1131">
        <v>0</v>
      </c>
      <c r="GV11" s="1132">
        <v>0</v>
      </c>
      <c r="GW11" s="1132">
        <v>0</v>
      </c>
      <c r="GX11" s="1113">
        <v>0</v>
      </c>
      <c r="GY11" s="1112"/>
      <c r="GZ11" s="1112"/>
      <c r="HA11" s="1112"/>
      <c r="HB11" s="1112"/>
      <c r="HC11" s="1114">
        <v>0</v>
      </c>
      <c r="HD11" s="1086">
        <v>0</v>
      </c>
      <c r="HE11" s="1087">
        <v>0</v>
      </c>
      <c r="HF11" s="659"/>
      <c r="HG11" s="659"/>
      <c r="HH11" s="1095" t="s">
        <v>88</v>
      </c>
      <c r="HI11" s="1131">
        <v>0</v>
      </c>
      <c r="HJ11" s="1132">
        <v>0</v>
      </c>
      <c r="HK11" s="1132">
        <v>0</v>
      </c>
      <c r="HL11" s="1113">
        <v>0</v>
      </c>
      <c r="HM11" s="1112"/>
      <c r="HN11" s="1112"/>
      <c r="HO11" s="1112"/>
      <c r="HP11" s="1112"/>
      <c r="HQ11" s="1114">
        <v>0</v>
      </c>
      <c r="HR11" s="1086">
        <v>0</v>
      </c>
      <c r="HS11" s="1087">
        <v>0</v>
      </c>
      <c r="HT11" s="299"/>
      <c r="HU11" s="290"/>
      <c r="HV11" s="290"/>
      <c r="HW11" s="968"/>
      <c r="HX11" s="1535"/>
      <c r="HY11" s="297"/>
      <c r="HZ11" s="297"/>
      <c r="IA11" s="297"/>
      <c r="IB11" s="131"/>
      <c r="IC11" s="1533"/>
      <c r="ID11" s="1528"/>
      <c r="IE11" s="47"/>
      <c r="IF11" s="37"/>
      <c r="IG11" s="295"/>
      <c r="IH11" s="248"/>
      <c r="II11" s="19"/>
      <c r="IJ11" s="19"/>
      <c r="IK11" s="19"/>
      <c r="IM11" s="168" t="s">
        <v>68</v>
      </c>
      <c r="IN11" s="57">
        <v>3341187</v>
      </c>
      <c r="IO11" s="41">
        <v>3222596</v>
      </c>
      <c r="IP11" s="42">
        <v>3.68</v>
      </c>
      <c r="IQ11" s="240"/>
      <c r="IR11" s="240"/>
      <c r="IS11" s="432" t="s">
        <v>85</v>
      </c>
      <c r="IT11" s="997">
        <v>1839</v>
      </c>
      <c r="IU11" s="998">
        <v>1520</v>
      </c>
      <c r="IV11" s="999">
        <v>1217</v>
      </c>
      <c r="IW11" s="997">
        <v>4576</v>
      </c>
      <c r="IX11" s="1000">
        <v>4357</v>
      </c>
      <c r="IY11" s="675">
        <v>5.03</v>
      </c>
      <c r="IZ11" s="154"/>
      <c r="JA11" s="53" t="s">
        <v>86</v>
      </c>
      <c r="JB11" s="54">
        <v>271.3</v>
      </c>
      <c r="JC11" s="55">
        <v>256.5</v>
      </c>
      <c r="JD11" s="56">
        <v>5.77</v>
      </c>
      <c r="JE11" s="54">
        <v>319.23</v>
      </c>
      <c r="JF11" s="171">
        <v>307.37</v>
      </c>
      <c r="JG11" s="56">
        <v>3.86</v>
      </c>
      <c r="JH11" s="54">
        <v>280.08999999999997</v>
      </c>
      <c r="JI11" s="55">
        <v>265.52999999999997</v>
      </c>
      <c r="JJ11" s="56">
        <v>5.48</v>
      </c>
      <c r="JK11" s="172"/>
      <c r="JL11" s="154"/>
      <c r="JM11" s="154" t="s">
        <v>87</v>
      </c>
      <c r="JN11" s="38">
        <v>126</v>
      </c>
      <c r="JO11" s="38">
        <v>126</v>
      </c>
      <c r="JP11" s="38">
        <v>126</v>
      </c>
      <c r="JQ11" s="38">
        <v>126</v>
      </c>
      <c r="JR11" s="154"/>
      <c r="JS11" s="154" t="s">
        <v>187</v>
      </c>
      <c r="JT11" s="154"/>
      <c r="JU11" s="154"/>
      <c r="JV11" s="154"/>
      <c r="JW11" s="154"/>
      <c r="JX11" s="1123" t="s">
        <v>88</v>
      </c>
      <c r="JY11" s="1131">
        <v>0</v>
      </c>
      <c r="JZ11" s="1132">
        <v>0</v>
      </c>
      <c r="KA11" s="1132">
        <v>0</v>
      </c>
      <c r="KB11" s="1113">
        <v>0</v>
      </c>
      <c r="KC11" s="1112"/>
      <c r="KD11" s="1112"/>
      <c r="KE11" s="1112"/>
      <c r="KF11" s="1112"/>
      <c r="KG11" s="1114">
        <v>0</v>
      </c>
      <c r="KH11" s="1086">
        <v>0</v>
      </c>
      <c r="KI11" s="1087">
        <v>0</v>
      </c>
      <c r="KJ11" s="619"/>
      <c r="KK11" s="619"/>
      <c r="KL11" s="1123" t="s">
        <v>88</v>
      </c>
      <c r="KM11" s="1131">
        <v>0</v>
      </c>
      <c r="KN11" s="1132">
        <v>0</v>
      </c>
      <c r="KO11" s="1132">
        <v>0</v>
      </c>
      <c r="KP11" s="1113">
        <v>0</v>
      </c>
      <c r="KQ11" s="1112"/>
      <c r="KR11" s="1112"/>
      <c r="KS11" s="1112"/>
      <c r="KT11" s="1112"/>
      <c r="KU11" s="1114">
        <v>0</v>
      </c>
      <c r="KV11" s="1086">
        <v>0</v>
      </c>
      <c r="KW11" s="1087">
        <v>0</v>
      </c>
      <c r="KX11" s="299"/>
      <c r="KY11" s="290"/>
      <c r="KZ11" s="290"/>
      <c r="LA11" s="968"/>
      <c r="LB11" s="1535"/>
      <c r="LC11" s="297"/>
      <c r="LD11" s="297"/>
      <c r="LE11" s="297"/>
      <c r="LF11" s="131"/>
      <c r="LG11" s="1533"/>
      <c r="LH11" s="291"/>
      <c r="LI11" s="47"/>
      <c r="LJ11" s="37"/>
      <c r="LK11" s="295"/>
      <c r="LL11" s="19"/>
      <c r="LM11" s="19"/>
      <c r="LN11" s="605"/>
      <c r="LO11" s="19"/>
      <c r="LP11" s="19"/>
      <c r="LQ11" s="40" t="s">
        <v>68</v>
      </c>
      <c r="LR11" s="38">
        <v>9182784</v>
      </c>
      <c r="LS11" s="41">
        <v>8951635</v>
      </c>
      <c r="LT11" s="42">
        <v>2.58</v>
      </c>
      <c r="LU11" s="499"/>
      <c r="LV11" s="499"/>
      <c r="LW11" s="432" t="s">
        <v>85</v>
      </c>
      <c r="LX11" s="348">
        <v>14253</v>
      </c>
      <c r="LY11" s="994">
        <v>14445</v>
      </c>
      <c r="LZ11" s="515">
        <v>-1.33</v>
      </c>
      <c r="MA11" s="182"/>
      <c r="MB11" s="53" t="s">
        <v>86</v>
      </c>
      <c r="MC11" s="54">
        <v>241.45</v>
      </c>
      <c r="MD11" s="58">
        <v>231.43</v>
      </c>
      <c r="ME11" s="56">
        <v>4.33</v>
      </c>
      <c r="MF11" s="54">
        <v>210.54</v>
      </c>
      <c r="MG11" s="58">
        <v>202.72</v>
      </c>
      <c r="MH11" s="56">
        <v>3.86</v>
      </c>
      <c r="MI11" s="54">
        <v>236.55</v>
      </c>
      <c r="MJ11" s="141">
        <v>227.03</v>
      </c>
      <c r="MK11" s="56">
        <v>4.1900000000000004</v>
      </c>
      <c r="ML11" s="15"/>
      <c r="MM11" s="15"/>
      <c r="MN11" s="15" t="s">
        <v>87</v>
      </c>
      <c r="MO11" s="922">
        <v>126</v>
      </c>
      <c r="MP11" s="922">
        <v>126</v>
      </c>
      <c r="MQ11" s="922">
        <v>126</v>
      </c>
      <c r="MR11" s="922">
        <v>126</v>
      </c>
      <c r="MS11" s="922">
        <v>126</v>
      </c>
      <c r="MT11" s="16"/>
      <c r="MU11" s="19" t="s">
        <v>187</v>
      </c>
      <c r="MV11" s="17"/>
      <c r="MW11" s="63"/>
      <c r="MX11" s="17"/>
      <c r="MY11" s="17"/>
      <c r="MZ11" s="176" t="s">
        <v>88</v>
      </c>
      <c r="NA11" s="1137">
        <v>0</v>
      </c>
      <c r="NB11" s="1138">
        <v>0</v>
      </c>
      <c r="NC11" s="1138">
        <v>0</v>
      </c>
      <c r="ND11" s="1139">
        <v>0</v>
      </c>
      <c r="NE11" s="1138">
        <v>0</v>
      </c>
      <c r="NF11" s="1138">
        <v>0</v>
      </c>
      <c r="NG11" s="1138">
        <v>0</v>
      </c>
      <c r="NH11" s="1140">
        <v>0</v>
      </c>
      <c r="NI11" s="1141">
        <v>0</v>
      </c>
      <c r="NJ11" s="1142">
        <v>0</v>
      </c>
      <c r="NK11" s="1143">
        <v>0</v>
      </c>
      <c r="NL11" s="619"/>
      <c r="NM11" s="619"/>
      <c r="NN11" s="176" t="s">
        <v>88</v>
      </c>
      <c r="NO11" s="1137">
        <v>0</v>
      </c>
      <c r="NP11" s="1138">
        <v>0</v>
      </c>
      <c r="NQ11" s="1138">
        <v>0</v>
      </c>
      <c r="NR11" s="1139">
        <v>0</v>
      </c>
      <c r="NS11" s="1138">
        <v>0</v>
      </c>
      <c r="NT11" s="1138">
        <v>0</v>
      </c>
      <c r="NU11" s="1138">
        <v>0</v>
      </c>
      <c r="NV11" s="1140">
        <v>0</v>
      </c>
      <c r="NW11" s="1144">
        <v>0</v>
      </c>
      <c r="NX11" s="1142">
        <v>0</v>
      </c>
      <c r="NY11" s="1145">
        <v>0</v>
      </c>
      <c r="OA11" s="658"/>
    </row>
    <row r="12" spans="1:391" s="379" customFormat="1" ht="21.75" customHeight="1" thickTop="1" thickBot="1" x14ac:dyDescent="0.25">
      <c r="A12" s="179" t="s">
        <v>49</v>
      </c>
      <c r="B12" s="57">
        <v>251392</v>
      </c>
      <c r="C12" s="41">
        <v>249791</v>
      </c>
      <c r="D12" s="67">
        <v>0.64</v>
      </c>
      <c r="E12" s="420"/>
      <c r="F12" s="240"/>
      <c r="G12" s="432" t="s">
        <v>89</v>
      </c>
      <c r="H12" s="997">
        <v>8078</v>
      </c>
      <c r="I12" s="998">
        <v>5630</v>
      </c>
      <c r="J12" s="999">
        <v>4541</v>
      </c>
      <c r="K12" s="997">
        <v>18249</v>
      </c>
      <c r="L12" s="1000">
        <v>18819</v>
      </c>
      <c r="M12" s="675">
        <v>-3.03</v>
      </c>
      <c r="N12" s="154"/>
      <c r="O12" s="68" t="s">
        <v>90</v>
      </c>
      <c r="P12" s="54">
        <v>70.91</v>
      </c>
      <c r="Q12" s="55">
        <v>69.5</v>
      </c>
      <c r="R12" s="56">
        <v>2.0299999999999998</v>
      </c>
      <c r="S12" s="54">
        <v>64.760000000000005</v>
      </c>
      <c r="T12" s="171">
        <v>63.57</v>
      </c>
      <c r="U12" s="56">
        <v>1.87</v>
      </c>
      <c r="V12" s="54">
        <v>70.03</v>
      </c>
      <c r="W12" s="55">
        <v>68.680000000000007</v>
      </c>
      <c r="X12" s="56">
        <v>1.97</v>
      </c>
      <c r="Y12" s="172"/>
      <c r="Z12" s="154"/>
      <c r="AA12" s="154" t="s">
        <v>91</v>
      </c>
      <c r="AB12" s="38">
        <v>441</v>
      </c>
      <c r="AC12" s="38">
        <v>441</v>
      </c>
      <c r="AD12" s="38">
        <v>441</v>
      </c>
      <c r="AE12" s="38">
        <v>441</v>
      </c>
      <c r="AF12" s="154"/>
      <c r="AG12" s="154"/>
      <c r="AH12" s="154"/>
      <c r="AI12" s="38"/>
      <c r="AJ12" s="154"/>
      <c r="AK12" s="154"/>
      <c r="AL12" s="1146" t="s">
        <v>62</v>
      </c>
      <c r="AM12" s="1147">
        <v>378700</v>
      </c>
      <c r="AN12" s="1148">
        <v>30908</v>
      </c>
      <c r="AO12" s="1148">
        <v>333228</v>
      </c>
      <c r="AP12" s="1149">
        <v>0</v>
      </c>
      <c r="AQ12" s="1150"/>
      <c r="AR12" s="1150"/>
      <c r="AS12" s="1150"/>
      <c r="AT12" s="1150"/>
      <c r="AU12" s="1151">
        <v>742836</v>
      </c>
      <c r="AV12" s="1152">
        <v>226915</v>
      </c>
      <c r="AW12" s="1152">
        <v>969751</v>
      </c>
      <c r="AX12" s="1342"/>
      <c r="AY12" s="1342"/>
      <c r="AZ12" s="1146" t="s">
        <v>62</v>
      </c>
      <c r="BA12" s="1147">
        <v>199471</v>
      </c>
      <c r="BB12" s="1148">
        <v>19682</v>
      </c>
      <c r="BC12" s="1148">
        <v>102489</v>
      </c>
      <c r="BD12" s="1149">
        <v>0</v>
      </c>
      <c r="BE12" s="1150"/>
      <c r="BF12" s="1150"/>
      <c r="BG12" s="1150"/>
      <c r="BH12" s="1150"/>
      <c r="BI12" s="1151">
        <v>321642</v>
      </c>
      <c r="BJ12" s="1152">
        <v>89257</v>
      </c>
      <c r="BK12" s="1152">
        <v>410899</v>
      </c>
      <c r="BL12" s="299"/>
      <c r="BM12" s="293"/>
      <c r="BN12" s="293"/>
      <c r="BO12" s="1531"/>
      <c r="BP12" s="1535"/>
      <c r="BQ12" s="297"/>
      <c r="BR12" s="297"/>
      <c r="BS12" s="131"/>
      <c r="BT12" s="131"/>
      <c r="BU12" s="1533"/>
      <c r="BV12" s="1528"/>
      <c r="BW12" s="47"/>
      <c r="BX12" s="37"/>
      <c r="BY12" s="295"/>
      <c r="BZ12" s="19"/>
      <c r="CA12" s="19"/>
      <c r="CB12" s="19"/>
      <c r="CC12" s="19"/>
      <c r="CD12" s="391"/>
      <c r="CE12" s="179" t="s">
        <v>49</v>
      </c>
      <c r="CF12" s="57">
        <v>101398</v>
      </c>
      <c r="CG12" s="41">
        <v>98680</v>
      </c>
      <c r="CH12" s="67">
        <v>2.75</v>
      </c>
      <c r="CI12" s="240"/>
      <c r="CJ12" s="240"/>
      <c r="CK12" s="432" t="s">
        <v>89</v>
      </c>
      <c r="CL12" s="997">
        <v>5230</v>
      </c>
      <c r="CM12" s="998">
        <v>7428</v>
      </c>
      <c r="CN12" s="999">
        <v>5800</v>
      </c>
      <c r="CO12" s="997">
        <v>18458</v>
      </c>
      <c r="CP12" s="1000">
        <v>22304</v>
      </c>
      <c r="CQ12" s="675">
        <v>-17.239999999999998</v>
      </c>
      <c r="CR12" s="154"/>
      <c r="CS12" s="68" t="s">
        <v>90</v>
      </c>
      <c r="CT12" s="54">
        <v>111.79</v>
      </c>
      <c r="CU12" s="55">
        <v>111.5</v>
      </c>
      <c r="CV12" s="56">
        <v>0.26</v>
      </c>
      <c r="CW12" s="54">
        <v>67.69</v>
      </c>
      <c r="CX12" s="171">
        <v>66.150000000000006</v>
      </c>
      <c r="CY12" s="56">
        <v>2.33</v>
      </c>
      <c r="CZ12" s="54">
        <v>104.75</v>
      </c>
      <c r="DA12" s="55">
        <v>104.5</v>
      </c>
      <c r="DB12" s="56">
        <v>0.24</v>
      </c>
      <c r="DC12" s="172"/>
      <c r="DD12" s="154"/>
      <c r="DE12" s="154" t="s">
        <v>91</v>
      </c>
      <c r="DF12" s="38">
        <v>441</v>
      </c>
      <c r="DG12" s="38">
        <v>441</v>
      </c>
      <c r="DH12" s="38">
        <v>441</v>
      </c>
      <c r="DI12" s="38">
        <v>441</v>
      </c>
      <c r="DJ12" s="154"/>
      <c r="DK12" s="154"/>
      <c r="DL12" s="154"/>
      <c r="DM12" s="38"/>
      <c r="DN12" s="154"/>
      <c r="DO12" s="154"/>
      <c r="DP12" s="1146" t="s">
        <v>62</v>
      </c>
      <c r="DQ12" s="1147">
        <v>470089</v>
      </c>
      <c r="DR12" s="1148">
        <v>16309</v>
      </c>
      <c r="DS12" s="1148">
        <v>239987</v>
      </c>
      <c r="DT12" s="1149">
        <v>0</v>
      </c>
      <c r="DU12" s="1150"/>
      <c r="DV12" s="1150"/>
      <c r="DW12" s="1150"/>
      <c r="DX12" s="1150"/>
      <c r="DY12" s="1151">
        <v>726385</v>
      </c>
      <c r="DZ12" s="1152">
        <v>72624</v>
      </c>
      <c r="EA12" s="1152">
        <v>799009</v>
      </c>
      <c r="EB12" s="1342"/>
      <c r="EC12" s="1342"/>
      <c r="ED12" s="1162" t="s">
        <v>62</v>
      </c>
      <c r="EE12" s="1147">
        <v>288195</v>
      </c>
      <c r="EF12" s="1148">
        <v>23798</v>
      </c>
      <c r="EG12" s="1148">
        <v>91488</v>
      </c>
      <c r="EH12" s="1149">
        <v>0</v>
      </c>
      <c r="EI12" s="1150"/>
      <c r="EJ12" s="1150"/>
      <c r="EK12" s="1150"/>
      <c r="EL12" s="1150"/>
      <c r="EM12" s="1151">
        <v>403481</v>
      </c>
      <c r="EN12" s="1152">
        <v>31002</v>
      </c>
      <c r="EO12" s="1152">
        <v>434483</v>
      </c>
      <c r="EP12" s="299"/>
      <c r="EQ12" s="293"/>
      <c r="ER12" s="293"/>
      <c r="ES12" s="1531"/>
      <c r="ET12" s="1535"/>
      <c r="EU12" s="297"/>
      <c r="EV12" s="297"/>
      <c r="EW12" s="131"/>
      <c r="EX12" s="131"/>
      <c r="EY12" s="1533"/>
      <c r="EZ12" s="1528"/>
      <c r="FA12" s="47"/>
      <c r="FB12" s="37"/>
      <c r="FC12" s="295"/>
      <c r="FD12" s="19"/>
      <c r="FE12" s="19"/>
      <c r="FF12" s="19"/>
      <c r="FG12" s="19"/>
      <c r="FH12" s="391"/>
      <c r="FI12" s="64" t="s">
        <v>49</v>
      </c>
      <c r="FJ12" s="57">
        <v>154907</v>
      </c>
      <c r="FK12" s="41">
        <v>153408</v>
      </c>
      <c r="FL12" s="67">
        <v>0.98</v>
      </c>
      <c r="FM12" s="240"/>
      <c r="FN12" s="240"/>
      <c r="FO12" s="432" t="s">
        <v>89</v>
      </c>
      <c r="FP12" s="997">
        <v>4616</v>
      </c>
      <c r="FQ12" s="998">
        <v>4481</v>
      </c>
      <c r="FR12" s="999">
        <v>4813</v>
      </c>
      <c r="FS12" s="997">
        <v>13910</v>
      </c>
      <c r="FT12" s="1000">
        <v>20067</v>
      </c>
      <c r="FU12" s="675">
        <v>-30.68</v>
      </c>
      <c r="FV12" s="154"/>
      <c r="FW12" s="68" t="s">
        <v>90</v>
      </c>
      <c r="FX12" s="54">
        <v>122.63</v>
      </c>
      <c r="FY12" s="55">
        <v>124.55</v>
      </c>
      <c r="FZ12" s="56">
        <v>-1.54</v>
      </c>
      <c r="GA12" s="54">
        <v>69.06</v>
      </c>
      <c r="GB12" s="171">
        <v>69.11</v>
      </c>
      <c r="GC12" s="56">
        <v>-7.0000000000000007E-2</v>
      </c>
      <c r="GD12" s="54">
        <v>115.29</v>
      </c>
      <c r="GE12" s="55">
        <v>117.12</v>
      </c>
      <c r="GF12" s="56">
        <v>-1.56</v>
      </c>
      <c r="GG12" s="172"/>
      <c r="GH12" s="154"/>
      <c r="GI12" s="154" t="s">
        <v>91</v>
      </c>
      <c r="GJ12" s="38">
        <v>441</v>
      </c>
      <c r="GK12" s="38">
        <v>441</v>
      </c>
      <c r="GL12" s="38">
        <v>441</v>
      </c>
      <c r="GM12" s="38">
        <v>441</v>
      </c>
      <c r="GN12" s="154"/>
      <c r="GO12" s="154"/>
      <c r="GP12" s="154"/>
      <c r="GQ12" s="38"/>
      <c r="GR12" s="154"/>
      <c r="GS12" s="154"/>
      <c r="GT12" s="1146" t="s">
        <v>62</v>
      </c>
      <c r="GU12" s="1147">
        <v>368898</v>
      </c>
      <c r="GV12" s="1148">
        <v>21398</v>
      </c>
      <c r="GW12" s="1148">
        <v>193615</v>
      </c>
      <c r="GX12" s="1149">
        <v>0</v>
      </c>
      <c r="GY12" s="1150"/>
      <c r="GZ12" s="1150"/>
      <c r="HA12" s="1150"/>
      <c r="HB12" s="1150"/>
      <c r="HC12" s="1151">
        <v>583911</v>
      </c>
      <c r="HD12" s="1152">
        <v>69877</v>
      </c>
      <c r="HE12" s="1152">
        <v>653788</v>
      </c>
      <c r="HF12" s="1342"/>
      <c r="HG12" s="1342"/>
      <c r="HH12" s="1162" t="s">
        <v>62</v>
      </c>
      <c r="HI12" s="1147">
        <v>222098</v>
      </c>
      <c r="HJ12" s="1148">
        <v>27305</v>
      </c>
      <c r="HK12" s="1148">
        <v>90179</v>
      </c>
      <c r="HL12" s="1149">
        <v>0</v>
      </c>
      <c r="HM12" s="1150"/>
      <c r="HN12" s="1150"/>
      <c r="HO12" s="1150"/>
      <c r="HP12" s="1150"/>
      <c r="HQ12" s="1151">
        <v>339582</v>
      </c>
      <c r="HR12" s="1152">
        <v>52553</v>
      </c>
      <c r="HS12" s="1152">
        <v>392135</v>
      </c>
      <c r="HT12" s="299"/>
      <c r="HU12" s="293"/>
      <c r="HV12" s="293"/>
      <c r="HW12" s="1531"/>
      <c r="HX12" s="1535"/>
      <c r="HY12" s="297"/>
      <c r="HZ12" s="297"/>
      <c r="IA12" s="131"/>
      <c r="IB12" s="131"/>
      <c r="IC12" s="1533"/>
      <c r="ID12" s="1528"/>
      <c r="IE12" s="47"/>
      <c r="IF12" s="37"/>
      <c r="IG12" s="295"/>
      <c r="IH12" s="248"/>
      <c r="II12" s="19"/>
      <c r="IJ12" s="19"/>
      <c r="IK12" s="19"/>
      <c r="IM12" s="179" t="s">
        <v>49</v>
      </c>
      <c r="IN12" s="57">
        <v>388691</v>
      </c>
      <c r="IO12" s="41">
        <v>368747</v>
      </c>
      <c r="IP12" s="67">
        <v>5.41</v>
      </c>
      <c r="IQ12" s="240"/>
      <c r="IR12" s="240"/>
      <c r="IS12" s="432" t="s">
        <v>89</v>
      </c>
      <c r="IT12" s="997">
        <v>7561</v>
      </c>
      <c r="IU12" s="998">
        <v>8601</v>
      </c>
      <c r="IV12" s="999">
        <v>11554</v>
      </c>
      <c r="IW12" s="997">
        <v>27716</v>
      </c>
      <c r="IX12" s="1000">
        <v>28899</v>
      </c>
      <c r="IY12" s="675">
        <v>-4.09</v>
      </c>
      <c r="IZ12" s="154"/>
      <c r="JA12" s="68" t="s">
        <v>90</v>
      </c>
      <c r="JB12" s="54">
        <v>120.05</v>
      </c>
      <c r="JC12" s="55">
        <v>117.03</v>
      </c>
      <c r="JD12" s="56">
        <v>2.58</v>
      </c>
      <c r="JE12" s="54">
        <v>210.85</v>
      </c>
      <c r="JF12" s="171">
        <v>229.98</v>
      </c>
      <c r="JG12" s="56">
        <v>-8.32</v>
      </c>
      <c r="JH12" s="54">
        <v>136.71</v>
      </c>
      <c r="JI12" s="55">
        <v>137.09</v>
      </c>
      <c r="JJ12" s="56">
        <v>-0.28000000000000003</v>
      </c>
      <c r="JK12" s="172"/>
      <c r="JL12" s="154"/>
      <c r="JM12" s="154" t="s">
        <v>91</v>
      </c>
      <c r="JN12" s="38">
        <v>441</v>
      </c>
      <c r="JO12" s="38">
        <v>441</v>
      </c>
      <c r="JP12" s="38">
        <v>441</v>
      </c>
      <c r="JQ12" s="38">
        <v>441</v>
      </c>
      <c r="JR12" s="154"/>
      <c r="JS12" s="154"/>
      <c r="JT12" s="154"/>
      <c r="JU12" s="38"/>
      <c r="JV12" s="154"/>
      <c r="JW12" s="154"/>
      <c r="JX12" s="1169" t="s">
        <v>62</v>
      </c>
      <c r="JY12" s="1147">
        <v>575415</v>
      </c>
      <c r="JZ12" s="1148">
        <v>53960</v>
      </c>
      <c r="KA12" s="1148">
        <v>361938</v>
      </c>
      <c r="KB12" s="1149">
        <v>0</v>
      </c>
      <c r="KC12" s="1150"/>
      <c r="KD12" s="1150"/>
      <c r="KE12" s="1150"/>
      <c r="KF12" s="1150"/>
      <c r="KG12" s="1151">
        <v>991313</v>
      </c>
      <c r="KH12" s="1152">
        <v>139578</v>
      </c>
      <c r="KI12" s="1152">
        <v>1130891</v>
      </c>
      <c r="KJ12" s="978"/>
      <c r="KK12" s="978"/>
      <c r="KL12" s="1169" t="s">
        <v>62</v>
      </c>
      <c r="KM12" s="1147">
        <v>305891</v>
      </c>
      <c r="KN12" s="1148">
        <v>39885</v>
      </c>
      <c r="KO12" s="1148">
        <v>144284</v>
      </c>
      <c r="KP12" s="1149">
        <v>0</v>
      </c>
      <c r="KQ12" s="1150"/>
      <c r="KR12" s="1150"/>
      <c r="KS12" s="1150"/>
      <c r="KT12" s="1150"/>
      <c r="KU12" s="1151">
        <v>490060</v>
      </c>
      <c r="KV12" s="1152">
        <v>80202</v>
      </c>
      <c r="KW12" s="1152">
        <v>570262</v>
      </c>
      <c r="KX12" s="299"/>
      <c r="KY12" s="293"/>
      <c r="KZ12" s="293"/>
      <c r="LA12" s="1531"/>
      <c r="LB12" s="1535"/>
      <c r="LC12" s="297"/>
      <c r="LD12" s="297"/>
      <c r="LE12" s="131"/>
      <c r="LF12" s="131"/>
      <c r="LG12" s="1533"/>
      <c r="LH12" s="291"/>
      <c r="LI12" s="47"/>
      <c r="LJ12" s="37"/>
      <c r="LK12" s="295"/>
      <c r="LL12" s="19"/>
      <c r="LM12" s="19"/>
      <c r="LN12" s="605"/>
      <c r="LO12" s="19"/>
      <c r="LP12" s="19"/>
      <c r="LQ12" s="64" t="s">
        <v>49</v>
      </c>
      <c r="LR12" s="38">
        <v>896388</v>
      </c>
      <c r="LS12" s="41">
        <v>870626</v>
      </c>
      <c r="LT12" s="67">
        <v>2.96</v>
      </c>
      <c r="LU12" s="499"/>
      <c r="LV12" s="499"/>
      <c r="LW12" s="432" t="s">
        <v>89</v>
      </c>
      <c r="LX12" s="348">
        <v>78333</v>
      </c>
      <c r="LY12" s="994">
        <v>90089</v>
      </c>
      <c r="LZ12" s="515">
        <v>-13.05</v>
      </c>
      <c r="MA12" s="182"/>
      <c r="MB12" s="68" t="s">
        <v>90</v>
      </c>
      <c r="MC12" s="54">
        <v>104.55</v>
      </c>
      <c r="MD12" s="58">
        <v>103.43</v>
      </c>
      <c r="ME12" s="56">
        <v>1.08</v>
      </c>
      <c r="MF12" s="54">
        <v>119.24</v>
      </c>
      <c r="MG12" s="58">
        <v>124.94</v>
      </c>
      <c r="MH12" s="56">
        <v>-4.5599999999999996</v>
      </c>
      <c r="MI12" s="54">
        <v>106.87</v>
      </c>
      <c r="MJ12" s="141">
        <v>106.73</v>
      </c>
      <c r="MK12" s="56">
        <v>0.13</v>
      </c>
      <c r="ML12" s="15"/>
      <c r="MM12" s="15"/>
      <c r="MN12" s="15" t="s">
        <v>91</v>
      </c>
      <c r="MO12" s="922">
        <v>441</v>
      </c>
      <c r="MP12" s="922">
        <v>441</v>
      </c>
      <c r="MQ12" s="922">
        <v>441</v>
      </c>
      <c r="MR12" s="922">
        <v>441</v>
      </c>
      <c r="MS12" s="922">
        <v>441</v>
      </c>
      <c r="MT12" s="16"/>
      <c r="MU12" s="17"/>
      <c r="MV12" s="17"/>
      <c r="MW12" s="63"/>
      <c r="MX12" s="17"/>
      <c r="MY12" s="17"/>
      <c r="MZ12" s="1146" t="s">
        <v>62</v>
      </c>
      <c r="NA12" s="1169">
        <v>1793102</v>
      </c>
      <c r="NB12" s="1150">
        <v>122575</v>
      </c>
      <c r="NC12" s="1150">
        <v>1128768</v>
      </c>
      <c r="ND12" s="1149">
        <v>0</v>
      </c>
      <c r="NE12" s="1150">
        <v>0</v>
      </c>
      <c r="NF12" s="1150">
        <v>0</v>
      </c>
      <c r="NG12" s="1150">
        <v>0</v>
      </c>
      <c r="NH12" s="1150">
        <v>0</v>
      </c>
      <c r="NI12" s="1149">
        <v>3044445</v>
      </c>
      <c r="NJ12" s="1169">
        <v>508994</v>
      </c>
      <c r="NK12" s="1152">
        <v>3553439</v>
      </c>
      <c r="NL12" s="619"/>
      <c r="NM12" s="619"/>
      <c r="NN12" s="1169" t="s">
        <v>62</v>
      </c>
      <c r="NO12" s="1169">
        <v>1015655</v>
      </c>
      <c r="NP12" s="1150">
        <v>110670</v>
      </c>
      <c r="NQ12" s="1150">
        <v>428440</v>
      </c>
      <c r="NR12" s="1149">
        <v>0</v>
      </c>
      <c r="NS12" s="1150">
        <v>0</v>
      </c>
      <c r="NT12" s="1150">
        <v>0</v>
      </c>
      <c r="NU12" s="1150">
        <v>0</v>
      </c>
      <c r="NV12" s="1150">
        <v>0</v>
      </c>
      <c r="NW12" s="1149">
        <v>1554765</v>
      </c>
      <c r="NX12" s="1169">
        <v>253014</v>
      </c>
      <c r="NY12" s="1152">
        <v>1807779</v>
      </c>
      <c r="OA12" s="658"/>
    </row>
    <row r="13" spans="1:391" s="379" customFormat="1" ht="21.75" customHeight="1" thickTop="1" thickBot="1" x14ac:dyDescent="0.25">
      <c r="A13" s="178" t="s">
        <v>188</v>
      </c>
      <c r="B13" s="77">
        <v>2.37</v>
      </c>
      <c r="C13" s="180">
        <v>2.42</v>
      </c>
      <c r="D13" s="27">
        <v>-0.05</v>
      </c>
      <c r="E13" s="420"/>
      <c r="F13" s="240"/>
      <c r="G13" s="432" t="s">
        <v>93</v>
      </c>
      <c r="H13" s="997">
        <v>1395</v>
      </c>
      <c r="I13" s="998">
        <v>1352</v>
      </c>
      <c r="J13" s="999">
        <v>1082</v>
      </c>
      <c r="K13" s="997">
        <v>3829</v>
      </c>
      <c r="L13" s="1000">
        <v>4585</v>
      </c>
      <c r="M13" s="675">
        <v>-16.489999999999998</v>
      </c>
      <c r="N13" s="154"/>
      <c r="O13" s="70" t="s">
        <v>94</v>
      </c>
      <c r="P13" s="71">
        <v>2542.0299999999997</v>
      </c>
      <c r="Q13" s="72">
        <v>2470.7400000000002</v>
      </c>
      <c r="R13" s="76">
        <v>2.89</v>
      </c>
      <c r="S13" s="73">
        <v>1276.8399999999999</v>
      </c>
      <c r="T13" s="72">
        <v>1244.08</v>
      </c>
      <c r="U13" s="76">
        <v>2.63</v>
      </c>
      <c r="V13" s="73">
        <v>2362.11</v>
      </c>
      <c r="W13" s="72">
        <v>2301.06</v>
      </c>
      <c r="X13" s="76">
        <v>2.65</v>
      </c>
      <c r="Y13" s="181"/>
      <c r="Z13" s="154"/>
      <c r="AA13" s="154" t="s">
        <v>95</v>
      </c>
      <c r="AB13" s="38">
        <v>489</v>
      </c>
      <c r="AC13" s="38">
        <v>489</v>
      </c>
      <c r="AD13" s="38">
        <v>489</v>
      </c>
      <c r="AE13" s="38">
        <v>489</v>
      </c>
      <c r="AF13" s="154"/>
      <c r="AG13" s="154"/>
      <c r="AH13" s="154"/>
      <c r="AI13" s="38"/>
      <c r="AJ13" s="154"/>
      <c r="AK13" s="154"/>
      <c r="AL13" s="35"/>
      <c r="AM13" s="1370"/>
      <c r="AN13" s="1370"/>
      <c r="AO13" s="1370"/>
      <c r="AP13" s="1370"/>
      <c r="AQ13" s="1370"/>
      <c r="AR13" s="1370"/>
      <c r="AS13" s="1370"/>
      <c r="AT13" s="1370"/>
      <c r="AU13" s="1370"/>
      <c r="AV13" s="1371"/>
      <c r="AW13" s="1372"/>
      <c r="AX13" s="659"/>
      <c r="AY13" s="659"/>
      <c r="AZ13" s="659"/>
      <c r="BA13" s="1370"/>
      <c r="BB13" s="1370"/>
      <c r="BC13" s="1370"/>
      <c r="BD13" s="1370"/>
      <c r="BE13" s="1370"/>
      <c r="BF13" s="1370"/>
      <c r="BG13" s="1370"/>
      <c r="BH13" s="1370"/>
      <c r="BI13" s="1370"/>
      <c r="BJ13" s="1371"/>
      <c r="BK13" s="1372"/>
      <c r="BL13" s="301"/>
      <c r="BM13" s="302"/>
      <c r="BN13" s="302"/>
      <c r="BO13" s="1538"/>
      <c r="BP13" s="1537"/>
      <c r="BQ13" s="294"/>
      <c r="BR13" s="297"/>
      <c r="BS13" s="610"/>
      <c r="BT13" s="610"/>
      <c r="BU13" s="1533"/>
      <c r="BV13" s="1539"/>
      <c r="BW13" s="47"/>
      <c r="BX13" s="37"/>
      <c r="BY13" s="295"/>
      <c r="BZ13" s="19"/>
      <c r="CA13" s="19"/>
      <c r="CB13" s="19"/>
      <c r="CC13" s="19"/>
      <c r="CD13" s="391"/>
      <c r="CE13" s="178" t="s">
        <v>188</v>
      </c>
      <c r="CF13" s="77">
        <v>2.31</v>
      </c>
      <c r="CG13" s="180">
        <v>2.37</v>
      </c>
      <c r="CH13" s="27">
        <v>-0.06</v>
      </c>
      <c r="CI13" s="240"/>
      <c r="CJ13" s="240"/>
      <c r="CK13" s="432" t="s">
        <v>93</v>
      </c>
      <c r="CL13" s="997">
        <v>1107</v>
      </c>
      <c r="CM13" s="998">
        <v>698</v>
      </c>
      <c r="CN13" s="999">
        <v>765</v>
      </c>
      <c r="CO13" s="997">
        <v>2570</v>
      </c>
      <c r="CP13" s="1000">
        <v>2359</v>
      </c>
      <c r="CQ13" s="675">
        <v>8.94</v>
      </c>
      <c r="CR13" s="154"/>
      <c r="CS13" s="70" t="s">
        <v>94</v>
      </c>
      <c r="CT13" s="71">
        <v>2437.61</v>
      </c>
      <c r="CU13" s="72">
        <v>2395.56</v>
      </c>
      <c r="CV13" s="76">
        <v>1.76</v>
      </c>
      <c r="CW13" s="73">
        <v>1061.8399999999999</v>
      </c>
      <c r="CX13" s="663">
        <v>1035.0899999999999</v>
      </c>
      <c r="CY13" s="76">
        <v>2.58</v>
      </c>
      <c r="CZ13" s="73">
        <v>2217.7700000000004</v>
      </c>
      <c r="DA13" s="72">
        <v>2185.6600000000003</v>
      </c>
      <c r="DB13" s="76">
        <v>1.47</v>
      </c>
      <c r="DC13" s="181"/>
      <c r="DD13" s="154"/>
      <c r="DE13" s="154" t="s">
        <v>95</v>
      </c>
      <c r="DF13" s="38">
        <v>489</v>
      </c>
      <c r="DG13" s="38">
        <v>489</v>
      </c>
      <c r="DH13" s="38">
        <v>489</v>
      </c>
      <c r="DI13" s="38">
        <v>489</v>
      </c>
      <c r="DJ13" s="154"/>
      <c r="DK13" s="154"/>
      <c r="DL13" s="154"/>
      <c r="DM13" s="38"/>
      <c r="DN13" s="154"/>
      <c r="DO13" s="154"/>
      <c r="DP13" s="35"/>
      <c r="DQ13" s="659"/>
      <c r="DR13" s="659"/>
      <c r="DS13" s="659"/>
      <c r="DT13" s="659"/>
      <c r="DU13" s="659"/>
      <c r="DV13" s="659"/>
      <c r="DW13" s="659"/>
      <c r="DX13" s="659"/>
      <c r="DY13" s="659"/>
      <c r="DZ13" s="978"/>
      <c r="EA13" s="641"/>
      <c r="EB13" s="659"/>
      <c r="EC13" s="659"/>
      <c r="ED13" s="659"/>
      <c r="EE13" s="659"/>
      <c r="EF13" s="659"/>
      <c r="EG13" s="659"/>
      <c r="EH13" s="659"/>
      <c r="EI13" s="659"/>
      <c r="EJ13" s="659"/>
      <c r="EK13" s="659"/>
      <c r="EL13" s="659"/>
      <c r="EM13" s="659"/>
      <c r="EN13" s="978"/>
      <c r="EO13" s="641"/>
      <c r="EP13" s="301"/>
      <c r="EQ13" s="302"/>
      <c r="ER13" s="302"/>
      <c r="ES13" s="1538"/>
      <c r="ET13" s="1537"/>
      <c r="EU13" s="294"/>
      <c r="EV13" s="297"/>
      <c r="EW13" s="610"/>
      <c r="EX13" s="610"/>
      <c r="EY13" s="1533"/>
      <c r="EZ13" s="1539"/>
      <c r="FA13" s="47"/>
      <c r="FB13" s="37"/>
      <c r="FC13" s="295"/>
      <c r="FD13" s="19"/>
      <c r="FE13" s="19"/>
      <c r="FF13" s="19"/>
      <c r="FG13" s="19"/>
      <c r="FH13" s="391"/>
      <c r="FI13" s="62" t="s">
        <v>188</v>
      </c>
      <c r="FJ13" s="77">
        <v>2.4</v>
      </c>
      <c r="FK13" s="180">
        <v>2.42</v>
      </c>
      <c r="FL13" s="27">
        <v>-0.02</v>
      </c>
      <c r="FM13" s="240"/>
      <c r="FN13" s="240"/>
      <c r="FO13" s="432" t="s">
        <v>93</v>
      </c>
      <c r="FP13" s="997">
        <v>1269</v>
      </c>
      <c r="FQ13" s="998">
        <v>828</v>
      </c>
      <c r="FR13" s="999">
        <v>1327</v>
      </c>
      <c r="FS13" s="997">
        <v>3424</v>
      </c>
      <c r="FT13" s="1000">
        <v>3422</v>
      </c>
      <c r="FU13" s="675">
        <v>0.06</v>
      </c>
      <c r="FV13" s="154"/>
      <c r="FW13" s="70" t="s">
        <v>94</v>
      </c>
      <c r="FX13" s="71">
        <v>2440.2400000000002</v>
      </c>
      <c r="FY13" s="72">
        <v>2403.9500000000003</v>
      </c>
      <c r="FZ13" s="76">
        <v>1.51</v>
      </c>
      <c r="GA13" s="73">
        <v>997.98</v>
      </c>
      <c r="GB13" s="72">
        <v>990.57</v>
      </c>
      <c r="GC13" s="76">
        <v>0.75</v>
      </c>
      <c r="GD13" s="73">
        <v>2242.7399999999998</v>
      </c>
      <c r="GE13" s="72">
        <v>2214.4299999999998</v>
      </c>
      <c r="GF13" s="76">
        <v>1.28</v>
      </c>
      <c r="GG13" s="181"/>
      <c r="GH13" s="154"/>
      <c r="GI13" s="154" t="s">
        <v>95</v>
      </c>
      <c r="GJ13" s="38">
        <v>489</v>
      </c>
      <c r="GK13" s="38">
        <v>489</v>
      </c>
      <c r="GL13" s="38">
        <v>489</v>
      </c>
      <c r="GM13" s="38">
        <v>489</v>
      </c>
      <c r="GN13" s="154"/>
      <c r="GO13" s="154"/>
      <c r="GP13" s="154"/>
      <c r="GQ13" s="38"/>
      <c r="GR13" s="154"/>
      <c r="GS13" s="154"/>
      <c r="GT13" s="35"/>
      <c r="GU13" s="1370"/>
      <c r="GV13" s="1370"/>
      <c r="GW13" s="1370"/>
      <c r="GX13" s="1370"/>
      <c r="GY13" s="1370"/>
      <c r="GZ13" s="1370"/>
      <c r="HA13" s="1370"/>
      <c r="HB13" s="1370"/>
      <c r="HC13" s="1370"/>
      <c r="HD13" s="1371"/>
      <c r="HE13" s="1372"/>
      <c r="HF13" s="659"/>
      <c r="HG13" s="659"/>
      <c r="HH13" s="659"/>
      <c r="HI13" s="1370"/>
      <c r="HJ13" s="1370"/>
      <c r="HK13" s="1370"/>
      <c r="HL13" s="1370"/>
      <c r="HM13" s="1370"/>
      <c r="HN13" s="1370"/>
      <c r="HO13" s="1370"/>
      <c r="HP13" s="1370"/>
      <c r="HQ13" s="1370"/>
      <c r="HR13" s="1371"/>
      <c r="HS13" s="1372"/>
      <c r="HT13" s="301"/>
      <c r="HU13" s="302"/>
      <c r="HV13" s="302"/>
      <c r="HW13" s="1538"/>
      <c r="HX13" s="1537"/>
      <c r="HY13" s="294"/>
      <c r="HZ13" s="297"/>
      <c r="IA13" s="610"/>
      <c r="IB13" s="610"/>
      <c r="IC13" s="1533"/>
      <c r="ID13" s="1539"/>
      <c r="IE13" s="47"/>
      <c r="IF13" s="37"/>
      <c r="IG13" s="295"/>
      <c r="IH13" s="248"/>
      <c r="II13" s="19"/>
      <c r="IJ13" s="19"/>
      <c r="IK13" s="19"/>
      <c r="IM13" s="178" t="s">
        <v>92</v>
      </c>
      <c r="IN13" s="77">
        <v>2.42</v>
      </c>
      <c r="IO13" s="180">
        <v>2.4700000000000002</v>
      </c>
      <c r="IP13" s="27">
        <v>-0.05</v>
      </c>
      <c r="IQ13" s="240"/>
      <c r="IR13" s="240"/>
      <c r="IS13" s="432" t="s">
        <v>93</v>
      </c>
      <c r="IT13" s="997">
        <v>779</v>
      </c>
      <c r="IU13" s="998">
        <v>1093</v>
      </c>
      <c r="IV13" s="999">
        <v>1175</v>
      </c>
      <c r="IW13" s="997">
        <v>3047</v>
      </c>
      <c r="IX13" s="1000">
        <v>2527</v>
      </c>
      <c r="IY13" s="675">
        <v>20.58</v>
      </c>
      <c r="IZ13" s="154"/>
      <c r="JA13" s="70" t="s">
        <v>94</v>
      </c>
      <c r="JB13" s="71">
        <v>2811.3400000000006</v>
      </c>
      <c r="JC13" s="72">
        <v>2715.86</v>
      </c>
      <c r="JD13" s="76">
        <v>3.52</v>
      </c>
      <c r="JE13" s="73">
        <v>2037.4299999999998</v>
      </c>
      <c r="JF13" s="72">
        <v>1993.8400000000001</v>
      </c>
      <c r="JG13" s="76">
        <v>2.19</v>
      </c>
      <c r="JH13" s="73">
        <v>2669.3200000000006</v>
      </c>
      <c r="JI13" s="72">
        <v>2587.63</v>
      </c>
      <c r="JJ13" s="76">
        <v>3.16</v>
      </c>
      <c r="JK13" s="181"/>
      <c r="JL13" s="154"/>
      <c r="JM13" s="154" t="s">
        <v>95</v>
      </c>
      <c r="JN13" s="38">
        <v>489</v>
      </c>
      <c r="JO13" s="38">
        <v>489</v>
      </c>
      <c r="JP13" s="38">
        <v>489</v>
      </c>
      <c r="JQ13" s="38">
        <v>489</v>
      </c>
      <c r="JR13" s="154"/>
      <c r="JS13" s="154"/>
      <c r="JT13" s="154"/>
      <c r="JU13" s="38"/>
      <c r="JV13" s="154"/>
      <c r="JW13" s="154"/>
      <c r="JX13" s="619"/>
      <c r="JY13" s="619"/>
      <c r="JZ13" s="619"/>
      <c r="KA13" s="619"/>
      <c r="KB13" s="619"/>
      <c r="KC13" s="619"/>
      <c r="KD13" s="619"/>
      <c r="KE13" s="619"/>
      <c r="KF13" s="619"/>
      <c r="KG13" s="619"/>
      <c r="KH13" s="978"/>
      <c r="KI13" s="641"/>
      <c r="KJ13" s="619"/>
      <c r="KK13" s="619"/>
      <c r="KL13" s="619"/>
      <c r="KM13" s="619"/>
      <c r="KN13" s="619"/>
      <c r="KO13" s="619"/>
      <c r="KP13" s="619"/>
      <c r="KQ13" s="619"/>
      <c r="KR13" s="619"/>
      <c r="KS13" s="619"/>
      <c r="KT13" s="619"/>
      <c r="KU13" s="619"/>
      <c r="KV13" s="978"/>
      <c r="KW13" s="641"/>
      <c r="KX13" s="301"/>
      <c r="KY13" s="302"/>
      <c r="KZ13" s="302"/>
      <c r="LA13" s="1538"/>
      <c r="LB13" s="1537"/>
      <c r="LC13" s="294"/>
      <c r="LD13" s="297"/>
      <c r="LE13" s="610"/>
      <c r="LF13" s="610"/>
      <c r="LG13" s="1533"/>
      <c r="LH13" s="611"/>
      <c r="LI13" s="47"/>
      <c r="LJ13" s="37"/>
      <c r="LK13" s="295"/>
      <c r="LL13" s="19"/>
      <c r="LM13" s="19"/>
      <c r="LN13" s="605"/>
      <c r="LO13" s="19"/>
      <c r="LP13" s="19"/>
      <c r="LQ13" s="62" t="s">
        <v>188</v>
      </c>
      <c r="LR13" s="551">
        <v>2.38</v>
      </c>
      <c r="LS13" s="180">
        <v>2.4300000000000002</v>
      </c>
      <c r="LT13" s="27">
        <v>-0.05</v>
      </c>
      <c r="LU13" s="499"/>
      <c r="LV13" s="499"/>
      <c r="LW13" s="432" t="s">
        <v>93</v>
      </c>
      <c r="LX13" s="348">
        <v>12870</v>
      </c>
      <c r="LY13" s="994">
        <v>12893</v>
      </c>
      <c r="LZ13" s="515">
        <v>-0.18</v>
      </c>
      <c r="MA13" s="182"/>
      <c r="MB13" s="70" t="s">
        <v>94</v>
      </c>
      <c r="MC13" s="71">
        <v>2586.9799999999996</v>
      </c>
      <c r="MD13" s="373">
        <v>2514.9299999999998</v>
      </c>
      <c r="ME13" s="76">
        <v>2.86</v>
      </c>
      <c r="MF13" s="71">
        <v>1462.3300000000002</v>
      </c>
      <c r="MG13" s="374">
        <v>1426.69</v>
      </c>
      <c r="MH13" s="76">
        <v>2.5</v>
      </c>
      <c r="MI13" s="71">
        <v>2408.8100000000004</v>
      </c>
      <c r="MJ13" s="375">
        <v>2348.09</v>
      </c>
      <c r="MK13" s="76">
        <v>2.59</v>
      </c>
      <c r="ML13" s="15"/>
      <c r="MM13" s="15"/>
      <c r="MN13" s="15" t="s">
        <v>95</v>
      </c>
      <c r="MO13" s="922">
        <v>489</v>
      </c>
      <c r="MP13" s="922">
        <v>489</v>
      </c>
      <c r="MQ13" s="922">
        <v>489</v>
      </c>
      <c r="MR13" s="922">
        <v>489</v>
      </c>
      <c r="MS13" s="922">
        <v>489</v>
      </c>
      <c r="MT13" s="16"/>
      <c r="MU13" s="17"/>
      <c r="MV13" s="17"/>
      <c r="MW13" s="63"/>
      <c r="MX13" s="17"/>
      <c r="MY13" s="17"/>
      <c r="MZ13" s="35"/>
      <c r="NA13" s="619"/>
      <c r="NB13" s="619"/>
      <c r="NC13" s="619"/>
      <c r="ND13" s="619"/>
      <c r="NE13" s="619"/>
      <c r="NF13" s="619"/>
      <c r="NG13" s="619"/>
      <c r="NH13" s="619"/>
      <c r="NI13" s="619"/>
      <c r="NJ13" s="978"/>
      <c r="NK13" s="641"/>
      <c r="NL13" s="619"/>
      <c r="NM13" s="619"/>
      <c r="NN13" s="619"/>
      <c r="NO13" s="619"/>
      <c r="NP13" s="619"/>
      <c r="NQ13" s="619"/>
      <c r="NR13" s="619"/>
      <c r="NS13" s="619"/>
      <c r="NT13" s="619"/>
      <c r="NU13" s="619"/>
      <c r="NV13" s="619"/>
      <c r="NW13" s="619"/>
      <c r="NX13" s="978"/>
      <c r="NY13" s="641"/>
      <c r="OA13" s="658"/>
    </row>
    <row r="14" spans="1:391" s="379" customFormat="1" ht="21.75" customHeight="1" thickTop="1" thickBot="1" x14ac:dyDescent="0.25">
      <c r="A14" s="168" t="s">
        <v>68</v>
      </c>
      <c r="B14" s="84">
        <v>2.29</v>
      </c>
      <c r="C14" s="83">
        <v>2.34</v>
      </c>
      <c r="D14" s="42">
        <v>-0.05</v>
      </c>
      <c r="E14" s="420"/>
      <c r="F14" s="240"/>
      <c r="G14" s="432" t="s">
        <v>96</v>
      </c>
      <c r="H14" s="997">
        <v>136229</v>
      </c>
      <c r="I14" s="998">
        <v>147118</v>
      </c>
      <c r="J14" s="999">
        <v>127632</v>
      </c>
      <c r="K14" s="997">
        <v>410979</v>
      </c>
      <c r="L14" s="1000">
        <v>398808</v>
      </c>
      <c r="M14" s="675">
        <v>3.05</v>
      </c>
      <c r="N14" s="154"/>
      <c r="O14" s="9"/>
      <c r="P14" s="113"/>
      <c r="Q14" s="14"/>
      <c r="R14" s="9"/>
      <c r="S14" s="183"/>
      <c r="T14" s="82"/>
      <c r="U14" s="9"/>
      <c r="V14" s="183"/>
      <c r="W14" s="82"/>
      <c r="X14" s="9"/>
      <c r="Y14" s="9"/>
      <c r="Z14" s="169" t="s">
        <v>53</v>
      </c>
      <c r="AA14" s="169"/>
      <c r="AB14" s="25">
        <v>109961</v>
      </c>
      <c r="AC14" s="25">
        <v>109961</v>
      </c>
      <c r="AD14" s="25">
        <v>109961</v>
      </c>
      <c r="AE14" s="25">
        <v>109961</v>
      </c>
      <c r="AF14" s="154"/>
      <c r="AG14" s="154"/>
      <c r="AH14" s="154"/>
      <c r="AI14" s="154"/>
      <c r="AJ14" s="154"/>
      <c r="AK14" s="154"/>
      <c r="AL14" s="34" t="s">
        <v>97</v>
      </c>
      <c r="AM14" s="1373"/>
      <c r="AN14" s="1373"/>
      <c r="AO14" s="1373"/>
      <c r="AP14" s="1370"/>
      <c r="AQ14" s="1370"/>
      <c r="AR14" s="1370"/>
      <c r="AS14" s="1370"/>
      <c r="AT14" s="1370"/>
      <c r="AU14" s="1370"/>
      <c r="AV14" s="1370"/>
      <c r="AW14" s="1372"/>
      <c r="AX14" s="659"/>
      <c r="AY14" s="659"/>
      <c r="AZ14" s="1343" t="s">
        <v>98</v>
      </c>
      <c r="BA14" s="1373"/>
      <c r="BB14" s="1373"/>
      <c r="BC14" s="1373"/>
      <c r="BD14" s="1370"/>
      <c r="BE14" s="1370"/>
      <c r="BF14" s="1370"/>
      <c r="BG14" s="1370"/>
      <c r="BH14" s="1370"/>
      <c r="BI14" s="1370"/>
      <c r="BJ14" s="1370"/>
      <c r="BK14" s="1372"/>
      <c r="BL14" s="301"/>
      <c r="BM14" s="290"/>
      <c r="BN14" s="290"/>
      <c r="BO14" s="968"/>
      <c r="BP14" s="1535"/>
      <c r="BQ14" s="297"/>
      <c r="BR14" s="297"/>
      <c r="BS14" s="610"/>
      <c r="BT14" s="612"/>
      <c r="BU14" s="1533"/>
      <c r="BV14" s="1539"/>
      <c r="BW14" s="47"/>
      <c r="BX14" s="37"/>
      <c r="BY14" s="295"/>
      <c r="BZ14" s="19"/>
      <c r="CA14" s="19"/>
      <c r="CB14" s="19"/>
      <c r="CC14" s="19"/>
      <c r="CD14" s="391"/>
      <c r="CE14" s="168" t="s">
        <v>68</v>
      </c>
      <c r="CF14" s="84">
        <v>2.2400000000000002</v>
      </c>
      <c r="CG14" s="83">
        <v>2.2999999999999998</v>
      </c>
      <c r="CH14" s="42">
        <v>-0.06</v>
      </c>
      <c r="CI14" s="240"/>
      <c r="CJ14" s="240"/>
      <c r="CK14" s="432" t="s">
        <v>96</v>
      </c>
      <c r="CL14" s="997">
        <v>127827</v>
      </c>
      <c r="CM14" s="998">
        <v>119924</v>
      </c>
      <c r="CN14" s="999">
        <v>109561</v>
      </c>
      <c r="CO14" s="997">
        <v>357312</v>
      </c>
      <c r="CP14" s="1000">
        <v>312210</v>
      </c>
      <c r="CQ14" s="675">
        <v>14.45</v>
      </c>
      <c r="CR14" s="154"/>
      <c r="CS14" s="9"/>
      <c r="CT14" s="113"/>
      <c r="CU14" s="14"/>
      <c r="CV14" s="9"/>
      <c r="CW14" s="183"/>
      <c r="CX14" s="82"/>
      <c r="CY14" s="9"/>
      <c r="CZ14" s="183"/>
      <c r="DA14" s="82"/>
      <c r="DB14" s="9"/>
      <c r="DC14" s="9"/>
      <c r="DD14" s="169" t="s">
        <v>53</v>
      </c>
      <c r="DE14" s="169"/>
      <c r="DF14" s="25">
        <v>109961</v>
      </c>
      <c r="DG14" s="25">
        <v>109961</v>
      </c>
      <c r="DH14" s="25">
        <v>109961</v>
      </c>
      <c r="DI14" s="25">
        <v>109961</v>
      </c>
      <c r="DJ14" s="154"/>
      <c r="DK14" s="154"/>
      <c r="DL14" s="154"/>
      <c r="DM14" s="154"/>
      <c r="DN14" s="154"/>
      <c r="DO14" s="154"/>
      <c r="DP14" s="34" t="s">
        <v>97</v>
      </c>
      <c r="DQ14" s="1344"/>
      <c r="DR14" s="1344"/>
      <c r="DS14" s="1344"/>
      <c r="DT14" s="659"/>
      <c r="DU14" s="659"/>
      <c r="DV14" s="659"/>
      <c r="DW14" s="659"/>
      <c r="DX14" s="659"/>
      <c r="DY14" s="659"/>
      <c r="DZ14" s="659"/>
      <c r="EA14" s="641"/>
      <c r="EB14" s="659"/>
      <c r="EC14" s="659"/>
      <c r="ED14" s="1343" t="s">
        <v>98</v>
      </c>
      <c r="EE14" s="1344"/>
      <c r="EF14" s="1344"/>
      <c r="EG14" s="1344"/>
      <c r="EH14" s="659"/>
      <c r="EI14" s="659"/>
      <c r="EJ14" s="659"/>
      <c r="EK14" s="659"/>
      <c r="EL14" s="659"/>
      <c r="EM14" s="659"/>
      <c r="EN14" s="659"/>
      <c r="EO14" s="641"/>
      <c r="EP14" s="301"/>
      <c r="EQ14" s="290"/>
      <c r="ER14" s="290"/>
      <c r="ES14" s="968"/>
      <c r="ET14" s="1535"/>
      <c r="EU14" s="297"/>
      <c r="EV14" s="297"/>
      <c r="EW14" s="610"/>
      <c r="EX14" s="612"/>
      <c r="EY14" s="1533"/>
      <c r="EZ14" s="1539"/>
      <c r="FA14" s="47"/>
      <c r="FB14" s="37"/>
      <c r="FC14" s="295"/>
      <c r="FD14" s="19"/>
      <c r="FE14" s="19"/>
      <c r="FF14" s="19"/>
      <c r="FG14" s="19"/>
      <c r="FH14" s="391"/>
      <c r="FI14" s="40" t="s">
        <v>68</v>
      </c>
      <c r="FJ14" s="84">
        <v>2.2400000000000002</v>
      </c>
      <c r="FK14" s="83">
        <v>2.27</v>
      </c>
      <c r="FL14" s="42">
        <v>-0.03</v>
      </c>
      <c r="FM14" s="240"/>
      <c r="FN14" s="240"/>
      <c r="FO14" s="432" t="s">
        <v>96</v>
      </c>
      <c r="FP14" s="997">
        <v>121900</v>
      </c>
      <c r="FQ14" s="998">
        <v>102883</v>
      </c>
      <c r="FR14" s="999">
        <v>105700</v>
      </c>
      <c r="FS14" s="997">
        <v>330483</v>
      </c>
      <c r="FT14" s="1000">
        <v>259666</v>
      </c>
      <c r="FU14" s="675">
        <v>27.27</v>
      </c>
      <c r="FV14" s="154"/>
      <c r="FW14" s="9"/>
      <c r="FX14" s="113"/>
      <c r="FY14" s="14"/>
      <c r="FZ14" s="9"/>
      <c r="GA14" s="183"/>
      <c r="GB14" s="82"/>
      <c r="GC14" s="9"/>
      <c r="GD14" s="183"/>
      <c r="GE14" s="82"/>
      <c r="GF14" s="9"/>
      <c r="GG14" s="9"/>
      <c r="GH14" s="169" t="s">
        <v>53</v>
      </c>
      <c r="GI14" s="169"/>
      <c r="GJ14" s="25">
        <v>109961</v>
      </c>
      <c r="GK14" s="25">
        <v>109961</v>
      </c>
      <c r="GL14" s="25">
        <v>109961</v>
      </c>
      <c r="GM14" s="25">
        <v>109961</v>
      </c>
      <c r="GN14" s="154"/>
      <c r="GO14" s="154"/>
      <c r="GP14" s="154"/>
      <c r="GQ14" s="154"/>
      <c r="GR14" s="154"/>
      <c r="GS14" s="154"/>
      <c r="GT14" s="34" t="s">
        <v>97</v>
      </c>
      <c r="GU14" s="1373"/>
      <c r="GV14" s="1373"/>
      <c r="GW14" s="1373"/>
      <c r="GX14" s="1370"/>
      <c r="GY14" s="1370"/>
      <c r="GZ14" s="1370"/>
      <c r="HA14" s="1370"/>
      <c r="HB14" s="1370"/>
      <c r="HC14" s="1370"/>
      <c r="HD14" s="1370"/>
      <c r="HE14" s="1372"/>
      <c r="HF14" s="659"/>
      <c r="HG14" s="659"/>
      <c r="HH14" s="1343" t="s">
        <v>98</v>
      </c>
      <c r="HI14" s="1373"/>
      <c r="HJ14" s="1373"/>
      <c r="HK14" s="1373"/>
      <c r="HL14" s="1370"/>
      <c r="HM14" s="1370"/>
      <c r="HN14" s="1370"/>
      <c r="HO14" s="1370"/>
      <c r="HP14" s="1370"/>
      <c r="HQ14" s="1370"/>
      <c r="HR14" s="1370"/>
      <c r="HS14" s="1372"/>
      <c r="HT14" s="301"/>
      <c r="HU14" s="290"/>
      <c r="HV14" s="290"/>
      <c r="HW14" s="968"/>
      <c r="HX14" s="1535"/>
      <c r="HY14" s="297"/>
      <c r="HZ14" s="297"/>
      <c r="IA14" s="610"/>
      <c r="IB14" s="612"/>
      <c r="IC14" s="1533"/>
      <c r="ID14" s="1539"/>
      <c r="IE14" s="47"/>
      <c r="IF14" s="37"/>
      <c r="IG14" s="295"/>
      <c r="IH14" s="248"/>
      <c r="II14" s="19"/>
      <c r="IJ14" s="19"/>
      <c r="IK14" s="19"/>
      <c r="IM14" s="168" t="s">
        <v>68</v>
      </c>
      <c r="IN14" s="84">
        <v>2.34</v>
      </c>
      <c r="IO14" s="83">
        <v>2.38</v>
      </c>
      <c r="IP14" s="42">
        <v>-0.04</v>
      </c>
      <c r="IQ14" s="240"/>
      <c r="IR14" s="240"/>
      <c r="IS14" s="432" t="s">
        <v>96</v>
      </c>
      <c r="IT14" s="997">
        <v>102223</v>
      </c>
      <c r="IU14" s="998">
        <v>112208</v>
      </c>
      <c r="IV14" s="999">
        <v>121825</v>
      </c>
      <c r="IW14" s="997">
        <v>336256</v>
      </c>
      <c r="IX14" s="1000">
        <v>276804</v>
      </c>
      <c r="IY14" s="675">
        <v>21.48</v>
      </c>
      <c r="IZ14" s="154"/>
      <c r="JA14" s="9"/>
      <c r="JB14" s="113"/>
      <c r="JC14" s="14"/>
      <c r="JD14" s="9"/>
      <c r="JE14" s="183"/>
      <c r="JF14" s="82"/>
      <c r="JG14" s="9"/>
      <c r="JH14" s="183"/>
      <c r="JI14" s="82"/>
      <c r="JJ14" s="9"/>
      <c r="JK14" s="9"/>
      <c r="JL14" s="169" t="s">
        <v>53</v>
      </c>
      <c r="JM14" s="169"/>
      <c r="JN14" s="25">
        <v>109961</v>
      </c>
      <c r="JO14" s="25">
        <v>109961</v>
      </c>
      <c r="JP14" s="25">
        <v>109961</v>
      </c>
      <c r="JQ14" s="25">
        <v>109961</v>
      </c>
      <c r="JR14" s="154"/>
      <c r="JS14" s="154"/>
      <c r="JT14" s="154"/>
      <c r="JU14" s="154"/>
      <c r="JV14" s="154"/>
      <c r="JW14" s="154"/>
      <c r="JX14" s="645" t="s">
        <v>97</v>
      </c>
      <c r="JY14" s="645"/>
      <c r="JZ14" s="645"/>
      <c r="KA14" s="645"/>
      <c r="KB14" s="619"/>
      <c r="KC14" s="619"/>
      <c r="KD14" s="619"/>
      <c r="KE14" s="619"/>
      <c r="KF14" s="619"/>
      <c r="KG14" s="619"/>
      <c r="KH14" s="619"/>
      <c r="KI14" s="641"/>
      <c r="KJ14" s="619"/>
      <c r="KK14" s="619"/>
      <c r="KL14" s="644" t="s">
        <v>98</v>
      </c>
      <c r="KM14" s="645"/>
      <c r="KN14" s="645"/>
      <c r="KO14" s="645"/>
      <c r="KP14" s="619"/>
      <c r="KQ14" s="619"/>
      <c r="KR14" s="619"/>
      <c r="KS14" s="619"/>
      <c r="KT14" s="619"/>
      <c r="KU14" s="619"/>
      <c r="KV14" s="619"/>
      <c r="KW14" s="641"/>
      <c r="KX14" s="301"/>
      <c r="KY14" s="290"/>
      <c r="KZ14" s="290"/>
      <c r="LA14" s="968"/>
      <c r="LB14" s="1535"/>
      <c r="LC14" s="297"/>
      <c r="LD14" s="297"/>
      <c r="LE14" s="610"/>
      <c r="LF14" s="612"/>
      <c r="LG14" s="1533"/>
      <c r="LH14" s="611"/>
      <c r="LI14" s="47"/>
      <c r="LJ14" s="37"/>
      <c r="LK14" s="295"/>
      <c r="LL14" s="19"/>
      <c r="LM14" s="19"/>
      <c r="LN14" s="605"/>
      <c r="LO14" s="19"/>
      <c r="LP14" s="19"/>
      <c r="LQ14" s="40" t="s">
        <v>68</v>
      </c>
      <c r="LR14" s="79">
        <v>2.2799999999999998</v>
      </c>
      <c r="LS14" s="83">
        <v>2.33</v>
      </c>
      <c r="LT14" s="42">
        <v>-0.05</v>
      </c>
      <c r="LU14" s="499"/>
      <c r="LV14" s="499"/>
      <c r="LW14" s="432" t="s">
        <v>96</v>
      </c>
      <c r="LX14" s="348">
        <v>1435030</v>
      </c>
      <c r="LY14" s="994">
        <v>1247488</v>
      </c>
      <c r="LZ14" s="515">
        <v>15.03</v>
      </c>
      <c r="MA14" s="182"/>
      <c r="MB14" s="9"/>
      <c r="MC14" s="9"/>
      <c r="MD14" s="85"/>
      <c r="ME14" s="9"/>
      <c r="MF14" s="81"/>
      <c r="MG14" s="85"/>
      <c r="MH14" s="9"/>
      <c r="MI14" s="81"/>
      <c r="MJ14" s="85"/>
      <c r="MK14" s="9"/>
      <c r="ML14" s="15"/>
      <c r="MM14" s="1066" t="s">
        <v>53</v>
      </c>
      <c r="MN14" s="1066"/>
      <c r="MO14" s="1067">
        <v>109961</v>
      </c>
      <c r="MP14" s="1067">
        <v>109961</v>
      </c>
      <c r="MQ14" s="1067">
        <v>109961</v>
      </c>
      <c r="MR14" s="1067">
        <v>109961</v>
      </c>
      <c r="MS14" s="1067">
        <v>109961</v>
      </c>
      <c r="MT14" s="16"/>
      <c r="MU14" s="17"/>
      <c r="MV14" s="17"/>
      <c r="MW14" s="63"/>
      <c r="MX14" s="17"/>
      <c r="MY14" s="17"/>
      <c r="MZ14" s="34" t="s">
        <v>97</v>
      </c>
      <c r="NA14" s="645"/>
      <c r="NB14" s="645"/>
      <c r="NC14" s="645"/>
      <c r="ND14" s="619"/>
      <c r="NE14" s="619"/>
      <c r="NF14" s="619"/>
      <c r="NG14" s="619"/>
      <c r="NH14" s="619"/>
      <c r="NI14" s="619"/>
      <c r="NJ14" s="619"/>
      <c r="NK14" s="641"/>
      <c r="NL14" s="619"/>
      <c r="NM14" s="619"/>
      <c r="NN14" s="644" t="s">
        <v>98</v>
      </c>
      <c r="NO14" s="645"/>
      <c r="NP14" s="645"/>
      <c r="NQ14" s="645"/>
      <c r="NR14" s="619"/>
      <c r="NS14" s="619"/>
      <c r="NT14" s="619"/>
      <c r="NU14" s="619"/>
      <c r="NV14" s="619"/>
      <c r="NW14" s="619"/>
      <c r="NX14" s="619"/>
      <c r="NY14" s="641"/>
      <c r="OA14" s="658"/>
    </row>
    <row r="15" spans="1:391" s="379" customFormat="1" ht="21.75" customHeight="1" thickTop="1" thickBot="1" x14ac:dyDescent="0.25">
      <c r="A15" s="179" t="s">
        <v>49</v>
      </c>
      <c r="B15" s="90">
        <v>2.76</v>
      </c>
      <c r="C15" s="89">
        <v>2.83</v>
      </c>
      <c r="D15" s="67">
        <v>-7.0000000000000007E-2</v>
      </c>
      <c r="E15" s="420"/>
      <c r="F15" s="240"/>
      <c r="G15" s="432" t="s">
        <v>99</v>
      </c>
      <c r="H15" s="997">
        <v>5323</v>
      </c>
      <c r="I15" s="998">
        <v>3921</v>
      </c>
      <c r="J15" s="999">
        <v>3854</v>
      </c>
      <c r="K15" s="997">
        <v>13098</v>
      </c>
      <c r="L15" s="1000">
        <v>9578</v>
      </c>
      <c r="M15" s="675">
        <v>36.75</v>
      </c>
      <c r="N15" s="154"/>
      <c r="O15" s="88" t="s">
        <v>100</v>
      </c>
      <c r="P15" s="1"/>
      <c r="Q15" s="3"/>
      <c r="R15" s="1"/>
      <c r="S15" s="1"/>
      <c r="T15" s="3"/>
      <c r="U15" s="1"/>
      <c r="V15" s="1"/>
      <c r="W15" s="3"/>
      <c r="X15" s="1"/>
      <c r="Y15" s="18"/>
      <c r="Z15" s="154"/>
      <c r="AA15" s="154" t="s">
        <v>52</v>
      </c>
      <c r="AB15" s="38">
        <v>8967</v>
      </c>
      <c r="AC15" s="38">
        <v>8967</v>
      </c>
      <c r="AD15" s="38">
        <v>8967</v>
      </c>
      <c r="AE15" s="38">
        <v>8967</v>
      </c>
      <c r="AF15" s="154"/>
      <c r="AG15" s="154"/>
      <c r="AH15" s="154"/>
      <c r="AI15" s="154"/>
      <c r="AJ15" s="154"/>
      <c r="AK15" s="154"/>
      <c r="AL15" s="1058" t="s">
        <v>101</v>
      </c>
      <c r="AM15" s="1667" t="s">
        <v>32</v>
      </c>
      <c r="AN15" s="1668"/>
      <c r="AO15" s="1668"/>
      <c r="AP15" s="1668"/>
      <c r="AQ15" s="1668"/>
      <c r="AR15" s="1668"/>
      <c r="AS15" s="1668"/>
      <c r="AT15" s="1668"/>
      <c r="AU15" s="1669"/>
      <c r="AV15" s="1070" t="s">
        <v>33</v>
      </c>
      <c r="AW15" s="1071" t="s">
        <v>45</v>
      </c>
      <c r="AX15" s="659"/>
      <c r="AY15" s="659"/>
      <c r="AZ15" s="1345" t="s">
        <v>101</v>
      </c>
      <c r="BA15" s="1667" t="s">
        <v>32</v>
      </c>
      <c r="BB15" s="1668"/>
      <c r="BC15" s="1668"/>
      <c r="BD15" s="1668"/>
      <c r="BE15" s="1668"/>
      <c r="BF15" s="1668"/>
      <c r="BG15" s="1668"/>
      <c r="BH15" s="1668"/>
      <c r="BI15" s="1669"/>
      <c r="BJ15" s="1070" t="s">
        <v>33</v>
      </c>
      <c r="BK15" s="1071" t="s">
        <v>45</v>
      </c>
      <c r="BL15" s="194"/>
      <c r="BM15" s="290"/>
      <c r="BN15" s="290"/>
      <c r="BO15" s="968"/>
      <c r="BP15" s="1535"/>
      <c r="BQ15" s="297"/>
      <c r="BR15" s="297"/>
      <c r="BS15" s="610"/>
      <c r="BT15" s="612"/>
      <c r="BU15" s="1533"/>
      <c r="BV15" s="1539"/>
      <c r="BW15" s="47"/>
      <c r="BX15" s="37"/>
      <c r="BY15" s="295"/>
      <c r="BZ15" s="19"/>
      <c r="CA15" s="19"/>
      <c r="CB15" s="19"/>
      <c r="CC15" s="19"/>
      <c r="CD15" s="391"/>
      <c r="CE15" s="179" t="s">
        <v>49</v>
      </c>
      <c r="CF15" s="90">
        <v>2.67</v>
      </c>
      <c r="CG15" s="89">
        <v>2.75</v>
      </c>
      <c r="CH15" s="67">
        <v>-0.08</v>
      </c>
      <c r="CI15" s="240"/>
      <c r="CJ15" s="240"/>
      <c r="CK15" s="432" t="s">
        <v>99</v>
      </c>
      <c r="CL15" s="997">
        <v>3566</v>
      </c>
      <c r="CM15" s="998">
        <v>3020</v>
      </c>
      <c r="CN15" s="999">
        <v>3325</v>
      </c>
      <c r="CO15" s="997">
        <v>9911</v>
      </c>
      <c r="CP15" s="1000">
        <v>7794</v>
      </c>
      <c r="CQ15" s="675">
        <v>27.16</v>
      </c>
      <c r="CR15" s="154"/>
      <c r="CS15" s="88" t="s">
        <v>100</v>
      </c>
      <c r="CT15" s="1"/>
      <c r="CU15" s="3"/>
      <c r="CV15" s="1"/>
      <c r="CW15" s="1"/>
      <c r="CX15" s="3"/>
      <c r="CY15" s="1"/>
      <c r="CZ15" s="1"/>
      <c r="DA15" s="3"/>
      <c r="DB15" s="1"/>
      <c r="DC15" s="18"/>
      <c r="DD15" s="154"/>
      <c r="DE15" s="154" t="s">
        <v>52</v>
      </c>
      <c r="DF15" s="38">
        <v>8967</v>
      </c>
      <c r="DG15" s="38">
        <v>8967</v>
      </c>
      <c r="DH15" s="38">
        <v>8967</v>
      </c>
      <c r="DI15" s="38">
        <v>8967</v>
      </c>
      <c r="DJ15" s="154"/>
      <c r="DK15" s="154"/>
      <c r="DL15" s="154"/>
      <c r="DM15" s="154"/>
      <c r="DN15" s="154"/>
      <c r="DO15" s="154"/>
      <c r="DP15" s="1058" t="s">
        <v>101</v>
      </c>
      <c r="DQ15" s="1670" t="s">
        <v>32</v>
      </c>
      <c r="DR15" s="1671"/>
      <c r="DS15" s="1671"/>
      <c r="DT15" s="1671"/>
      <c r="DU15" s="1671"/>
      <c r="DV15" s="1671"/>
      <c r="DW15" s="1671"/>
      <c r="DX15" s="1671"/>
      <c r="DY15" s="1672"/>
      <c r="DZ15" s="1070" t="s">
        <v>33</v>
      </c>
      <c r="EA15" s="1071" t="s">
        <v>45</v>
      </c>
      <c r="EB15" s="659"/>
      <c r="EC15" s="659"/>
      <c r="ED15" s="1345" t="s">
        <v>101</v>
      </c>
      <c r="EE15" s="1670" t="s">
        <v>32</v>
      </c>
      <c r="EF15" s="1671"/>
      <c r="EG15" s="1671"/>
      <c r="EH15" s="1671"/>
      <c r="EI15" s="1671"/>
      <c r="EJ15" s="1671"/>
      <c r="EK15" s="1671"/>
      <c r="EL15" s="1671"/>
      <c r="EM15" s="1672"/>
      <c r="EN15" s="1070" t="s">
        <v>33</v>
      </c>
      <c r="EO15" s="1071" t="s">
        <v>45</v>
      </c>
      <c r="EP15" s="194"/>
      <c r="EQ15" s="290"/>
      <c r="ER15" s="290"/>
      <c r="ES15" s="968"/>
      <c r="ET15" s="1535"/>
      <c r="EU15" s="297"/>
      <c r="EV15" s="297"/>
      <c r="EW15" s="610"/>
      <c r="EX15" s="612"/>
      <c r="EY15" s="1533"/>
      <c r="EZ15" s="1539"/>
      <c r="FA15" s="47"/>
      <c r="FB15" s="37"/>
      <c r="FC15" s="295"/>
      <c r="FD15" s="19"/>
      <c r="FE15" s="19"/>
      <c r="FF15" s="19"/>
      <c r="FG15" s="19"/>
      <c r="FH15" s="391"/>
      <c r="FI15" s="64" t="s">
        <v>49</v>
      </c>
      <c r="FJ15" s="90">
        <v>2.98</v>
      </c>
      <c r="FK15" s="89">
        <v>3.02</v>
      </c>
      <c r="FL15" s="67">
        <v>-0.04</v>
      </c>
      <c r="FM15" s="240"/>
      <c r="FN15" s="240"/>
      <c r="FO15" s="432" t="s">
        <v>99</v>
      </c>
      <c r="FP15" s="997">
        <v>1774</v>
      </c>
      <c r="FQ15" s="998">
        <v>2037</v>
      </c>
      <c r="FR15" s="999">
        <v>2459</v>
      </c>
      <c r="FS15" s="997">
        <v>6270</v>
      </c>
      <c r="FT15" s="1000">
        <v>9263</v>
      </c>
      <c r="FU15" s="675">
        <v>-32.31</v>
      </c>
      <c r="FV15" s="154"/>
      <c r="FW15" s="88" t="s">
        <v>100</v>
      </c>
      <c r="FX15" s="1"/>
      <c r="FY15" s="3"/>
      <c r="FZ15" s="1"/>
      <c r="GA15" s="1"/>
      <c r="GB15" s="3"/>
      <c r="GC15" s="1"/>
      <c r="GD15" s="1"/>
      <c r="GE15" s="3"/>
      <c r="GF15" s="1"/>
      <c r="GG15" s="18"/>
      <c r="GH15" s="154"/>
      <c r="GI15" s="154" t="s">
        <v>52</v>
      </c>
      <c r="GJ15" s="38">
        <v>8967</v>
      </c>
      <c r="GK15" s="38">
        <v>8967</v>
      </c>
      <c r="GL15" s="38">
        <v>8967</v>
      </c>
      <c r="GM15" s="38">
        <v>8967</v>
      </c>
      <c r="GN15" s="154"/>
      <c r="GO15" s="154"/>
      <c r="GP15" s="154"/>
      <c r="GQ15" s="154"/>
      <c r="GR15" s="154"/>
      <c r="GS15" s="154"/>
      <c r="GT15" s="1058" t="s">
        <v>101</v>
      </c>
      <c r="GU15" s="1670" t="s">
        <v>32</v>
      </c>
      <c r="GV15" s="1671"/>
      <c r="GW15" s="1671"/>
      <c r="GX15" s="1671"/>
      <c r="GY15" s="1671"/>
      <c r="GZ15" s="1671"/>
      <c r="HA15" s="1671"/>
      <c r="HB15" s="1671"/>
      <c r="HC15" s="1672"/>
      <c r="HD15" s="1388" t="s">
        <v>33</v>
      </c>
      <c r="HE15" s="1388" t="s">
        <v>45</v>
      </c>
      <c r="HF15" s="659"/>
      <c r="HG15" s="659"/>
      <c r="HH15" s="1345" t="s">
        <v>101</v>
      </c>
      <c r="HI15" s="1670" t="s">
        <v>32</v>
      </c>
      <c r="HJ15" s="1671"/>
      <c r="HK15" s="1671"/>
      <c r="HL15" s="1671"/>
      <c r="HM15" s="1671"/>
      <c r="HN15" s="1671"/>
      <c r="HO15" s="1671"/>
      <c r="HP15" s="1671"/>
      <c r="HQ15" s="1672"/>
      <c r="HR15" s="1388" t="s">
        <v>33</v>
      </c>
      <c r="HS15" s="1388" t="s">
        <v>45</v>
      </c>
      <c r="HT15" s="194"/>
      <c r="HU15" s="290"/>
      <c r="HV15" s="290"/>
      <c r="HW15" s="968"/>
      <c r="HX15" s="1535"/>
      <c r="HY15" s="297"/>
      <c r="HZ15" s="297"/>
      <c r="IA15" s="610"/>
      <c r="IB15" s="612"/>
      <c r="IC15" s="1533"/>
      <c r="ID15" s="1539"/>
      <c r="IE15" s="47"/>
      <c r="IF15" s="37"/>
      <c r="IG15" s="295"/>
      <c r="IH15" s="248"/>
      <c r="II15" s="19"/>
      <c r="IJ15" s="19"/>
      <c r="IK15" s="19"/>
      <c r="IM15" s="179" t="s">
        <v>49</v>
      </c>
      <c r="IN15" s="90">
        <v>2.85</v>
      </c>
      <c r="IO15" s="89">
        <v>3.01</v>
      </c>
      <c r="IP15" s="67">
        <v>-0.16</v>
      </c>
      <c r="IQ15" s="240"/>
      <c r="IR15" s="240"/>
      <c r="IS15" s="432" t="s">
        <v>99</v>
      </c>
      <c r="IT15" s="997">
        <v>3563</v>
      </c>
      <c r="IU15" s="998">
        <v>5501</v>
      </c>
      <c r="IV15" s="999">
        <v>8000</v>
      </c>
      <c r="IW15" s="997">
        <v>17064</v>
      </c>
      <c r="IX15" s="1000">
        <v>16138</v>
      </c>
      <c r="IY15" s="675">
        <v>5.74</v>
      </c>
      <c r="IZ15" s="154"/>
      <c r="JA15" s="88" t="s">
        <v>100</v>
      </c>
      <c r="JB15" s="1"/>
      <c r="JC15" s="3"/>
      <c r="JD15" s="1"/>
      <c r="JE15" s="1"/>
      <c r="JF15" s="3"/>
      <c r="JG15" s="1"/>
      <c r="JH15" s="1"/>
      <c r="JI15" s="3"/>
      <c r="JJ15" s="1" t="s">
        <v>15</v>
      </c>
      <c r="JK15" s="18"/>
      <c r="JL15" s="154"/>
      <c r="JM15" s="154" t="s">
        <v>52</v>
      </c>
      <c r="JN15" s="38">
        <v>8967</v>
      </c>
      <c r="JO15" s="38">
        <v>8967</v>
      </c>
      <c r="JP15" s="38">
        <v>8967</v>
      </c>
      <c r="JQ15" s="38">
        <v>8967</v>
      </c>
      <c r="JR15" s="154"/>
      <c r="JS15" s="154"/>
      <c r="JT15" s="154"/>
      <c r="JU15" s="154"/>
      <c r="JV15" s="154"/>
      <c r="JW15" s="154"/>
      <c r="JX15" s="1445" t="s">
        <v>101</v>
      </c>
      <c r="JY15" s="1670" t="s">
        <v>32</v>
      </c>
      <c r="JZ15" s="1671"/>
      <c r="KA15" s="1671"/>
      <c r="KB15" s="1671"/>
      <c r="KC15" s="1671"/>
      <c r="KD15" s="1671"/>
      <c r="KE15" s="1671"/>
      <c r="KF15" s="1671"/>
      <c r="KG15" s="1672"/>
      <c r="KH15" s="1069" t="s">
        <v>33</v>
      </c>
      <c r="KI15" s="1069" t="s">
        <v>45</v>
      </c>
      <c r="KJ15" s="619"/>
      <c r="KK15" s="619"/>
      <c r="KL15" s="1183" t="s">
        <v>101</v>
      </c>
      <c r="KM15" s="1670" t="s">
        <v>32</v>
      </c>
      <c r="KN15" s="1671"/>
      <c r="KO15" s="1671"/>
      <c r="KP15" s="1671"/>
      <c r="KQ15" s="1671"/>
      <c r="KR15" s="1671"/>
      <c r="KS15" s="1671"/>
      <c r="KT15" s="1671"/>
      <c r="KU15" s="1672"/>
      <c r="KV15" s="1069" t="s">
        <v>33</v>
      </c>
      <c r="KW15" s="1069" t="s">
        <v>45</v>
      </c>
      <c r="KX15" s="194"/>
      <c r="KY15" s="290"/>
      <c r="KZ15" s="290"/>
      <c r="LA15" s="968"/>
      <c r="LB15" s="1535"/>
      <c r="LC15" s="297"/>
      <c r="LD15" s="297"/>
      <c r="LE15" s="610"/>
      <c r="LF15" s="612"/>
      <c r="LG15" s="1533"/>
      <c r="LH15" s="611"/>
      <c r="LI15" s="47"/>
      <c r="LJ15" s="37"/>
      <c r="LK15" s="295"/>
      <c r="LL15" s="19"/>
      <c r="LM15" s="19"/>
      <c r="LN15" s="605"/>
      <c r="LO15" s="19"/>
      <c r="LP15" s="19"/>
      <c r="LQ15" s="64" t="s">
        <v>49</v>
      </c>
      <c r="LR15" s="86">
        <v>2.81</v>
      </c>
      <c r="LS15" s="89">
        <v>2.91</v>
      </c>
      <c r="LT15" s="67">
        <v>-0.1</v>
      </c>
      <c r="LU15" s="499"/>
      <c r="LV15" s="499"/>
      <c r="LW15" s="432" t="s">
        <v>99</v>
      </c>
      <c r="LX15" s="348">
        <v>46343</v>
      </c>
      <c r="LY15" s="994">
        <v>42773</v>
      </c>
      <c r="LZ15" s="515">
        <v>8.35</v>
      </c>
      <c r="MA15" s="182"/>
      <c r="MB15" s="973" t="s">
        <v>100</v>
      </c>
      <c r="MC15" s="1"/>
      <c r="MD15" s="91"/>
      <c r="ME15" s="1"/>
      <c r="MF15" s="1"/>
      <c r="MG15" s="91"/>
      <c r="MH15" s="1"/>
      <c r="MI15" s="1"/>
      <c r="MJ15" s="91"/>
      <c r="MK15" s="18" t="s">
        <v>15</v>
      </c>
      <c r="ML15" s="15"/>
      <c r="MM15" s="15"/>
      <c r="MN15" s="15" t="s">
        <v>52</v>
      </c>
      <c r="MO15" s="922">
        <v>8967</v>
      </c>
      <c r="MP15" s="922">
        <v>8967</v>
      </c>
      <c r="MQ15" s="922">
        <v>8967</v>
      </c>
      <c r="MR15" s="922">
        <v>8967</v>
      </c>
      <c r="MS15" s="922">
        <v>8967</v>
      </c>
      <c r="MT15" s="16"/>
      <c r="MU15" s="17"/>
      <c r="MV15" s="17"/>
      <c r="MW15" s="63"/>
      <c r="MX15" s="17"/>
      <c r="MY15" s="17"/>
      <c r="MZ15" s="1068" t="s">
        <v>101</v>
      </c>
      <c r="NA15" s="1651" t="s">
        <v>32</v>
      </c>
      <c r="NB15" s="1652"/>
      <c r="NC15" s="1652"/>
      <c r="ND15" s="1652"/>
      <c r="NE15" s="1652"/>
      <c r="NF15" s="1652"/>
      <c r="NG15" s="1652"/>
      <c r="NH15" s="1652"/>
      <c r="NI15" s="1653"/>
      <c r="NJ15" s="1069" t="s">
        <v>33</v>
      </c>
      <c r="NK15" s="1069" t="s">
        <v>45</v>
      </c>
      <c r="NL15" s="619"/>
      <c r="NM15" s="619"/>
      <c r="NN15" s="1183" t="s">
        <v>101</v>
      </c>
      <c r="NO15" s="1651" t="s">
        <v>32</v>
      </c>
      <c r="NP15" s="1652"/>
      <c r="NQ15" s="1652"/>
      <c r="NR15" s="1652"/>
      <c r="NS15" s="1652"/>
      <c r="NT15" s="1652"/>
      <c r="NU15" s="1652"/>
      <c r="NV15" s="1652"/>
      <c r="NW15" s="1653"/>
      <c r="NX15" s="1069" t="s">
        <v>33</v>
      </c>
      <c r="NY15" s="1069" t="s">
        <v>45</v>
      </c>
      <c r="OA15" s="658"/>
    </row>
    <row r="16" spans="1:391" s="379" customFormat="1" ht="21.75" customHeight="1" thickTop="1" thickBot="1" x14ac:dyDescent="0.25">
      <c r="A16" s="184" t="s">
        <v>102</v>
      </c>
      <c r="B16" s="185"/>
      <c r="C16" s="140"/>
      <c r="D16" s="42"/>
      <c r="E16" s="420"/>
      <c r="F16" s="240"/>
      <c r="G16" s="432" t="s">
        <v>103</v>
      </c>
      <c r="H16" s="997">
        <v>20168</v>
      </c>
      <c r="I16" s="998">
        <v>18250</v>
      </c>
      <c r="J16" s="999">
        <v>20622</v>
      </c>
      <c r="K16" s="997">
        <v>59040</v>
      </c>
      <c r="L16" s="1000">
        <v>62522</v>
      </c>
      <c r="M16" s="675">
        <v>-5.57</v>
      </c>
      <c r="N16" s="154"/>
      <c r="O16" s="28" t="s">
        <v>31</v>
      </c>
      <c r="P16" s="29" t="s">
        <v>32</v>
      </c>
      <c r="Q16" s="30"/>
      <c r="R16" s="31"/>
      <c r="S16" s="29" t="s">
        <v>33</v>
      </c>
      <c r="T16" s="30"/>
      <c r="U16" s="31"/>
      <c r="V16" s="1654" t="s">
        <v>34</v>
      </c>
      <c r="W16" s="1655"/>
      <c r="X16" s="1656"/>
      <c r="Y16" s="5"/>
      <c r="Z16" s="154"/>
      <c r="AA16" s="154" t="s">
        <v>66</v>
      </c>
      <c r="AB16" s="38">
        <v>41007</v>
      </c>
      <c r="AC16" s="38">
        <v>41007</v>
      </c>
      <c r="AD16" s="38">
        <v>41007</v>
      </c>
      <c r="AE16" s="38">
        <v>41007</v>
      </c>
      <c r="AF16" s="154"/>
      <c r="AG16" s="154"/>
      <c r="AH16" s="154"/>
      <c r="AI16" s="154"/>
      <c r="AJ16" s="154"/>
      <c r="AK16" s="154"/>
      <c r="AL16" s="1081"/>
      <c r="AM16" s="1073" t="s">
        <v>54</v>
      </c>
      <c r="AN16" s="1074" t="s">
        <v>55</v>
      </c>
      <c r="AO16" s="1075" t="s">
        <v>306</v>
      </c>
      <c r="AP16" s="1076" t="s">
        <v>307</v>
      </c>
      <c r="AQ16" s="1074"/>
      <c r="AR16" s="1074"/>
      <c r="AS16" s="1074"/>
      <c r="AT16" s="1074"/>
      <c r="AU16" s="1077" t="s">
        <v>62</v>
      </c>
      <c r="AV16" s="1078"/>
      <c r="AW16" s="1079"/>
      <c r="AX16" s="659"/>
      <c r="AY16" s="659"/>
      <c r="AZ16" s="1347"/>
      <c r="BA16" s="1073" t="s">
        <v>54</v>
      </c>
      <c r="BB16" s="1074" t="s">
        <v>55</v>
      </c>
      <c r="BC16" s="1075" t="s">
        <v>306</v>
      </c>
      <c r="BD16" s="1076" t="s">
        <v>307</v>
      </c>
      <c r="BE16" s="1074"/>
      <c r="BF16" s="1074"/>
      <c r="BG16" s="1074"/>
      <c r="BH16" s="1074"/>
      <c r="BI16" s="1077" t="s">
        <v>62</v>
      </c>
      <c r="BJ16" s="1078"/>
      <c r="BK16" s="1079"/>
      <c r="BL16" s="306"/>
      <c r="BM16" s="290"/>
      <c r="BN16" s="290"/>
      <c r="BO16" s="968"/>
      <c r="BP16" s="1537"/>
      <c r="BQ16" s="297"/>
      <c r="BR16" s="297"/>
      <c r="BS16" s="297"/>
      <c r="BT16" s="248"/>
      <c r="BU16" s="1533"/>
      <c r="BV16" s="1528"/>
      <c r="BW16" s="47"/>
      <c r="BX16" s="37"/>
      <c r="BY16" s="295"/>
      <c r="BZ16" s="19"/>
      <c r="CA16" s="19"/>
      <c r="CB16" s="19"/>
      <c r="CC16" s="19"/>
      <c r="CD16" s="391"/>
      <c r="CE16" s="184" t="s">
        <v>102</v>
      </c>
      <c r="CF16" s="185"/>
      <c r="CG16" s="140"/>
      <c r="CH16" s="42"/>
      <c r="CI16" s="240"/>
      <c r="CJ16" s="240"/>
      <c r="CK16" s="432" t="s">
        <v>103</v>
      </c>
      <c r="CL16" s="997">
        <v>11966</v>
      </c>
      <c r="CM16" s="998">
        <v>12621</v>
      </c>
      <c r="CN16" s="999">
        <v>17215</v>
      </c>
      <c r="CO16" s="997">
        <v>41802</v>
      </c>
      <c r="CP16" s="1000">
        <v>41558</v>
      </c>
      <c r="CQ16" s="675">
        <v>0.59</v>
      </c>
      <c r="CR16" s="154"/>
      <c r="CS16" s="28" t="s">
        <v>31</v>
      </c>
      <c r="CT16" s="1654" t="s">
        <v>32</v>
      </c>
      <c r="CU16" s="1655"/>
      <c r="CV16" s="1656"/>
      <c r="CW16" s="1654" t="s">
        <v>33</v>
      </c>
      <c r="CX16" s="1655"/>
      <c r="CY16" s="1656"/>
      <c r="CZ16" s="1654" t="s">
        <v>34</v>
      </c>
      <c r="DA16" s="1655"/>
      <c r="DB16" s="1656"/>
      <c r="DC16" s="5"/>
      <c r="DD16" s="154"/>
      <c r="DE16" s="154" t="s">
        <v>66</v>
      </c>
      <c r="DF16" s="38">
        <v>41007</v>
      </c>
      <c r="DG16" s="38">
        <v>41007</v>
      </c>
      <c r="DH16" s="38">
        <v>41007</v>
      </c>
      <c r="DI16" s="38">
        <v>41007</v>
      </c>
      <c r="DJ16" s="154"/>
      <c r="DK16" s="154"/>
      <c r="DL16" s="154"/>
      <c r="DM16" s="154"/>
      <c r="DN16" s="154"/>
      <c r="DO16" s="154"/>
      <c r="DP16" s="1081"/>
      <c r="DQ16" s="1073" t="s">
        <v>54</v>
      </c>
      <c r="DR16" s="1074" t="s">
        <v>55</v>
      </c>
      <c r="DS16" s="1075" t="s">
        <v>306</v>
      </c>
      <c r="DT16" s="1076" t="s">
        <v>307</v>
      </c>
      <c r="DU16" s="1074"/>
      <c r="DV16" s="1074"/>
      <c r="DW16" s="1074"/>
      <c r="DX16" s="1074"/>
      <c r="DY16" s="1077" t="s">
        <v>62</v>
      </c>
      <c r="DZ16" s="1078"/>
      <c r="EA16" s="1079"/>
      <c r="EB16" s="659"/>
      <c r="EC16" s="659"/>
      <c r="ED16" s="1347"/>
      <c r="EE16" s="1073" t="s">
        <v>54</v>
      </c>
      <c r="EF16" s="1074" t="s">
        <v>55</v>
      </c>
      <c r="EG16" s="1075" t="s">
        <v>306</v>
      </c>
      <c r="EH16" s="1076" t="s">
        <v>307</v>
      </c>
      <c r="EI16" s="1074"/>
      <c r="EJ16" s="1074"/>
      <c r="EK16" s="1074"/>
      <c r="EL16" s="1074"/>
      <c r="EM16" s="1077" t="s">
        <v>62</v>
      </c>
      <c r="EN16" s="1078"/>
      <c r="EO16" s="1079"/>
      <c r="EP16" s="306"/>
      <c r="EQ16" s="290"/>
      <c r="ER16" s="290"/>
      <c r="ES16" s="968"/>
      <c r="ET16" s="1537"/>
      <c r="EU16" s="297"/>
      <c r="EV16" s="297"/>
      <c r="EW16" s="297"/>
      <c r="EX16" s="248"/>
      <c r="EY16" s="1533"/>
      <c r="EZ16" s="1528"/>
      <c r="FA16" s="47"/>
      <c r="FB16" s="37"/>
      <c r="FC16" s="295"/>
      <c r="FD16" s="19"/>
      <c r="FE16" s="19"/>
      <c r="FF16" s="19"/>
      <c r="FG16" s="19"/>
      <c r="FH16" s="391"/>
      <c r="FI16" s="92" t="s">
        <v>102</v>
      </c>
      <c r="FJ16" s="185"/>
      <c r="FK16" s="140"/>
      <c r="FL16" s="42"/>
      <c r="FM16" s="240"/>
      <c r="FN16" s="240"/>
      <c r="FO16" s="432" t="s">
        <v>103</v>
      </c>
      <c r="FP16" s="997">
        <v>20199</v>
      </c>
      <c r="FQ16" s="998">
        <v>22225</v>
      </c>
      <c r="FR16" s="999">
        <v>19020</v>
      </c>
      <c r="FS16" s="997">
        <v>61444</v>
      </c>
      <c r="FT16" s="1000">
        <v>53265</v>
      </c>
      <c r="FU16" s="675">
        <v>15.36</v>
      </c>
      <c r="FV16" s="154"/>
      <c r="FW16" s="28" t="s">
        <v>31</v>
      </c>
      <c r="FX16" s="29" t="s">
        <v>32</v>
      </c>
      <c r="FY16" s="30"/>
      <c r="FZ16" s="31"/>
      <c r="GA16" s="29" t="s">
        <v>33</v>
      </c>
      <c r="GB16" s="30"/>
      <c r="GC16" s="31"/>
      <c r="GD16" s="29" t="s">
        <v>34</v>
      </c>
      <c r="GE16" s="30"/>
      <c r="GF16" s="31"/>
      <c r="GG16" s="5"/>
      <c r="GH16" s="154"/>
      <c r="GI16" s="154" t="s">
        <v>66</v>
      </c>
      <c r="GJ16" s="38">
        <v>41007</v>
      </c>
      <c r="GK16" s="38">
        <v>41007</v>
      </c>
      <c r="GL16" s="38">
        <v>41007</v>
      </c>
      <c r="GM16" s="38">
        <v>41007</v>
      </c>
      <c r="GN16" s="154"/>
      <c r="GO16" s="154"/>
      <c r="GP16" s="154"/>
      <c r="GQ16" s="154"/>
      <c r="GR16" s="154"/>
      <c r="GS16" s="154"/>
      <c r="GT16" s="1081"/>
      <c r="GU16" s="1073" t="s">
        <v>54</v>
      </c>
      <c r="GV16" s="1074" t="s">
        <v>55</v>
      </c>
      <c r="GW16" s="1075" t="s">
        <v>306</v>
      </c>
      <c r="GX16" s="1076" t="s">
        <v>307</v>
      </c>
      <c r="GY16" s="1074"/>
      <c r="GZ16" s="1074"/>
      <c r="HA16" s="1074"/>
      <c r="HB16" s="1074"/>
      <c r="HC16" s="1077" t="s">
        <v>62</v>
      </c>
      <c r="HD16" s="1391"/>
      <c r="HE16" s="1391"/>
      <c r="HF16" s="659"/>
      <c r="HG16" s="659"/>
      <c r="HH16" s="1347"/>
      <c r="HI16" s="1073" t="s">
        <v>54</v>
      </c>
      <c r="HJ16" s="1074" t="s">
        <v>55</v>
      </c>
      <c r="HK16" s="1075" t="s">
        <v>306</v>
      </c>
      <c r="HL16" s="1076" t="s">
        <v>307</v>
      </c>
      <c r="HM16" s="1074"/>
      <c r="HN16" s="1074"/>
      <c r="HO16" s="1074"/>
      <c r="HP16" s="1074"/>
      <c r="HQ16" s="1077" t="s">
        <v>62</v>
      </c>
      <c r="HR16" s="1391"/>
      <c r="HS16" s="1391"/>
      <c r="HT16" s="306"/>
      <c r="HU16" s="290"/>
      <c r="HV16" s="290"/>
      <c r="HW16" s="968"/>
      <c r="HX16" s="1537"/>
      <c r="HY16" s="297"/>
      <c r="HZ16" s="297"/>
      <c r="IA16" s="297"/>
      <c r="IB16" s="248"/>
      <c r="IC16" s="1533"/>
      <c r="ID16" s="1528"/>
      <c r="IE16" s="47"/>
      <c r="IF16" s="37"/>
      <c r="IG16" s="295"/>
      <c r="IH16" s="248"/>
      <c r="II16" s="19"/>
      <c r="IJ16" s="19"/>
      <c r="IK16" s="19"/>
      <c r="IM16" s="184" t="s">
        <v>191</v>
      </c>
      <c r="IN16" s="185"/>
      <c r="IO16" s="140"/>
      <c r="IP16" s="42"/>
      <c r="IQ16" s="240"/>
      <c r="IR16" s="240"/>
      <c r="IS16" s="432" t="s">
        <v>103</v>
      </c>
      <c r="IT16" s="997">
        <v>12100</v>
      </c>
      <c r="IU16" s="998">
        <v>19167</v>
      </c>
      <c r="IV16" s="999">
        <v>20745</v>
      </c>
      <c r="IW16" s="997">
        <v>52012</v>
      </c>
      <c r="IX16" s="1000">
        <v>48621</v>
      </c>
      <c r="IY16" s="675">
        <v>6.97</v>
      </c>
      <c r="IZ16" s="154"/>
      <c r="JA16" s="28" t="s">
        <v>31</v>
      </c>
      <c r="JB16" s="29" t="s">
        <v>32</v>
      </c>
      <c r="JC16" s="30"/>
      <c r="JD16" s="31"/>
      <c r="JE16" s="29" t="s">
        <v>33</v>
      </c>
      <c r="JF16" s="30"/>
      <c r="JG16" s="31"/>
      <c r="JH16" s="1654" t="s">
        <v>34</v>
      </c>
      <c r="JI16" s="1655"/>
      <c r="JJ16" s="1656"/>
      <c r="JK16" s="5"/>
      <c r="JL16" s="154"/>
      <c r="JM16" s="154" t="s">
        <v>66</v>
      </c>
      <c r="JN16" s="38">
        <v>41007</v>
      </c>
      <c r="JO16" s="38">
        <v>41007</v>
      </c>
      <c r="JP16" s="38">
        <v>41007</v>
      </c>
      <c r="JQ16" s="38">
        <v>41007</v>
      </c>
      <c r="JR16" s="154"/>
      <c r="JS16" s="154"/>
      <c r="JT16" s="154"/>
      <c r="JU16" s="154"/>
      <c r="JV16" s="154"/>
      <c r="JW16" s="154"/>
      <c r="JX16" s="1185"/>
      <c r="JY16" s="1073" t="s">
        <v>54</v>
      </c>
      <c r="JZ16" s="1074" t="s">
        <v>55</v>
      </c>
      <c r="KA16" s="1075" t="s">
        <v>306</v>
      </c>
      <c r="KB16" s="1076" t="s">
        <v>307</v>
      </c>
      <c r="KC16" s="1074"/>
      <c r="KD16" s="1074"/>
      <c r="KE16" s="1074"/>
      <c r="KF16" s="1074"/>
      <c r="KG16" s="1077" t="s">
        <v>62</v>
      </c>
      <c r="KH16" s="1398"/>
      <c r="KI16" s="1398"/>
      <c r="KJ16" s="619"/>
      <c r="KK16" s="619"/>
      <c r="KL16" s="1185"/>
      <c r="KM16" s="1073" t="s">
        <v>54</v>
      </c>
      <c r="KN16" s="1074" t="s">
        <v>55</v>
      </c>
      <c r="KO16" s="1075" t="s">
        <v>306</v>
      </c>
      <c r="KP16" s="1076" t="s">
        <v>307</v>
      </c>
      <c r="KQ16" s="1074"/>
      <c r="KR16" s="1074"/>
      <c r="KS16" s="1074"/>
      <c r="KT16" s="1074"/>
      <c r="KU16" s="1077" t="s">
        <v>62</v>
      </c>
      <c r="KV16" s="1078"/>
      <c r="KW16" s="1079"/>
      <c r="KX16" s="306"/>
      <c r="KY16" s="290"/>
      <c r="KZ16" s="290"/>
      <c r="LA16" s="968"/>
      <c r="LB16" s="1537"/>
      <c r="LC16" s="297"/>
      <c r="LD16" s="297"/>
      <c r="LE16" s="297"/>
      <c r="LF16" s="248"/>
      <c r="LG16" s="1533"/>
      <c r="LH16" s="291"/>
      <c r="LI16" s="47"/>
      <c r="LJ16" s="37"/>
      <c r="LK16" s="295"/>
      <c r="LL16" s="19"/>
      <c r="LM16" s="19"/>
      <c r="LN16" s="605"/>
      <c r="LO16" s="19"/>
      <c r="LP16" s="19"/>
      <c r="LQ16" s="92" t="s">
        <v>102</v>
      </c>
      <c r="LR16" s="95"/>
      <c r="LS16" s="140"/>
      <c r="LT16" s="42"/>
      <c r="LU16" s="499"/>
      <c r="LV16" s="499"/>
      <c r="LW16" s="432" t="s">
        <v>103</v>
      </c>
      <c r="LX16" s="348">
        <v>214298</v>
      </c>
      <c r="LY16" s="994">
        <v>205966</v>
      </c>
      <c r="LZ16" s="515">
        <v>4.05</v>
      </c>
      <c r="MA16" s="182"/>
      <c r="MB16" s="28" t="s">
        <v>31</v>
      </c>
      <c r="MC16" s="29" t="s">
        <v>32</v>
      </c>
      <c r="MD16" s="30"/>
      <c r="ME16" s="31"/>
      <c r="MF16" s="29" t="s">
        <v>33</v>
      </c>
      <c r="MG16" s="30"/>
      <c r="MH16" s="31"/>
      <c r="MI16" s="29" t="s">
        <v>34</v>
      </c>
      <c r="MJ16" s="30"/>
      <c r="MK16" s="31"/>
      <c r="ML16" s="15"/>
      <c r="MM16" s="15"/>
      <c r="MN16" s="15" t="s">
        <v>66</v>
      </c>
      <c r="MO16" s="922">
        <v>41007</v>
      </c>
      <c r="MP16" s="922">
        <v>41007</v>
      </c>
      <c r="MQ16" s="922">
        <v>41007</v>
      </c>
      <c r="MR16" s="922">
        <v>41007</v>
      </c>
      <c r="MS16" s="922">
        <v>41007</v>
      </c>
      <c r="MT16" s="16"/>
      <c r="MU16" s="17"/>
      <c r="MV16" s="17"/>
      <c r="MW16" s="63"/>
      <c r="MX16" s="17"/>
      <c r="MY16" s="17"/>
      <c r="MZ16" s="1081"/>
      <c r="NA16" s="1073" t="s">
        <v>54</v>
      </c>
      <c r="NB16" s="1074" t="s">
        <v>55</v>
      </c>
      <c r="NC16" s="1075" t="s">
        <v>306</v>
      </c>
      <c r="ND16" s="1076" t="s">
        <v>307</v>
      </c>
      <c r="NE16" s="1074"/>
      <c r="NF16" s="1074"/>
      <c r="NG16" s="1074"/>
      <c r="NH16" s="1074"/>
      <c r="NI16" s="1077" t="s">
        <v>62</v>
      </c>
      <c r="NJ16" s="1078"/>
      <c r="NK16" s="1079"/>
      <c r="NL16" s="619"/>
      <c r="NM16" s="619"/>
      <c r="NN16" s="1185"/>
      <c r="NO16" s="1073" t="s">
        <v>54</v>
      </c>
      <c r="NP16" s="1074" t="s">
        <v>55</v>
      </c>
      <c r="NQ16" s="1075" t="s">
        <v>306</v>
      </c>
      <c r="NR16" s="1076" t="s">
        <v>307</v>
      </c>
      <c r="NS16" s="1074"/>
      <c r="NT16" s="1074"/>
      <c r="NU16" s="1074"/>
      <c r="NV16" s="1074"/>
      <c r="NW16" s="1077" t="s">
        <v>62</v>
      </c>
      <c r="NX16" s="1078"/>
      <c r="NY16" s="1079"/>
      <c r="OA16" s="658"/>
    </row>
    <row r="17" spans="1:391" s="379" customFormat="1" ht="21.75" customHeight="1" thickTop="1" thickBot="1" x14ac:dyDescent="0.25">
      <c r="A17" s="178" t="s">
        <v>104</v>
      </c>
      <c r="B17" s="186">
        <v>2685</v>
      </c>
      <c r="C17" s="97">
        <v>2608.41</v>
      </c>
      <c r="D17" s="27">
        <v>2.94</v>
      </c>
      <c r="E17" s="929"/>
      <c r="F17" s="929"/>
      <c r="G17" s="432" t="s">
        <v>105</v>
      </c>
      <c r="H17" s="997">
        <v>24072</v>
      </c>
      <c r="I17" s="998">
        <v>23141</v>
      </c>
      <c r="J17" s="999">
        <v>16280</v>
      </c>
      <c r="K17" s="997">
        <v>63493</v>
      </c>
      <c r="L17" s="1000">
        <v>47931</v>
      </c>
      <c r="M17" s="675">
        <v>32.47</v>
      </c>
      <c r="N17" s="154"/>
      <c r="O17" s="926" t="s">
        <v>42</v>
      </c>
      <c r="P17" s="43">
        <v>2562</v>
      </c>
      <c r="Q17" s="44">
        <v>2561</v>
      </c>
      <c r="R17" s="45" t="s">
        <v>172</v>
      </c>
      <c r="S17" s="43">
        <v>2562</v>
      </c>
      <c r="T17" s="44">
        <v>2561</v>
      </c>
      <c r="U17" s="45" t="s">
        <v>172</v>
      </c>
      <c r="V17" s="43">
        <v>2562</v>
      </c>
      <c r="W17" s="44">
        <v>2561</v>
      </c>
      <c r="X17" s="45" t="s">
        <v>172</v>
      </c>
      <c r="Y17" s="977"/>
      <c r="Z17" s="154"/>
      <c r="AA17" s="154" t="s">
        <v>71</v>
      </c>
      <c r="AB17" s="38">
        <v>59987</v>
      </c>
      <c r="AC17" s="38">
        <v>59987</v>
      </c>
      <c r="AD17" s="38">
        <v>59987</v>
      </c>
      <c r="AE17" s="38">
        <v>59987</v>
      </c>
      <c r="AF17" s="154"/>
      <c r="AG17" s="154"/>
      <c r="AH17" s="154"/>
      <c r="AI17" s="154"/>
      <c r="AJ17" s="154"/>
      <c r="AK17" s="154"/>
      <c r="AL17" s="176" t="s">
        <v>157</v>
      </c>
      <c r="AM17" s="1082">
        <v>386054</v>
      </c>
      <c r="AN17" s="1083">
        <v>21633</v>
      </c>
      <c r="AO17" s="1083">
        <v>91671</v>
      </c>
      <c r="AP17" s="1084">
        <v>12455</v>
      </c>
      <c r="AQ17" s="1083"/>
      <c r="AR17" s="1083"/>
      <c r="AS17" s="1083"/>
      <c r="AT17" s="1083"/>
      <c r="AU17" s="1085">
        <v>511813</v>
      </c>
      <c r="AV17" s="1086">
        <v>23519</v>
      </c>
      <c r="AW17" s="1087">
        <v>535332</v>
      </c>
      <c r="AX17" s="659"/>
      <c r="AY17" s="659"/>
      <c r="AZ17" s="1095" t="s">
        <v>157</v>
      </c>
      <c r="BA17" s="1082">
        <v>177823</v>
      </c>
      <c r="BB17" s="1083">
        <v>30335</v>
      </c>
      <c r="BC17" s="1083">
        <v>99602</v>
      </c>
      <c r="BD17" s="1084">
        <v>1477</v>
      </c>
      <c r="BE17" s="1083"/>
      <c r="BF17" s="1083"/>
      <c r="BG17" s="1083"/>
      <c r="BH17" s="1083"/>
      <c r="BI17" s="1085">
        <v>309237</v>
      </c>
      <c r="BJ17" s="1086">
        <v>2450</v>
      </c>
      <c r="BK17" s="1087">
        <v>311687</v>
      </c>
      <c r="BL17" s="299"/>
      <c r="BM17" s="290"/>
      <c r="BN17" s="290"/>
      <c r="BO17" s="248"/>
      <c r="BP17" s="1537"/>
      <c r="BQ17" s="294"/>
      <c r="BR17" s="294"/>
      <c r="BS17" s="131"/>
      <c r="BT17" s="294"/>
      <c r="BU17" s="1533"/>
      <c r="BV17" s="1528"/>
      <c r="BW17" s="47"/>
      <c r="BX17" s="37"/>
      <c r="BY17" s="295"/>
      <c r="BZ17" s="19"/>
      <c r="CA17" s="19"/>
      <c r="CB17" s="19"/>
      <c r="CC17" s="19"/>
      <c r="CD17" s="391"/>
      <c r="CE17" s="178" t="s">
        <v>104</v>
      </c>
      <c r="CF17" s="186">
        <v>2553.3000000000002</v>
      </c>
      <c r="CG17" s="97">
        <v>2499.81</v>
      </c>
      <c r="CH17" s="27">
        <v>2.14</v>
      </c>
      <c r="CI17" s="929"/>
      <c r="CJ17" s="929"/>
      <c r="CK17" s="432" t="s">
        <v>105</v>
      </c>
      <c r="CL17" s="997">
        <v>12266</v>
      </c>
      <c r="CM17" s="998">
        <v>9249</v>
      </c>
      <c r="CN17" s="999">
        <v>10301</v>
      </c>
      <c r="CO17" s="997">
        <v>31816</v>
      </c>
      <c r="CP17" s="1000">
        <v>25623</v>
      </c>
      <c r="CQ17" s="675">
        <v>24.17</v>
      </c>
      <c r="CR17" s="154"/>
      <c r="CS17" s="926" t="s">
        <v>46</v>
      </c>
      <c r="CT17" s="43">
        <v>2560</v>
      </c>
      <c r="CU17" s="44">
        <v>2561</v>
      </c>
      <c r="CV17" s="45" t="s">
        <v>172</v>
      </c>
      <c r="CW17" s="43">
        <v>2562</v>
      </c>
      <c r="CX17" s="44">
        <v>2561</v>
      </c>
      <c r="CY17" s="45" t="s">
        <v>172</v>
      </c>
      <c r="CZ17" s="43">
        <v>2562</v>
      </c>
      <c r="DA17" s="44">
        <v>2561</v>
      </c>
      <c r="DB17" s="45" t="s">
        <v>172</v>
      </c>
      <c r="DC17" s="977"/>
      <c r="DD17" s="154"/>
      <c r="DE17" s="154" t="s">
        <v>71</v>
      </c>
      <c r="DF17" s="38">
        <v>59987</v>
      </c>
      <c r="DG17" s="38">
        <v>59987</v>
      </c>
      <c r="DH17" s="38">
        <v>59987</v>
      </c>
      <c r="DI17" s="38">
        <v>59987</v>
      </c>
      <c r="DJ17" s="154"/>
      <c r="DK17" s="154"/>
      <c r="DL17" s="154"/>
      <c r="DM17" s="154"/>
      <c r="DN17" s="154"/>
      <c r="DO17" s="154"/>
      <c r="DP17" s="176" t="s">
        <v>157</v>
      </c>
      <c r="DQ17" s="1082">
        <v>196107</v>
      </c>
      <c r="DR17" s="1083">
        <v>28454</v>
      </c>
      <c r="DS17" s="1083">
        <v>100653</v>
      </c>
      <c r="DT17" s="1084">
        <v>12549</v>
      </c>
      <c r="DU17" s="1083"/>
      <c r="DV17" s="1083"/>
      <c r="DW17" s="1083"/>
      <c r="DX17" s="1083"/>
      <c r="DY17" s="1085">
        <v>337763</v>
      </c>
      <c r="DZ17" s="1086">
        <v>21799</v>
      </c>
      <c r="EA17" s="1087">
        <v>359562</v>
      </c>
      <c r="EB17" s="659"/>
      <c r="EC17" s="659"/>
      <c r="ED17" s="1095" t="s">
        <v>157</v>
      </c>
      <c r="EE17" s="1082">
        <v>112447</v>
      </c>
      <c r="EF17" s="1083">
        <v>27430</v>
      </c>
      <c r="EG17" s="1083">
        <v>71942</v>
      </c>
      <c r="EH17" s="1084">
        <v>0</v>
      </c>
      <c r="EI17" s="1083"/>
      <c r="EJ17" s="1083"/>
      <c r="EK17" s="1083"/>
      <c r="EL17" s="1083"/>
      <c r="EM17" s="1085">
        <v>211819</v>
      </c>
      <c r="EN17" s="1086">
        <v>2059</v>
      </c>
      <c r="EO17" s="1087">
        <v>213878</v>
      </c>
      <c r="EP17" s="299"/>
      <c r="EQ17" s="290"/>
      <c r="ER17" s="290"/>
      <c r="ES17" s="248"/>
      <c r="ET17" s="1537"/>
      <c r="EU17" s="294"/>
      <c r="EV17" s="294"/>
      <c r="EW17" s="131"/>
      <c r="EX17" s="294"/>
      <c r="EY17" s="1533"/>
      <c r="EZ17" s="1528"/>
      <c r="FA17" s="47"/>
      <c r="FB17" s="37"/>
      <c r="FC17" s="295"/>
      <c r="FD17" s="19"/>
      <c r="FE17" s="19"/>
      <c r="FF17" s="19"/>
      <c r="FG17" s="19"/>
      <c r="FH17" s="391"/>
      <c r="FI17" s="62" t="s">
        <v>104</v>
      </c>
      <c r="FJ17" s="186">
        <v>2696.9500000000003</v>
      </c>
      <c r="FK17" s="97">
        <v>2637.4299999999994</v>
      </c>
      <c r="FL17" s="27">
        <v>2.2599999999999998</v>
      </c>
      <c r="FM17" s="929"/>
      <c r="FN17" s="929"/>
      <c r="FO17" s="432" t="s">
        <v>105</v>
      </c>
      <c r="FP17" s="997">
        <v>10653</v>
      </c>
      <c r="FQ17" s="998">
        <v>10860</v>
      </c>
      <c r="FR17" s="999">
        <v>12388</v>
      </c>
      <c r="FS17" s="997">
        <v>33901</v>
      </c>
      <c r="FT17" s="1000">
        <v>25794</v>
      </c>
      <c r="FU17" s="675">
        <v>31.43</v>
      </c>
      <c r="FV17" s="154"/>
      <c r="FW17" s="926" t="s">
        <v>190</v>
      </c>
      <c r="FX17" s="43">
        <v>2562</v>
      </c>
      <c r="FY17" s="44">
        <v>2561</v>
      </c>
      <c r="FZ17" s="45" t="s">
        <v>172</v>
      </c>
      <c r="GA17" s="43">
        <v>2562</v>
      </c>
      <c r="GB17" s="44">
        <v>2561</v>
      </c>
      <c r="GC17" s="45" t="s">
        <v>172</v>
      </c>
      <c r="GD17" s="43">
        <v>2562</v>
      </c>
      <c r="GE17" s="44">
        <v>2561</v>
      </c>
      <c r="GF17" s="45" t="s">
        <v>172</v>
      </c>
      <c r="GG17" s="977"/>
      <c r="GH17" s="154"/>
      <c r="GI17" s="154" t="s">
        <v>71</v>
      </c>
      <c r="GJ17" s="38">
        <v>59987</v>
      </c>
      <c r="GK17" s="38">
        <v>59987</v>
      </c>
      <c r="GL17" s="38">
        <v>59987</v>
      </c>
      <c r="GM17" s="38">
        <v>59987</v>
      </c>
      <c r="GN17" s="154"/>
      <c r="GO17" s="154"/>
      <c r="GP17" s="154"/>
      <c r="GQ17" s="154"/>
      <c r="GR17" s="154"/>
      <c r="GS17" s="154"/>
      <c r="GT17" s="176" t="s">
        <v>157</v>
      </c>
      <c r="GU17" s="1082">
        <v>216910</v>
      </c>
      <c r="GV17" s="1083">
        <v>27564</v>
      </c>
      <c r="GW17" s="1083">
        <v>110958</v>
      </c>
      <c r="GX17" s="1084">
        <v>2902</v>
      </c>
      <c r="GY17" s="1083"/>
      <c r="GZ17" s="1083"/>
      <c r="HA17" s="1083"/>
      <c r="HB17" s="1083"/>
      <c r="HC17" s="1085">
        <v>358334</v>
      </c>
      <c r="HD17" s="1086">
        <v>8508</v>
      </c>
      <c r="HE17" s="1087">
        <v>366842</v>
      </c>
      <c r="HF17" s="659"/>
      <c r="HG17" s="659"/>
      <c r="HH17" s="1095" t="s">
        <v>157</v>
      </c>
      <c r="HI17" s="1082">
        <v>172661</v>
      </c>
      <c r="HJ17" s="1083">
        <v>20763</v>
      </c>
      <c r="HK17" s="1083">
        <v>67132</v>
      </c>
      <c r="HL17" s="1084">
        <v>214</v>
      </c>
      <c r="HM17" s="1083"/>
      <c r="HN17" s="1083"/>
      <c r="HO17" s="1083"/>
      <c r="HP17" s="1083"/>
      <c r="HQ17" s="1085">
        <v>260770</v>
      </c>
      <c r="HR17" s="1086">
        <v>2278</v>
      </c>
      <c r="HS17" s="1087">
        <v>263048</v>
      </c>
      <c r="HT17" s="299"/>
      <c r="HU17" s="290"/>
      <c r="HV17" s="290"/>
      <c r="HW17" s="248"/>
      <c r="HX17" s="1537"/>
      <c r="HY17" s="294"/>
      <c r="HZ17" s="294"/>
      <c r="IA17" s="131"/>
      <c r="IB17" s="294"/>
      <c r="IC17" s="1533"/>
      <c r="ID17" s="1528"/>
      <c r="IE17" s="47"/>
      <c r="IF17" s="37"/>
      <c r="IG17" s="295"/>
      <c r="IH17" s="248"/>
      <c r="II17" s="19"/>
      <c r="IJ17" s="19"/>
      <c r="IK17" s="19"/>
      <c r="IM17" s="178" t="s">
        <v>104</v>
      </c>
      <c r="IN17" s="186">
        <v>2899.0000000000005</v>
      </c>
      <c r="IO17" s="97">
        <v>2818.1499999999996</v>
      </c>
      <c r="IP17" s="27">
        <v>2.87</v>
      </c>
      <c r="IQ17" s="929"/>
      <c r="IR17" s="929"/>
      <c r="IS17" s="432" t="s">
        <v>105</v>
      </c>
      <c r="IT17" s="997">
        <v>13144</v>
      </c>
      <c r="IU17" s="998">
        <v>14685</v>
      </c>
      <c r="IV17" s="999">
        <v>15462</v>
      </c>
      <c r="IW17" s="997">
        <v>43291</v>
      </c>
      <c r="IX17" s="1000">
        <v>38865</v>
      </c>
      <c r="IY17" s="675">
        <v>11.39</v>
      </c>
      <c r="IZ17" s="154"/>
      <c r="JA17" s="926" t="s">
        <v>31</v>
      </c>
      <c r="JB17" s="43">
        <v>2562</v>
      </c>
      <c r="JC17" s="44">
        <v>2561</v>
      </c>
      <c r="JD17" s="45" t="s">
        <v>172</v>
      </c>
      <c r="JE17" s="43">
        <v>2562</v>
      </c>
      <c r="JF17" s="44">
        <v>2561</v>
      </c>
      <c r="JG17" s="45" t="s">
        <v>172</v>
      </c>
      <c r="JH17" s="43">
        <v>2562</v>
      </c>
      <c r="JI17" s="44">
        <v>2561</v>
      </c>
      <c r="JJ17" s="425" t="s">
        <v>172</v>
      </c>
      <c r="JK17" s="977"/>
      <c r="JL17" s="154"/>
      <c r="JM17" s="154" t="s">
        <v>71</v>
      </c>
      <c r="JN17" s="38">
        <v>59987</v>
      </c>
      <c r="JO17" s="38">
        <v>59987</v>
      </c>
      <c r="JP17" s="38">
        <v>59987</v>
      </c>
      <c r="JQ17" s="38">
        <v>59987</v>
      </c>
      <c r="JR17" s="154"/>
      <c r="JS17" s="154"/>
      <c r="JT17" s="154"/>
      <c r="JU17" s="154"/>
      <c r="JV17" s="154"/>
      <c r="JW17" s="154"/>
      <c r="JX17" s="1123" t="s">
        <v>157</v>
      </c>
      <c r="JY17" s="1082">
        <v>204182</v>
      </c>
      <c r="JZ17" s="1083">
        <v>24270</v>
      </c>
      <c r="KA17" s="1083">
        <v>131886</v>
      </c>
      <c r="KB17" s="1084">
        <v>7287</v>
      </c>
      <c r="KC17" s="1083"/>
      <c r="KD17" s="1083"/>
      <c r="KE17" s="1083"/>
      <c r="KF17" s="1083"/>
      <c r="KG17" s="1085">
        <v>367625</v>
      </c>
      <c r="KH17" s="1086">
        <v>12024</v>
      </c>
      <c r="KI17" s="1087">
        <v>379649</v>
      </c>
      <c r="KJ17" s="619"/>
      <c r="KK17" s="619"/>
      <c r="KL17" s="1123" t="s">
        <v>157</v>
      </c>
      <c r="KM17" s="1082">
        <v>121976</v>
      </c>
      <c r="KN17" s="1083">
        <v>15667</v>
      </c>
      <c r="KO17" s="1083">
        <v>73453</v>
      </c>
      <c r="KP17" s="1084">
        <v>949</v>
      </c>
      <c r="KQ17" s="1083"/>
      <c r="KR17" s="1083"/>
      <c r="KS17" s="1083"/>
      <c r="KT17" s="1083"/>
      <c r="KU17" s="1085">
        <v>212045</v>
      </c>
      <c r="KV17" s="1086">
        <v>3051</v>
      </c>
      <c r="KW17" s="1087">
        <v>215096</v>
      </c>
      <c r="KX17" s="299"/>
      <c r="KY17" s="290"/>
      <c r="KZ17" s="290"/>
      <c r="LA17" s="248"/>
      <c r="LB17" s="1537"/>
      <c r="LC17" s="294"/>
      <c r="LD17" s="294"/>
      <c r="LE17" s="131"/>
      <c r="LF17" s="294"/>
      <c r="LG17" s="1533"/>
      <c r="LH17" s="291"/>
      <c r="LI17" s="47"/>
      <c r="LJ17" s="37"/>
      <c r="LK17" s="295"/>
      <c r="LL17" s="19"/>
      <c r="LM17" s="19"/>
      <c r="LN17" s="605"/>
      <c r="LO17" s="19"/>
      <c r="LP17" s="19"/>
      <c r="LQ17" s="62" t="s">
        <v>104</v>
      </c>
      <c r="LR17" s="98">
        <v>2727.72</v>
      </c>
      <c r="LS17" s="97">
        <v>2652.24</v>
      </c>
      <c r="LT17" s="27">
        <v>2.85</v>
      </c>
      <c r="LU17" s="363"/>
      <c r="LV17" s="363"/>
      <c r="LW17" s="432" t="s">
        <v>105</v>
      </c>
      <c r="LX17" s="348">
        <v>172501</v>
      </c>
      <c r="LY17" s="994">
        <v>138213</v>
      </c>
      <c r="LZ17" s="515">
        <v>24.81</v>
      </c>
      <c r="MA17" s="182"/>
      <c r="MB17" s="926" t="s">
        <v>48</v>
      </c>
      <c r="MC17" s="43">
        <v>2562</v>
      </c>
      <c r="MD17" s="44">
        <v>2561</v>
      </c>
      <c r="ME17" s="45" t="s">
        <v>172</v>
      </c>
      <c r="MF17" s="43">
        <v>2562</v>
      </c>
      <c r="MG17" s="44">
        <v>2561</v>
      </c>
      <c r="MH17" s="45" t="s">
        <v>172</v>
      </c>
      <c r="MI17" s="43">
        <v>2562</v>
      </c>
      <c r="MJ17" s="44">
        <v>2561</v>
      </c>
      <c r="MK17" s="45" t="s">
        <v>172</v>
      </c>
      <c r="ML17" s="15"/>
      <c r="MM17" s="15"/>
      <c r="MN17" s="15" t="s">
        <v>71</v>
      </c>
      <c r="MO17" s="922">
        <v>59987</v>
      </c>
      <c r="MP17" s="922">
        <v>59987</v>
      </c>
      <c r="MQ17" s="922">
        <v>59987</v>
      </c>
      <c r="MR17" s="922">
        <v>59987</v>
      </c>
      <c r="MS17" s="922">
        <v>59987</v>
      </c>
      <c r="MT17" s="16"/>
      <c r="MU17" s="17"/>
      <c r="MV17" s="99"/>
      <c r="MW17" s="63"/>
      <c r="MX17" s="17"/>
      <c r="MY17" s="17"/>
      <c r="MZ17" s="176" t="s">
        <v>177</v>
      </c>
      <c r="NA17" s="1102">
        <v>1003253</v>
      </c>
      <c r="NB17" s="1103">
        <v>101921</v>
      </c>
      <c r="NC17" s="1103">
        <v>435168</v>
      </c>
      <c r="ND17" s="1104">
        <v>35193</v>
      </c>
      <c r="NE17" s="1103">
        <v>0</v>
      </c>
      <c r="NF17" s="1103">
        <v>0</v>
      </c>
      <c r="NG17" s="1103">
        <v>0</v>
      </c>
      <c r="NH17" s="1105">
        <v>0</v>
      </c>
      <c r="NI17" s="1106">
        <v>1575535</v>
      </c>
      <c r="NJ17" s="1107">
        <v>65850</v>
      </c>
      <c r="NK17" s="1108">
        <v>1641385</v>
      </c>
      <c r="NL17" s="619"/>
      <c r="NM17" s="619"/>
      <c r="NN17" s="60" t="s">
        <v>157</v>
      </c>
      <c r="NO17" s="1102">
        <v>584907</v>
      </c>
      <c r="NP17" s="1103">
        <v>94195</v>
      </c>
      <c r="NQ17" s="1103">
        <v>312129</v>
      </c>
      <c r="NR17" s="1104">
        <v>2640</v>
      </c>
      <c r="NS17" s="1103">
        <v>0</v>
      </c>
      <c r="NT17" s="1103">
        <v>0</v>
      </c>
      <c r="NU17" s="1103">
        <v>0</v>
      </c>
      <c r="NV17" s="1105">
        <v>0</v>
      </c>
      <c r="NW17" s="1106">
        <v>993871</v>
      </c>
      <c r="NX17" s="1107">
        <v>9838</v>
      </c>
      <c r="NY17" s="1108">
        <v>1003709</v>
      </c>
      <c r="OA17" s="658"/>
    </row>
    <row r="18" spans="1:391" s="379" customFormat="1" ht="21.75" customHeight="1" thickTop="1" x14ac:dyDescent="0.2">
      <c r="A18" s="168" t="s">
        <v>68</v>
      </c>
      <c r="B18" s="84">
        <v>2362.11</v>
      </c>
      <c r="C18" s="80">
        <v>2301.06</v>
      </c>
      <c r="D18" s="42">
        <v>2.65</v>
      </c>
      <c r="E18" s="929"/>
      <c r="F18" s="929"/>
      <c r="G18" s="432" t="s">
        <v>106</v>
      </c>
      <c r="H18" s="997">
        <v>4157</v>
      </c>
      <c r="I18" s="998">
        <v>3351</v>
      </c>
      <c r="J18" s="999">
        <v>3661</v>
      </c>
      <c r="K18" s="997">
        <v>11169</v>
      </c>
      <c r="L18" s="1000">
        <v>8375</v>
      </c>
      <c r="M18" s="675">
        <v>33.36</v>
      </c>
      <c r="N18" s="154"/>
      <c r="O18" s="53" t="s">
        <v>51</v>
      </c>
      <c r="P18" s="54">
        <v>1384.39</v>
      </c>
      <c r="Q18" s="55">
        <v>1338.15</v>
      </c>
      <c r="R18" s="56">
        <v>3.46</v>
      </c>
      <c r="S18" s="54">
        <v>0</v>
      </c>
      <c r="T18" s="171">
        <v>0</v>
      </c>
      <c r="U18" s="56">
        <v>0</v>
      </c>
      <c r="V18" s="54">
        <v>1292.5899999999999</v>
      </c>
      <c r="W18" s="55">
        <v>1249.1199999999999</v>
      </c>
      <c r="X18" s="56">
        <v>3.48</v>
      </c>
      <c r="Y18" s="172"/>
      <c r="Z18" s="154"/>
      <c r="AA18" s="154" t="s">
        <v>76</v>
      </c>
      <c r="AB18" s="38">
        <v>5638</v>
      </c>
      <c r="AC18" s="38">
        <v>5638</v>
      </c>
      <c r="AD18" s="38">
        <v>5638</v>
      </c>
      <c r="AE18" s="38">
        <v>5638</v>
      </c>
      <c r="AF18" s="154"/>
      <c r="AG18" s="154"/>
      <c r="AH18" s="154"/>
      <c r="AI18" s="154"/>
      <c r="AJ18" s="154"/>
      <c r="AK18" s="154"/>
      <c r="AL18" s="176" t="s">
        <v>73</v>
      </c>
      <c r="AM18" s="1111">
        <v>192664</v>
      </c>
      <c r="AN18" s="1112">
        <v>25474</v>
      </c>
      <c r="AO18" s="1112">
        <v>73979</v>
      </c>
      <c r="AP18" s="1113">
        <v>12885</v>
      </c>
      <c r="AQ18" s="1112"/>
      <c r="AR18" s="1112"/>
      <c r="AS18" s="1112"/>
      <c r="AT18" s="1112"/>
      <c r="AU18" s="1114">
        <v>305002</v>
      </c>
      <c r="AV18" s="1086">
        <v>96554</v>
      </c>
      <c r="AW18" s="1087">
        <v>401556</v>
      </c>
      <c r="AX18" s="659"/>
      <c r="AY18" s="659"/>
      <c r="AZ18" s="1095" t="s">
        <v>73</v>
      </c>
      <c r="BA18" s="1111">
        <v>92974</v>
      </c>
      <c r="BB18" s="1112">
        <v>18350</v>
      </c>
      <c r="BC18" s="1112">
        <v>20689</v>
      </c>
      <c r="BD18" s="1113">
        <v>614</v>
      </c>
      <c r="BE18" s="1112"/>
      <c r="BF18" s="1112"/>
      <c r="BG18" s="1112"/>
      <c r="BH18" s="1112"/>
      <c r="BI18" s="1114">
        <v>132627</v>
      </c>
      <c r="BJ18" s="1086">
        <v>3893</v>
      </c>
      <c r="BK18" s="1087">
        <v>136520</v>
      </c>
      <c r="BL18" s="299"/>
      <c r="BM18" s="290"/>
      <c r="BN18" s="290"/>
      <c r="BO18" s="248"/>
      <c r="BP18" s="1535"/>
      <c r="BQ18" s="297"/>
      <c r="BR18" s="297"/>
      <c r="BS18" s="297"/>
      <c r="BT18" s="297"/>
      <c r="BU18" s="1533"/>
      <c r="BV18" s="1528"/>
      <c r="BW18" s="47"/>
      <c r="BX18" s="37"/>
      <c r="BY18" s="295"/>
      <c r="BZ18" s="19"/>
      <c r="CA18" s="19"/>
      <c r="CB18" s="19"/>
      <c r="CC18" s="19"/>
      <c r="CD18" s="391"/>
      <c r="CE18" s="168" t="s">
        <v>68</v>
      </c>
      <c r="CF18" s="84">
        <v>2217.7700000000004</v>
      </c>
      <c r="CG18" s="80">
        <v>2185.6600000000003</v>
      </c>
      <c r="CH18" s="42">
        <v>1.47</v>
      </c>
      <c r="CI18" s="929"/>
      <c r="CJ18" s="929"/>
      <c r="CK18" s="432" t="s">
        <v>106</v>
      </c>
      <c r="CL18" s="997">
        <v>4715</v>
      </c>
      <c r="CM18" s="998">
        <v>4077</v>
      </c>
      <c r="CN18" s="999">
        <v>3321</v>
      </c>
      <c r="CO18" s="997">
        <v>12113</v>
      </c>
      <c r="CP18" s="1000">
        <v>9534</v>
      </c>
      <c r="CQ18" s="675">
        <v>27.05</v>
      </c>
      <c r="CR18" s="154"/>
      <c r="CS18" s="53" t="s">
        <v>51</v>
      </c>
      <c r="CT18" s="54">
        <v>1109.0999999999999</v>
      </c>
      <c r="CU18" s="55">
        <v>1081.47</v>
      </c>
      <c r="CV18" s="56">
        <v>2.5499999999999998</v>
      </c>
      <c r="CW18" s="54">
        <v>0</v>
      </c>
      <c r="CX18" s="171">
        <v>0</v>
      </c>
      <c r="CY18" s="56">
        <v>0</v>
      </c>
      <c r="CZ18" s="54">
        <v>1069.57</v>
      </c>
      <c r="DA18" s="55">
        <v>1042.48</v>
      </c>
      <c r="DB18" s="56">
        <v>2.6</v>
      </c>
      <c r="DC18" s="172"/>
      <c r="DD18" s="154"/>
      <c r="DE18" s="154" t="s">
        <v>76</v>
      </c>
      <c r="DF18" s="38">
        <v>5638</v>
      </c>
      <c r="DG18" s="38">
        <v>5638</v>
      </c>
      <c r="DH18" s="38">
        <v>5638</v>
      </c>
      <c r="DI18" s="38">
        <v>5638</v>
      </c>
      <c r="DJ18" s="214"/>
      <c r="DK18" s="214"/>
      <c r="DL18" s="214"/>
      <c r="DM18" s="214"/>
      <c r="DN18" s="214"/>
      <c r="DO18" s="154"/>
      <c r="DP18" s="176" t="s">
        <v>73</v>
      </c>
      <c r="DQ18" s="1111">
        <v>152926</v>
      </c>
      <c r="DR18" s="1112">
        <v>15767</v>
      </c>
      <c r="DS18" s="1112">
        <v>45034</v>
      </c>
      <c r="DT18" s="1113">
        <v>13911</v>
      </c>
      <c r="DU18" s="1112"/>
      <c r="DV18" s="1112"/>
      <c r="DW18" s="1112"/>
      <c r="DX18" s="1112"/>
      <c r="DY18" s="1114">
        <v>227638</v>
      </c>
      <c r="DZ18" s="1086">
        <v>42518</v>
      </c>
      <c r="EA18" s="1087">
        <v>270156</v>
      </c>
      <c r="EB18" s="659"/>
      <c r="EC18" s="659"/>
      <c r="ED18" s="1095" t="s">
        <v>73</v>
      </c>
      <c r="EE18" s="1111">
        <v>51807</v>
      </c>
      <c r="EF18" s="1112">
        <v>16545</v>
      </c>
      <c r="EG18" s="1112">
        <v>8631</v>
      </c>
      <c r="EH18" s="1113">
        <v>336</v>
      </c>
      <c r="EI18" s="1112"/>
      <c r="EJ18" s="1112"/>
      <c r="EK18" s="1112"/>
      <c r="EL18" s="1112"/>
      <c r="EM18" s="1114">
        <v>77319</v>
      </c>
      <c r="EN18" s="1086">
        <v>2562</v>
      </c>
      <c r="EO18" s="1087">
        <v>79881</v>
      </c>
      <c r="EP18" s="299"/>
      <c r="EQ18" s="290"/>
      <c r="ER18" s="290"/>
      <c r="ES18" s="248"/>
      <c r="ET18" s="1535"/>
      <c r="EU18" s="297"/>
      <c r="EV18" s="297"/>
      <c r="EW18" s="297"/>
      <c r="EX18" s="297"/>
      <c r="EY18" s="1533"/>
      <c r="EZ18" s="1528"/>
      <c r="FA18" s="47"/>
      <c r="FB18" s="37"/>
      <c r="FC18" s="295"/>
      <c r="FD18" s="19"/>
      <c r="FE18" s="19"/>
      <c r="FF18" s="19"/>
      <c r="FG18" s="19"/>
      <c r="FH18" s="391"/>
      <c r="FI18" s="40" t="s">
        <v>68</v>
      </c>
      <c r="FJ18" s="84">
        <v>2242.7399999999998</v>
      </c>
      <c r="FK18" s="80">
        <v>2214.4299999999998</v>
      </c>
      <c r="FL18" s="42">
        <v>1.28</v>
      </c>
      <c r="FM18" s="929"/>
      <c r="FN18" s="929"/>
      <c r="FO18" s="432" t="s">
        <v>106</v>
      </c>
      <c r="FP18" s="997">
        <v>5919</v>
      </c>
      <c r="FQ18" s="998">
        <v>5065</v>
      </c>
      <c r="FR18" s="999">
        <v>5459</v>
      </c>
      <c r="FS18" s="997">
        <v>16443</v>
      </c>
      <c r="FT18" s="1000">
        <v>12852</v>
      </c>
      <c r="FU18" s="675">
        <v>27.94</v>
      </c>
      <c r="FV18" s="154"/>
      <c r="FW18" s="53" t="s">
        <v>51</v>
      </c>
      <c r="FX18" s="54">
        <v>1057.99</v>
      </c>
      <c r="FY18" s="55">
        <v>1065.77</v>
      </c>
      <c r="FZ18" s="56">
        <v>-0.73</v>
      </c>
      <c r="GA18" s="54">
        <v>0</v>
      </c>
      <c r="GB18" s="171">
        <v>0</v>
      </c>
      <c r="GC18" s="56">
        <v>0</v>
      </c>
      <c r="GD18" s="54">
        <v>1008.68</v>
      </c>
      <c r="GE18" s="55">
        <v>1014.6</v>
      </c>
      <c r="GF18" s="56">
        <v>-0.57999999999999996</v>
      </c>
      <c r="GG18" s="172"/>
      <c r="GH18" s="154"/>
      <c r="GI18" s="154" t="s">
        <v>76</v>
      </c>
      <c r="GJ18" s="38">
        <v>5638</v>
      </c>
      <c r="GK18" s="38">
        <v>5638</v>
      </c>
      <c r="GL18" s="38">
        <v>5638</v>
      </c>
      <c r="GM18" s="38">
        <v>5638</v>
      </c>
      <c r="GN18" s="154"/>
      <c r="GO18" s="154"/>
      <c r="GP18" s="154"/>
      <c r="GQ18" s="154"/>
      <c r="GR18" s="154"/>
      <c r="GS18" s="154"/>
      <c r="GT18" s="176" t="s">
        <v>73</v>
      </c>
      <c r="GU18" s="1111">
        <v>133435</v>
      </c>
      <c r="GV18" s="1112">
        <v>10981</v>
      </c>
      <c r="GW18" s="1112">
        <v>43700</v>
      </c>
      <c r="GX18" s="1113">
        <v>9761</v>
      </c>
      <c r="GY18" s="1112"/>
      <c r="GZ18" s="1112"/>
      <c r="HA18" s="1112"/>
      <c r="HB18" s="1112"/>
      <c r="HC18" s="1114">
        <v>197877</v>
      </c>
      <c r="HD18" s="1086">
        <v>37849</v>
      </c>
      <c r="HE18" s="1087">
        <v>235726</v>
      </c>
      <c r="HF18" s="659"/>
      <c r="HG18" s="659"/>
      <c r="HH18" s="1095" t="s">
        <v>73</v>
      </c>
      <c r="HI18" s="1111">
        <v>72815</v>
      </c>
      <c r="HJ18" s="1112">
        <v>6861</v>
      </c>
      <c r="HK18" s="1112">
        <v>10447</v>
      </c>
      <c r="HL18" s="1113">
        <v>776</v>
      </c>
      <c r="HM18" s="1112"/>
      <c r="HN18" s="1112"/>
      <c r="HO18" s="1112"/>
      <c r="HP18" s="1112"/>
      <c r="HQ18" s="1114">
        <v>90899</v>
      </c>
      <c r="HR18" s="1086">
        <v>1452</v>
      </c>
      <c r="HS18" s="1087">
        <v>92351</v>
      </c>
      <c r="HT18" s="299"/>
      <c r="HU18" s="290"/>
      <c r="HV18" s="290"/>
      <c r="HW18" s="248"/>
      <c r="HX18" s="1535"/>
      <c r="HY18" s="297"/>
      <c r="HZ18" s="297"/>
      <c r="IA18" s="297"/>
      <c r="IB18" s="297"/>
      <c r="IC18" s="1533"/>
      <c r="ID18" s="1528"/>
      <c r="IE18" s="47"/>
      <c r="IF18" s="37"/>
      <c r="IG18" s="295"/>
      <c r="IH18" s="248"/>
      <c r="II18" s="19"/>
      <c r="IJ18" s="19"/>
      <c r="IK18" s="19"/>
      <c r="IM18" s="168" t="s">
        <v>68</v>
      </c>
      <c r="IN18" s="84">
        <v>2669.3200000000006</v>
      </c>
      <c r="IO18" s="80">
        <v>2587.63</v>
      </c>
      <c r="IP18" s="42">
        <v>3.16</v>
      </c>
      <c r="IQ18" s="929"/>
      <c r="IR18" s="929"/>
      <c r="IS18" s="432" t="s">
        <v>106</v>
      </c>
      <c r="IT18" s="997">
        <v>3638</v>
      </c>
      <c r="IU18" s="998">
        <v>6907</v>
      </c>
      <c r="IV18" s="999">
        <v>4547</v>
      </c>
      <c r="IW18" s="997">
        <v>15092</v>
      </c>
      <c r="IX18" s="1000">
        <v>13334</v>
      </c>
      <c r="IY18" s="675">
        <v>13.18</v>
      </c>
      <c r="IZ18" s="154"/>
      <c r="JA18" s="53" t="s">
        <v>51</v>
      </c>
      <c r="JB18" s="54">
        <v>1037.97</v>
      </c>
      <c r="JC18" s="55">
        <v>1020.8</v>
      </c>
      <c r="JD18" s="56">
        <v>1.68</v>
      </c>
      <c r="JE18" s="54">
        <v>0</v>
      </c>
      <c r="JF18" s="171">
        <v>0</v>
      </c>
      <c r="JG18" s="56">
        <v>0</v>
      </c>
      <c r="JH18" s="54">
        <v>929.17</v>
      </c>
      <c r="JI18" s="55">
        <v>918.7</v>
      </c>
      <c r="JJ18" s="56">
        <v>1.1399999999999999</v>
      </c>
      <c r="JK18" s="172"/>
      <c r="JL18" s="154"/>
      <c r="JM18" s="154" t="s">
        <v>76</v>
      </c>
      <c r="JN18" s="38">
        <v>5638</v>
      </c>
      <c r="JO18" s="38">
        <v>5638</v>
      </c>
      <c r="JP18" s="38">
        <v>5638</v>
      </c>
      <c r="JQ18" s="38">
        <v>5638</v>
      </c>
      <c r="JR18" s="154"/>
      <c r="JS18" s="154"/>
      <c r="JT18" s="154"/>
      <c r="JU18" s="154"/>
      <c r="JV18" s="154"/>
      <c r="JW18" s="154"/>
      <c r="JX18" s="1123" t="s">
        <v>73</v>
      </c>
      <c r="JY18" s="1111">
        <v>215997</v>
      </c>
      <c r="JZ18" s="1112">
        <v>11053</v>
      </c>
      <c r="KA18" s="1112">
        <v>50915</v>
      </c>
      <c r="KB18" s="1113">
        <v>22733</v>
      </c>
      <c r="KC18" s="1112"/>
      <c r="KD18" s="1112"/>
      <c r="KE18" s="1112"/>
      <c r="KF18" s="1112"/>
      <c r="KG18" s="1114">
        <v>300698</v>
      </c>
      <c r="KH18" s="1086">
        <v>95325</v>
      </c>
      <c r="KI18" s="1087">
        <v>396023</v>
      </c>
      <c r="KJ18" s="619"/>
      <c r="KK18" s="619"/>
      <c r="KL18" s="1123" t="s">
        <v>73</v>
      </c>
      <c r="KM18" s="1111">
        <v>52172</v>
      </c>
      <c r="KN18" s="1112">
        <v>9089</v>
      </c>
      <c r="KO18" s="1112">
        <v>7524</v>
      </c>
      <c r="KP18" s="1113">
        <v>1118</v>
      </c>
      <c r="KQ18" s="1112"/>
      <c r="KR18" s="1112"/>
      <c r="KS18" s="1112"/>
      <c r="KT18" s="1112"/>
      <c r="KU18" s="1114">
        <v>69903</v>
      </c>
      <c r="KV18" s="1086">
        <v>18249</v>
      </c>
      <c r="KW18" s="1087">
        <v>88152</v>
      </c>
      <c r="KX18" s="299"/>
      <c r="KY18" s="290"/>
      <c r="KZ18" s="290"/>
      <c r="LA18" s="248"/>
      <c r="LB18" s="1535"/>
      <c r="LC18" s="297"/>
      <c r="LD18" s="297"/>
      <c r="LE18" s="297"/>
      <c r="LF18" s="297"/>
      <c r="LG18" s="1533"/>
      <c r="LH18" s="291"/>
      <c r="LI18" s="47"/>
      <c r="LJ18" s="37"/>
      <c r="LK18" s="295"/>
      <c r="LL18" s="19"/>
      <c r="LM18" s="19"/>
      <c r="LN18" s="605"/>
      <c r="LO18" s="19"/>
      <c r="LP18" s="19"/>
      <c r="LQ18" s="40" t="s">
        <v>68</v>
      </c>
      <c r="LR18" s="79">
        <v>2408.8100000000004</v>
      </c>
      <c r="LS18" s="80">
        <v>2348.09</v>
      </c>
      <c r="LT18" s="42">
        <v>2.59</v>
      </c>
      <c r="LU18" s="363"/>
      <c r="LV18" s="363"/>
      <c r="LW18" s="432" t="s">
        <v>106</v>
      </c>
      <c r="LX18" s="348">
        <v>54817</v>
      </c>
      <c r="LY18" s="994">
        <v>44095</v>
      </c>
      <c r="LZ18" s="515">
        <v>24.32</v>
      </c>
      <c r="MA18" s="182"/>
      <c r="MB18" s="53" t="s">
        <v>51</v>
      </c>
      <c r="MC18" s="54">
        <v>1155.99</v>
      </c>
      <c r="MD18" s="141">
        <v>1130.6400000000001</v>
      </c>
      <c r="ME18" s="56">
        <v>2.2400000000000002</v>
      </c>
      <c r="MF18" s="54">
        <v>0</v>
      </c>
      <c r="MG18" s="141">
        <v>0</v>
      </c>
      <c r="MH18" s="56">
        <v>0</v>
      </c>
      <c r="MI18" s="54">
        <v>1080.06</v>
      </c>
      <c r="MJ18" s="141">
        <v>1057.21</v>
      </c>
      <c r="MK18" s="56">
        <v>2.16</v>
      </c>
      <c r="ML18" s="15"/>
      <c r="MM18" s="15"/>
      <c r="MN18" s="15" t="s">
        <v>76</v>
      </c>
      <c r="MO18" s="922">
        <v>5638</v>
      </c>
      <c r="MP18" s="922">
        <v>5638</v>
      </c>
      <c r="MQ18" s="922">
        <v>5638</v>
      </c>
      <c r="MR18" s="922">
        <v>5638</v>
      </c>
      <c r="MS18" s="922">
        <v>5638</v>
      </c>
      <c r="MT18" s="16"/>
      <c r="MU18" s="17"/>
      <c r="MV18" s="17"/>
      <c r="MW18" s="63"/>
      <c r="MX18" s="17"/>
      <c r="MY18" s="17"/>
      <c r="MZ18" s="176" t="s">
        <v>178</v>
      </c>
      <c r="NA18" s="1123">
        <v>695022</v>
      </c>
      <c r="NB18" s="615">
        <v>63275</v>
      </c>
      <c r="NC18" s="615">
        <v>213628</v>
      </c>
      <c r="ND18" s="1124">
        <v>59290</v>
      </c>
      <c r="NE18" s="615">
        <v>0</v>
      </c>
      <c r="NF18" s="615">
        <v>0</v>
      </c>
      <c r="NG18" s="615">
        <v>0</v>
      </c>
      <c r="NH18" s="1125">
        <v>0</v>
      </c>
      <c r="NI18" s="636">
        <v>1031215</v>
      </c>
      <c r="NJ18" s="1126">
        <v>272246</v>
      </c>
      <c r="NK18" s="1127">
        <v>1303461</v>
      </c>
      <c r="NL18" s="619"/>
      <c r="NM18" s="619"/>
      <c r="NN18" s="176" t="s">
        <v>73</v>
      </c>
      <c r="NO18" s="1123">
        <v>269768</v>
      </c>
      <c r="NP18" s="615">
        <v>50845</v>
      </c>
      <c r="NQ18" s="615">
        <v>47291</v>
      </c>
      <c r="NR18" s="1124">
        <v>2844</v>
      </c>
      <c r="NS18" s="615">
        <v>0</v>
      </c>
      <c r="NT18" s="615">
        <v>0</v>
      </c>
      <c r="NU18" s="615">
        <v>0</v>
      </c>
      <c r="NV18" s="1125">
        <v>0</v>
      </c>
      <c r="NW18" s="636">
        <v>370748</v>
      </c>
      <c r="NX18" s="1126">
        <v>26156</v>
      </c>
      <c r="NY18" s="1127">
        <v>396904</v>
      </c>
      <c r="OA18" s="658"/>
    </row>
    <row r="19" spans="1:391" s="379" customFormat="1" ht="21.75" customHeight="1" x14ac:dyDescent="0.2">
      <c r="A19" s="170" t="s">
        <v>49</v>
      </c>
      <c r="B19" s="187">
        <v>4098.7199999999993</v>
      </c>
      <c r="C19" s="80">
        <v>3964.6800000000003</v>
      </c>
      <c r="D19" s="52">
        <v>3.38</v>
      </c>
      <c r="E19" s="929"/>
      <c r="F19" s="929"/>
      <c r="G19" s="432" t="s">
        <v>107</v>
      </c>
      <c r="H19" s="997">
        <v>4077</v>
      </c>
      <c r="I19" s="998">
        <v>4072</v>
      </c>
      <c r="J19" s="999">
        <v>3441</v>
      </c>
      <c r="K19" s="997">
        <v>11590</v>
      </c>
      <c r="L19" s="1000">
        <v>9094</v>
      </c>
      <c r="M19" s="675">
        <v>27.45</v>
      </c>
      <c r="N19" s="154"/>
      <c r="O19" s="53" t="s">
        <v>65</v>
      </c>
      <c r="P19" s="54">
        <v>815.94</v>
      </c>
      <c r="Q19" s="55">
        <v>788.94</v>
      </c>
      <c r="R19" s="56">
        <v>3.42</v>
      </c>
      <c r="S19" s="54">
        <v>374.59</v>
      </c>
      <c r="T19" s="171">
        <v>360.54</v>
      </c>
      <c r="U19" s="56">
        <v>3.9</v>
      </c>
      <c r="V19" s="54">
        <v>786.67</v>
      </c>
      <c r="W19" s="55">
        <v>760.43</v>
      </c>
      <c r="X19" s="56">
        <v>3.45</v>
      </c>
      <c r="Y19" s="172"/>
      <c r="Z19" s="154"/>
      <c r="AA19" s="154" t="s">
        <v>82</v>
      </c>
      <c r="AB19" s="38">
        <v>9249</v>
      </c>
      <c r="AC19" s="38">
        <v>9249</v>
      </c>
      <c r="AD19" s="38">
        <v>9249</v>
      </c>
      <c r="AE19" s="38">
        <v>9249</v>
      </c>
      <c r="AF19" s="154"/>
      <c r="AG19" s="154"/>
      <c r="AH19" s="154"/>
      <c r="AI19" s="154"/>
      <c r="AJ19" s="154"/>
      <c r="AK19" s="154"/>
      <c r="AL19" s="176" t="s">
        <v>78</v>
      </c>
      <c r="AM19" s="1111">
        <v>478343</v>
      </c>
      <c r="AN19" s="1112">
        <v>67623</v>
      </c>
      <c r="AO19" s="1112">
        <v>359399</v>
      </c>
      <c r="AP19" s="1113">
        <v>84396</v>
      </c>
      <c r="AQ19" s="1112"/>
      <c r="AR19" s="1112"/>
      <c r="AS19" s="1112"/>
      <c r="AT19" s="1112"/>
      <c r="AU19" s="1114">
        <v>989761</v>
      </c>
      <c r="AV19" s="1086">
        <v>481821</v>
      </c>
      <c r="AW19" s="1087">
        <v>1471582</v>
      </c>
      <c r="AX19" s="659"/>
      <c r="AY19" s="659"/>
      <c r="AZ19" s="1095" t="s">
        <v>78</v>
      </c>
      <c r="BA19" s="1111">
        <v>163173</v>
      </c>
      <c r="BB19" s="1112">
        <v>36267</v>
      </c>
      <c r="BC19" s="1112">
        <v>64409</v>
      </c>
      <c r="BD19" s="1113">
        <v>6712</v>
      </c>
      <c r="BE19" s="1112"/>
      <c r="BF19" s="1112"/>
      <c r="BG19" s="1112"/>
      <c r="BH19" s="1112"/>
      <c r="BI19" s="1114">
        <v>270561</v>
      </c>
      <c r="BJ19" s="1086">
        <v>35448</v>
      </c>
      <c r="BK19" s="1087">
        <v>306009</v>
      </c>
      <c r="BL19" s="299"/>
      <c r="BM19" s="290"/>
      <c r="BN19" s="290"/>
      <c r="BO19" s="248"/>
      <c r="BP19" s="1535"/>
      <c r="BQ19" s="297"/>
      <c r="BR19" s="297"/>
      <c r="BS19" s="297"/>
      <c r="BT19" s="297"/>
      <c r="BU19" s="1533"/>
      <c r="BV19" s="1528"/>
      <c r="BW19" s="47"/>
      <c r="BX19" s="37"/>
      <c r="BY19" s="295"/>
      <c r="BZ19" s="19"/>
      <c r="CA19" s="19"/>
      <c r="CB19" s="19"/>
      <c r="CC19" s="19"/>
      <c r="CD19" s="391"/>
      <c r="CE19" s="170" t="s">
        <v>49</v>
      </c>
      <c r="CF19" s="187">
        <v>4086.99</v>
      </c>
      <c r="CG19" s="80">
        <v>4001.47</v>
      </c>
      <c r="CH19" s="52">
        <v>2.14</v>
      </c>
      <c r="CI19" s="929"/>
      <c r="CJ19" s="929"/>
      <c r="CK19" s="432" t="s">
        <v>107</v>
      </c>
      <c r="CL19" s="997">
        <v>2840</v>
      </c>
      <c r="CM19" s="998">
        <v>2522</v>
      </c>
      <c r="CN19" s="999">
        <v>3292</v>
      </c>
      <c r="CO19" s="997">
        <v>8654</v>
      </c>
      <c r="CP19" s="1000">
        <v>8956</v>
      </c>
      <c r="CQ19" s="675">
        <v>-3.37</v>
      </c>
      <c r="CR19" s="154"/>
      <c r="CS19" s="53" t="s">
        <v>65</v>
      </c>
      <c r="CT19" s="54">
        <v>767.79</v>
      </c>
      <c r="CU19" s="55">
        <v>746.32</v>
      </c>
      <c r="CV19" s="56">
        <v>2.88</v>
      </c>
      <c r="CW19" s="54">
        <v>369.04</v>
      </c>
      <c r="CX19" s="171">
        <v>358.63</v>
      </c>
      <c r="CY19" s="56">
        <v>2.9</v>
      </c>
      <c r="CZ19" s="54">
        <v>753.58</v>
      </c>
      <c r="DA19" s="55">
        <v>732.35</v>
      </c>
      <c r="DB19" s="56">
        <v>2.9</v>
      </c>
      <c r="DC19" s="172"/>
      <c r="DD19" s="154"/>
      <c r="DE19" s="154" t="s">
        <v>82</v>
      </c>
      <c r="DF19" s="38">
        <v>9249</v>
      </c>
      <c r="DG19" s="38">
        <v>9249</v>
      </c>
      <c r="DH19" s="38">
        <v>9249</v>
      </c>
      <c r="DI19" s="38">
        <v>9249</v>
      </c>
      <c r="DJ19" s="214"/>
      <c r="DK19" s="214"/>
      <c r="DL19" s="214"/>
      <c r="DM19" s="214"/>
      <c r="DN19" s="214"/>
      <c r="DO19" s="154"/>
      <c r="DP19" s="176" t="s">
        <v>78</v>
      </c>
      <c r="DQ19" s="1111">
        <v>514323</v>
      </c>
      <c r="DR19" s="1112">
        <v>66688</v>
      </c>
      <c r="DS19" s="1112">
        <v>335536</v>
      </c>
      <c r="DT19" s="1113">
        <v>100735</v>
      </c>
      <c r="DU19" s="1112"/>
      <c r="DV19" s="1112"/>
      <c r="DW19" s="1112"/>
      <c r="DX19" s="1112"/>
      <c r="DY19" s="1114">
        <v>1017282</v>
      </c>
      <c r="DZ19" s="1086">
        <v>465038</v>
      </c>
      <c r="EA19" s="1087">
        <v>1482320</v>
      </c>
      <c r="EB19" s="659"/>
      <c r="EC19" s="659"/>
      <c r="ED19" s="1095" t="s">
        <v>78</v>
      </c>
      <c r="EE19" s="1111">
        <v>96163</v>
      </c>
      <c r="EF19" s="1112">
        <v>27361</v>
      </c>
      <c r="EG19" s="1112">
        <v>43882</v>
      </c>
      <c r="EH19" s="1113">
        <v>1875</v>
      </c>
      <c r="EI19" s="1112"/>
      <c r="EJ19" s="1112"/>
      <c r="EK19" s="1112"/>
      <c r="EL19" s="1112"/>
      <c r="EM19" s="1114">
        <v>169281</v>
      </c>
      <c r="EN19" s="1086">
        <v>20117</v>
      </c>
      <c r="EO19" s="1087">
        <v>189398</v>
      </c>
      <c r="EP19" s="299"/>
      <c r="EQ19" s="290"/>
      <c r="ER19" s="290"/>
      <c r="ES19" s="248"/>
      <c r="ET19" s="1535"/>
      <c r="EU19" s="297"/>
      <c r="EV19" s="297"/>
      <c r="EW19" s="297"/>
      <c r="EX19" s="297"/>
      <c r="EY19" s="1533"/>
      <c r="EZ19" s="1528"/>
      <c r="FA19" s="47"/>
      <c r="FB19" s="37"/>
      <c r="FC19" s="295"/>
      <c r="FD19" s="19"/>
      <c r="FE19" s="19"/>
      <c r="FF19" s="19"/>
      <c r="FG19" s="19"/>
      <c r="FH19" s="391"/>
      <c r="FI19" s="49" t="s">
        <v>49</v>
      </c>
      <c r="FJ19" s="187">
        <v>4097.03</v>
      </c>
      <c r="FK19" s="80">
        <v>4038.12</v>
      </c>
      <c r="FL19" s="52">
        <v>1.46</v>
      </c>
      <c r="FM19" s="929"/>
      <c r="FN19" s="929"/>
      <c r="FO19" s="432" t="s">
        <v>107</v>
      </c>
      <c r="FP19" s="997">
        <v>3827</v>
      </c>
      <c r="FQ19" s="998">
        <v>3223</v>
      </c>
      <c r="FR19" s="999">
        <v>2635</v>
      </c>
      <c r="FS19" s="997">
        <v>9685</v>
      </c>
      <c r="FT19" s="1000">
        <v>10733</v>
      </c>
      <c r="FU19" s="675">
        <v>-9.76</v>
      </c>
      <c r="FV19" s="154"/>
      <c r="FW19" s="53" t="s">
        <v>65</v>
      </c>
      <c r="FX19" s="54">
        <v>905.62</v>
      </c>
      <c r="FY19" s="55">
        <v>880.8</v>
      </c>
      <c r="FZ19" s="56">
        <v>2.82</v>
      </c>
      <c r="GA19" s="54">
        <v>413.86</v>
      </c>
      <c r="GB19" s="171">
        <v>402.07</v>
      </c>
      <c r="GC19" s="56">
        <v>2.93</v>
      </c>
      <c r="GD19" s="54">
        <v>882.7</v>
      </c>
      <c r="GE19" s="55">
        <v>857.82</v>
      </c>
      <c r="GF19" s="56">
        <v>2.9</v>
      </c>
      <c r="GG19" s="172"/>
      <c r="GH19" s="154"/>
      <c r="GI19" s="154" t="s">
        <v>82</v>
      </c>
      <c r="GJ19" s="38">
        <v>9249</v>
      </c>
      <c r="GK19" s="38">
        <v>9249</v>
      </c>
      <c r="GL19" s="38">
        <v>9249</v>
      </c>
      <c r="GM19" s="38">
        <v>9249</v>
      </c>
      <c r="GN19" s="154"/>
      <c r="GO19" s="154"/>
      <c r="GP19" s="154"/>
      <c r="GQ19" s="154"/>
      <c r="GR19" s="154"/>
      <c r="GS19" s="154"/>
      <c r="GT19" s="176" t="s">
        <v>78</v>
      </c>
      <c r="GU19" s="1111">
        <v>415570</v>
      </c>
      <c r="GV19" s="1112">
        <v>43322</v>
      </c>
      <c r="GW19" s="1112">
        <v>283713</v>
      </c>
      <c r="GX19" s="1113">
        <v>58887</v>
      </c>
      <c r="GY19" s="1112"/>
      <c r="GZ19" s="1112"/>
      <c r="HA19" s="1112"/>
      <c r="HB19" s="1112"/>
      <c r="HC19" s="1114">
        <v>801492</v>
      </c>
      <c r="HD19" s="1086">
        <v>277687</v>
      </c>
      <c r="HE19" s="1087">
        <v>1079179</v>
      </c>
      <c r="HF19" s="659"/>
      <c r="HG19" s="659"/>
      <c r="HH19" s="1095" t="s">
        <v>78</v>
      </c>
      <c r="HI19" s="1111">
        <v>102530</v>
      </c>
      <c r="HJ19" s="1112">
        <v>20741</v>
      </c>
      <c r="HK19" s="1112">
        <v>36374</v>
      </c>
      <c r="HL19" s="1113">
        <v>6099</v>
      </c>
      <c r="HM19" s="1112"/>
      <c r="HN19" s="1112"/>
      <c r="HO19" s="1112"/>
      <c r="HP19" s="1112"/>
      <c r="HQ19" s="1114">
        <v>165744</v>
      </c>
      <c r="HR19" s="1086">
        <v>22702</v>
      </c>
      <c r="HS19" s="1087">
        <v>188446</v>
      </c>
      <c r="HT19" s="299"/>
      <c r="HU19" s="290"/>
      <c r="HV19" s="290"/>
      <c r="HW19" s="248"/>
      <c r="HX19" s="1535"/>
      <c r="HY19" s="297"/>
      <c r="HZ19" s="297"/>
      <c r="IA19" s="297"/>
      <c r="IB19" s="297"/>
      <c r="IC19" s="1533"/>
      <c r="ID19" s="1528"/>
      <c r="IE19" s="47"/>
      <c r="IF19" s="37"/>
      <c r="IG19" s="295"/>
      <c r="IH19" s="248"/>
      <c r="II19" s="19"/>
      <c r="IJ19" s="19"/>
      <c r="IK19" s="19"/>
      <c r="IM19" s="170" t="s">
        <v>49</v>
      </c>
      <c r="IN19" s="187">
        <v>4026.68</v>
      </c>
      <c r="IO19" s="80">
        <v>3952.7400000000007</v>
      </c>
      <c r="IP19" s="52">
        <v>1.87</v>
      </c>
      <c r="IQ19" s="929"/>
      <c r="IR19" s="929"/>
      <c r="IS19" s="432" t="s">
        <v>107</v>
      </c>
      <c r="IT19" s="997">
        <v>3259</v>
      </c>
      <c r="IU19" s="998">
        <v>3051</v>
      </c>
      <c r="IV19" s="999">
        <v>3897</v>
      </c>
      <c r="IW19" s="997">
        <v>10207</v>
      </c>
      <c r="IX19" s="1000">
        <v>9720</v>
      </c>
      <c r="IY19" s="675">
        <v>5.01</v>
      </c>
      <c r="IZ19" s="154"/>
      <c r="JA19" s="53" t="s">
        <v>65</v>
      </c>
      <c r="JB19" s="54">
        <v>903.28</v>
      </c>
      <c r="JC19" s="55">
        <v>884.6</v>
      </c>
      <c r="JD19" s="56">
        <v>2.11</v>
      </c>
      <c r="JE19" s="54">
        <v>502.1</v>
      </c>
      <c r="JF19" s="171">
        <v>478.92</v>
      </c>
      <c r="JG19" s="56">
        <v>4.84</v>
      </c>
      <c r="JH19" s="54">
        <v>861.23</v>
      </c>
      <c r="JI19" s="55">
        <v>844.02</v>
      </c>
      <c r="JJ19" s="56">
        <v>2.04</v>
      </c>
      <c r="JK19" s="172"/>
      <c r="JL19" s="154"/>
      <c r="JM19" s="154" t="s">
        <v>82</v>
      </c>
      <c r="JN19" s="38">
        <v>9249</v>
      </c>
      <c r="JO19" s="38">
        <v>9249</v>
      </c>
      <c r="JP19" s="38">
        <v>9249</v>
      </c>
      <c r="JQ19" s="38">
        <v>9249</v>
      </c>
      <c r="JR19" s="154"/>
      <c r="JS19" s="154"/>
      <c r="JT19" s="154"/>
      <c r="JU19" s="154"/>
      <c r="JV19" s="154"/>
      <c r="JW19" s="154"/>
      <c r="JX19" s="1123" t="s">
        <v>78</v>
      </c>
      <c r="JY19" s="1111">
        <v>648940</v>
      </c>
      <c r="JZ19" s="1112">
        <v>79638</v>
      </c>
      <c r="KA19" s="1112">
        <v>505010</v>
      </c>
      <c r="KB19" s="1113">
        <v>90997</v>
      </c>
      <c r="KC19" s="1112"/>
      <c r="KD19" s="1112"/>
      <c r="KE19" s="1112"/>
      <c r="KF19" s="1112"/>
      <c r="KG19" s="1114">
        <v>1324585</v>
      </c>
      <c r="KH19" s="1086">
        <v>831748</v>
      </c>
      <c r="KI19" s="1087">
        <v>2156333</v>
      </c>
      <c r="KJ19" s="619"/>
      <c r="KK19" s="619"/>
      <c r="KL19" s="1123" t="s">
        <v>78</v>
      </c>
      <c r="KM19" s="1111">
        <v>113227</v>
      </c>
      <c r="KN19" s="1112">
        <v>25030</v>
      </c>
      <c r="KO19" s="1112">
        <v>33652</v>
      </c>
      <c r="KP19" s="1113">
        <v>4143</v>
      </c>
      <c r="KQ19" s="1112"/>
      <c r="KR19" s="1112"/>
      <c r="KS19" s="1112"/>
      <c r="KT19" s="1112"/>
      <c r="KU19" s="1114">
        <v>176052</v>
      </c>
      <c r="KV19" s="1086">
        <v>48065</v>
      </c>
      <c r="KW19" s="1087">
        <v>224117</v>
      </c>
      <c r="KX19" s="299"/>
      <c r="KY19" s="290"/>
      <c r="KZ19" s="290"/>
      <c r="LA19" s="248"/>
      <c r="LB19" s="1535"/>
      <c r="LC19" s="297"/>
      <c r="LD19" s="297"/>
      <c r="LE19" s="297"/>
      <c r="LF19" s="297"/>
      <c r="LG19" s="1533"/>
      <c r="LH19" s="291"/>
      <c r="LI19" s="47"/>
      <c r="LJ19" s="37"/>
      <c r="LK19" s="295"/>
      <c r="LL19" s="19"/>
      <c r="LM19" s="19"/>
      <c r="LN19" s="605"/>
      <c r="LO19" s="19"/>
      <c r="LP19" s="19"/>
      <c r="LQ19" s="49" t="s">
        <v>49</v>
      </c>
      <c r="LR19" s="188">
        <v>4082.0999999999995</v>
      </c>
      <c r="LS19" s="80">
        <v>3977.0800000000004</v>
      </c>
      <c r="LT19" s="52">
        <v>2.64</v>
      </c>
      <c r="LU19" s="363"/>
      <c r="LV19" s="363"/>
      <c r="LW19" s="432" t="s">
        <v>107</v>
      </c>
      <c r="LX19" s="348">
        <v>40136</v>
      </c>
      <c r="LY19" s="994">
        <v>38503</v>
      </c>
      <c r="LZ19" s="515">
        <v>4.24</v>
      </c>
      <c r="MA19" s="182"/>
      <c r="MB19" s="53" t="s">
        <v>65</v>
      </c>
      <c r="MC19" s="54">
        <v>851.84</v>
      </c>
      <c r="MD19" s="141">
        <v>825.6</v>
      </c>
      <c r="ME19" s="56">
        <v>3.18</v>
      </c>
      <c r="MF19" s="54">
        <v>436.04</v>
      </c>
      <c r="MG19" s="141">
        <v>417.78</v>
      </c>
      <c r="MH19" s="56">
        <v>4.37</v>
      </c>
      <c r="MI19" s="54">
        <v>824.53</v>
      </c>
      <c r="MJ19" s="141">
        <v>799.11</v>
      </c>
      <c r="MK19" s="56">
        <v>3.18</v>
      </c>
      <c r="ML19" s="15"/>
      <c r="MM19" s="15"/>
      <c r="MN19" s="15" t="s">
        <v>82</v>
      </c>
      <c r="MO19" s="922">
        <v>9249</v>
      </c>
      <c r="MP19" s="922">
        <v>9249</v>
      </c>
      <c r="MQ19" s="922">
        <v>9249</v>
      </c>
      <c r="MR19" s="922">
        <v>9249</v>
      </c>
      <c r="MS19" s="922">
        <v>9249</v>
      </c>
      <c r="MT19" s="16"/>
      <c r="MU19" s="17"/>
      <c r="MV19" s="17"/>
      <c r="MW19" s="63"/>
      <c r="MX19" s="17"/>
      <c r="MY19" s="17"/>
      <c r="MZ19" s="176" t="s">
        <v>179</v>
      </c>
      <c r="NA19" s="1123">
        <v>2057176</v>
      </c>
      <c r="NB19" s="615">
        <v>257271</v>
      </c>
      <c r="NC19" s="615">
        <v>1483658</v>
      </c>
      <c r="ND19" s="1124">
        <v>335015</v>
      </c>
      <c r="NE19" s="615">
        <v>0</v>
      </c>
      <c r="NF19" s="615">
        <v>0</v>
      </c>
      <c r="NG19" s="615">
        <v>0</v>
      </c>
      <c r="NH19" s="1125">
        <v>0</v>
      </c>
      <c r="NI19" s="636">
        <v>4133120</v>
      </c>
      <c r="NJ19" s="1126">
        <v>2056294</v>
      </c>
      <c r="NK19" s="1127">
        <v>6189414</v>
      </c>
      <c r="NL19" s="619"/>
      <c r="NM19" s="619"/>
      <c r="NN19" s="176" t="s">
        <v>78</v>
      </c>
      <c r="NO19" s="1123">
        <v>475093</v>
      </c>
      <c r="NP19" s="615">
        <v>109399</v>
      </c>
      <c r="NQ19" s="615">
        <v>178317</v>
      </c>
      <c r="NR19" s="1124">
        <v>18829</v>
      </c>
      <c r="NS19" s="615">
        <v>0</v>
      </c>
      <c r="NT19" s="615">
        <v>0</v>
      </c>
      <c r="NU19" s="615">
        <v>0</v>
      </c>
      <c r="NV19" s="1125">
        <v>0</v>
      </c>
      <c r="NW19" s="636">
        <v>781638</v>
      </c>
      <c r="NX19" s="1126">
        <v>126332</v>
      </c>
      <c r="NY19" s="1127">
        <v>907970</v>
      </c>
      <c r="OA19" s="658"/>
    </row>
    <row r="20" spans="1:391" s="379" customFormat="1" ht="21.75" customHeight="1" x14ac:dyDescent="0.2">
      <c r="A20" s="189" t="s">
        <v>108</v>
      </c>
      <c r="B20" s="186">
        <v>2886.73</v>
      </c>
      <c r="C20" s="190">
        <v>2798.5400000000004</v>
      </c>
      <c r="D20" s="27">
        <v>3.15</v>
      </c>
      <c r="E20" s="929"/>
      <c r="F20" s="929"/>
      <c r="G20" s="432" t="s">
        <v>109</v>
      </c>
      <c r="H20" s="997">
        <v>4599</v>
      </c>
      <c r="I20" s="998">
        <v>3955</v>
      </c>
      <c r="J20" s="999">
        <v>3285</v>
      </c>
      <c r="K20" s="997">
        <v>11839</v>
      </c>
      <c r="L20" s="1000">
        <v>10189</v>
      </c>
      <c r="M20" s="675">
        <v>16.190000000000001</v>
      </c>
      <c r="N20" s="154"/>
      <c r="O20" s="53" t="s">
        <v>70</v>
      </c>
      <c r="P20" s="54">
        <v>776.42</v>
      </c>
      <c r="Q20" s="55">
        <v>744.76</v>
      </c>
      <c r="R20" s="56">
        <v>4.25</v>
      </c>
      <c r="S20" s="54">
        <v>497.35</v>
      </c>
      <c r="T20" s="171">
        <v>484.69</v>
      </c>
      <c r="U20" s="56">
        <v>2.61</v>
      </c>
      <c r="V20" s="54">
        <v>757.91</v>
      </c>
      <c r="W20" s="55">
        <v>727.45</v>
      </c>
      <c r="X20" s="56">
        <v>4.1900000000000004</v>
      </c>
      <c r="Y20" s="172"/>
      <c r="Z20" s="154"/>
      <c r="AA20" s="154" t="s">
        <v>87</v>
      </c>
      <c r="AB20" s="38">
        <v>6260</v>
      </c>
      <c r="AC20" s="38">
        <v>6260</v>
      </c>
      <c r="AD20" s="38">
        <v>6260</v>
      </c>
      <c r="AE20" s="38">
        <v>6260</v>
      </c>
      <c r="AF20" s="154"/>
      <c r="AG20" s="154"/>
      <c r="AH20" s="154"/>
      <c r="AI20" s="154"/>
      <c r="AJ20" s="154"/>
      <c r="AK20" s="154"/>
      <c r="AL20" s="176" t="s">
        <v>84</v>
      </c>
      <c r="AM20" s="1111">
        <v>1561903</v>
      </c>
      <c r="AN20" s="1112">
        <v>238957</v>
      </c>
      <c r="AO20" s="1112">
        <v>1630094</v>
      </c>
      <c r="AP20" s="1113">
        <v>237303</v>
      </c>
      <c r="AQ20" s="1112"/>
      <c r="AR20" s="1112"/>
      <c r="AS20" s="1112"/>
      <c r="AT20" s="1112"/>
      <c r="AU20" s="1114">
        <v>3668257</v>
      </c>
      <c r="AV20" s="1086">
        <v>1531767</v>
      </c>
      <c r="AW20" s="1087">
        <v>5200024</v>
      </c>
      <c r="AX20" s="659"/>
      <c r="AY20" s="659"/>
      <c r="AZ20" s="1095" t="s">
        <v>84</v>
      </c>
      <c r="BA20" s="1111">
        <v>120283</v>
      </c>
      <c r="BB20" s="1112">
        <v>43921</v>
      </c>
      <c r="BC20" s="1112">
        <v>72592</v>
      </c>
      <c r="BD20" s="1113">
        <v>11686</v>
      </c>
      <c r="BE20" s="1112"/>
      <c r="BF20" s="1112"/>
      <c r="BG20" s="1112"/>
      <c r="BH20" s="1112"/>
      <c r="BI20" s="1114">
        <v>248482</v>
      </c>
      <c r="BJ20" s="1086">
        <v>120344</v>
      </c>
      <c r="BK20" s="1087">
        <v>368826</v>
      </c>
      <c r="BL20" s="299"/>
      <c r="BM20" s="290"/>
      <c r="BN20" s="290"/>
      <c r="BO20" s="248"/>
      <c r="BP20" s="1540"/>
      <c r="BQ20" s="294"/>
      <c r="BR20" s="294"/>
      <c r="BS20" s="294"/>
      <c r="BT20" s="294"/>
      <c r="BU20" s="1533"/>
      <c r="BV20" s="1528"/>
      <c r="BW20" s="47"/>
      <c r="BX20" s="37"/>
      <c r="BY20" s="295"/>
      <c r="BZ20" s="19"/>
      <c r="CA20" s="19"/>
      <c r="CB20" s="19"/>
      <c r="CC20" s="19"/>
      <c r="CD20" s="391"/>
      <c r="CE20" s="189" t="s">
        <v>108</v>
      </c>
      <c r="CF20" s="186">
        <v>2788.7499999999995</v>
      </c>
      <c r="CG20" s="190">
        <v>2723.86</v>
      </c>
      <c r="CH20" s="27">
        <v>2.38</v>
      </c>
      <c r="CI20" s="929"/>
      <c r="CJ20" s="929"/>
      <c r="CK20" s="432" t="s">
        <v>109</v>
      </c>
      <c r="CL20" s="997">
        <v>3873</v>
      </c>
      <c r="CM20" s="998">
        <v>3020</v>
      </c>
      <c r="CN20" s="999">
        <v>4332</v>
      </c>
      <c r="CO20" s="997">
        <v>11225</v>
      </c>
      <c r="CP20" s="1000">
        <v>9833</v>
      </c>
      <c r="CQ20" s="675">
        <v>14.16</v>
      </c>
      <c r="CR20" s="154"/>
      <c r="CS20" s="53" t="s">
        <v>70</v>
      </c>
      <c r="CT20" s="54">
        <v>836.58</v>
      </c>
      <c r="CU20" s="55">
        <v>828.3</v>
      </c>
      <c r="CV20" s="56">
        <v>1</v>
      </c>
      <c r="CW20" s="54">
        <v>374.76</v>
      </c>
      <c r="CX20" s="171">
        <v>366.54</v>
      </c>
      <c r="CY20" s="56">
        <v>2.2400000000000002</v>
      </c>
      <c r="CZ20" s="54">
        <v>820.12</v>
      </c>
      <c r="DA20" s="55">
        <v>811.66</v>
      </c>
      <c r="DB20" s="56">
        <v>1.04</v>
      </c>
      <c r="DC20" s="172"/>
      <c r="DD20" s="154"/>
      <c r="DE20" s="154" t="s">
        <v>87</v>
      </c>
      <c r="DF20" s="38">
        <v>6260</v>
      </c>
      <c r="DG20" s="38">
        <v>6260</v>
      </c>
      <c r="DH20" s="38">
        <v>6260</v>
      </c>
      <c r="DI20" s="38">
        <v>6260</v>
      </c>
      <c r="DJ20" s="214"/>
      <c r="DK20" s="214"/>
      <c r="DL20" s="214"/>
      <c r="DM20" s="214"/>
      <c r="DN20" s="214"/>
      <c r="DO20" s="154"/>
      <c r="DP20" s="176" t="s">
        <v>84</v>
      </c>
      <c r="DQ20" s="1111">
        <v>1021547</v>
      </c>
      <c r="DR20" s="1112">
        <v>141592</v>
      </c>
      <c r="DS20" s="1112">
        <v>1151430</v>
      </c>
      <c r="DT20" s="1113">
        <v>253774</v>
      </c>
      <c r="DU20" s="1112"/>
      <c r="DV20" s="1112"/>
      <c r="DW20" s="1112"/>
      <c r="DX20" s="1112"/>
      <c r="DY20" s="1114">
        <v>2568343</v>
      </c>
      <c r="DZ20" s="1086">
        <v>1476104</v>
      </c>
      <c r="EA20" s="1087">
        <v>4044447</v>
      </c>
      <c r="EB20" s="659"/>
      <c r="EC20" s="659"/>
      <c r="ED20" s="1095" t="s">
        <v>84</v>
      </c>
      <c r="EE20" s="1111">
        <v>83872</v>
      </c>
      <c r="EF20" s="1112">
        <v>32857</v>
      </c>
      <c r="EG20" s="1112">
        <v>44083</v>
      </c>
      <c r="EH20" s="1113">
        <v>3589</v>
      </c>
      <c r="EI20" s="1112"/>
      <c r="EJ20" s="1112"/>
      <c r="EK20" s="1112"/>
      <c r="EL20" s="1112"/>
      <c r="EM20" s="1114">
        <v>164401</v>
      </c>
      <c r="EN20" s="1086">
        <v>45658</v>
      </c>
      <c r="EO20" s="1087">
        <v>210059</v>
      </c>
      <c r="EP20" s="299"/>
      <c r="EQ20" s="290"/>
      <c r="ER20" s="290"/>
      <c r="ES20" s="248"/>
      <c r="ET20" s="1540"/>
      <c r="EU20" s="294"/>
      <c r="EV20" s="294"/>
      <c r="EW20" s="294"/>
      <c r="EX20" s="294"/>
      <c r="EY20" s="1533"/>
      <c r="EZ20" s="1528"/>
      <c r="FA20" s="47"/>
      <c r="FB20" s="37"/>
      <c r="FC20" s="295"/>
      <c r="FD20" s="19"/>
      <c r="FE20" s="19"/>
      <c r="FF20" s="19"/>
      <c r="FG20" s="19"/>
      <c r="FH20" s="391"/>
      <c r="FI20" s="103" t="s">
        <v>108</v>
      </c>
      <c r="FJ20" s="186">
        <v>2909.9300000000003</v>
      </c>
      <c r="FK20" s="190">
        <v>2842.79</v>
      </c>
      <c r="FL20" s="27">
        <v>2.36</v>
      </c>
      <c r="FM20" s="929"/>
      <c r="FN20" s="929"/>
      <c r="FO20" s="432" t="s">
        <v>109</v>
      </c>
      <c r="FP20" s="997">
        <v>5672</v>
      </c>
      <c r="FQ20" s="998">
        <v>4286</v>
      </c>
      <c r="FR20" s="999">
        <v>3823</v>
      </c>
      <c r="FS20" s="997">
        <v>13781</v>
      </c>
      <c r="FT20" s="1000">
        <v>13304</v>
      </c>
      <c r="FU20" s="675">
        <v>3.59</v>
      </c>
      <c r="FV20" s="154"/>
      <c r="FW20" s="53" t="s">
        <v>70</v>
      </c>
      <c r="FX20" s="54">
        <v>849.63</v>
      </c>
      <c r="FY20" s="55">
        <v>838.78</v>
      </c>
      <c r="FZ20" s="56">
        <v>1.29</v>
      </c>
      <c r="GA20" s="54">
        <v>420.83</v>
      </c>
      <c r="GB20" s="171">
        <v>412.69</v>
      </c>
      <c r="GC20" s="56">
        <v>1.97</v>
      </c>
      <c r="GD20" s="54">
        <v>829.64</v>
      </c>
      <c r="GE20" s="55">
        <v>818.32</v>
      </c>
      <c r="GF20" s="56">
        <v>1.38</v>
      </c>
      <c r="GG20" s="172"/>
      <c r="GH20" s="154"/>
      <c r="GI20" s="154" t="s">
        <v>87</v>
      </c>
      <c r="GJ20" s="38">
        <v>6260</v>
      </c>
      <c r="GK20" s="38">
        <v>6260</v>
      </c>
      <c r="GL20" s="38">
        <v>6260</v>
      </c>
      <c r="GM20" s="38">
        <v>6260</v>
      </c>
      <c r="GN20" s="214"/>
      <c r="GO20" s="214"/>
      <c r="GP20" s="214"/>
      <c r="GQ20" s="214"/>
      <c r="GR20" s="214"/>
      <c r="GS20" s="154"/>
      <c r="GT20" s="176" t="s">
        <v>84</v>
      </c>
      <c r="GU20" s="1111">
        <v>842716</v>
      </c>
      <c r="GV20" s="1112">
        <v>121763</v>
      </c>
      <c r="GW20" s="1112">
        <v>911123</v>
      </c>
      <c r="GX20" s="1113">
        <v>129932</v>
      </c>
      <c r="GY20" s="1112"/>
      <c r="GZ20" s="1112"/>
      <c r="HA20" s="1112"/>
      <c r="HB20" s="1112"/>
      <c r="HC20" s="1114">
        <v>2005534</v>
      </c>
      <c r="HD20" s="1086">
        <v>1009017</v>
      </c>
      <c r="HE20" s="1087">
        <v>3014551</v>
      </c>
      <c r="HF20" s="659"/>
      <c r="HG20" s="659"/>
      <c r="HH20" s="1095" t="s">
        <v>84</v>
      </c>
      <c r="HI20" s="1111">
        <v>103971</v>
      </c>
      <c r="HJ20" s="1112">
        <v>34838</v>
      </c>
      <c r="HK20" s="1112">
        <v>47984</v>
      </c>
      <c r="HL20" s="1113">
        <v>17770</v>
      </c>
      <c r="HM20" s="1112"/>
      <c r="HN20" s="1112"/>
      <c r="HO20" s="1112"/>
      <c r="HP20" s="1112"/>
      <c r="HQ20" s="1114">
        <v>204563</v>
      </c>
      <c r="HR20" s="1086">
        <v>74008</v>
      </c>
      <c r="HS20" s="1087">
        <v>278571</v>
      </c>
      <c r="HT20" s="299"/>
      <c r="HU20" s="290"/>
      <c r="HV20" s="290"/>
      <c r="HW20" s="248"/>
      <c r="HX20" s="1540"/>
      <c r="HY20" s="294"/>
      <c r="HZ20" s="294"/>
      <c r="IA20" s="294"/>
      <c r="IB20" s="294"/>
      <c r="IC20" s="1533"/>
      <c r="ID20" s="1528"/>
      <c r="IE20" s="47"/>
      <c r="IF20" s="37"/>
      <c r="IG20" s="295"/>
      <c r="IH20" s="248"/>
      <c r="II20" s="19"/>
      <c r="IJ20" s="19"/>
      <c r="IK20" s="19"/>
      <c r="IM20" s="189" t="s">
        <v>108</v>
      </c>
      <c r="IN20" s="186">
        <v>3064.57</v>
      </c>
      <c r="IO20" s="190">
        <v>2969.6400000000003</v>
      </c>
      <c r="IP20" s="27">
        <v>3.2</v>
      </c>
      <c r="IQ20" s="929"/>
      <c r="IR20" s="929"/>
      <c r="IS20" s="432" t="s">
        <v>109</v>
      </c>
      <c r="IT20" s="997">
        <v>3693</v>
      </c>
      <c r="IU20" s="998">
        <v>4219</v>
      </c>
      <c r="IV20" s="999">
        <v>4150</v>
      </c>
      <c r="IW20" s="997">
        <v>12062</v>
      </c>
      <c r="IX20" s="1000">
        <v>11742</v>
      </c>
      <c r="IY20" s="675">
        <v>2.73</v>
      </c>
      <c r="IZ20" s="154"/>
      <c r="JA20" s="53" t="s">
        <v>70</v>
      </c>
      <c r="JB20" s="54">
        <v>802.73</v>
      </c>
      <c r="JC20" s="55">
        <v>771.6</v>
      </c>
      <c r="JD20" s="56">
        <v>4.03</v>
      </c>
      <c r="JE20" s="54">
        <v>727.98</v>
      </c>
      <c r="JF20" s="171">
        <v>748.45</v>
      </c>
      <c r="JG20" s="56">
        <v>-2.73</v>
      </c>
      <c r="JH20" s="54">
        <v>794.9</v>
      </c>
      <c r="JI20" s="55">
        <v>769.29</v>
      </c>
      <c r="JJ20" s="56">
        <v>3.33</v>
      </c>
      <c r="JK20" s="172"/>
      <c r="JL20" s="154"/>
      <c r="JM20" s="154" t="s">
        <v>87</v>
      </c>
      <c r="JN20" s="38">
        <v>6260</v>
      </c>
      <c r="JO20" s="38">
        <v>6260</v>
      </c>
      <c r="JP20" s="38">
        <v>6260</v>
      </c>
      <c r="JQ20" s="38">
        <v>6260</v>
      </c>
      <c r="JR20" s="154"/>
      <c r="JS20" s="154"/>
      <c r="JT20" s="154"/>
      <c r="JU20" s="154"/>
      <c r="JV20" s="154"/>
      <c r="JW20" s="154"/>
      <c r="JX20" s="1123" t="s">
        <v>84</v>
      </c>
      <c r="JY20" s="1111">
        <v>1382521</v>
      </c>
      <c r="JZ20" s="1112">
        <v>219975</v>
      </c>
      <c r="KA20" s="1112">
        <v>1566324</v>
      </c>
      <c r="KB20" s="1113">
        <v>200084</v>
      </c>
      <c r="KC20" s="1112"/>
      <c r="KD20" s="1112"/>
      <c r="KE20" s="1112"/>
      <c r="KF20" s="1112"/>
      <c r="KG20" s="1114">
        <v>3368904</v>
      </c>
      <c r="KH20" s="1086">
        <v>2262512</v>
      </c>
      <c r="KI20" s="1087">
        <v>5631416</v>
      </c>
      <c r="KJ20" s="619"/>
      <c r="KK20" s="619"/>
      <c r="KL20" s="1123" t="s">
        <v>84</v>
      </c>
      <c r="KM20" s="1111">
        <v>109009</v>
      </c>
      <c r="KN20" s="1112">
        <v>37488</v>
      </c>
      <c r="KO20" s="1112">
        <v>59450</v>
      </c>
      <c r="KP20" s="1113">
        <v>9497</v>
      </c>
      <c r="KQ20" s="1112"/>
      <c r="KR20" s="1112"/>
      <c r="KS20" s="1112"/>
      <c r="KT20" s="1112"/>
      <c r="KU20" s="1114">
        <v>215444</v>
      </c>
      <c r="KV20" s="1086">
        <v>237232</v>
      </c>
      <c r="KW20" s="1087">
        <v>452676</v>
      </c>
      <c r="KX20" s="299"/>
      <c r="KY20" s="290"/>
      <c r="KZ20" s="290"/>
      <c r="LA20" s="248"/>
      <c r="LB20" s="1540"/>
      <c r="LC20" s="294"/>
      <c r="LD20" s="294"/>
      <c r="LE20" s="294"/>
      <c r="LF20" s="294"/>
      <c r="LG20" s="1533"/>
      <c r="LH20" s="291"/>
      <c r="LI20" s="47"/>
      <c r="LJ20" s="37"/>
      <c r="LK20" s="295"/>
      <c r="LL20" s="19"/>
      <c r="LM20" s="19"/>
      <c r="LN20" s="605"/>
      <c r="LO20" s="19"/>
      <c r="LP20" s="19"/>
      <c r="LQ20" s="103" t="s">
        <v>108</v>
      </c>
      <c r="LR20" s="108">
        <v>2927.2099999999996</v>
      </c>
      <c r="LS20" s="190">
        <v>2839.1400000000003</v>
      </c>
      <c r="LT20" s="27">
        <v>3.1</v>
      </c>
      <c r="LU20" s="363"/>
      <c r="LV20" s="363"/>
      <c r="LW20" s="432" t="s">
        <v>109</v>
      </c>
      <c r="LX20" s="348">
        <v>48907</v>
      </c>
      <c r="LY20" s="994">
        <v>45068</v>
      </c>
      <c r="LZ20" s="515">
        <v>8.52</v>
      </c>
      <c r="MA20" s="182"/>
      <c r="MB20" s="53" t="s">
        <v>70</v>
      </c>
      <c r="MC20" s="54">
        <v>815.58</v>
      </c>
      <c r="MD20" s="141">
        <v>790.39</v>
      </c>
      <c r="ME20" s="56">
        <v>3.19</v>
      </c>
      <c r="MF20" s="54">
        <v>570.27</v>
      </c>
      <c r="MG20" s="141">
        <v>570.33000000000004</v>
      </c>
      <c r="MH20" s="56">
        <v>-0.01</v>
      </c>
      <c r="MI20" s="54">
        <v>799.47</v>
      </c>
      <c r="MJ20" s="141">
        <v>776.1</v>
      </c>
      <c r="MK20" s="56">
        <v>3.01</v>
      </c>
      <c r="ML20" s="15"/>
      <c r="MM20" s="15"/>
      <c r="MN20" s="15" t="s">
        <v>87</v>
      </c>
      <c r="MO20" s="922">
        <v>6260</v>
      </c>
      <c r="MP20" s="922">
        <v>6260</v>
      </c>
      <c r="MQ20" s="922">
        <v>6260</v>
      </c>
      <c r="MR20" s="922">
        <v>6260</v>
      </c>
      <c r="MS20" s="922">
        <v>6260</v>
      </c>
      <c r="MT20" s="16"/>
      <c r="MU20" s="17"/>
      <c r="MV20" s="17"/>
      <c r="MW20" s="63"/>
      <c r="MX20" s="17"/>
      <c r="MY20" s="17"/>
      <c r="MZ20" s="176" t="s">
        <v>84</v>
      </c>
      <c r="NA20" s="1123">
        <v>4808687</v>
      </c>
      <c r="NB20" s="615">
        <v>722287</v>
      </c>
      <c r="NC20" s="615">
        <v>5258971</v>
      </c>
      <c r="ND20" s="1124">
        <v>821093</v>
      </c>
      <c r="NE20" s="615">
        <v>0</v>
      </c>
      <c r="NF20" s="615">
        <v>0</v>
      </c>
      <c r="NG20" s="615">
        <v>0</v>
      </c>
      <c r="NH20" s="1125">
        <v>0</v>
      </c>
      <c r="NI20" s="636">
        <v>11611038</v>
      </c>
      <c r="NJ20" s="1126">
        <v>6279400</v>
      </c>
      <c r="NK20" s="1127">
        <v>17890438</v>
      </c>
      <c r="NL20" s="619"/>
      <c r="NM20" s="619"/>
      <c r="NN20" s="176" t="s">
        <v>84</v>
      </c>
      <c r="NO20" s="1123">
        <v>417135</v>
      </c>
      <c r="NP20" s="615">
        <v>149104</v>
      </c>
      <c r="NQ20" s="615">
        <v>224109</v>
      </c>
      <c r="NR20" s="1124">
        <v>42542</v>
      </c>
      <c r="NS20" s="615">
        <v>0</v>
      </c>
      <c r="NT20" s="615">
        <v>0</v>
      </c>
      <c r="NU20" s="615">
        <v>0</v>
      </c>
      <c r="NV20" s="1125">
        <v>0</v>
      </c>
      <c r="NW20" s="636">
        <v>832890</v>
      </c>
      <c r="NX20" s="1126">
        <v>477242</v>
      </c>
      <c r="NY20" s="1127">
        <v>1310132</v>
      </c>
      <c r="OA20" s="658"/>
    </row>
    <row r="21" spans="1:391" s="379" customFormat="1" ht="21.75" customHeight="1" thickBot="1" x14ac:dyDescent="0.25">
      <c r="A21" s="168" t="s">
        <v>68</v>
      </c>
      <c r="B21" s="84">
        <v>2542.0299999999997</v>
      </c>
      <c r="C21" s="80">
        <v>2470.7400000000002</v>
      </c>
      <c r="D21" s="42">
        <v>2.89</v>
      </c>
      <c r="E21" s="929"/>
      <c r="F21" s="929"/>
      <c r="G21" s="432" t="s">
        <v>110</v>
      </c>
      <c r="H21" s="997">
        <v>3974</v>
      </c>
      <c r="I21" s="998">
        <v>4618</v>
      </c>
      <c r="J21" s="999">
        <v>4278</v>
      </c>
      <c r="K21" s="997">
        <v>12870</v>
      </c>
      <c r="L21" s="1000">
        <v>10504</v>
      </c>
      <c r="M21" s="675">
        <v>22.52</v>
      </c>
      <c r="N21" s="154"/>
      <c r="O21" s="53" t="s">
        <v>75</v>
      </c>
      <c r="P21" s="54">
        <v>488.4</v>
      </c>
      <c r="Q21" s="55">
        <v>471.13</v>
      </c>
      <c r="R21" s="56">
        <v>3.67</v>
      </c>
      <c r="S21" s="54">
        <v>214.8</v>
      </c>
      <c r="T21" s="171">
        <v>208.93</v>
      </c>
      <c r="U21" s="56">
        <v>2.81</v>
      </c>
      <c r="V21" s="54">
        <v>470.26</v>
      </c>
      <c r="W21" s="55">
        <v>453.69</v>
      </c>
      <c r="X21" s="56">
        <v>3.65</v>
      </c>
      <c r="Y21" s="172"/>
      <c r="Z21" s="154"/>
      <c r="AA21" s="154" t="s">
        <v>91</v>
      </c>
      <c r="AB21" s="38">
        <v>19777</v>
      </c>
      <c r="AC21" s="38">
        <v>19777</v>
      </c>
      <c r="AD21" s="38">
        <v>19777</v>
      </c>
      <c r="AE21" s="38">
        <v>19777</v>
      </c>
      <c r="AF21" s="214"/>
      <c r="AG21" s="214"/>
      <c r="AH21" s="214"/>
      <c r="AI21" s="214"/>
      <c r="AJ21" s="154"/>
      <c r="AK21" s="154"/>
      <c r="AL21" s="176" t="s">
        <v>88</v>
      </c>
      <c r="AM21" s="1131">
        <v>0</v>
      </c>
      <c r="AN21" s="1132">
        <v>0</v>
      </c>
      <c r="AO21" s="1132">
        <v>0</v>
      </c>
      <c r="AP21" s="1113">
        <v>0</v>
      </c>
      <c r="AQ21" s="1112"/>
      <c r="AR21" s="1112"/>
      <c r="AS21" s="1112"/>
      <c r="AT21" s="1112"/>
      <c r="AU21" s="1114">
        <v>0</v>
      </c>
      <c r="AV21" s="1086">
        <v>0</v>
      </c>
      <c r="AW21" s="1087">
        <v>0</v>
      </c>
      <c r="AX21" s="659"/>
      <c r="AY21" s="659"/>
      <c r="AZ21" s="1095" t="s">
        <v>88</v>
      </c>
      <c r="BA21" s="1131">
        <v>0</v>
      </c>
      <c r="BB21" s="1132">
        <v>0</v>
      </c>
      <c r="BC21" s="1132">
        <v>0</v>
      </c>
      <c r="BD21" s="1113">
        <v>0</v>
      </c>
      <c r="BE21" s="1112"/>
      <c r="BF21" s="1112"/>
      <c r="BG21" s="1112"/>
      <c r="BH21" s="1112"/>
      <c r="BI21" s="1114">
        <v>0</v>
      </c>
      <c r="BJ21" s="1086">
        <v>0</v>
      </c>
      <c r="BK21" s="1087">
        <v>0</v>
      </c>
      <c r="BL21" s="299"/>
      <c r="BM21" s="290"/>
      <c r="BN21" s="290"/>
      <c r="BO21" s="248"/>
      <c r="BP21" s="1535"/>
      <c r="BQ21" s="297"/>
      <c r="BR21" s="297"/>
      <c r="BS21" s="297"/>
      <c r="BT21" s="297"/>
      <c r="BU21" s="1533"/>
      <c r="BV21" s="1528"/>
      <c r="BW21" s="47"/>
      <c r="BX21" s="37"/>
      <c r="BY21" s="295"/>
      <c r="BZ21" s="19"/>
      <c r="CA21" s="19"/>
      <c r="CB21" s="19"/>
      <c r="CC21" s="19"/>
      <c r="CD21" s="391"/>
      <c r="CE21" s="168" t="s">
        <v>68</v>
      </c>
      <c r="CF21" s="84">
        <v>2437.61</v>
      </c>
      <c r="CG21" s="80">
        <v>2395.56</v>
      </c>
      <c r="CH21" s="42">
        <v>1.76</v>
      </c>
      <c r="CI21" s="929"/>
      <c r="CJ21" s="929"/>
      <c r="CK21" s="432" t="s">
        <v>110</v>
      </c>
      <c r="CL21" s="997">
        <v>3244</v>
      </c>
      <c r="CM21" s="998">
        <v>2269</v>
      </c>
      <c r="CN21" s="999">
        <v>3077</v>
      </c>
      <c r="CO21" s="997">
        <v>8590</v>
      </c>
      <c r="CP21" s="1000">
        <v>7508</v>
      </c>
      <c r="CQ21" s="675">
        <v>14.41</v>
      </c>
      <c r="CR21" s="154"/>
      <c r="CS21" s="53" t="s">
        <v>75</v>
      </c>
      <c r="CT21" s="54">
        <v>508.09</v>
      </c>
      <c r="CU21" s="55">
        <v>495.01</v>
      </c>
      <c r="CV21" s="56">
        <v>2.64</v>
      </c>
      <c r="CW21" s="54">
        <v>165.09</v>
      </c>
      <c r="CX21" s="171">
        <v>161.72999999999999</v>
      </c>
      <c r="CY21" s="56">
        <v>2.08</v>
      </c>
      <c r="CZ21" s="54">
        <v>495.87</v>
      </c>
      <c r="DA21" s="55">
        <v>483</v>
      </c>
      <c r="DB21" s="56">
        <v>2.66</v>
      </c>
      <c r="DC21" s="172"/>
      <c r="DD21" s="154"/>
      <c r="DE21" s="154" t="s">
        <v>91</v>
      </c>
      <c r="DF21" s="38">
        <v>19777</v>
      </c>
      <c r="DG21" s="38">
        <v>19777</v>
      </c>
      <c r="DH21" s="38">
        <v>19777</v>
      </c>
      <c r="DI21" s="38">
        <v>19777</v>
      </c>
      <c r="DJ21" s="214"/>
      <c r="DK21" s="214"/>
      <c r="DL21" s="214"/>
      <c r="DM21" s="214"/>
      <c r="DN21" s="214"/>
      <c r="DO21" s="154"/>
      <c r="DP21" s="176" t="s">
        <v>88</v>
      </c>
      <c r="DQ21" s="1131">
        <v>0</v>
      </c>
      <c r="DR21" s="1132">
        <v>0</v>
      </c>
      <c r="DS21" s="1132">
        <v>0</v>
      </c>
      <c r="DT21" s="1113">
        <v>0</v>
      </c>
      <c r="DU21" s="1112"/>
      <c r="DV21" s="1112"/>
      <c r="DW21" s="1112"/>
      <c r="DX21" s="1112"/>
      <c r="DY21" s="1114">
        <v>0</v>
      </c>
      <c r="DZ21" s="1086">
        <v>0</v>
      </c>
      <c r="EA21" s="1087">
        <v>0</v>
      </c>
      <c r="EB21" s="659"/>
      <c r="EC21" s="659"/>
      <c r="ED21" s="1095" t="s">
        <v>88</v>
      </c>
      <c r="EE21" s="1131">
        <v>676</v>
      </c>
      <c r="EF21" s="1132">
        <v>0</v>
      </c>
      <c r="EG21" s="1132">
        <v>508</v>
      </c>
      <c r="EH21" s="1113">
        <v>0</v>
      </c>
      <c r="EI21" s="1112"/>
      <c r="EJ21" s="1112"/>
      <c r="EK21" s="1112"/>
      <c r="EL21" s="1112"/>
      <c r="EM21" s="1114">
        <v>1184</v>
      </c>
      <c r="EN21" s="1086">
        <v>0</v>
      </c>
      <c r="EO21" s="1087">
        <v>1184</v>
      </c>
      <c r="EP21" s="299"/>
      <c r="EQ21" s="290"/>
      <c r="ER21" s="290"/>
      <c r="ES21" s="248"/>
      <c r="ET21" s="1535"/>
      <c r="EU21" s="297"/>
      <c r="EV21" s="297"/>
      <c r="EW21" s="297"/>
      <c r="EX21" s="297"/>
      <c r="EY21" s="1533"/>
      <c r="EZ21" s="1528"/>
      <c r="FA21" s="47"/>
      <c r="FB21" s="37"/>
      <c r="FC21" s="295"/>
      <c r="FD21" s="19"/>
      <c r="FE21" s="19"/>
      <c r="FF21" s="19"/>
      <c r="FG21" s="19"/>
      <c r="FH21" s="391"/>
      <c r="FI21" s="40" t="s">
        <v>68</v>
      </c>
      <c r="FJ21" s="84">
        <v>2440.2400000000002</v>
      </c>
      <c r="FK21" s="80">
        <v>2403.9500000000003</v>
      </c>
      <c r="FL21" s="42">
        <v>1.51</v>
      </c>
      <c r="FM21" s="929"/>
      <c r="FN21" s="929"/>
      <c r="FO21" s="432" t="s">
        <v>110</v>
      </c>
      <c r="FP21" s="997">
        <v>3647</v>
      </c>
      <c r="FQ21" s="998">
        <v>2783</v>
      </c>
      <c r="FR21" s="999">
        <v>3137</v>
      </c>
      <c r="FS21" s="997">
        <v>9567</v>
      </c>
      <c r="FT21" s="1000">
        <v>9310</v>
      </c>
      <c r="FU21" s="675">
        <v>2.76</v>
      </c>
      <c r="FV21" s="154"/>
      <c r="FW21" s="53" t="s">
        <v>75</v>
      </c>
      <c r="FX21" s="54">
        <v>481.7</v>
      </c>
      <c r="FY21" s="55">
        <v>468.69</v>
      </c>
      <c r="FZ21" s="56">
        <v>2.78</v>
      </c>
      <c r="GA21" s="54">
        <v>192.24</v>
      </c>
      <c r="GB21" s="171">
        <v>188.19</v>
      </c>
      <c r="GC21" s="56">
        <v>2.15</v>
      </c>
      <c r="GD21" s="54">
        <v>468.21</v>
      </c>
      <c r="GE21" s="55">
        <v>455.22</v>
      </c>
      <c r="GF21" s="56">
        <v>2.85</v>
      </c>
      <c r="GG21" s="172"/>
      <c r="GH21" s="154"/>
      <c r="GI21" s="154" t="s">
        <v>91</v>
      </c>
      <c r="GJ21" s="38">
        <v>19777</v>
      </c>
      <c r="GK21" s="38">
        <v>19777</v>
      </c>
      <c r="GL21" s="38">
        <v>19777</v>
      </c>
      <c r="GM21" s="38">
        <v>19777</v>
      </c>
      <c r="GN21" s="214"/>
      <c r="GO21" s="214"/>
      <c r="GP21" s="214"/>
      <c r="GQ21" s="214"/>
      <c r="GR21" s="214"/>
      <c r="GS21" s="154"/>
      <c r="GT21" s="176" t="s">
        <v>88</v>
      </c>
      <c r="GU21" s="1131">
        <v>0</v>
      </c>
      <c r="GV21" s="1132">
        <v>0</v>
      </c>
      <c r="GW21" s="1132">
        <v>0</v>
      </c>
      <c r="GX21" s="1113">
        <v>0</v>
      </c>
      <c r="GY21" s="1112"/>
      <c r="GZ21" s="1112"/>
      <c r="HA21" s="1112"/>
      <c r="HB21" s="1112"/>
      <c r="HC21" s="1114">
        <v>0</v>
      </c>
      <c r="HD21" s="1086">
        <v>0</v>
      </c>
      <c r="HE21" s="1087">
        <v>0</v>
      </c>
      <c r="HF21" s="659"/>
      <c r="HG21" s="659"/>
      <c r="HH21" s="1095" t="s">
        <v>88</v>
      </c>
      <c r="HI21" s="1131">
        <v>420</v>
      </c>
      <c r="HJ21" s="1132">
        <v>0</v>
      </c>
      <c r="HK21" s="1132">
        <v>0</v>
      </c>
      <c r="HL21" s="1113">
        <v>1347</v>
      </c>
      <c r="HM21" s="1112"/>
      <c r="HN21" s="1112"/>
      <c r="HO21" s="1112"/>
      <c r="HP21" s="1112"/>
      <c r="HQ21" s="1114">
        <v>1767</v>
      </c>
      <c r="HR21" s="1086">
        <v>1914</v>
      </c>
      <c r="HS21" s="1087">
        <v>3681</v>
      </c>
      <c r="HT21" s="299"/>
      <c r="HU21" s="290"/>
      <c r="HV21" s="290"/>
      <c r="HW21" s="248"/>
      <c r="HX21" s="1535"/>
      <c r="HY21" s="297"/>
      <c r="HZ21" s="297"/>
      <c r="IA21" s="297"/>
      <c r="IB21" s="297"/>
      <c r="IC21" s="1533"/>
      <c r="ID21" s="1528"/>
      <c r="IE21" s="47"/>
      <c r="IF21" s="37"/>
      <c r="IG21" s="295"/>
      <c r="IH21" s="248"/>
      <c r="II21" s="19"/>
      <c r="IJ21" s="19"/>
      <c r="IK21" s="19"/>
      <c r="IM21" s="168" t="s">
        <v>68</v>
      </c>
      <c r="IN21" s="84">
        <v>2811.3400000000006</v>
      </c>
      <c r="IO21" s="80">
        <v>2715.86</v>
      </c>
      <c r="IP21" s="42">
        <v>3.52</v>
      </c>
      <c r="IQ21" s="929"/>
      <c r="IR21" s="929"/>
      <c r="IS21" s="432" t="s">
        <v>110</v>
      </c>
      <c r="IT21" s="997">
        <v>2324</v>
      </c>
      <c r="IU21" s="998">
        <v>3238</v>
      </c>
      <c r="IV21" s="999">
        <v>3362</v>
      </c>
      <c r="IW21" s="997">
        <v>8924</v>
      </c>
      <c r="IX21" s="1000">
        <v>8900</v>
      </c>
      <c r="IY21" s="675">
        <v>0.27</v>
      </c>
      <c r="IZ21" s="154"/>
      <c r="JA21" s="53" t="s">
        <v>75</v>
      </c>
      <c r="JB21" s="54">
        <v>525.29999999999995</v>
      </c>
      <c r="JC21" s="55">
        <v>533.04</v>
      </c>
      <c r="JD21" s="56">
        <v>-1.45</v>
      </c>
      <c r="JE21" s="54">
        <v>328.82</v>
      </c>
      <c r="JF21" s="171">
        <v>317.86</v>
      </c>
      <c r="JG21" s="56">
        <v>3.45</v>
      </c>
      <c r="JH21" s="54">
        <v>504.7</v>
      </c>
      <c r="JI21" s="55">
        <v>511.52</v>
      </c>
      <c r="JJ21" s="56">
        <v>-1.33</v>
      </c>
      <c r="JK21" s="172"/>
      <c r="JL21" s="154"/>
      <c r="JM21" s="154" t="s">
        <v>91</v>
      </c>
      <c r="JN21" s="38">
        <v>19777</v>
      </c>
      <c r="JO21" s="38">
        <v>19777</v>
      </c>
      <c r="JP21" s="38">
        <v>19777</v>
      </c>
      <c r="JQ21" s="38">
        <v>19777</v>
      </c>
      <c r="JR21" s="214"/>
      <c r="JS21" s="214"/>
      <c r="JT21" s="214"/>
      <c r="JU21" s="214"/>
      <c r="JV21" s="214"/>
      <c r="JW21" s="154"/>
      <c r="JX21" s="1123" t="s">
        <v>88</v>
      </c>
      <c r="JY21" s="1131">
        <v>0</v>
      </c>
      <c r="JZ21" s="1132">
        <v>0</v>
      </c>
      <c r="KA21" s="1132">
        <v>0</v>
      </c>
      <c r="KB21" s="1113">
        <v>0</v>
      </c>
      <c r="KC21" s="1112"/>
      <c r="KD21" s="1112"/>
      <c r="KE21" s="1112"/>
      <c r="KF21" s="1112"/>
      <c r="KG21" s="1114">
        <v>0</v>
      </c>
      <c r="KH21" s="1086">
        <v>0</v>
      </c>
      <c r="KI21" s="1087">
        <v>0</v>
      </c>
      <c r="KJ21" s="619"/>
      <c r="KK21" s="619"/>
      <c r="KL21" s="1123" t="s">
        <v>88</v>
      </c>
      <c r="KM21" s="1131">
        <v>803</v>
      </c>
      <c r="KN21" s="1132">
        <v>0</v>
      </c>
      <c r="KO21" s="1132">
        <v>0</v>
      </c>
      <c r="KP21" s="1113">
        <v>458</v>
      </c>
      <c r="KQ21" s="1112"/>
      <c r="KR21" s="1112"/>
      <c r="KS21" s="1112"/>
      <c r="KT21" s="1112"/>
      <c r="KU21" s="1114">
        <v>1261</v>
      </c>
      <c r="KV21" s="1086">
        <v>1892</v>
      </c>
      <c r="KW21" s="1087">
        <v>3153</v>
      </c>
      <c r="KX21" s="299"/>
      <c r="KY21" s="290"/>
      <c r="KZ21" s="290"/>
      <c r="LA21" s="248"/>
      <c r="LB21" s="1535"/>
      <c r="LC21" s="297"/>
      <c r="LD21" s="297"/>
      <c r="LE21" s="297"/>
      <c r="LF21" s="297"/>
      <c r="LG21" s="1533"/>
      <c r="LH21" s="291"/>
      <c r="LI21" s="47"/>
      <c r="LJ21" s="37"/>
      <c r="LK21" s="295"/>
      <c r="LL21" s="19"/>
      <c r="LM21" s="19"/>
      <c r="LN21" s="605"/>
      <c r="LO21" s="19"/>
      <c r="LP21" s="19"/>
      <c r="LQ21" s="40" t="s">
        <v>68</v>
      </c>
      <c r="LR21" s="79">
        <v>2586.9799999999996</v>
      </c>
      <c r="LS21" s="80">
        <v>2514.9299999999998</v>
      </c>
      <c r="LT21" s="42">
        <v>2.86</v>
      </c>
      <c r="LU21" s="363"/>
      <c r="LV21" s="363"/>
      <c r="LW21" s="432" t="s">
        <v>110</v>
      </c>
      <c r="LX21" s="348">
        <v>39951</v>
      </c>
      <c r="LY21" s="994">
        <v>36222</v>
      </c>
      <c r="LZ21" s="515">
        <v>10.29</v>
      </c>
      <c r="MA21" s="182"/>
      <c r="MB21" s="53" t="s">
        <v>75</v>
      </c>
      <c r="MC21" s="54">
        <v>501.32</v>
      </c>
      <c r="MD21" s="141">
        <v>490.77</v>
      </c>
      <c r="ME21" s="56">
        <v>2.15</v>
      </c>
      <c r="MF21" s="54">
        <v>254.72</v>
      </c>
      <c r="MG21" s="141">
        <v>246.06</v>
      </c>
      <c r="MH21" s="56">
        <v>3.52</v>
      </c>
      <c r="MI21" s="54">
        <v>485.12</v>
      </c>
      <c r="MJ21" s="141">
        <v>474.87</v>
      </c>
      <c r="MK21" s="56">
        <v>2.16</v>
      </c>
      <c r="ML21" s="15"/>
      <c r="MM21" s="15"/>
      <c r="MN21" s="15" t="s">
        <v>91</v>
      </c>
      <c r="MO21" s="922">
        <v>19777</v>
      </c>
      <c r="MP21" s="922">
        <v>19777</v>
      </c>
      <c r="MQ21" s="922">
        <v>19777</v>
      </c>
      <c r="MR21" s="922">
        <v>19777</v>
      </c>
      <c r="MS21" s="922">
        <v>19777</v>
      </c>
      <c r="MT21" s="16"/>
      <c r="MU21" s="17"/>
      <c r="MV21" s="17"/>
      <c r="MW21" s="63"/>
      <c r="MX21" s="17"/>
      <c r="MY21" s="17"/>
      <c r="MZ21" s="176" t="s">
        <v>88</v>
      </c>
      <c r="NA21" s="1137">
        <v>0</v>
      </c>
      <c r="NB21" s="1138">
        <v>0</v>
      </c>
      <c r="NC21" s="1138">
        <v>0</v>
      </c>
      <c r="ND21" s="1139">
        <v>0</v>
      </c>
      <c r="NE21" s="1138">
        <v>0</v>
      </c>
      <c r="NF21" s="1138">
        <v>0</v>
      </c>
      <c r="NG21" s="1138">
        <v>0</v>
      </c>
      <c r="NH21" s="1140">
        <v>0</v>
      </c>
      <c r="NI21" s="1141">
        <v>0</v>
      </c>
      <c r="NJ21" s="1142">
        <v>0</v>
      </c>
      <c r="NK21" s="1143">
        <v>0</v>
      </c>
      <c r="NL21" s="619"/>
      <c r="NM21" s="619"/>
      <c r="NN21" s="176" t="s">
        <v>88</v>
      </c>
      <c r="NO21" s="1137">
        <v>1899</v>
      </c>
      <c r="NP21" s="1138">
        <v>0</v>
      </c>
      <c r="NQ21" s="1138">
        <v>508</v>
      </c>
      <c r="NR21" s="1139">
        <v>1805</v>
      </c>
      <c r="NS21" s="1138">
        <v>0</v>
      </c>
      <c r="NT21" s="1138">
        <v>0</v>
      </c>
      <c r="NU21" s="1138">
        <v>0</v>
      </c>
      <c r="NV21" s="1140">
        <v>0</v>
      </c>
      <c r="NW21" s="1141">
        <v>4212</v>
      </c>
      <c r="NX21" s="1142">
        <v>3806</v>
      </c>
      <c r="NY21" s="1143">
        <v>8018</v>
      </c>
      <c r="OA21" s="658"/>
    </row>
    <row r="22" spans="1:391" s="379" customFormat="1" ht="21.75" customHeight="1" thickTop="1" thickBot="1" x14ac:dyDescent="0.25">
      <c r="A22" s="170" t="s">
        <v>49</v>
      </c>
      <c r="B22" s="187">
        <v>4273.2500000000009</v>
      </c>
      <c r="C22" s="191">
        <v>4133.76</v>
      </c>
      <c r="D22" s="52">
        <v>3.37</v>
      </c>
      <c r="E22" s="929"/>
      <c r="F22" s="929"/>
      <c r="G22" s="433" t="s">
        <v>111</v>
      </c>
      <c r="H22" s="997">
        <v>1146</v>
      </c>
      <c r="I22" s="998">
        <v>812</v>
      </c>
      <c r="J22" s="999">
        <v>1009</v>
      </c>
      <c r="K22" s="997">
        <v>2967</v>
      </c>
      <c r="L22" s="1000">
        <v>2075</v>
      </c>
      <c r="M22" s="675">
        <v>42.99</v>
      </c>
      <c r="N22" s="154"/>
      <c r="O22" s="53" t="s">
        <v>81</v>
      </c>
      <c r="P22" s="54">
        <v>330.49</v>
      </c>
      <c r="Q22" s="55">
        <v>324.48</v>
      </c>
      <c r="R22" s="56">
        <v>1.85</v>
      </c>
      <c r="S22" s="54">
        <v>197.66</v>
      </c>
      <c r="T22" s="171">
        <v>192.16</v>
      </c>
      <c r="U22" s="56">
        <v>2.86</v>
      </c>
      <c r="V22" s="54">
        <v>321.68</v>
      </c>
      <c r="W22" s="55">
        <v>315.67</v>
      </c>
      <c r="X22" s="56">
        <v>1.9</v>
      </c>
      <c r="Y22" s="172"/>
      <c r="Z22" s="154"/>
      <c r="AA22" s="154" t="s">
        <v>95</v>
      </c>
      <c r="AB22" s="38">
        <v>19063</v>
      </c>
      <c r="AC22" s="38">
        <v>19063</v>
      </c>
      <c r="AD22" s="38">
        <v>19063</v>
      </c>
      <c r="AE22" s="38">
        <v>19063</v>
      </c>
      <c r="AF22" s="214"/>
      <c r="AG22" s="214"/>
      <c r="AH22" s="214"/>
      <c r="AI22" s="214"/>
      <c r="AJ22" s="154"/>
      <c r="AK22" s="154"/>
      <c r="AL22" s="1146" t="s">
        <v>62</v>
      </c>
      <c r="AM22" s="1147">
        <v>2618964</v>
      </c>
      <c r="AN22" s="1148">
        <v>353687</v>
      </c>
      <c r="AO22" s="1148">
        <v>2155143</v>
      </c>
      <c r="AP22" s="1149">
        <v>347039</v>
      </c>
      <c r="AQ22" s="1150"/>
      <c r="AR22" s="1150"/>
      <c r="AS22" s="1150"/>
      <c r="AT22" s="1150"/>
      <c r="AU22" s="1151">
        <v>5474833</v>
      </c>
      <c r="AV22" s="1152">
        <v>2133661</v>
      </c>
      <c r="AW22" s="1152">
        <v>7608494</v>
      </c>
      <c r="AX22" s="1342"/>
      <c r="AY22" s="1342"/>
      <c r="AZ22" s="1146" t="s">
        <v>62</v>
      </c>
      <c r="BA22" s="1147">
        <v>554253</v>
      </c>
      <c r="BB22" s="1148">
        <v>128873</v>
      </c>
      <c r="BC22" s="1148">
        <v>257292</v>
      </c>
      <c r="BD22" s="1149">
        <v>20489</v>
      </c>
      <c r="BE22" s="1150"/>
      <c r="BF22" s="1150"/>
      <c r="BG22" s="1150"/>
      <c r="BH22" s="1150"/>
      <c r="BI22" s="1151">
        <v>960907</v>
      </c>
      <c r="BJ22" s="1152">
        <v>162135</v>
      </c>
      <c r="BK22" s="1152">
        <v>1123042</v>
      </c>
      <c r="BL22" s="299"/>
      <c r="BM22" s="290"/>
      <c r="BN22" s="290"/>
      <c r="BO22" s="248"/>
      <c r="BP22" s="1535"/>
      <c r="BQ22" s="297"/>
      <c r="BR22" s="297"/>
      <c r="BS22" s="297"/>
      <c r="BT22" s="297"/>
      <c r="BU22" s="1533"/>
      <c r="BV22" s="1528"/>
      <c r="BW22" s="21"/>
      <c r="BX22" s="37"/>
      <c r="BY22" s="295"/>
      <c r="BZ22" s="19"/>
      <c r="CA22" s="19"/>
      <c r="CB22" s="19"/>
      <c r="CC22" s="19"/>
      <c r="CD22" s="391"/>
      <c r="CE22" s="170" t="s">
        <v>49</v>
      </c>
      <c r="CF22" s="187">
        <v>4187.04</v>
      </c>
      <c r="CG22" s="191">
        <v>4100.7700000000004</v>
      </c>
      <c r="CH22" s="52">
        <v>2.1</v>
      </c>
      <c r="CI22" s="929"/>
      <c r="CJ22" s="929"/>
      <c r="CK22" s="433" t="s">
        <v>111</v>
      </c>
      <c r="CL22" s="997">
        <v>539</v>
      </c>
      <c r="CM22" s="998">
        <v>617</v>
      </c>
      <c r="CN22" s="999">
        <v>658</v>
      </c>
      <c r="CO22" s="997">
        <v>1814</v>
      </c>
      <c r="CP22" s="1000">
        <v>1687</v>
      </c>
      <c r="CQ22" s="675">
        <v>7.53</v>
      </c>
      <c r="CR22" s="154"/>
      <c r="CS22" s="53" t="s">
        <v>81</v>
      </c>
      <c r="CT22" s="54">
        <v>496.34</v>
      </c>
      <c r="CU22" s="55">
        <v>484.87</v>
      </c>
      <c r="CV22" s="56">
        <v>2.37</v>
      </c>
      <c r="CW22" s="54">
        <v>170.02</v>
      </c>
      <c r="CX22" s="171">
        <v>165.38</v>
      </c>
      <c r="CY22" s="56">
        <v>2.81</v>
      </c>
      <c r="CZ22" s="54">
        <v>484.71</v>
      </c>
      <c r="DA22" s="55">
        <v>473.35</v>
      </c>
      <c r="DB22" s="56">
        <v>2.4</v>
      </c>
      <c r="DC22" s="172"/>
      <c r="DD22" s="154"/>
      <c r="DE22" s="154" t="s">
        <v>95</v>
      </c>
      <c r="DF22" s="38">
        <v>19063</v>
      </c>
      <c r="DG22" s="38">
        <v>19063</v>
      </c>
      <c r="DH22" s="38">
        <v>19063</v>
      </c>
      <c r="DI22" s="38">
        <v>19063</v>
      </c>
      <c r="DJ22" s="214"/>
      <c r="DK22" s="214"/>
      <c r="DL22" s="214"/>
      <c r="DM22" s="214"/>
      <c r="DN22" s="214"/>
      <c r="DO22" s="154"/>
      <c r="DP22" s="1146" t="s">
        <v>62</v>
      </c>
      <c r="DQ22" s="1147">
        <v>1884903</v>
      </c>
      <c r="DR22" s="1148">
        <v>252501</v>
      </c>
      <c r="DS22" s="1148">
        <v>1632653</v>
      </c>
      <c r="DT22" s="1149">
        <v>380969</v>
      </c>
      <c r="DU22" s="1150"/>
      <c r="DV22" s="1150"/>
      <c r="DW22" s="1150"/>
      <c r="DX22" s="1150"/>
      <c r="DY22" s="1151">
        <v>4151026</v>
      </c>
      <c r="DZ22" s="1152">
        <v>2005459</v>
      </c>
      <c r="EA22" s="1152">
        <v>6156485</v>
      </c>
      <c r="EB22" s="1342"/>
      <c r="EC22" s="1342"/>
      <c r="ED22" s="1162" t="s">
        <v>62</v>
      </c>
      <c r="EE22" s="1147">
        <v>344965</v>
      </c>
      <c r="EF22" s="1148">
        <v>104193</v>
      </c>
      <c r="EG22" s="1148">
        <v>169046</v>
      </c>
      <c r="EH22" s="1149">
        <v>5800</v>
      </c>
      <c r="EI22" s="1150"/>
      <c r="EJ22" s="1150"/>
      <c r="EK22" s="1150"/>
      <c r="EL22" s="1150"/>
      <c r="EM22" s="1151">
        <v>624004</v>
      </c>
      <c r="EN22" s="1152">
        <v>70396</v>
      </c>
      <c r="EO22" s="1152">
        <v>694400</v>
      </c>
      <c r="EP22" s="299"/>
      <c r="EQ22" s="290"/>
      <c r="ER22" s="290"/>
      <c r="ES22" s="248"/>
      <c r="ET22" s="1535"/>
      <c r="EU22" s="297"/>
      <c r="EV22" s="297"/>
      <c r="EW22" s="297"/>
      <c r="EX22" s="297"/>
      <c r="EY22" s="1533"/>
      <c r="EZ22" s="1528"/>
      <c r="FA22" s="21"/>
      <c r="FB22" s="37"/>
      <c r="FC22" s="295"/>
      <c r="FD22" s="19"/>
      <c r="FE22" s="19"/>
      <c r="FF22" s="19"/>
      <c r="FG22" s="19"/>
      <c r="FH22" s="391"/>
      <c r="FI22" s="49" t="s">
        <v>49</v>
      </c>
      <c r="FJ22" s="187">
        <v>4220.53</v>
      </c>
      <c r="FK22" s="191">
        <v>4164.42</v>
      </c>
      <c r="FL22" s="52">
        <v>1.35</v>
      </c>
      <c r="FM22" s="929"/>
      <c r="FN22" s="929"/>
      <c r="FO22" s="433" t="s">
        <v>111</v>
      </c>
      <c r="FP22" s="997">
        <v>1245</v>
      </c>
      <c r="FQ22" s="998">
        <v>1050</v>
      </c>
      <c r="FR22" s="999">
        <v>1143</v>
      </c>
      <c r="FS22" s="997">
        <v>3438</v>
      </c>
      <c r="FT22" s="1000">
        <v>2450</v>
      </c>
      <c r="FU22" s="675">
        <v>40.33</v>
      </c>
      <c r="FV22" s="154"/>
      <c r="FW22" s="53" t="s">
        <v>81</v>
      </c>
      <c r="FX22" s="54">
        <v>412.58</v>
      </c>
      <c r="FY22" s="55">
        <v>406.34</v>
      </c>
      <c r="FZ22" s="56">
        <v>1.54</v>
      </c>
      <c r="GA22" s="54">
        <v>200.44</v>
      </c>
      <c r="GB22" s="171">
        <v>197.45</v>
      </c>
      <c r="GC22" s="56">
        <v>1.51</v>
      </c>
      <c r="GD22" s="54">
        <v>402.69</v>
      </c>
      <c r="GE22" s="55">
        <v>396.31</v>
      </c>
      <c r="GF22" s="56">
        <v>1.61</v>
      </c>
      <c r="GG22" s="172"/>
      <c r="GH22" s="154"/>
      <c r="GI22" s="154" t="s">
        <v>95</v>
      </c>
      <c r="GJ22" s="38">
        <v>19063</v>
      </c>
      <c r="GK22" s="38">
        <v>19063</v>
      </c>
      <c r="GL22" s="38">
        <v>19063</v>
      </c>
      <c r="GM22" s="38">
        <v>19063</v>
      </c>
      <c r="GN22" s="214"/>
      <c r="GO22" s="214"/>
      <c r="GP22" s="214"/>
      <c r="GQ22" s="214"/>
      <c r="GR22" s="214"/>
      <c r="GS22" s="154"/>
      <c r="GT22" s="1146" t="s">
        <v>62</v>
      </c>
      <c r="GU22" s="1147">
        <v>1608631</v>
      </c>
      <c r="GV22" s="1148">
        <v>203630</v>
      </c>
      <c r="GW22" s="1148">
        <v>1349494</v>
      </c>
      <c r="GX22" s="1149">
        <v>201482</v>
      </c>
      <c r="GY22" s="1150"/>
      <c r="GZ22" s="1150"/>
      <c r="HA22" s="1150"/>
      <c r="HB22" s="1150"/>
      <c r="HC22" s="1151">
        <v>3363237</v>
      </c>
      <c r="HD22" s="1152">
        <v>1333061</v>
      </c>
      <c r="HE22" s="1152">
        <v>4696298</v>
      </c>
      <c r="HF22" s="1342"/>
      <c r="HG22" s="1342"/>
      <c r="HH22" s="1162" t="s">
        <v>62</v>
      </c>
      <c r="HI22" s="1147">
        <v>452397</v>
      </c>
      <c r="HJ22" s="1148">
        <v>83203</v>
      </c>
      <c r="HK22" s="1148">
        <v>161937</v>
      </c>
      <c r="HL22" s="1149">
        <v>26206</v>
      </c>
      <c r="HM22" s="1150"/>
      <c r="HN22" s="1150"/>
      <c r="HO22" s="1150"/>
      <c r="HP22" s="1150"/>
      <c r="HQ22" s="1151">
        <v>723743</v>
      </c>
      <c r="HR22" s="1152">
        <v>102354</v>
      </c>
      <c r="HS22" s="1152">
        <v>826097</v>
      </c>
      <c r="HT22" s="299"/>
      <c r="HU22" s="290"/>
      <c r="HV22" s="290"/>
      <c r="HW22" s="248"/>
      <c r="HX22" s="1535"/>
      <c r="HY22" s="297"/>
      <c r="HZ22" s="297"/>
      <c r="IA22" s="297"/>
      <c r="IB22" s="297"/>
      <c r="IC22" s="1533"/>
      <c r="ID22" s="1528"/>
      <c r="IE22" s="21"/>
      <c r="IF22" s="37"/>
      <c r="IG22" s="295"/>
      <c r="IH22" s="248"/>
      <c r="II22" s="19"/>
      <c r="IJ22" s="19"/>
      <c r="IK22" s="19"/>
      <c r="IM22" s="170" t="s">
        <v>49</v>
      </c>
      <c r="IN22" s="187">
        <v>4198.6499999999996</v>
      </c>
      <c r="IO22" s="191">
        <v>4111.1099999999997</v>
      </c>
      <c r="IP22" s="52">
        <v>2.13</v>
      </c>
      <c r="IQ22" s="929"/>
      <c r="IR22" s="929"/>
      <c r="IS22" s="433" t="s">
        <v>111</v>
      </c>
      <c r="IT22" s="997">
        <v>935</v>
      </c>
      <c r="IU22" s="998">
        <v>1511</v>
      </c>
      <c r="IV22" s="999">
        <v>1050</v>
      </c>
      <c r="IW22" s="997">
        <v>3496</v>
      </c>
      <c r="IX22" s="1000">
        <v>3055</v>
      </c>
      <c r="IY22" s="675">
        <v>14.44</v>
      </c>
      <c r="IZ22" s="154"/>
      <c r="JA22" s="53" t="s">
        <v>81</v>
      </c>
      <c r="JB22" s="54">
        <v>358.08</v>
      </c>
      <c r="JC22" s="55">
        <v>349.27</v>
      </c>
      <c r="JD22" s="56">
        <v>2.52</v>
      </c>
      <c r="JE22" s="54">
        <v>383.16</v>
      </c>
      <c r="JF22" s="171">
        <v>391.84</v>
      </c>
      <c r="JG22" s="56">
        <v>-2.2200000000000002</v>
      </c>
      <c r="JH22" s="54">
        <v>360.71</v>
      </c>
      <c r="JI22" s="55">
        <v>353.53</v>
      </c>
      <c r="JJ22" s="56">
        <v>2.0299999999999998</v>
      </c>
      <c r="JK22" s="172"/>
      <c r="JL22" s="154"/>
      <c r="JM22" s="154" t="s">
        <v>95</v>
      </c>
      <c r="JN22" s="38">
        <v>19063</v>
      </c>
      <c r="JO22" s="38">
        <v>19063</v>
      </c>
      <c r="JP22" s="38">
        <v>19063</v>
      </c>
      <c r="JQ22" s="38">
        <v>19063</v>
      </c>
      <c r="JR22" s="214"/>
      <c r="JS22" s="214"/>
      <c r="JT22" s="214"/>
      <c r="JU22" s="214"/>
      <c r="JV22" s="214"/>
      <c r="JW22" s="154"/>
      <c r="JX22" s="1169" t="s">
        <v>62</v>
      </c>
      <c r="JY22" s="1147">
        <v>2451640</v>
      </c>
      <c r="JZ22" s="1148">
        <v>334936</v>
      </c>
      <c r="KA22" s="1148">
        <v>2254135</v>
      </c>
      <c r="KB22" s="1149">
        <v>321101</v>
      </c>
      <c r="KC22" s="1150"/>
      <c r="KD22" s="1150"/>
      <c r="KE22" s="1150"/>
      <c r="KF22" s="1150"/>
      <c r="KG22" s="1151">
        <v>5361812</v>
      </c>
      <c r="KH22" s="1152">
        <v>3201609</v>
      </c>
      <c r="KI22" s="1152">
        <v>8563421</v>
      </c>
      <c r="KJ22" s="978"/>
      <c r="KK22" s="978"/>
      <c r="KL22" s="1169" t="s">
        <v>62</v>
      </c>
      <c r="KM22" s="1147">
        <v>397187</v>
      </c>
      <c r="KN22" s="1148">
        <v>87274</v>
      </c>
      <c r="KO22" s="1148">
        <v>174079</v>
      </c>
      <c r="KP22" s="1149">
        <v>16165</v>
      </c>
      <c r="KQ22" s="1150"/>
      <c r="KR22" s="1150"/>
      <c r="KS22" s="1150"/>
      <c r="KT22" s="1150"/>
      <c r="KU22" s="1151">
        <v>674705</v>
      </c>
      <c r="KV22" s="1152">
        <v>308489</v>
      </c>
      <c r="KW22" s="1152">
        <v>983194</v>
      </c>
      <c r="KX22" s="299"/>
      <c r="KY22" s="290"/>
      <c r="KZ22" s="290"/>
      <c r="LA22" s="248"/>
      <c r="LB22" s="1535"/>
      <c r="LC22" s="297"/>
      <c r="LD22" s="297"/>
      <c r="LE22" s="297"/>
      <c r="LF22" s="297"/>
      <c r="LG22" s="1533"/>
      <c r="LH22" s="291"/>
      <c r="LI22" s="21"/>
      <c r="LJ22" s="37"/>
      <c r="LK22" s="295"/>
      <c r="LL22" s="19"/>
      <c r="LM22" s="19"/>
      <c r="LN22" s="605"/>
      <c r="LO22" s="19"/>
      <c r="LP22" s="19"/>
      <c r="LQ22" s="49" t="s">
        <v>49</v>
      </c>
      <c r="LR22" s="188">
        <v>4228.68</v>
      </c>
      <c r="LS22" s="191">
        <v>4117.8499999999995</v>
      </c>
      <c r="LT22" s="52">
        <v>2.69</v>
      </c>
      <c r="LU22" s="363"/>
      <c r="LV22" s="363"/>
      <c r="LW22" s="433" t="s">
        <v>111</v>
      </c>
      <c r="LX22" s="348">
        <v>11715</v>
      </c>
      <c r="LY22" s="994">
        <v>9267</v>
      </c>
      <c r="LZ22" s="515">
        <v>26.42</v>
      </c>
      <c r="MA22" s="182"/>
      <c r="MB22" s="53" t="s">
        <v>81</v>
      </c>
      <c r="MC22" s="54">
        <v>394.25</v>
      </c>
      <c r="MD22" s="141">
        <v>383.85</v>
      </c>
      <c r="ME22" s="56">
        <v>2.71</v>
      </c>
      <c r="MF22" s="54">
        <v>275.45</v>
      </c>
      <c r="MG22" s="141">
        <v>274.63</v>
      </c>
      <c r="MH22" s="56">
        <v>0.3</v>
      </c>
      <c r="MI22" s="54">
        <v>386.45</v>
      </c>
      <c r="MJ22" s="141">
        <v>376.76</v>
      </c>
      <c r="MK22" s="56">
        <v>2.57</v>
      </c>
      <c r="ML22" s="15"/>
      <c r="MM22" s="15"/>
      <c r="MN22" s="15" t="s">
        <v>95</v>
      </c>
      <c r="MO22" s="922">
        <v>19063</v>
      </c>
      <c r="MP22" s="922">
        <v>19063</v>
      </c>
      <c r="MQ22" s="922">
        <v>19063</v>
      </c>
      <c r="MR22" s="922">
        <v>19063</v>
      </c>
      <c r="MS22" s="922">
        <v>19063</v>
      </c>
      <c r="MT22" s="16"/>
      <c r="MU22" s="17"/>
      <c r="MV22" s="17"/>
      <c r="MW22" s="63"/>
      <c r="MX22" s="17"/>
      <c r="MY22" s="17"/>
      <c r="MZ22" s="1146" t="s">
        <v>62</v>
      </c>
      <c r="NA22" s="1169">
        <v>8564138</v>
      </c>
      <c r="NB22" s="1150">
        <v>1144754</v>
      </c>
      <c r="NC22" s="1150">
        <v>7391425</v>
      </c>
      <c r="ND22" s="1149">
        <v>1250591</v>
      </c>
      <c r="NE22" s="1150">
        <v>0</v>
      </c>
      <c r="NF22" s="1150">
        <v>0</v>
      </c>
      <c r="NG22" s="1150">
        <v>0</v>
      </c>
      <c r="NH22" s="1150">
        <v>0</v>
      </c>
      <c r="NI22" s="1149">
        <v>18350908</v>
      </c>
      <c r="NJ22" s="1169">
        <v>8673790</v>
      </c>
      <c r="NK22" s="1152">
        <v>27024698</v>
      </c>
      <c r="NL22" s="619"/>
      <c r="NM22" s="619"/>
      <c r="NN22" s="1169" t="s">
        <v>62</v>
      </c>
      <c r="NO22" s="1169">
        <v>1748802</v>
      </c>
      <c r="NP22" s="1150">
        <v>403543</v>
      </c>
      <c r="NQ22" s="1150">
        <v>762354</v>
      </c>
      <c r="NR22" s="1149">
        <v>68660</v>
      </c>
      <c r="NS22" s="1150">
        <v>0</v>
      </c>
      <c r="NT22" s="1150">
        <v>0</v>
      </c>
      <c r="NU22" s="1150">
        <v>0</v>
      </c>
      <c r="NV22" s="1150">
        <v>0</v>
      </c>
      <c r="NW22" s="1149">
        <v>2983359</v>
      </c>
      <c r="NX22" s="1169">
        <v>643374</v>
      </c>
      <c r="NY22" s="1152">
        <v>3626733</v>
      </c>
      <c r="OA22" s="658"/>
    </row>
    <row r="23" spans="1:391" s="379" customFormat="1" ht="21.75" customHeight="1" thickTop="1" x14ac:dyDescent="0.3">
      <c r="A23" s="178" t="s">
        <v>112</v>
      </c>
      <c r="B23" s="186">
        <v>1311.93</v>
      </c>
      <c r="C23" s="97">
        <v>1278.3499999999999</v>
      </c>
      <c r="D23" s="27">
        <v>2.63</v>
      </c>
      <c r="E23" s="929"/>
      <c r="F23" s="929"/>
      <c r="G23" s="433" t="s">
        <v>113</v>
      </c>
      <c r="H23" s="997">
        <v>45250</v>
      </c>
      <c r="I23" s="998">
        <v>39017</v>
      </c>
      <c r="J23" s="999">
        <v>43229</v>
      </c>
      <c r="K23" s="997">
        <v>127496</v>
      </c>
      <c r="L23" s="1000">
        <v>121599</v>
      </c>
      <c r="M23" s="675">
        <v>4.8499999999999996</v>
      </c>
      <c r="N23" s="154"/>
      <c r="O23" s="53" t="s">
        <v>86</v>
      </c>
      <c r="P23" s="54">
        <v>334.1</v>
      </c>
      <c r="Q23" s="55">
        <v>324.07</v>
      </c>
      <c r="R23" s="56">
        <v>3.1</v>
      </c>
      <c r="S23" s="54">
        <v>248.58</v>
      </c>
      <c r="T23" s="171">
        <v>239.8</v>
      </c>
      <c r="U23" s="56">
        <v>3.66</v>
      </c>
      <c r="V23" s="54">
        <v>328.43</v>
      </c>
      <c r="W23" s="55">
        <v>318.45999999999998</v>
      </c>
      <c r="X23" s="56">
        <v>3.13</v>
      </c>
      <c r="Y23" s="172"/>
      <c r="Z23" s="169" t="s">
        <v>67</v>
      </c>
      <c r="AA23" s="169"/>
      <c r="AB23" s="192">
        <v>79.62</v>
      </c>
      <c r="AC23" s="192">
        <v>73.45</v>
      </c>
      <c r="AD23" s="192">
        <v>58.84</v>
      </c>
      <c r="AE23" s="192">
        <v>70.64</v>
      </c>
      <c r="AF23" s="1212"/>
      <c r="AG23" s="1212"/>
      <c r="AH23" s="1212"/>
      <c r="AI23" s="1212"/>
      <c r="AJ23" s="284"/>
      <c r="AK23" s="154"/>
      <c r="AL23" s="1446"/>
      <c r="AM23" s="659"/>
      <c r="AN23" s="659"/>
      <c r="AO23" s="659"/>
      <c r="AP23" s="659"/>
      <c r="AQ23" s="659"/>
      <c r="AR23" s="659"/>
      <c r="AS23" s="659"/>
      <c r="AT23" s="659"/>
      <c r="AU23" s="659"/>
      <c r="AV23" s="659"/>
      <c r="AW23" s="659"/>
      <c r="AX23" s="659"/>
      <c r="AY23" s="659"/>
      <c r="AZ23" s="1447"/>
      <c r="BA23" s="659"/>
      <c r="BB23" s="659"/>
      <c r="BC23" s="659"/>
      <c r="BD23" s="659"/>
      <c r="BE23" s="659"/>
      <c r="BF23" s="659"/>
      <c r="BG23" s="659"/>
      <c r="BH23" s="659"/>
      <c r="BI23" s="659"/>
      <c r="BJ23" s="659"/>
      <c r="BK23" s="659"/>
      <c r="BL23" s="307"/>
      <c r="BM23" s="290"/>
      <c r="BN23" s="290"/>
      <c r="BO23" s="248"/>
      <c r="BP23" s="1537"/>
      <c r="BQ23" s="294"/>
      <c r="BR23" s="294"/>
      <c r="BS23" s="294"/>
      <c r="BT23" s="294"/>
      <c r="BU23" s="1533"/>
      <c r="BV23" s="1528"/>
      <c r="BW23" s="21"/>
      <c r="BX23" s="37"/>
      <c r="BY23" s="295"/>
      <c r="BZ23" s="19"/>
      <c r="CA23" s="19"/>
      <c r="CB23" s="19"/>
      <c r="CC23" s="19"/>
      <c r="CD23" s="391"/>
      <c r="CE23" s="178" t="s">
        <v>112</v>
      </c>
      <c r="CF23" s="186">
        <v>1076.6300000000001</v>
      </c>
      <c r="CG23" s="97">
        <v>1049.5600000000002</v>
      </c>
      <c r="CH23" s="27">
        <v>2.58</v>
      </c>
      <c r="CI23" s="929"/>
      <c r="CJ23" s="929"/>
      <c r="CK23" s="433" t="s">
        <v>113</v>
      </c>
      <c r="CL23" s="997">
        <v>31337</v>
      </c>
      <c r="CM23" s="998">
        <v>30519</v>
      </c>
      <c r="CN23" s="999">
        <v>27076</v>
      </c>
      <c r="CO23" s="997">
        <v>88932</v>
      </c>
      <c r="CP23" s="1000">
        <v>79714</v>
      </c>
      <c r="CQ23" s="675">
        <v>11.56</v>
      </c>
      <c r="CR23" s="154"/>
      <c r="CS23" s="53" t="s">
        <v>86</v>
      </c>
      <c r="CT23" s="54">
        <v>301.85000000000002</v>
      </c>
      <c r="CU23" s="55">
        <v>296.36</v>
      </c>
      <c r="CV23" s="56">
        <v>1.85</v>
      </c>
      <c r="CW23" s="54">
        <v>205.53</v>
      </c>
      <c r="CX23" s="171">
        <v>199.74</v>
      </c>
      <c r="CY23" s="56">
        <v>2.9</v>
      </c>
      <c r="CZ23" s="54">
        <v>298.41000000000003</v>
      </c>
      <c r="DA23" s="55">
        <v>292.88</v>
      </c>
      <c r="DB23" s="56">
        <v>1.89</v>
      </c>
      <c r="DC23" s="172"/>
      <c r="DD23" s="169" t="s">
        <v>67</v>
      </c>
      <c r="DE23" s="169"/>
      <c r="DF23" s="192">
        <v>58.22</v>
      </c>
      <c r="DG23" s="192">
        <v>55.84</v>
      </c>
      <c r="DH23" s="192">
        <v>54.48</v>
      </c>
      <c r="DI23" s="192">
        <v>56.18</v>
      </c>
      <c r="DJ23" s="1341"/>
      <c r="DK23" s="1341"/>
      <c r="DL23" s="1341"/>
      <c r="DM23" s="1341"/>
      <c r="DN23" s="284"/>
      <c r="DO23" s="154"/>
      <c r="DP23" s="1446"/>
      <c r="DQ23" s="659"/>
      <c r="DR23" s="659"/>
      <c r="DS23" s="659"/>
      <c r="DT23" s="659"/>
      <c r="DU23" s="659"/>
      <c r="DV23" s="659"/>
      <c r="DW23" s="659"/>
      <c r="DX23" s="659"/>
      <c r="DY23" s="659"/>
      <c r="DZ23" s="659"/>
      <c r="EA23" s="659"/>
      <c r="EB23" s="659"/>
      <c r="EC23" s="659"/>
      <c r="ED23" s="1447"/>
      <c r="EE23" s="659"/>
      <c r="EF23" s="659"/>
      <c r="EG23" s="659"/>
      <c r="EH23" s="659"/>
      <c r="EI23" s="659"/>
      <c r="EJ23" s="659"/>
      <c r="EK23" s="659"/>
      <c r="EL23" s="659"/>
      <c r="EM23" s="659"/>
      <c r="EN23" s="659"/>
      <c r="EO23" s="659"/>
      <c r="EP23" s="307"/>
      <c r="EQ23" s="290"/>
      <c r="ER23" s="290"/>
      <c r="ES23" s="248"/>
      <c r="ET23" s="1537"/>
      <c r="EU23" s="294"/>
      <c r="EV23" s="294"/>
      <c r="EW23" s="294"/>
      <c r="EX23" s="294"/>
      <c r="EY23" s="1533"/>
      <c r="EZ23" s="1528"/>
      <c r="FA23" s="21"/>
      <c r="FB23" s="37"/>
      <c r="FC23" s="295"/>
      <c r="FD23" s="19"/>
      <c r="FE23" s="19"/>
      <c r="FF23" s="19"/>
      <c r="FG23" s="19"/>
      <c r="FH23" s="391"/>
      <c r="FI23" s="62" t="s">
        <v>112</v>
      </c>
      <c r="FJ23" s="186">
        <v>1054.94</v>
      </c>
      <c r="FK23" s="97">
        <v>1043.5899999999999</v>
      </c>
      <c r="FL23" s="27">
        <v>1.0900000000000001</v>
      </c>
      <c r="FM23" s="929"/>
      <c r="FN23" s="929"/>
      <c r="FO23" s="433" t="s">
        <v>113</v>
      </c>
      <c r="FP23" s="997">
        <v>26827</v>
      </c>
      <c r="FQ23" s="998">
        <v>20470</v>
      </c>
      <c r="FR23" s="999">
        <v>23107</v>
      </c>
      <c r="FS23" s="997">
        <v>70404</v>
      </c>
      <c r="FT23" s="1000">
        <v>81832</v>
      </c>
      <c r="FU23" s="675">
        <v>-13.97</v>
      </c>
      <c r="FV23" s="154"/>
      <c r="FW23" s="53" t="s">
        <v>86</v>
      </c>
      <c r="FX23" s="54">
        <v>343.31</v>
      </c>
      <c r="FY23" s="55">
        <v>333.15</v>
      </c>
      <c r="FZ23" s="56">
        <v>3.05</v>
      </c>
      <c r="GA23" s="54">
        <v>237.95</v>
      </c>
      <c r="GB23" s="171">
        <v>229.19</v>
      </c>
      <c r="GC23" s="56">
        <v>3.82</v>
      </c>
      <c r="GD23" s="54">
        <v>338.4</v>
      </c>
      <c r="GE23" s="55">
        <v>328.15</v>
      </c>
      <c r="GF23" s="56">
        <v>3.12</v>
      </c>
      <c r="GG23" s="172"/>
      <c r="GH23" s="169" t="s">
        <v>67</v>
      </c>
      <c r="GI23" s="169"/>
      <c r="GJ23" s="192">
        <v>54.43</v>
      </c>
      <c r="GK23" s="192">
        <v>51.26</v>
      </c>
      <c r="GL23" s="192">
        <v>50.84</v>
      </c>
      <c r="GM23" s="192">
        <v>52.17</v>
      </c>
      <c r="GN23" s="1212"/>
      <c r="GO23" s="1212"/>
      <c r="GP23" s="1212"/>
      <c r="GQ23" s="1212"/>
      <c r="GR23" s="284"/>
      <c r="GS23" s="154"/>
      <c r="GT23" s="1446"/>
      <c r="GU23" s="659"/>
      <c r="GV23" s="659"/>
      <c r="GW23" s="659"/>
      <c r="GX23" s="659"/>
      <c r="GY23" s="659"/>
      <c r="GZ23" s="659"/>
      <c r="HA23" s="659"/>
      <c r="HB23" s="659"/>
      <c r="HC23" s="659"/>
      <c r="HD23" s="659"/>
      <c r="HE23" s="659"/>
      <c r="HF23" s="659"/>
      <c r="HG23" s="659"/>
      <c r="HH23" s="1447"/>
      <c r="HI23" s="1370"/>
      <c r="HJ23" s="1370"/>
      <c r="HK23" s="1370"/>
      <c r="HL23" s="1370"/>
      <c r="HM23" s="1370"/>
      <c r="HN23" s="1370"/>
      <c r="HO23" s="1370"/>
      <c r="HP23" s="1370"/>
      <c r="HQ23" s="1370"/>
      <c r="HR23" s="1370"/>
      <c r="HS23" s="1370"/>
      <c r="HT23" s="307"/>
      <c r="HU23" s="290"/>
      <c r="HV23" s="290"/>
      <c r="HW23" s="248"/>
      <c r="HX23" s="1537"/>
      <c r="HY23" s="294"/>
      <c r="HZ23" s="294"/>
      <c r="IA23" s="294"/>
      <c r="IB23" s="294"/>
      <c r="IC23" s="1533"/>
      <c r="ID23" s="1528"/>
      <c r="IE23" s="21"/>
      <c r="IF23" s="37"/>
      <c r="IG23" s="295"/>
      <c r="IH23" s="248"/>
      <c r="II23" s="19"/>
      <c r="IJ23" s="19"/>
      <c r="IK23" s="19"/>
      <c r="IM23" s="178" t="s">
        <v>112</v>
      </c>
      <c r="IN23" s="186">
        <v>2091.6699999999996</v>
      </c>
      <c r="IO23" s="97">
        <v>2048.6400000000003</v>
      </c>
      <c r="IP23" s="27">
        <v>2.1</v>
      </c>
      <c r="IQ23" s="929"/>
      <c r="IR23" s="929"/>
      <c r="IS23" s="433" t="s">
        <v>113</v>
      </c>
      <c r="IT23" s="997">
        <v>28150</v>
      </c>
      <c r="IU23" s="998">
        <v>36556</v>
      </c>
      <c r="IV23" s="999">
        <v>34909</v>
      </c>
      <c r="IW23" s="997">
        <v>99615</v>
      </c>
      <c r="IX23" s="1000">
        <v>98037</v>
      </c>
      <c r="IY23" s="675">
        <v>1.61</v>
      </c>
      <c r="IZ23" s="154"/>
      <c r="JA23" s="53" t="s">
        <v>86</v>
      </c>
      <c r="JB23" s="54">
        <v>382.85</v>
      </c>
      <c r="JC23" s="55">
        <v>363.72</v>
      </c>
      <c r="JD23" s="56">
        <v>5.26</v>
      </c>
      <c r="JE23" s="54">
        <v>406.36</v>
      </c>
      <c r="JF23" s="171">
        <v>380.97</v>
      </c>
      <c r="JG23" s="56">
        <v>6.66</v>
      </c>
      <c r="JH23" s="54">
        <v>385.31</v>
      </c>
      <c r="JI23" s="55">
        <v>365.44</v>
      </c>
      <c r="JJ23" s="56">
        <v>5.44</v>
      </c>
      <c r="JK23" s="172"/>
      <c r="JL23" s="169" t="s">
        <v>67</v>
      </c>
      <c r="JM23" s="169"/>
      <c r="JN23" s="192">
        <v>59.52</v>
      </c>
      <c r="JO23" s="192">
        <v>69.33</v>
      </c>
      <c r="JP23" s="192">
        <v>77.06</v>
      </c>
      <c r="JQ23" s="192">
        <v>68.64</v>
      </c>
      <c r="JR23" s="1341"/>
      <c r="JS23" s="1341"/>
      <c r="JT23" s="1341"/>
      <c r="JU23" s="1341"/>
      <c r="JV23" s="284"/>
      <c r="JW23" s="154"/>
      <c r="JX23" s="619"/>
      <c r="JY23" s="619"/>
      <c r="JZ23" s="619"/>
      <c r="KA23" s="619"/>
      <c r="KB23" s="619"/>
      <c r="KC23" s="619"/>
      <c r="KD23" s="619"/>
      <c r="KE23" s="619"/>
      <c r="KF23" s="619"/>
      <c r="KG23" s="619"/>
      <c r="KH23" s="619"/>
      <c r="KI23" s="619"/>
      <c r="KJ23" s="619"/>
      <c r="KK23" s="619"/>
      <c r="KL23" s="619"/>
      <c r="KM23" s="619"/>
      <c r="KN23" s="619"/>
      <c r="KO23" s="619"/>
      <c r="KP23" s="619"/>
      <c r="KQ23" s="619"/>
      <c r="KR23" s="619"/>
      <c r="KS23" s="619"/>
      <c r="KT23" s="619"/>
      <c r="KU23" s="619"/>
      <c r="KV23" s="619"/>
      <c r="KW23" s="619"/>
      <c r="KX23" s="307"/>
      <c r="KY23" s="290"/>
      <c r="KZ23" s="290"/>
      <c r="LA23" s="248"/>
      <c r="LB23" s="1537"/>
      <c r="LC23" s="294"/>
      <c r="LD23" s="294"/>
      <c r="LE23" s="294"/>
      <c r="LF23" s="294"/>
      <c r="LG23" s="1533"/>
      <c r="LH23" s="291"/>
      <c r="LI23" s="21"/>
      <c r="LJ23" s="37"/>
      <c r="LK23" s="295"/>
      <c r="LL23" s="19"/>
      <c r="LM23" s="19"/>
      <c r="LN23" s="605"/>
      <c r="LO23" s="19"/>
      <c r="LP23" s="19"/>
      <c r="LQ23" s="62" t="s">
        <v>112</v>
      </c>
      <c r="LR23" s="108">
        <v>1509.89</v>
      </c>
      <c r="LS23" s="97">
        <v>1473.1</v>
      </c>
      <c r="LT23" s="27">
        <v>2.5</v>
      </c>
      <c r="LU23" s="363"/>
      <c r="LV23" s="363"/>
      <c r="LW23" s="433" t="s">
        <v>113</v>
      </c>
      <c r="LX23" s="348">
        <v>386447</v>
      </c>
      <c r="LY23" s="994">
        <v>381182</v>
      </c>
      <c r="LZ23" s="515">
        <v>1.38</v>
      </c>
      <c r="MA23" s="182"/>
      <c r="MB23" s="53" t="s">
        <v>86</v>
      </c>
      <c r="MC23" s="54">
        <v>342.65</v>
      </c>
      <c r="MD23" s="141">
        <v>330.12</v>
      </c>
      <c r="ME23" s="56">
        <v>3.8</v>
      </c>
      <c r="MF23" s="54">
        <v>310.29000000000002</v>
      </c>
      <c r="MG23" s="141">
        <v>293.18</v>
      </c>
      <c r="MH23" s="56">
        <v>5.84</v>
      </c>
      <c r="MI23" s="54">
        <v>340.52</v>
      </c>
      <c r="MJ23" s="141">
        <v>327.72</v>
      </c>
      <c r="MK23" s="56">
        <v>3.91</v>
      </c>
      <c r="ML23" s="15"/>
      <c r="MM23" s="1066" t="s">
        <v>67</v>
      </c>
      <c r="MN23" s="1066"/>
      <c r="MO23" s="1187">
        <v>70.64</v>
      </c>
      <c r="MP23" s="1187">
        <v>56.18</v>
      </c>
      <c r="MQ23" s="1187">
        <v>52.17</v>
      </c>
      <c r="MR23" s="1187">
        <v>68.64</v>
      </c>
      <c r="MS23" s="1187">
        <v>61.91</v>
      </c>
      <c r="MT23" s="16"/>
      <c r="MU23" s="17"/>
      <c r="MV23" s="17"/>
      <c r="MW23" s="63"/>
      <c r="MX23" s="17"/>
      <c r="MY23" s="17"/>
      <c r="MZ23" s="17"/>
      <c r="NA23" s="619"/>
      <c r="NB23" s="619"/>
      <c r="NC23" s="619"/>
      <c r="ND23" s="619"/>
      <c r="NE23" s="619"/>
      <c r="NF23" s="619"/>
      <c r="NG23" s="619"/>
      <c r="NH23" s="619"/>
      <c r="NI23" s="619"/>
      <c r="NJ23" s="619"/>
      <c r="NK23" s="619"/>
      <c r="NL23" s="619"/>
      <c r="NM23" s="619"/>
      <c r="NN23" s="619"/>
      <c r="NO23" s="619"/>
      <c r="NP23" s="619"/>
      <c r="NQ23" s="619"/>
      <c r="NR23" s="619"/>
      <c r="NS23" s="619"/>
      <c r="NT23" s="619"/>
      <c r="NU23" s="619"/>
      <c r="NV23" s="619"/>
      <c r="NW23" s="619"/>
      <c r="NX23" s="619"/>
      <c r="NY23" s="619"/>
      <c r="OA23" s="658"/>
    </row>
    <row r="24" spans="1:391" s="379" customFormat="1" ht="21.75" customHeight="1" thickBot="1" x14ac:dyDescent="0.25">
      <c r="A24" s="168" t="s">
        <v>68</v>
      </c>
      <c r="B24" s="84">
        <v>1276.8399999999999</v>
      </c>
      <c r="C24" s="80">
        <v>1244.08</v>
      </c>
      <c r="D24" s="42">
        <v>2.63</v>
      </c>
      <c r="E24" s="929"/>
      <c r="F24" s="929"/>
      <c r="G24" s="432" t="s">
        <v>114</v>
      </c>
      <c r="H24" s="997">
        <v>25674</v>
      </c>
      <c r="I24" s="998">
        <v>21878</v>
      </c>
      <c r="J24" s="999">
        <v>21623</v>
      </c>
      <c r="K24" s="997">
        <v>69175</v>
      </c>
      <c r="L24" s="1000">
        <v>69883</v>
      </c>
      <c r="M24" s="675">
        <v>-1.01</v>
      </c>
      <c r="N24" s="154"/>
      <c r="O24" s="68" t="s">
        <v>90</v>
      </c>
      <c r="P24" s="54">
        <v>143.51</v>
      </c>
      <c r="Q24" s="55">
        <v>142.22999999999999</v>
      </c>
      <c r="R24" s="56">
        <v>0.9</v>
      </c>
      <c r="S24" s="54">
        <v>108.44</v>
      </c>
      <c r="T24" s="171">
        <v>106.57</v>
      </c>
      <c r="U24" s="56">
        <v>1.75</v>
      </c>
      <c r="V24" s="54">
        <v>141.18</v>
      </c>
      <c r="W24" s="55">
        <v>139.86000000000001</v>
      </c>
      <c r="X24" s="56">
        <v>0.94</v>
      </c>
      <c r="Y24" s="172"/>
      <c r="Z24" s="154"/>
      <c r="AA24" s="154" t="s">
        <v>52</v>
      </c>
      <c r="AB24" s="175">
        <v>78.98</v>
      </c>
      <c r="AC24" s="175">
        <v>72.41</v>
      </c>
      <c r="AD24" s="175">
        <v>53.31</v>
      </c>
      <c r="AE24" s="175">
        <v>68.23</v>
      </c>
      <c r="AF24" s="1188"/>
      <c r="AG24" s="1188"/>
      <c r="AH24" s="1188"/>
      <c r="AI24" s="1188"/>
      <c r="AJ24" s="285"/>
      <c r="AK24" s="154"/>
      <c r="AL24" s="33" t="s">
        <v>115</v>
      </c>
      <c r="AM24" s="33"/>
      <c r="AN24" s="34"/>
      <c r="AO24" s="34"/>
      <c r="AP24" s="35"/>
      <c r="AQ24" s="35"/>
      <c r="AR24" s="35"/>
      <c r="AS24" s="35"/>
      <c r="AT24" s="35"/>
      <c r="AU24" s="35"/>
      <c r="AV24" s="35"/>
      <c r="AW24" s="36"/>
      <c r="AX24" s="182"/>
      <c r="AY24" s="182"/>
      <c r="AZ24" s="165" t="s">
        <v>116</v>
      </c>
      <c r="BA24" s="165"/>
      <c r="BB24" s="165"/>
      <c r="BC24" s="165"/>
      <c r="BD24" s="166"/>
      <c r="BE24" s="166"/>
      <c r="BF24" s="166"/>
      <c r="BG24" s="166"/>
      <c r="BH24" s="166"/>
      <c r="BI24" s="286"/>
      <c r="BJ24" s="286"/>
      <c r="BK24" s="193"/>
      <c r="BL24" s="167"/>
      <c r="BM24" s="290"/>
      <c r="BN24" s="290"/>
      <c r="BO24" s="248"/>
      <c r="BP24" s="1535"/>
      <c r="BQ24" s="297"/>
      <c r="BR24" s="297"/>
      <c r="BS24" s="297"/>
      <c r="BT24" s="297"/>
      <c r="BU24" s="1533"/>
      <c r="BV24" s="1528"/>
      <c r="BW24" s="47"/>
      <c r="BX24" s="37"/>
      <c r="BY24" s="295"/>
      <c r="BZ24" s="19"/>
      <c r="CA24" s="19"/>
      <c r="CB24" s="19"/>
      <c r="CC24" s="19"/>
      <c r="CD24" s="391"/>
      <c r="CE24" s="168" t="s">
        <v>68</v>
      </c>
      <c r="CF24" s="84">
        <v>1061.8399999999999</v>
      </c>
      <c r="CG24" s="80">
        <v>1035.0899999999999</v>
      </c>
      <c r="CH24" s="42">
        <v>2.58</v>
      </c>
      <c r="CI24" s="929"/>
      <c r="CJ24" s="929"/>
      <c r="CK24" s="432" t="s">
        <v>114</v>
      </c>
      <c r="CL24" s="997">
        <v>21754</v>
      </c>
      <c r="CM24" s="998">
        <v>21072</v>
      </c>
      <c r="CN24" s="999">
        <v>16201</v>
      </c>
      <c r="CO24" s="997">
        <v>59027</v>
      </c>
      <c r="CP24" s="1000">
        <v>50132</v>
      </c>
      <c r="CQ24" s="675">
        <v>17.739999999999998</v>
      </c>
      <c r="CR24" s="154"/>
      <c r="CS24" s="68" t="s">
        <v>90</v>
      </c>
      <c r="CT24" s="54">
        <v>167.29</v>
      </c>
      <c r="CU24" s="55">
        <v>168.44</v>
      </c>
      <c r="CV24" s="56">
        <v>-0.68</v>
      </c>
      <c r="CW24" s="54">
        <v>95.47</v>
      </c>
      <c r="CX24" s="171">
        <v>93.64</v>
      </c>
      <c r="CY24" s="56">
        <v>1.95</v>
      </c>
      <c r="CZ24" s="54">
        <v>164.73</v>
      </c>
      <c r="DA24" s="55">
        <v>165.75</v>
      </c>
      <c r="DB24" s="56">
        <v>-0.62</v>
      </c>
      <c r="DC24" s="172"/>
      <c r="DD24" s="154"/>
      <c r="DE24" s="154" t="s">
        <v>52</v>
      </c>
      <c r="DF24" s="175">
        <v>53.34</v>
      </c>
      <c r="DG24" s="175">
        <v>52.35</v>
      </c>
      <c r="DH24" s="175">
        <v>50.37</v>
      </c>
      <c r="DI24" s="175">
        <v>52.02</v>
      </c>
      <c r="DJ24" s="128"/>
      <c r="DK24" s="128"/>
      <c r="DL24" s="128"/>
      <c r="DM24" s="128"/>
      <c r="DN24" s="285"/>
      <c r="DO24" s="154"/>
      <c r="DP24" s="33" t="s">
        <v>115</v>
      </c>
      <c r="DQ24" s="33"/>
      <c r="DR24" s="34"/>
      <c r="DS24" s="34"/>
      <c r="DT24" s="35"/>
      <c r="DU24" s="35"/>
      <c r="DV24" s="35"/>
      <c r="DW24" s="35"/>
      <c r="DX24" s="35"/>
      <c r="DY24" s="35"/>
      <c r="DZ24" s="35"/>
      <c r="EA24" s="36"/>
      <c r="EB24" s="182"/>
      <c r="EC24" s="182"/>
      <c r="ED24" s="165" t="s">
        <v>116</v>
      </c>
      <c r="EE24" s="165"/>
      <c r="EF24" s="165"/>
      <c r="EG24" s="165"/>
      <c r="EH24" s="166"/>
      <c r="EI24" s="166"/>
      <c r="EJ24" s="166"/>
      <c r="EK24" s="166"/>
      <c r="EL24" s="166"/>
      <c r="EM24" s="286"/>
      <c r="EN24" s="286"/>
      <c r="EO24" s="193"/>
      <c r="EP24" s="167"/>
      <c r="EQ24" s="290"/>
      <c r="ER24" s="290"/>
      <c r="ES24" s="248"/>
      <c r="ET24" s="1535"/>
      <c r="EU24" s="297"/>
      <c r="EV24" s="297"/>
      <c r="EW24" s="297"/>
      <c r="EX24" s="297"/>
      <c r="EY24" s="1533"/>
      <c r="EZ24" s="1528"/>
      <c r="FA24" s="47"/>
      <c r="FB24" s="37"/>
      <c r="FC24" s="295"/>
      <c r="FD24" s="19"/>
      <c r="FE24" s="19"/>
      <c r="FF24" s="19"/>
      <c r="FG24" s="19"/>
      <c r="FH24" s="391"/>
      <c r="FI24" s="40" t="s">
        <v>68</v>
      </c>
      <c r="FJ24" s="84">
        <v>997.98</v>
      </c>
      <c r="FK24" s="80">
        <v>990.57</v>
      </c>
      <c r="FL24" s="42">
        <v>0.75</v>
      </c>
      <c r="FM24" s="929"/>
      <c r="FN24" s="929"/>
      <c r="FO24" s="432" t="s">
        <v>114</v>
      </c>
      <c r="FP24" s="997">
        <v>15729</v>
      </c>
      <c r="FQ24" s="998">
        <v>13922</v>
      </c>
      <c r="FR24" s="999">
        <v>14683</v>
      </c>
      <c r="FS24" s="997">
        <v>44334</v>
      </c>
      <c r="FT24" s="1000">
        <v>55467</v>
      </c>
      <c r="FU24" s="675">
        <v>-20.07</v>
      </c>
      <c r="FV24" s="154"/>
      <c r="FW24" s="68" t="s">
        <v>90</v>
      </c>
      <c r="FX24" s="54">
        <v>169.7</v>
      </c>
      <c r="FY24" s="55">
        <v>170.89</v>
      </c>
      <c r="FZ24" s="56">
        <v>-0.7</v>
      </c>
      <c r="GA24" s="54">
        <v>105.42</v>
      </c>
      <c r="GB24" s="171">
        <v>104.43</v>
      </c>
      <c r="GC24" s="56">
        <v>0.95</v>
      </c>
      <c r="GD24" s="54">
        <v>166.71</v>
      </c>
      <c r="GE24" s="55">
        <v>167.7</v>
      </c>
      <c r="GF24" s="56">
        <v>-0.59</v>
      </c>
      <c r="GG24" s="172"/>
      <c r="GH24" s="154"/>
      <c r="GI24" s="154" t="s">
        <v>52</v>
      </c>
      <c r="GJ24" s="175">
        <v>50.68</v>
      </c>
      <c r="GK24" s="175">
        <v>46.1</v>
      </c>
      <c r="GL24" s="175">
        <v>46.97</v>
      </c>
      <c r="GM24" s="175">
        <v>47.92</v>
      </c>
      <c r="GN24" s="1188"/>
      <c r="GO24" s="1188"/>
      <c r="GP24" s="1188"/>
      <c r="GQ24" s="1188"/>
      <c r="GR24" s="285"/>
      <c r="GS24" s="154"/>
      <c r="GT24" s="33" t="s">
        <v>115</v>
      </c>
      <c r="GU24" s="33"/>
      <c r="GV24" s="34"/>
      <c r="GW24" s="34"/>
      <c r="GX24" s="35"/>
      <c r="GY24" s="35"/>
      <c r="GZ24" s="35"/>
      <c r="HA24" s="35"/>
      <c r="HB24" s="35"/>
      <c r="HC24" s="35"/>
      <c r="HD24" s="35"/>
      <c r="HE24" s="36"/>
      <c r="HF24" s="182"/>
      <c r="HG24" s="182"/>
      <c r="HH24" s="165" t="s">
        <v>116</v>
      </c>
      <c r="HI24" s="853"/>
      <c r="HJ24" s="853"/>
      <c r="HK24" s="853"/>
      <c r="HL24" s="854"/>
      <c r="HM24" s="854"/>
      <c r="HN24" s="854"/>
      <c r="HO24" s="854"/>
      <c r="HP24" s="854"/>
      <c r="HQ24" s="855"/>
      <c r="HR24" s="855"/>
      <c r="HS24" s="1416"/>
      <c r="HT24" s="167"/>
      <c r="HU24" s="290"/>
      <c r="HV24" s="290"/>
      <c r="HW24" s="248"/>
      <c r="HX24" s="1535"/>
      <c r="HY24" s="297"/>
      <c r="HZ24" s="297"/>
      <c r="IA24" s="297"/>
      <c r="IB24" s="297"/>
      <c r="IC24" s="1533"/>
      <c r="ID24" s="1528"/>
      <c r="IE24" s="47"/>
      <c r="IF24" s="37"/>
      <c r="IG24" s="295"/>
      <c r="IH24" s="248"/>
      <c r="II24" s="19"/>
      <c r="IJ24" s="19"/>
      <c r="IK24" s="19"/>
      <c r="IM24" s="168" t="s">
        <v>68</v>
      </c>
      <c r="IN24" s="84">
        <v>2037.4299999999998</v>
      </c>
      <c r="IO24" s="80">
        <v>1993.8400000000001</v>
      </c>
      <c r="IP24" s="42">
        <v>2.19</v>
      </c>
      <c r="IQ24" s="929"/>
      <c r="IR24" s="929"/>
      <c r="IS24" s="432" t="s">
        <v>114</v>
      </c>
      <c r="IT24" s="997">
        <v>17738</v>
      </c>
      <c r="IU24" s="998">
        <v>24456</v>
      </c>
      <c r="IV24" s="999">
        <v>21715</v>
      </c>
      <c r="IW24" s="997">
        <v>63909</v>
      </c>
      <c r="IX24" s="1000">
        <v>63336</v>
      </c>
      <c r="IY24" s="675">
        <v>0.9</v>
      </c>
      <c r="IZ24" s="154"/>
      <c r="JA24" s="68" t="s">
        <v>90</v>
      </c>
      <c r="JB24" s="54">
        <v>188.44</v>
      </c>
      <c r="JC24" s="55">
        <v>188.08</v>
      </c>
      <c r="JD24" s="56">
        <v>0.19</v>
      </c>
      <c r="JE24" s="54">
        <v>209.6</v>
      </c>
      <c r="JF24" s="171">
        <v>209.68</v>
      </c>
      <c r="JG24" s="56">
        <v>-0.04</v>
      </c>
      <c r="JH24" s="54">
        <v>190.66</v>
      </c>
      <c r="JI24" s="55">
        <v>190.24</v>
      </c>
      <c r="JJ24" s="56">
        <v>0.22</v>
      </c>
      <c r="JK24" s="172"/>
      <c r="JL24" s="154"/>
      <c r="JM24" s="154" t="s">
        <v>52</v>
      </c>
      <c r="JN24" s="175">
        <v>57.27</v>
      </c>
      <c r="JO24" s="175">
        <v>67.010000000000005</v>
      </c>
      <c r="JP24" s="175">
        <v>76.260000000000005</v>
      </c>
      <c r="JQ24" s="175">
        <v>66.84</v>
      </c>
      <c r="JR24" s="128"/>
      <c r="JS24" s="128"/>
      <c r="JT24" s="128"/>
      <c r="JU24" s="128"/>
      <c r="JV24" s="285"/>
      <c r="JW24" s="154"/>
      <c r="JX24" s="33" t="s">
        <v>115</v>
      </c>
      <c r="JY24" s="1393"/>
      <c r="JZ24" s="1394"/>
      <c r="KA24" s="1394"/>
      <c r="KB24" s="1395"/>
      <c r="KC24" s="1395"/>
      <c r="KD24" s="1395"/>
      <c r="KE24" s="1395"/>
      <c r="KF24" s="1395"/>
      <c r="KG24" s="1395"/>
      <c r="KH24" s="1395"/>
      <c r="KI24" s="74"/>
      <c r="KJ24" s="258"/>
      <c r="KK24" s="258"/>
      <c r="KL24" s="1204" t="s">
        <v>116</v>
      </c>
      <c r="KM24" s="1204"/>
      <c r="KN24" s="1204"/>
      <c r="KO24" s="1204"/>
      <c r="KP24" s="377"/>
      <c r="KQ24" s="377"/>
      <c r="KR24" s="377"/>
      <c r="KS24" s="377"/>
      <c r="KT24" s="377"/>
      <c r="KU24" s="1205"/>
      <c r="KV24" s="1205"/>
      <c r="KW24" s="350"/>
      <c r="KX24" s="167"/>
      <c r="KY24" s="290"/>
      <c r="KZ24" s="290"/>
      <c r="LA24" s="248"/>
      <c r="LB24" s="1535"/>
      <c r="LC24" s="297"/>
      <c r="LD24" s="297"/>
      <c r="LE24" s="297"/>
      <c r="LF24" s="297"/>
      <c r="LG24" s="1533"/>
      <c r="LH24" s="291"/>
      <c r="LI24" s="47"/>
      <c r="LJ24" s="37"/>
      <c r="LK24" s="295"/>
      <c r="LL24" s="19"/>
      <c r="LM24" s="19"/>
      <c r="LN24" s="605"/>
      <c r="LO24" s="19"/>
      <c r="LP24" s="19"/>
      <c r="LQ24" s="40" t="s">
        <v>68</v>
      </c>
      <c r="LR24" s="79">
        <v>1462.3300000000002</v>
      </c>
      <c r="LS24" s="80">
        <v>1426.69</v>
      </c>
      <c r="LT24" s="42">
        <v>2.5</v>
      </c>
      <c r="LU24" s="363"/>
      <c r="LV24" s="363"/>
      <c r="LW24" s="432" t="s">
        <v>114</v>
      </c>
      <c r="LX24" s="348">
        <v>236445</v>
      </c>
      <c r="LY24" s="994">
        <v>238818</v>
      </c>
      <c r="LZ24" s="515">
        <v>-0.99</v>
      </c>
      <c r="MA24" s="182"/>
      <c r="MB24" s="68" t="s">
        <v>90</v>
      </c>
      <c r="MC24" s="54">
        <v>167.05</v>
      </c>
      <c r="MD24" s="141">
        <v>166.48</v>
      </c>
      <c r="ME24" s="56">
        <v>0.34</v>
      </c>
      <c r="MF24" s="54">
        <v>150.31</v>
      </c>
      <c r="MG24" s="141">
        <v>148.4</v>
      </c>
      <c r="MH24" s="56">
        <v>1.29</v>
      </c>
      <c r="MI24" s="54">
        <v>165.95</v>
      </c>
      <c r="MJ24" s="141">
        <v>165.31</v>
      </c>
      <c r="MK24" s="56">
        <v>0.39</v>
      </c>
      <c r="ML24" s="15"/>
      <c r="MM24" s="15"/>
      <c r="MN24" s="15" t="s">
        <v>52</v>
      </c>
      <c r="MO24" s="980">
        <v>68.23</v>
      </c>
      <c r="MP24" s="980">
        <v>52.02</v>
      </c>
      <c r="MQ24" s="980">
        <v>47.92</v>
      </c>
      <c r="MR24" s="980">
        <v>66.84</v>
      </c>
      <c r="MS24" s="981">
        <v>58.75</v>
      </c>
      <c r="MT24" s="16"/>
      <c r="MU24" s="17"/>
      <c r="MV24" s="17"/>
      <c r="MW24" s="63"/>
      <c r="MX24" s="17"/>
      <c r="MY24" s="17"/>
      <c r="MZ24" s="33" t="s">
        <v>117</v>
      </c>
      <c r="NA24" s="644"/>
      <c r="NB24" s="645"/>
      <c r="NC24" s="645"/>
      <c r="ND24" s="619"/>
      <c r="NE24" s="619"/>
      <c r="NF24" s="619"/>
      <c r="NG24" s="619"/>
      <c r="NH24" s="619"/>
      <c r="NI24" s="619"/>
      <c r="NJ24" s="619"/>
      <c r="NK24" s="641"/>
      <c r="NL24" s="619"/>
      <c r="NM24" s="619"/>
      <c r="NN24" s="644" t="s">
        <v>116</v>
      </c>
      <c r="NO24" s="644"/>
      <c r="NP24" s="645"/>
      <c r="NQ24" s="645"/>
      <c r="NR24" s="619"/>
      <c r="NS24" s="619"/>
      <c r="NT24" s="619"/>
      <c r="NU24" s="619"/>
      <c r="NV24" s="619"/>
      <c r="NW24" s="619"/>
      <c r="NX24" s="619"/>
      <c r="NY24" s="641"/>
      <c r="OA24" s="658"/>
    </row>
    <row r="25" spans="1:391" s="379" customFormat="1" ht="21.75" customHeight="1" thickTop="1" thickBot="1" x14ac:dyDescent="0.25">
      <c r="A25" s="179" t="s">
        <v>49</v>
      </c>
      <c r="B25" s="90">
        <v>1641.42</v>
      </c>
      <c r="C25" s="87">
        <v>1592.69</v>
      </c>
      <c r="D25" s="67">
        <v>3.06</v>
      </c>
      <c r="E25" s="929"/>
      <c r="F25" s="929"/>
      <c r="G25" s="433" t="s">
        <v>118</v>
      </c>
      <c r="H25" s="997">
        <v>8464</v>
      </c>
      <c r="I25" s="998">
        <v>5822</v>
      </c>
      <c r="J25" s="999">
        <v>5781</v>
      </c>
      <c r="K25" s="997">
        <v>20067</v>
      </c>
      <c r="L25" s="1000">
        <v>17315</v>
      </c>
      <c r="M25" s="675">
        <v>15.89</v>
      </c>
      <c r="N25" s="154"/>
      <c r="O25" s="70" t="s">
        <v>94</v>
      </c>
      <c r="P25" s="71">
        <v>4273.2500000000009</v>
      </c>
      <c r="Q25" s="72">
        <v>4133.76</v>
      </c>
      <c r="R25" s="76">
        <v>3.37</v>
      </c>
      <c r="S25" s="73">
        <v>1641.42</v>
      </c>
      <c r="T25" s="72">
        <v>1592.69</v>
      </c>
      <c r="U25" s="76">
        <v>3.06</v>
      </c>
      <c r="V25" s="73">
        <v>4098.7199999999993</v>
      </c>
      <c r="W25" s="72">
        <v>3964.6800000000003</v>
      </c>
      <c r="X25" s="76">
        <v>3.38</v>
      </c>
      <c r="Y25" s="181"/>
      <c r="Z25" s="154"/>
      <c r="AA25" s="154" t="s">
        <v>66</v>
      </c>
      <c r="AB25" s="175">
        <v>77.37</v>
      </c>
      <c r="AC25" s="175">
        <v>70.52</v>
      </c>
      <c r="AD25" s="175">
        <v>57.21</v>
      </c>
      <c r="AE25" s="175">
        <v>68.37</v>
      </c>
      <c r="AF25" s="1188"/>
      <c r="AG25" s="1188"/>
      <c r="AH25" s="1188"/>
      <c r="AI25" s="1188"/>
      <c r="AJ25" s="285"/>
      <c r="AK25" s="154"/>
      <c r="AL25" s="1206" t="s">
        <v>119</v>
      </c>
      <c r="AM25" s="1648" t="s">
        <v>32</v>
      </c>
      <c r="AN25" s="1649"/>
      <c r="AO25" s="1649"/>
      <c r="AP25" s="1649"/>
      <c r="AQ25" s="1649"/>
      <c r="AR25" s="1649"/>
      <c r="AS25" s="1649"/>
      <c r="AT25" s="1649"/>
      <c r="AU25" s="1650"/>
      <c r="AV25" s="1059" t="s">
        <v>33</v>
      </c>
      <c r="AW25" s="1060" t="s">
        <v>45</v>
      </c>
      <c r="AX25" s="182"/>
      <c r="AY25" s="182"/>
      <c r="AZ25" s="1061" t="s">
        <v>119</v>
      </c>
      <c r="BA25" s="1648" t="s">
        <v>32</v>
      </c>
      <c r="BB25" s="1649"/>
      <c r="BC25" s="1649"/>
      <c r="BD25" s="1649"/>
      <c r="BE25" s="1649"/>
      <c r="BF25" s="1649"/>
      <c r="BG25" s="1649"/>
      <c r="BH25" s="1649"/>
      <c r="BI25" s="1650"/>
      <c r="BJ25" s="1059" t="s">
        <v>33</v>
      </c>
      <c r="BK25" s="1060" t="s">
        <v>45</v>
      </c>
      <c r="BL25" s="194"/>
      <c r="BM25" s="290"/>
      <c r="BN25" s="290"/>
      <c r="BO25" s="248"/>
      <c r="BP25" s="1535"/>
      <c r="BQ25" s="297"/>
      <c r="BR25" s="297"/>
      <c r="BS25" s="297"/>
      <c r="BT25" s="297"/>
      <c r="BU25" s="1533"/>
      <c r="BV25" s="1528"/>
      <c r="BW25" s="21"/>
      <c r="BX25" s="37"/>
      <c r="BY25" s="295"/>
      <c r="BZ25" s="19"/>
      <c r="CA25" s="19"/>
      <c r="CB25" s="19"/>
      <c r="CC25" s="19"/>
      <c r="CD25" s="391"/>
      <c r="CE25" s="179" t="s">
        <v>49</v>
      </c>
      <c r="CF25" s="90">
        <v>1379.91</v>
      </c>
      <c r="CG25" s="87">
        <v>1345.6600000000003</v>
      </c>
      <c r="CH25" s="67">
        <v>2.5499999999999998</v>
      </c>
      <c r="CI25" s="929"/>
      <c r="CJ25" s="929"/>
      <c r="CK25" s="433" t="s">
        <v>118</v>
      </c>
      <c r="CL25" s="997">
        <v>5322</v>
      </c>
      <c r="CM25" s="998">
        <v>5279</v>
      </c>
      <c r="CN25" s="999">
        <v>4785</v>
      </c>
      <c r="CO25" s="997">
        <v>15386</v>
      </c>
      <c r="CP25" s="1000">
        <v>13381</v>
      </c>
      <c r="CQ25" s="675">
        <v>14.98</v>
      </c>
      <c r="CR25" s="154"/>
      <c r="CS25" s="70" t="s">
        <v>94</v>
      </c>
      <c r="CT25" s="71">
        <v>4187.04</v>
      </c>
      <c r="CU25" s="72">
        <v>4100.7700000000004</v>
      </c>
      <c r="CV25" s="76">
        <v>2.1</v>
      </c>
      <c r="CW25" s="73">
        <v>1379.91</v>
      </c>
      <c r="CX25" s="663">
        <v>1345.6600000000003</v>
      </c>
      <c r="CY25" s="76">
        <v>2.5499999999999998</v>
      </c>
      <c r="CZ25" s="73">
        <v>4086.99</v>
      </c>
      <c r="DA25" s="72">
        <v>4001.47</v>
      </c>
      <c r="DB25" s="76">
        <v>2.14</v>
      </c>
      <c r="DC25" s="181"/>
      <c r="DD25" s="154"/>
      <c r="DE25" s="154" t="s">
        <v>66</v>
      </c>
      <c r="DF25" s="175">
        <v>54.6</v>
      </c>
      <c r="DG25" s="175">
        <v>52.83</v>
      </c>
      <c r="DH25" s="175">
        <v>50.54</v>
      </c>
      <c r="DI25" s="175">
        <v>52.66</v>
      </c>
      <c r="DJ25" s="128"/>
      <c r="DK25" s="128"/>
      <c r="DL25" s="128"/>
      <c r="DM25" s="128"/>
      <c r="DN25" s="285"/>
      <c r="DO25" s="154"/>
      <c r="DP25" s="1206" t="s">
        <v>119</v>
      </c>
      <c r="DQ25" s="1648" t="s">
        <v>32</v>
      </c>
      <c r="DR25" s="1649"/>
      <c r="DS25" s="1649"/>
      <c r="DT25" s="1649"/>
      <c r="DU25" s="1649"/>
      <c r="DV25" s="1649"/>
      <c r="DW25" s="1649"/>
      <c r="DX25" s="1649"/>
      <c r="DY25" s="1650"/>
      <c r="DZ25" s="1059" t="s">
        <v>33</v>
      </c>
      <c r="EA25" s="1060" t="s">
        <v>45</v>
      </c>
      <c r="EB25" s="182"/>
      <c r="EC25" s="182"/>
      <c r="ED25" s="1061" t="s">
        <v>119</v>
      </c>
      <c r="EE25" s="1648" t="s">
        <v>32</v>
      </c>
      <c r="EF25" s="1649"/>
      <c r="EG25" s="1649"/>
      <c r="EH25" s="1649"/>
      <c r="EI25" s="1649"/>
      <c r="EJ25" s="1649"/>
      <c r="EK25" s="1649"/>
      <c r="EL25" s="1649"/>
      <c r="EM25" s="1650"/>
      <c r="EN25" s="1059" t="s">
        <v>33</v>
      </c>
      <c r="EO25" s="1060" t="s">
        <v>45</v>
      </c>
      <c r="EP25" s="194"/>
      <c r="EQ25" s="290"/>
      <c r="ER25" s="290"/>
      <c r="ES25" s="248"/>
      <c r="ET25" s="1535"/>
      <c r="EU25" s="297"/>
      <c r="EV25" s="297"/>
      <c r="EW25" s="297"/>
      <c r="EX25" s="297"/>
      <c r="EY25" s="1533"/>
      <c r="EZ25" s="1528"/>
      <c r="FA25" s="21"/>
      <c r="FB25" s="37"/>
      <c r="FC25" s="295"/>
      <c r="FD25" s="19"/>
      <c r="FE25" s="19"/>
      <c r="FF25" s="19"/>
      <c r="FG25" s="19"/>
      <c r="FH25" s="391"/>
      <c r="FI25" s="64" t="s">
        <v>49</v>
      </c>
      <c r="FJ25" s="90">
        <v>1570.7400000000002</v>
      </c>
      <c r="FK25" s="87">
        <v>1534.0200000000002</v>
      </c>
      <c r="FL25" s="67">
        <v>2.39</v>
      </c>
      <c r="FM25" s="929"/>
      <c r="FN25" s="929"/>
      <c r="FO25" s="433" t="s">
        <v>118</v>
      </c>
      <c r="FP25" s="997">
        <v>8060</v>
      </c>
      <c r="FQ25" s="998">
        <v>9221</v>
      </c>
      <c r="FR25" s="999">
        <v>7813</v>
      </c>
      <c r="FS25" s="997">
        <v>25094</v>
      </c>
      <c r="FT25" s="1000">
        <v>21576</v>
      </c>
      <c r="FU25" s="675">
        <v>16.309999999999999</v>
      </c>
      <c r="FV25" s="154"/>
      <c r="FW25" s="70" t="s">
        <v>94</v>
      </c>
      <c r="FX25" s="71">
        <v>4220.53</v>
      </c>
      <c r="FY25" s="72">
        <v>4164.42</v>
      </c>
      <c r="FZ25" s="76">
        <v>1.35</v>
      </c>
      <c r="GA25" s="73">
        <v>1570.7400000000002</v>
      </c>
      <c r="GB25" s="72">
        <v>1534.0200000000002</v>
      </c>
      <c r="GC25" s="76">
        <v>2.39</v>
      </c>
      <c r="GD25" s="73">
        <v>4097.03</v>
      </c>
      <c r="GE25" s="72">
        <v>4038.12</v>
      </c>
      <c r="GF25" s="76">
        <v>1.46</v>
      </c>
      <c r="GG25" s="181"/>
      <c r="GH25" s="154"/>
      <c r="GI25" s="154" t="s">
        <v>66</v>
      </c>
      <c r="GJ25" s="175">
        <v>50.38</v>
      </c>
      <c r="GK25" s="175">
        <v>47.03</v>
      </c>
      <c r="GL25" s="175">
        <v>48.59</v>
      </c>
      <c r="GM25" s="175">
        <v>48.67</v>
      </c>
      <c r="GN25" s="1188"/>
      <c r="GO25" s="1188"/>
      <c r="GP25" s="1188"/>
      <c r="GQ25" s="1188"/>
      <c r="GR25" s="285"/>
      <c r="GS25" s="154"/>
      <c r="GT25" s="1206" t="s">
        <v>119</v>
      </c>
      <c r="GU25" s="1648" t="s">
        <v>32</v>
      </c>
      <c r="GV25" s="1649"/>
      <c r="GW25" s="1649"/>
      <c r="GX25" s="1649"/>
      <c r="GY25" s="1649"/>
      <c r="GZ25" s="1649"/>
      <c r="HA25" s="1649"/>
      <c r="HB25" s="1649"/>
      <c r="HC25" s="1650"/>
      <c r="HD25" s="1059" t="s">
        <v>33</v>
      </c>
      <c r="HE25" s="1060" t="s">
        <v>45</v>
      </c>
      <c r="HF25" s="182"/>
      <c r="HG25" s="182"/>
      <c r="HH25" s="1061" t="s">
        <v>119</v>
      </c>
      <c r="HI25" s="1648" t="s">
        <v>32</v>
      </c>
      <c r="HJ25" s="1649"/>
      <c r="HK25" s="1649"/>
      <c r="HL25" s="1649"/>
      <c r="HM25" s="1649"/>
      <c r="HN25" s="1649"/>
      <c r="HO25" s="1649"/>
      <c r="HP25" s="1649"/>
      <c r="HQ25" s="1650"/>
      <c r="HR25" s="1389" t="s">
        <v>33</v>
      </c>
      <c r="HS25" s="1389" t="s">
        <v>45</v>
      </c>
      <c r="HT25" s="194"/>
      <c r="HU25" s="290"/>
      <c r="HV25" s="290"/>
      <c r="HW25" s="248"/>
      <c r="HX25" s="1535"/>
      <c r="HY25" s="297"/>
      <c r="HZ25" s="297"/>
      <c r="IA25" s="297"/>
      <c r="IB25" s="297"/>
      <c r="IC25" s="1533"/>
      <c r="ID25" s="1528"/>
      <c r="IE25" s="21"/>
      <c r="IF25" s="37"/>
      <c r="IG25" s="295"/>
      <c r="IH25" s="248"/>
      <c r="II25" s="19"/>
      <c r="IJ25" s="19"/>
      <c r="IK25" s="19"/>
      <c r="IM25" s="179" t="s">
        <v>49</v>
      </c>
      <c r="IN25" s="90">
        <v>2558.02</v>
      </c>
      <c r="IO25" s="66">
        <v>2527.7199999999998</v>
      </c>
      <c r="IP25" s="67">
        <v>1.2</v>
      </c>
      <c r="IQ25" s="929"/>
      <c r="IR25" s="929"/>
      <c r="IS25" s="433" t="s">
        <v>118</v>
      </c>
      <c r="IT25" s="997">
        <v>7080</v>
      </c>
      <c r="IU25" s="998">
        <v>8918</v>
      </c>
      <c r="IV25" s="999">
        <v>9219</v>
      </c>
      <c r="IW25" s="997">
        <v>25217</v>
      </c>
      <c r="IX25" s="1000">
        <v>23461</v>
      </c>
      <c r="IY25" s="675">
        <v>7.48</v>
      </c>
      <c r="IZ25" s="154"/>
      <c r="JA25" s="70" t="s">
        <v>94</v>
      </c>
      <c r="JB25" s="71">
        <v>4198.6499999999996</v>
      </c>
      <c r="JC25" s="72">
        <v>4111.1099999999997</v>
      </c>
      <c r="JD25" s="76">
        <v>2.13</v>
      </c>
      <c r="JE25" s="73">
        <v>2558.02</v>
      </c>
      <c r="JF25" s="72">
        <v>2527.7199999999998</v>
      </c>
      <c r="JG25" s="76">
        <v>1.2</v>
      </c>
      <c r="JH25" s="73">
        <v>4026.68</v>
      </c>
      <c r="JI25" s="72">
        <v>3952.7400000000007</v>
      </c>
      <c r="JJ25" s="76">
        <v>1.87</v>
      </c>
      <c r="JK25" s="181"/>
      <c r="JL25" s="154"/>
      <c r="JM25" s="154" t="s">
        <v>66</v>
      </c>
      <c r="JN25" s="175">
        <v>57.48</v>
      </c>
      <c r="JO25" s="175">
        <v>67.28</v>
      </c>
      <c r="JP25" s="175">
        <v>74.64</v>
      </c>
      <c r="JQ25" s="175">
        <v>66.47</v>
      </c>
      <c r="JR25" s="128"/>
      <c r="JS25" s="128"/>
      <c r="JT25" s="128"/>
      <c r="JU25" s="128"/>
      <c r="JV25" s="285"/>
      <c r="JW25" s="154"/>
      <c r="JX25" s="1206" t="s">
        <v>119</v>
      </c>
      <c r="JY25" s="1648" t="s">
        <v>32</v>
      </c>
      <c r="JZ25" s="1649"/>
      <c r="KA25" s="1649"/>
      <c r="KB25" s="1649"/>
      <c r="KC25" s="1649"/>
      <c r="KD25" s="1649"/>
      <c r="KE25" s="1649"/>
      <c r="KF25" s="1649"/>
      <c r="KG25" s="1650"/>
      <c r="KH25" s="1209" t="s">
        <v>33</v>
      </c>
      <c r="KI25" s="1209" t="s">
        <v>45</v>
      </c>
      <c r="KJ25" s="258"/>
      <c r="KK25" s="258"/>
      <c r="KL25" s="1396" t="s">
        <v>119</v>
      </c>
      <c r="KM25" s="1648" t="s">
        <v>32</v>
      </c>
      <c r="KN25" s="1649"/>
      <c r="KO25" s="1649"/>
      <c r="KP25" s="1649"/>
      <c r="KQ25" s="1649"/>
      <c r="KR25" s="1649"/>
      <c r="KS25" s="1649"/>
      <c r="KT25" s="1649"/>
      <c r="KU25" s="1650"/>
      <c r="KV25" s="1209" t="s">
        <v>33</v>
      </c>
      <c r="KW25" s="1209" t="s">
        <v>45</v>
      </c>
      <c r="KX25" s="194"/>
      <c r="KY25" s="290"/>
      <c r="KZ25" s="290"/>
      <c r="LA25" s="248"/>
      <c r="LB25" s="1535"/>
      <c r="LC25" s="297"/>
      <c r="LD25" s="297"/>
      <c r="LE25" s="297"/>
      <c r="LF25" s="297"/>
      <c r="LG25" s="1533"/>
      <c r="LH25" s="291"/>
      <c r="LI25" s="21"/>
      <c r="LJ25" s="37"/>
      <c r="LK25" s="295"/>
      <c r="LL25" s="19"/>
      <c r="LM25" s="19"/>
      <c r="LN25" s="605"/>
      <c r="LO25" s="19"/>
      <c r="LP25" s="19"/>
      <c r="LQ25" s="64" t="s">
        <v>49</v>
      </c>
      <c r="LR25" s="86">
        <v>1997.08</v>
      </c>
      <c r="LS25" s="87">
        <v>1950.3800000000003</v>
      </c>
      <c r="LT25" s="67">
        <v>2.39</v>
      </c>
      <c r="LU25" s="363"/>
      <c r="LV25" s="363"/>
      <c r="LW25" s="433" t="s">
        <v>118</v>
      </c>
      <c r="LX25" s="348">
        <v>85764</v>
      </c>
      <c r="LY25" s="994">
        <v>75733</v>
      </c>
      <c r="LZ25" s="515">
        <v>13.25</v>
      </c>
      <c r="MA25" s="182"/>
      <c r="MB25" s="70" t="s">
        <v>94</v>
      </c>
      <c r="MC25" s="71">
        <v>4228.68</v>
      </c>
      <c r="MD25" s="375">
        <v>4117.8499999999995</v>
      </c>
      <c r="ME25" s="76">
        <v>2.69</v>
      </c>
      <c r="MF25" s="71">
        <v>1997.08</v>
      </c>
      <c r="MG25" s="375">
        <v>1950.3800000000003</v>
      </c>
      <c r="MH25" s="76">
        <v>2.39</v>
      </c>
      <c r="MI25" s="71">
        <v>4082.0999999999995</v>
      </c>
      <c r="MJ25" s="375">
        <v>3977.0800000000004</v>
      </c>
      <c r="MK25" s="76">
        <v>2.64</v>
      </c>
      <c r="ML25" s="15"/>
      <c r="MM25" s="15"/>
      <c r="MN25" s="15" t="s">
        <v>66</v>
      </c>
      <c r="MO25" s="980">
        <v>68.37</v>
      </c>
      <c r="MP25" s="980">
        <v>52.66</v>
      </c>
      <c r="MQ25" s="980">
        <v>48.67</v>
      </c>
      <c r="MR25" s="980">
        <v>66.47</v>
      </c>
      <c r="MS25" s="981">
        <v>59.04</v>
      </c>
      <c r="MT25" s="16"/>
      <c r="MU25" s="17"/>
      <c r="MV25" s="17"/>
      <c r="MW25" s="63"/>
      <c r="MX25" s="17"/>
      <c r="MY25" s="17"/>
      <c r="MZ25" s="1210" t="s">
        <v>119</v>
      </c>
      <c r="NA25" s="1651" t="s">
        <v>32</v>
      </c>
      <c r="NB25" s="1652"/>
      <c r="NC25" s="1652"/>
      <c r="ND25" s="1652"/>
      <c r="NE25" s="1652"/>
      <c r="NF25" s="1652"/>
      <c r="NG25" s="1652"/>
      <c r="NH25" s="1652"/>
      <c r="NI25" s="1653"/>
      <c r="NJ25" s="1069" t="s">
        <v>33</v>
      </c>
      <c r="NK25" s="1069" t="s">
        <v>45</v>
      </c>
      <c r="NL25" s="619"/>
      <c r="NM25" s="619"/>
      <c r="NN25" s="1211" t="s">
        <v>119</v>
      </c>
      <c r="NO25" s="1651" t="s">
        <v>32</v>
      </c>
      <c r="NP25" s="1652"/>
      <c r="NQ25" s="1652"/>
      <c r="NR25" s="1652"/>
      <c r="NS25" s="1652"/>
      <c r="NT25" s="1652"/>
      <c r="NU25" s="1652"/>
      <c r="NV25" s="1652"/>
      <c r="NW25" s="1653"/>
      <c r="NX25" s="1069" t="s">
        <v>33</v>
      </c>
      <c r="NY25" s="1069" t="s">
        <v>45</v>
      </c>
      <c r="OA25" s="658"/>
    </row>
    <row r="26" spans="1:391" s="379" customFormat="1" ht="21.75" customHeight="1" thickTop="1" thickBot="1" x14ac:dyDescent="0.25">
      <c r="A26" s="184" t="s">
        <v>120</v>
      </c>
      <c r="B26" s="195"/>
      <c r="C26" s="140"/>
      <c r="D26" s="42"/>
      <c r="E26" s="420"/>
      <c r="F26" s="240"/>
      <c r="G26" s="433" t="s">
        <v>121</v>
      </c>
      <c r="H26" s="997">
        <v>8455</v>
      </c>
      <c r="I26" s="998">
        <v>7176</v>
      </c>
      <c r="J26" s="999">
        <v>7689</v>
      </c>
      <c r="K26" s="997">
        <v>23320</v>
      </c>
      <c r="L26" s="1000">
        <v>20444</v>
      </c>
      <c r="M26" s="675">
        <v>14.07</v>
      </c>
      <c r="N26" s="154"/>
      <c r="O26" s="9"/>
      <c r="P26" s="9"/>
      <c r="Q26" s="14"/>
      <c r="R26" s="9"/>
      <c r="S26" s="81"/>
      <c r="T26" s="82"/>
      <c r="U26" s="9"/>
      <c r="V26" s="81"/>
      <c r="W26" s="82"/>
      <c r="X26" s="9"/>
      <c r="Y26" s="9"/>
      <c r="Z26" s="154"/>
      <c r="AA26" s="154" t="s">
        <v>71</v>
      </c>
      <c r="AB26" s="175">
        <v>81.25</v>
      </c>
      <c r="AC26" s="175">
        <v>75.62</v>
      </c>
      <c r="AD26" s="175">
        <v>60.78</v>
      </c>
      <c r="AE26" s="175">
        <v>72.55</v>
      </c>
      <c r="AF26" s="1212"/>
      <c r="AG26" s="1212"/>
      <c r="AH26" s="1212"/>
      <c r="AI26" s="1212"/>
      <c r="AJ26" s="285"/>
      <c r="AK26" s="154"/>
      <c r="AL26" s="1213"/>
      <c r="AM26" s="1073" t="s">
        <v>54</v>
      </c>
      <c r="AN26" s="1074" t="s">
        <v>55</v>
      </c>
      <c r="AO26" s="1075" t="s">
        <v>306</v>
      </c>
      <c r="AP26" s="1076" t="s">
        <v>307</v>
      </c>
      <c r="AQ26" s="1074"/>
      <c r="AR26" s="1074"/>
      <c r="AS26" s="1074"/>
      <c r="AT26" s="1074"/>
      <c r="AU26" s="1077" t="s">
        <v>62</v>
      </c>
      <c r="AV26" s="1078"/>
      <c r="AW26" s="1079"/>
      <c r="AX26" s="182"/>
      <c r="AY26" s="182"/>
      <c r="AZ26" s="1217"/>
      <c r="BA26" s="1073" t="s">
        <v>54</v>
      </c>
      <c r="BB26" s="1074" t="s">
        <v>55</v>
      </c>
      <c r="BC26" s="1075" t="s">
        <v>306</v>
      </c>
      <c r="BD26" s="1076" t="s">
        <v>307</v>
      </c>
      <c r="BE26" s="1074"/>
      <c r="BF26" s="1074"/>
      <c r="BG26" s="1074"/>
      <c r="BH26" s="1074"/>
      <c r="BI26" s="1077" t="s">
        <v>62</v>
      </c>
      <c r="BJ26" s="1078"/>
      <c r="BK26" s="1079"/>
      <c r="BL26" s="306"/>
      <c r="BM26" s="290"/>
      <c r="BN26" s="290"/>
      <c r="BO26" s="968"/>
      <c r="BP26" s="1537"/>
      <c r="BQ26" s="297"/>
      <c r="BR26" s="297"/>
      <c r="BS26" s="297"/>
      <c r="BT26" s="131"/>
      <c r="BU26" s="1533"/>
      <c r="BV26" s="1528"/>
      <c r="BW26" s="21"/>
      <c r="BX26" s="37"/>
      <c r="BY26" s="295"/>
      <c r="BZ26" s="19"/>
      <c r="CA26" s="19"/>
      <c r="CB26" s="19"/>
      <c r="CC26" s="19"/>
      <c r="CD26" s="391"/>
      <c r="CE26" s="184" t="s">
        <v>120</v>
      </c>
      <c r="CF26" s="195"/>
      <c r="CG26" s="140"/>
      <c r="CH26" s="42"/>
      <c r="CI26" s="420"/>
      <c r="CJ26" s="240"/>
      <c r="CK26" s="433" t="s">
        <v>121</v>
      </c>
      <c r="CL26" s="997">
        <v>7727</v>
      </c>
      <c r="CM26" s="998">
        <v>7287</v>
      </c>
      <c r="CN26" s="999">
        <v>8101</v>
      </c>
      <c r="CO26" s="997">
        <v>23115</v>
      </c>
      <c r="CP26" s="1000">
        <v>20044</v>
      </c>
      <c r="CQ26" s="675">
        <v>15.32</v>
      </c>
      <c r="CR26" s="154"/>
      <c r="CS26" s="9"/>
      <c r="CT26" s="9"/>
      <c r="CU26" s="14"/>
      <c r="CV26" s="9"/>
      <c r="CW26" s="81"/>
      <c r="CX26" s="82"/>
      <c r="CY26" s="9"/>
      <c r="CZ26" s="81"/>
      <c r="DA26" s="82"/>
      <c r="DB26" s="9"/>
      <c r="DC26" s="9"/>
      <c r="DD26" s="154"/>
      <c r="DE26" s="154" t="s">
        <v>71</v>
      </c>
      <c r="DF26" s="175">
        <v>61.43</v>
      </c>
      <c r="DG26" s="175">
        <v>58.42</v>
      </c>
      <c r="DH26" s="175">
        <v>57.79</v>
      </c>
      <c r="DI26" s="175">
        <v>59.21</v>
      </c>
      <c r="DJ26" s="1341"/>
      <c r="DK26" s="1341"/>
      <c r="DL26" s="1341"/>
      <c r="DM26" s="1341"/>
      <c r="DN26" s="285"/>
      <c r="DO26" s="154"/>
      <c r="DP26" s="1213"/>
      <c r="DQ26" s="1073" t="s">
        <v>54</v>
      </c>
      <c r="DR26" s="1074" t="s">
        <v>55</v>
      </c>
      <c r="DS26" s="1075" t="s">
        <v>306</v>
      </c>
      <c r="DT26" s="1076" t="s">
        <v>307</v>
      </c>
      <c r="DU26" s="1074"/>
      <c r="DV26" s="1074"/>
      <c r="DW26" s="1074"/>
      <c r="DX26" s="1074"/>
      <c r="DY26" s="1077" t="s">
        <v>62</v>
      </c>
      <c r="DZ26" s="1078"/>
      <c r="EA26" s="1079"/>
      <c r="EB26" s="182"/>
      <c r="EC26" s="182"/>
      <c r="ED26" s="1217"/>
      <c r="EE26" s="1073" t="s">
        <v>54</v>
      </c>
      <c r="EF26" s="1074" t="s">
        <v>55</v>
      </c>
      <c r="EG26" s="1075" t="s">
        <v>306</v>
      </c>
      <c r="EH26" s="1076" t="s">
        <v>307</v>
      </c>
      <c r="EI26" s="1074"/>
      <c r="EJ26" s="1074"/>
      <c r="EK26" s="1074"/>
      <c r="EL26" s="1074"/>
      <c r="EM26" s="1077" t="s">
        <v>62</v>
      </c>
      <c r="EN26" s="1078"/>
      <c r="EO26" s="1079"/>
      <c r="EP26" s="306"/>
      <c r="EQ26" s="290"/>
      <c r="ER26" s="290"/>
      <c r="ES26" s="968"/>
      <c r="ET26" s="1537"/>
      <c r="EU26" s="297"/>
      <c r="EV26" s="297"/>
      <c r="EW26" s="297"/>
      <c r="EX26" s="131"/>
      <c r="EY26" s="1533"/>
      <c r="EZ26" s="1528"/>
      <c r="FA26" s="21"/>
      <c r="FB26" s="37"/>
      <c r="FC26" s="295"/>
      <c r="FD26" s="19"/>
      <c r="FE26" s="19"/>
      <c r="FF26" s="19"/>
      <c r="FG26" s="19"/>
      <c r="FH26" s="391"/>
      <c r="FI26" s="92" t="s">
        <v>120</v>
      </c>
      <c r="FJ26" s="195"/>
      <c r="FK26" s="140"/>
      <c r="FL26" s="42"/>
      <c r="FM26" s="420"/>
      <c r="FN26" s="240"/>
      <c r="FO26" s="433" t="s">
        <v>121</v>
      </c>
      <c r="FP26" s="997">
        <v>16049</v>
      </c>
      <c r="FQ26" s="998">
        <v>10463</v>
      </c>
      <c r="FR26" s="999">
        <v>11532</v>
      </c>
      <c r="FS26" s="997">
        <v>38044</v>
      </c>
      <c r="FT26" s="1000">
        <v>40170</v>
      </c>
      <c r="FU26" s="675">
        <v>-5.29</v>
      </c>
      <c r="FV26" s="154"/>
      <c r="FW26" s="9"/>
      <c r="FX26" s="9"/>
      <c r="FY26" s="14"/>
      <c r="FZ26" s="9"/>
      <c r="GA26" s="81"/>
      <c r="GB26" s="82"/>
      <c r="GC26" s="9"/>
      <c r="GD26" s="81"/>
      <c r="GE26" s="82"/>
      <c r="GF26" s="9"/>
      <c r="GG26" s="9"/>
      <c r="GH26" s="154"/>
      <c r="GI26" s="154" t="s">
        <v>71</v>
      </c>
      <c r="GJ26" s="175">
        <v>57.75</v>
      </c>
      <c r="GK26" s="175">
        <v>54.93</v>
      </c>
      <c r="GL26" s="175">
        <v>52.95</v>
      </c>
      <c r="GM26" s="175">
        <v>55.21</v>
      </c>
      <c r="GN26" s="1212"/>
      <c r="GO26" s="1212"/>
      <c r="GP26" s="1212"/>
      <c r="GQ26" s="1212"/>
      <c r="GR26" s="285"/>
      <c r="GS26" s="154"/>
      <c r="GT26" s="1213"/>
      <c r="GU26" s="1073" t="s">
        <v>54</v>
      </c>
      <c r="GV26" s="1074" t="s">
        <v>55</v>
      </c>
      <c r="GW26" s="1075" t="s">
        <v>306</v>
      </c>
      <c r="GX26" s="1076" t="s">
        <v>307</v>
      </c>
      <c r="GY26" s="1074"/>
      <c r="GZ26" s="1074"/>
      <c r="HA26" s="1074"/>
      <c r="HB26" s="1074"/>
      <c r="HC26" s="1077" t="s">
        <v>62</v>
      </c>
      <c r="HD26" s="1078"/>
      <c r="HE26" s="1079"/>
      <c r="HF26" s="182"/>
      <c r="HG26" s="182"/>
      <c r="HH26" s="1217"/>
      <c r="HI26" s="1073" t="s">
        <v>54</v>
      </c>
      <c r="HJ26" s="1074" t="s">
        <v>55</v>
      </c>
      <c r="HK26" s="1075" t="s">
        <v>306</v>
      </c>
      <c r="HL26" s="1076" t="s">
        <v>307</v>
      </c>
      <c r="HM26" s="1074"/>
      <c r="HN26" s="1074"/>
      <c r="HO26" s="1074"/>
      <c r="HP26" s="1074"/>
      <c r="HQ26" s="1077" t="s">
        <v>62</v>
      </c>
      <c r="HR26" s="1391"/>
      <c r="HS26" s="1391"/>
      <c r="HT26" s="306"/>
      <c r="HU26" s="290"/>
      <c r="HV26" s="290"/>
      <c r="HW26" s="968"/>
      <c r="HX26" s="1537"/>
      <c r="HY26" s="297"/>
      <c r="HZ26" s="297"/>
      <c r="IA26" s="297"/>
      <c r="IB26" s="131"/>
      <c r="IC26" s="1533"/>
      <c r="ID26" s="1528"/>
      <c r="IE26" s="21"/>
      <c r="IF26" s="37"/>
      <c r="IG26" s="295"/>
      <c r="IH26" s="248"/>
      <c r="II26" s="19"/>
      <c r="IJ26" s="19"/>
      <c r="IK26" s="19"/>
      <c r="IM26" s="184" t="s">
        <v>120</v>
      </c>
      <c r="IN26" s="195"/>
      <c r="IO26" s="140"/>
      <c r="IP26" s="42"/>
      <c r="IQ26" s="420"/>
      <c r="IR26" s="240"/>
      <c r="IS26" s="433" t="s">
        <v>121</v>
      </c>
      <c r="IT26" s="997">
        <v>6367</v>
      </c>
      <c r="IU26" s="998">
        <v>7582</v>
      </c>
      <c r="IV26" s="999">
        <v>7939</v>
      </c>
      <c r="IW26" s="997">
        <v>21888</v>
      </c>
      <c r="IX26" s="1000">
        <v>21239</v>
      </c>
      <c r="IY26" s="675">
        <v>3.06</v>
      </c>
      <c r="IZ26" s="154"/>
      <c r="JA26" s="9"/>
      <c r="JB26" s="9"/>
      <c r="JC26" s="14"/>
      <c r="JD26" s="9"/>
      <c r="JE26" s="81"/>
      <c r="JF26" s="82"/>
      <c r="JG26" s="9"/>
      <c r="JH26" s="81"/>
      <c r="JI26" s="82"/>
      <c r="JJ26" s="9"/>
      <c r="JK26" s="9"/>
      <c r="JL26" s="154"/>
      <c r="JM26" s="154" t="s">
        <v>71</v>
      </c>
      <c r="JN26" s="175">
        <v>61.25</v>
      </c>
      <c r="JO26" s="175">
        <v>71.069999999999993</v>
      </c>
      <c r="JP26" s="175">
        <v>78.84</v>
      </c>
      <c r="JQ26" s="175">
        <v>70.39</v>
      </c>
      <c r="JR26" s="1341"/>
      <c r="JS26" s="1341"/>
      <c r="JT26" s="1341"/>
      <c r="JU26" s="1341"/>
      <c r="JV26" s="285"/>
      <c r="JW26" s="154"/>
      <c r="JX26" s="1213"/>
      <c r="JY26" s="1073" t="s">
        <v>54</v>
      </c>
      <c r="JZ26" s="1074" t="s">
        <v>55</v>
      </c>
      <c r="KA26" s="1075" t="s">
        <v>306</v>
      </c>
      <c r="KB26" s="1076" t="s">
        <v>307</v>
      </c>
      <c r="KC26" s="1074"/>
      <c r="KD26" s="1074"/>
      <c r="KE26" s="1074"/>
      <c r="KF26" s="1074"/>
      <c r="KG26" s="1077" t="s">
        <v>62</v>
      </c>
      <c r="KH26" s="1078"/>
      <c r="KI26" s="1079"/>
      <c r="KJ26" s="258"/>
      <c r="KK26" s="258"/>
      <c r="KL26" s="1397"/>
      <c r="KM26" s="1073" t="s">
        <v>54</v>
      </c>
      <c r="KN26" s="1074" t="s">
        <v>55</v>
      </c>
      <c r="KO26" s="1075" t="s">
        <v>306</v>
      </c>
      <c r="KP26" s="1076" t="s">
        <v>307</v>
      </c>
      <c r="KQ26" s="1074"/>
      <c r="KR26" s="1074"/>
      <c r="KS26" s="1074"/>
      <c r="KT26" s="1074"/>
      <c r="KU26" s="1077" t="s">
        <v>62</v>
      </c>
      <c r="KV26" s="1078"/>
      <c r="KW26" s="1079"/>
      <c r="KX26" s="306"/>
      <c r="KY26" s="290"/>
      <c r="KZ26" s="290"/>
      <c r="LA26" s="968"/>
      <c r="LB26" s="1537"/>
      <c r="LC26" s="297"/>
      <c r="LD26" s="297"/>
      <c r="LE26" s="297"/>
      <c r="LF26" s="131"/>
      <c r="LG26" s="1533"/>
      <c r="LH26" s="291"/>
      <c r="LI26" s="21"/>
      <c r="LJ26" s="37"/>
      <c r="LK26" s="295"/>
      <c r="LL26" s="19"/>
      <c r="LM26" s="19"/>
      <c r="LN26" s="605"/>
      <c r="LO26" s="19"/>
      <c r="LP26" s="19"/>
      <c r="LQ26" s="92" t="s">
        <v>120</v>
      </c>
      <c r="LR26" s="106"/>
      <c r="LS26" s="140"/>
      <c r="LT26" s="42"/>
      <c r="LU26" s="499"/>
      <c r="LV26" s="499"/>
      <c r="LW26" s="433" t="s">
        <v>121</v>
      </c>
      <c r="LX26" s="348">
        <v>106367</v>
      </c>
      <c r="LY26" s="994">
        <v>101897</v>
      </c>
      <c r="LZ26" s="515">
        <v>4.3899999999999997</v>
      </c>
      <c r="MA26" s="182"/>
      <c r="MB26" s="9"/>
      <c r="MC26" s="9"/>
      <c r="MD26" s="85"/>
      <c r="ME26" s="9"/>
      <c r="MF26" s="81"/>
      <c r="MG26" s="85"/>
      <c r="MH26" s="9"/>
      <c r="MI26" s="81"/>
      <c r="MJ26" s="85"/>
      <c r="MK26" s="9"/>
      <c r="ML26" s="15"/>
      <c r="MM26" s="15"/>
      <c r="MN26" s="15" t="s">
        <v>71</v>
      </c>
      <c r="MO26" s="980">
        <v>72.55</v>
      </c>
      <c r="MP26" s="980">
        <v>59.21</v>
      </c>
      <c r="MQ26" s="980">
        <v>55.21</v>
      </c>
      <c r="MR26" s="980">
        <v>70.39</v>
      </c>
      <c r="MS26" s="981">
        <v>64.34</v>
      </c>
      <c r="MT26" s="16"/>
      <c r="MU26" s="17"/>
      <c r="MV26" s="17"/>
      <c r="MW26" s="63"/>
      <c r="MX26" s="17"/>
      <c r="MY26" s="17"/>
      <c r="MZ26" s="1081"/>
      <c r="NA26" s="1073" t="s">
        <v>54</v>
      </c>
      <c r="NB26" s="1074" t="s">
        <v>55</v>
      </c>
      <c r="NC26" s="1075" t="s">
        <v>306</v>
      </c>
      <c r="ND26" s="1076" t="s">
        <v>307</v>
      </c>
      <c r="NE26" s="1074"/>
      <c r="NF26" s="1074"/>
      <c r="NG26" s="1074"/>
      <c r="NH26" s="1074"/>
      <c r="NI26" s="1077" t="s">
        <v>62</v>
      </c>
      <c r="NJ26" s="1078"/>
      <c r="NK26" s="1079"/>
      <c r="NL26" s="619"/>
      <c r="NM26" s="619"/>
      <c r="NN26" s="1185"/>
      <c r="NO26" s="1073" t="s">
        <v>54</v>
      </c>
      <c r="NP26" s="1074" t="s">
        <v>55</v>
      </c>
      <c r="NQ26" s="1075" t="s">
        <v>306</v>
      </c>
      <c r="NR26" s="1076" t="s">
        <v>307</v>
      </c>
      <c r="NS26" s="1074"/>
      <c r="NT26" s="1074"/>
      <c r="NU26" s="1074"/>
      <c r="NV26" s="1074"/>
      <c r="NW26" s="1077" t="s">
        <v>62</v>
      </c>
      <c r="NX26" s="1078"/>
      <c r="NY26" s="1079"/>
      <c r="OA26" s="658"/>
    </row>
    <row r="27" spans="1:391" s="379" customFormat="1" ht="21.75" customHeight="1" thickTop="1" thickBot="1" x14ac:dyDescent="0.25">
      <c r="A27" s="178" t="s">
        <v>104</v>
      </c>
      <c r="B27" s="186">
        <v>54748.010000000009</v>
      </c>
      <c r="C27" s="97">
        <v>53003.479999999996</v>
      </c>
      <c r="D27" s="27">
        <v>3.29</v>
      </c>
      <c r="E27" s="420"/>
      <c r="F27" s="240"/>
      <c r="G27" s="433" t="s">
        <v>122</v>
      </c>
      <c r="H27" s="997">
        <v>2568</v>
      </c>
      <c r="I27" s="998">
        <v>1254</v>
      </c>
      <c r="J27" s="999">
        <v>1631</v>
      </c>
      <c r="K27" s="997">
        <v>5453</v>
      </c>
      <c r="L27" s="1000">
        <v>4493</v>
      </c>
      <c r="M27" s="675">
        <v>21.37</v>
      </c>
      <c r="N27" s="154"/>
      <c r="O27" s="107" t="s">
        <v>123</v>
      </c>
      <c r="P27" s="1"/>
      <c r="Q27" s="3"/>
      <c r="R27" s="1"/>
      <c r="S27" s="1"/>
      <c r="T27" s="3"/>
      <c r="U27" s="1"/>
      <c r="V27" s="1"/>
      <c r="W27" s="3"/>
      <c r="X27" s="1"/>
      <c r="Y27" s="18"/>
      <c r="Z27" s="154"/>
      <c r="AA27" s="154" t="s">
        <v>76</v>
      </c>
      <c r="AB27" s="175">
        <v>92.74</v>
      </c>
      <c r="AC27" s="175">
        <v>87.2</v>
      </c>
      <c r="AD27" s="175">
        <v>69</v>
      </c>
      <c r="AE27" s="175">
        <v>82.98</v>
      </c>
      <c r="AF27" s="1188"/>
      <c r="AG27" s="1188"/>
      <c r="AH27" s="1188"/>
      <c r="AI27" s="1188"/>
      <c r="AJ27" s="285"/>
      <c r="AK27" s="154"/>
      <c r="AL27" s="1218" t="s">
        <v>157</v>
      </c>
      <c r="AM27" s="1232">
        <v>459576</v>
      </c>
      <c r="AN27" s="1233">
        <v>31818</v>
      </c>
      <c r="AO27" s="1233">
        <v>137173</v>
      </c>
      <c r="AP27" s="1234">
        <v>12455</v>
      </c>
      <c r="AQ27" s="1233"/>
      <c r="AR27" s="1233"/>
      <c r="AS27" s="1233"/>
      <c r="AT27" s="1233"/>
      <c r="AU27" s="1235">
        <v>641022</v>
      </c>
      <c r="AV27" s="1236">
        <v>66994</v>
      </c>
      <c r="AW27" s="1237">
        <v>708016</v>
      </c>
      <c r="AX27" s="182"/>
      <c r="AY27" s="182"/>
      <c r="AZ27" s="176" t="s">
        <v>157</v>
      </c>
      <c r="BA27" s="1232">
        <v>262649</v>
      </c>
      <c r="BB27" s="1233">
        <v>37431</v>
      </c>
      <c r="BC27" s="1233">
        <v>146423</v>
      </c>
      <c r="BD27" s="1234">
        <v>1477</v>
      </c>
      <c r="BE27" s="1233"/>
      <c r="BF27" s="1233"/>
      <c r="BG27" s="1233"/>
      <c r="BH27" s="1233"/>
      <c r="BI27" s="1235">
        <v>447980</v>
      </c>
      <c r="BJ27" s="1236">
        <v>20907</v>
      </c>
      <c r="BK27" s="1237">
        <v>468887</v>
      </c>
      <c r="BL27" s="299"/>
      <c r="BM27" s="290"/>
      <c r="BN27" s="290"/>
      <c r="BO27" s="968"/>
      <c r="BP27" s="1537"/>
      <c r="BQ27" s="294"/>
      <c r="BR27" s="294"/>
      <c r="BS27" s="294"/>
      <c r="BT27" s="613"/>
      <c r="BU27" s="1533"/>
      <c r="BV27" s="1528"/>
      <c r="BW27" s="21"/>
      <c r="BX27" s="37"/>
      <c r="BY27" s="295"/>
      <c r="BZ27" s="19"/>
      <c r="CA27" s="19"/>
      <c r="CB27" s="19"/>
      <c r="CC27" s="19"/>
      <c r="CD27" s="391"/>
      <c r="CE27" s="178" t="s">
        <v>104</v>
      </c>
      <c r="CF27" s="186">
        <v>40465.18</v>
      </c>
      <c r="CG27" s="97">
        <v>39548.810000000012</v>
      </c>
      <c r="CH27" s="27">
        <v>2.3199999999999998</v>
      </c>
      <c r="CI27" s="420"/>
      <c r="CJ27" s="240"/>
      <c r="CK27" s="433" t="s">
        <v>122</v>
      </c>
      <c r="CL27" s="997">
        <v>1143</v>
      </c>
      <c r="CM27" s="998">
        <v>829</v>
      </c>
      <c r="CN27" s="999">
        <v>907</v>
      </c>
      <c r="CO27" s="997">
        <v>2879</v>
      </c>
      <c r="CP27" s="1000">
        <v>2372</v>
      </c>
      <c r="CQ27" s="675">
        <v>21.37</v>
      </c>
      <c r="CR27" s="154"/>
      <c r="CS27" s="107" t="s">
        <v>123</v>
      </c>
      <c r="CT27" s="1"/>
      <c r="CU27" s="3"/>
      <c r="CV27" s="1"/>
      <c r="CW27" s="1"/>
      <c r="CX27" s="3"/>
      <c r="CY27" s="1"/>
      <c r="CZ27" s="1"/>
      <c r="DA27" s="3"/>
      <c r="DB27" s="1"/>
      <c r="DC27" s="18"/>
      <c r="DD27" s="154"/>
      <c r="DE27" s="154" t="s">
        <v>76</v>
      </c>
      <c r="DF27" s="175">
        <v>72.63</v>
      </c>
      <c r="DG27" s="175">
        <v>68.17</v>
      </c>
      <c r="DH27" s="175">
        <v>67.91</v>
      </c>
      <c r="DI27" s="175">
        <v>69.569999999999993</v>
      </c>
      <c r="DJ27" s="128"/>
      <c r="DK27" s="128"/>
      <c r="DL27" s="128"/>
      <c r="DM27" s="128"/>
      <c r="DN27" s="285"/>
      <c r="DO27" s="154"/>
      <c r="DP27" s="1218" t="s">
        <v>157</v>
      </c>
      <c r="DQ27" s="1232">
        <v>355275</v>
      </c>
      <c r="DR27" s="1233">
        <v>33925</v>
      </c>
      <c r="DS27" s="1233">
        <v>150560</v>
      </c>
      <c r="DT27" s="1234">
        <v>12549</v>
      </c>
      <c r="DU27" s="1233"/>
      <c r="DV27" s="1233"/>
      <c r="DW27" s="1233"/>
      <c r="DX27" s="1233"/>
      <c r="DY27" s="1235">
        <v>552309</v>
      </c>
      <c r="DZ27" s="1236">
        <v>22206</v>
      </c>
      <c r="EA27" s="1237">
        <v>574515</v>
      </c>
      <c r="EB27" s="182"/>
      <c r="EC27" s="182"/>
      <c r="ED27" s="176" t="s">
        <v>157</v>
      </c>
      <c r="EE27" s="1232">
        <v>227410</v>
      </c>
      <c r="EF27" s="1233">
        <v>37151</v>
      </c>
      <c r="EG27" s="1233">
        <v>100429</v>
      </c>
      <c r="EH27" s="1234">
        <v>0</v>
      </c>
      <c r="EI27" s="1233"/>
      <c r="EJ27" s="1233"/>
      <c r="EK27" s="1233"/>
      <c r="EL27" s="1233"/>
      <c r="EM27" s="1235">
        <v>364990</v>
      </c>
      <c r="EN27" s="1236">
        <v>7113</v>
      </c>
      <c r="EO27" s="1237">
        <v>372103</v>
      </c>
      <c r="EP27" s="299"/>
      <c r="EQ27" s="290"/>
      <c r="ER27" s="290"/>
      <c r="ES27" s="968"/>
      <c r="ET27" s="1537"/>
      <c r="EU27" s="294"/>
      <c r="EV27" s="294"/>
      <c r="EW27" s="294"/>
      <c r="EX27" s="613"/>
      <c r="EY27" s="1533"/>
      <c r="EZ27" s="1528"/>
      <c r="FA27" s="21"/>
      <c r="FB27" s="37"/>
      <c r="FC27" s="295"/>
      <c r="FD27" s="19"/>
      <c r="FE27" s="19"/>
      <c r="FF27" s="19"/>
      <c r="FG27" s="19"/>
      <c r="FH27" s="391"/>
      <c r="FI27" s="62" t="s">
        <v>104</v>
      </c>
      <c r="FJ27" s="186">
        <v>36592.720000000001</v>
      </c>
      <c r="FK27" s="97">
        <v>36329.599999999999</v>
      </c>
      <c r="FL27" s="27">
        <v>0.72</v>
      </c>
      <c r="FM27" s="420"/>
      <c r="FN27" s="240"/>
      <c r="FO27" s="433" t="s">
        <v>122</v>
      </c>
      <c r="FP27" s="997">
        <v>1085</v>
      </c>
      <c r="FQ27" s="998">
        <v>851</v>
      </c>
      <c r="FR27" s="999">
        <v>1008</v>
      </c>
      <c r="FS27" s="997">
        <v>2944</v>
      </c>
      <c r="FT27" s="1000">
        <v>2322</v>
      </c>
      <c r="FU27" s="675">
        <v>26.79</v>
      </c>
      <c r="FV27" s="154"/>
      <c r="FW27" s="107" t="s">
        <v>123</v>
      </c>
      <c r="FX27" s="1"/>
      <c r="FY27" s="3"/>
      <c r="FZ27" s="1"/>
      <c r="GA27" s="1"/>
      <c r="GB27" s="3"/>
      <c r="GC27" s="1"/>
      <c r="GD27" s="1"/>
      <c r="GE27" s="3"/>
      <c r="GF27" s="1"/>
      <c r="GG27" s="18"/>
      <c r="GH27" s="154"/>
      <c r="GI27" s="154" t="s">
        <v>76</v>
      </c>
      <c r="GJ27" s="175">
        <v>69.63</v>
      </c>
      <c r="GK27" s="175">
        <v>66.91</v>
      </c>
      <c r="GL27" s="175">
        <v>62.23</v>
      </c>
      <c r="GM27" s="175">
        <v>66.25</v>
      </c>
      <c r="GN27" s="1188"/>
      <c r="GO27" s="1188"/>
      <c r="GP27" s="1188"/>
      <c r="GQ27" s="1188"/>
      <c r="GR27" s="285"/>
      <c r="GS27" s="154"/>
      <c r="GT27" s="1218" t="s">
        <v>157</v>
      </c>
      <c r="GU27" s="1232">
        <v>316644</v>
      </c>
      <c r="GV27" s="1233">
        <v>33874</v>
      </c>
      <c r="GW27" s="1233">
        <v>138230</v>
      </c>
      <c r="GX27" s="1234">
        <v>2902</v>
      </c>
      <c r="GY27" s="1233"/>
      <c r="GZ27" s="1233"/>
      <c r="HA27" s="1233"/>
      <c r="HB27" s="1233"/>
      <c r="HC27" s="1235">
        <v>491650</v>
      </c>
      <c r="HD27" s="1236">
        <v>8941</v>
      </c>
      <c r="HE27" s="1237">
        <v>500591</v>
      </c>
      <c r="HF27" s="182"/>
      <c r="HG27" s="182"/>
      <c r="HH27" s="176" t="s">
        <v>157</v>
      </c>
      <c r="HI27" s="1232">
        <v>315875</v>
      </c>
      <c r="HJ27" s="1233">
        <v>31477</v>
      </c>
      <c r="HK27" s="1233">
        <v>93986</v>
      </c>
      <c r="HL27" s="1234">
        <v>214</v>
      </c>
      <c r="HM27" s="1233"/>
      <c r="HN27" s="1233"/>
      <c r="HO27" s="1233"/>
      <c r="HP27" s="1233"/>
      <c r="HQ27" s="1235">
        <v>441552</v>
      </c>
      <c r="HR27" s="1236">
        <v>3875</v>
      </c>
      <c r="HS27" s="1237">
        <v>445427</v>
      </c>
      <c r="HT27" s="299"/>
      <c r="HU27" s="290"/>
      <c r="HV27" s="290"/>
      <c r="HW27" s="968"/>
      <c r="HX27" s="1537"/>
      <c r="HY27" s="294"/>
      <c r="HZ27" s="294"/>
      <c r="IA27" s="294"/>
      <c r="IB27" s="613"/>
      <c r="IC27" s="1533"/>
      <c r="ID27" s="1528"/>
      <c r="IE27" s="21"/>
      <c r="IF27" s="37"/>
      <c r="IG27" s="295"/>
      <c r="IH27" s="248"/>
      <c r="II27" s="19"/>
      <c r="IJ27" s="19"/>
      <c r="IK27" s="19"/>
      <c r="IM27" s="178" t="s">
        <v>104</v>
      </c>
      <c r="IN27" s="186">
        <v>63533.760000000009</v>
      </c>
      <c r="IO27" s="97">
        <v>61528.95</v>
      </c>
      <c r="IP27" s="27">
        <v>3.26</v>
      </c>
      <c r="IQ27" s="420"/>
      <c r="IR27" s="240"/>
      <c r="IS27" s="433" t="s">
        <v>122</v>
      </c>
      <c r="IT27" s="997">
        <v>1602</v>
      </c>
      <c r="IU27" s="998">
        <v>1799</v>
      </c>
      <c r="IV27" s="999">
        <v>2059</v>
      </c>
      <c r="IW27" s="997">
        <v>5460</v>
      </c>
      <c r="IX27" s="1000">
        <v>5092</v>
      </c>
      <c r="IY27" s="675">
        <v>7.23</v>
      </c>
      <c r="IZ27" s="154"/>
      <c r="JA27" s="107" t="s">
        <v>123</v>
      </c>
      <c r="JB27" s="1"/>
      <c r="JC27" s="3"/>
      <c r="JD27" s="1"/>
      <c r="JE27" s="1"/>
      <c r="JF27" s="3"/>
      <c r="JG27" s="1"/>
      <c r="JH27" s="1"/>
      <c r="JI27" s="3"/>
      <c r="JJ27" s="1" t="s">
        <v>15</v>
      </c>
      <c r="JK27" s="18"/>
      <c r="JL27" s="154"/>
      <c r="JM27" s="154" t="s">
        <v>76</v>
      </c>
      <c r="JN27" s="175">
        <v>73.73</v>
      </c>
      <c r="JO27" s="175">
        <v>82.04</v>
      </c>
      <c r="JP27" s="175">
        <v>90.08</v>
      </c>
      <c r="JQ27" s="175">
        <v>81.95</v>
      </c>
      <c r="JR27" s="128"/>
      <c r="JS27" s="128"/>
      <c r="JT27" s="128"/>
      <c r="JU27" s="128"/>
      <c r="JV27" s="285"/>
      <c r="JW27" s="154"/>
      <c r="JX27" s="1218" t="s">
        <v>157</v>
      </c>
      <c r="JY27" s="1232">
        <v>389217</v>
      </c>
      <c r="JZ27" s="1233">
        <v>45716</v>
      </c>
      <c r="KA27" s="1233">
        <v>217350</v>
      </c>
      <c r="KB27" s="1234">
        <v>7287</v>
      </c>
      <c r="KC27" s="1233"/>
      <c r="KD27" s="1233"/>
      <c r="KE27" s="1233"/>
      <c r="KF27" s="1233"/>
      <c r="KG27" s="1235">
        <v>659570</v>
      </c>
      <c r="KH27" s="1236">
        <v>26524</v>
      </c>
      <c r="KI27" s="1237">
        <v>686094</v>
      </c>
      <c r="KJ27" s="258"/>
      <c r="KK27" s="258"/>
      <c r="KL27" s="1399" t="s">
        <v>157</v>
      </c>
      <c r="KM27" s="1232">
        <v>326271</v>
      </c>
      <c r="KN27" s="1233">
        <v>31964</v>
      </c>
      <c r="KO27" s="1233">
        <v>120716</v>
      </c>
      <c r="KP27" s="1234">
        <v>949</v>
      </c>
      <c r="KQ27" s="1233"/>
      <c r="KR27" s="1233"/>
      <c r="KS27" s="1233"/>
      <c r="KT27" s="1233"/>
      <c r="KU27" s="1235">
        <v>479900</v>
      </c>
      <c r="KV27" s="1236">
        <v>5455</v>
      </c>
      <c r="KW27" s="1237">
        <v>485355</v>
      </c>
      <c r="KX27" s="299"/>
      <c r="KY27" s="290"/>
      <c r="KZ27" s="290"/>
      <c r="LA27" s="968"/>
      <c r="LB27" s="1537"/>
      <c r="LC27" s="294"/>
      <c r="LD27" s="294"/>
      <c r="LE27" s="294"/>
      <c r="LF27" s="613"/>
      <c r="LG27" s="1533"/>
      <c r="LH27" s="291"/>
      <c r="LI27" s="21"/>
      <c r="LJ27" s="37"/>
      <c r="LK27" s="295"/>
      <c r="LL27" s="19"/>
      <c r="LM27" s="19"/>
      <c r="LN27" s="605"/>
      <c r="LO27" s="19"/>
      <c r="LP27" s="19"/>
      <c r="LQ27" s="62" t="s">
        <v>104</v>
      </c>
      <c r="LR27" s="108">
        <v>195339.66999999998</v>
      </c>
      <c r="LS27" s="97">
        <v>190410.84</v>
      </c>
      <c r="LT27" s="27">
        <v>2.59</v>
      </c>
      <c r="LU27" s="982"/>
      <c r="LV27" s="983"/>
      <c r="LW27" s="433" t="s">
        <v>122</v>
      </c>
      <c r="LX27" s="348">
        <v>16736</v>
      </c>
      <c r="LY27" s="994">
        <v>14279</v>
      </c>
      <c r="LZ27" s="515">
        <v>17.21</v>
      </c>
      <c r="MA27" s="182"/>
      <c r="MB27" s="973" t="s">
        <v>123</v>
      </c>
      <c r="MC27" s="1"/>
      <c r="MD27" s="91"/>
      <c r="ME27" s="1"/>
      <c r="MF27" s="1"/>
      <c r="MG27" s="91"/>
      <c r="MH27" s="1"/>
      <c r="MI27" s="1"/>
      <c r="MJ27" s="91"/>
      <c r="MK27" s="18" t="s">
        <v>15</v>
      </c>
      <c r="ML27" s="15"/>
      <c r="MM27" s="15"/>
      <c r="MN27" s="15" t="s">
        <v>76</v>
      </c>
      <c r="MO27" s="980">
        <v>82.98</v>
      </c>
      <c r="MP27" s="980">
        <v>69.569999999999993</v>
      </c>
      <c r="MQ27" s="980">
        <v>66.25</v>
      </c>
      <c r="MR27" s="980">
        <v>81.95</v>
      </c>
      <c r="MS27" s="981">
        <v>75.19</v>
      </c>
      <c r="MT27" s="16"/>
      <c r="MU27" s="17"/>
      <c r="MV27" s="17"/>
      <c r="MW27" s="63"/>
      <c r="MX27" s="17"/>
      <c r="MY27" s="17"/>
      <c r="MZ27" s="176" t="s">
        <v>177</v>
      </c>
      <c r="NA27" s="1102">
        <v>1520712</v>
      </c>
      <c r="NB27" s="1103">
        <v>145333</v>
      </c>
      <c r="NC27" s="1103">
        <v>643313</v>
      </c>
      <c r="ND27" s="1104">
        <v>35193</v>
      </c>
      <c r="NE27" s="1103">
        <v>0</v>
      </c>
      <c r="NF27" s="1103">
        <v>0</v>
      </c>
      <c r="NG27" s="1103">
        <v>0</v>
      </c>
      <c r="NH27" s="1105">
        <v>0</v>
      </c>
      <c r="NI27" s="1238">
        <v>2344551</v>
      </c>
      <c r="NJ27" s="1239">
        <v>124665</v>
      </c>
      <c r="NK27" s="1108">
        <v>2469216</v>
      </c>
      <c r="NL27" s="619"/>
      <c r="NM27" s="619"/>
      <c r="NN27" s="176" t="s">
        <v>157</v>
      </c>
      <c r="NO27" s="1102">
        <v>1132205</v>
      </c>
      <c r="NP27" s="1103">
        <v>138023</v>
      </c>
      <c r="NQ27" s="1103">
        <v>461554</v>
      </c>
      <c r="NR27" s="1104">
        <v>2640</v>
      </c>
      <c r="NS27" s="1103">
        <v>0</v>
      </c>
      <c r="NT27" s="1103">
        <v>0</v>
      </c>
      <c r="NU27" s="1103">
        <v>0</v>
      </c>
      <c r="NV27" s="1105">
        <v>0</v>
      </c>
      <c r="NW27" s="1240">
        <v>1734422</v>
      </c>
      <c r="NX27" s="1107">
        <v>37350</v>
      </c>
      <c r="NY27" s="1110">
        <v>1771772</v>
      </c>
      <c r="OA27" s="658"/>
    </row>
    <row r="28" spans="1:391" s="379" customFormat="1" ht="21.75" customHeight="1" thickTop="1" x14ac:dyDescent="0.2">
      <c r="A28" s="168" t="s">
        <v>68</v>
      </c>
      <c r="B28" s="57">
        <v>39208.810000000005</v>
      </c>
      <c r="C28" s="80">
        <v>38119.499999999993</v>
      </c>
      <c r="D28" s="42">
        <v>2.86</v>
      </c>
      <c r="E28" s="420"/>
      <c r="F28" s="240"/>
      <c r="G28" s="433" t="s">
        <v>124</v>
      </c>
      <c r="H28" s="997">
        <v>3176</v>
      </c>
      <c r="I28" s="998">
        <v>2845</v>
      </c>
      <c r="J28" s="999">
        <v>2167</v>
      </c>
      <c r="K28" s="997">
        <v>8188</v>
      </c>
      <c r="L28" s="1000">
        <v>5786</v>
      </c>
      <c r="M28" s="675">
        <v>41.51</v>
      </c>
      <c r="N28" s="154"/>
      <c r="O28" s="28" t="s">
        <v>31</v>
      </c>
      <c r="P28" s="29" t="s">
        <v>32</v>
      </c>
      <c r="Q28" s="30"/>
      <c r="R28" s="31"/>
      <c r="S28" s="29" t="s">
        <v>33</v>
      </c>
      <c r="T28" s="30"/>
      <c r="U28" s="31"/>
      <c r="V28" s="1654" t="s">
        <v>34</v>
      </c>
      <c r="W28" s="1655"/>
      <c r="X28" s="1656"/>
      <c r="Y28" s="5"/>
      <c r="Z28" s="154"/>
      <c r="AA28" s="154" t="s">
        <v>82</v>
      </c>
      <c r="AB28" s="175">
        <v>90.43</v>
      </c>
      <c r="AC28" s="175">
        <v>85.43</v>
      </c>
      <c r="AD28" s="175">
        <v>66.319999999999993</v>
      </c>
      <c r="AE28" s="175">
        <v>80.73</v>
      </c>
      <c r="AF28" s="1188"/>
      <c r="AG28" s="1188"/>
      <c r="AH28" s="1188"/>
      <c r="AI28" s="1188"/>
      <c r="AJ28" s="285"/>
      <c r="AK28" s="154"/>
      <c r="AL28" s="1218" t="s">
        <v>73</v>
      </c>
      <c r="AM28" s="1249">
        <v>192664</v>
      </c>
      <c r="AN28" s="1250">
        <v>25474</v>
      </c>
      <c r="AO28" s="1250">
        <v>73979</v>
      </c>
      <c r="AP28" s="1251">
        <v>12885</v>
      </c>
      <c r="AQ28" s="1250"/>
      <c r="AR28" s="1250"/>
      <c r="AS28" s="1250"/>
      <c r="AT28" s="1250"/>
      <c r="AU28" s="1252">
        <v>305002</v>
      </c>
      <c r="AV28" s="1236">
        <v>96554</v>
      </c>
      <c r="AW28" s="1237">
        <v>401556</v>
      </c>
      <c r="AX28" s="182"/>
      <c r="AY28" s="182"/>
      <c r="AZ28" s="176" t="s">
        <v>73</v>
      </c>
      <c r="BA28" s="1249">
        <v>99728</v>
      </c>
      <c r="BB28" s="1250">
        <v>20545</v>
      </c>
      <c r="BC28" s="1250">
        <v>29559</v>
      </c>
      <c r="BD28" s="1251">
        <v>614</v>
      </c>
      <c r="BE28" s="1250"/>
      <c r="BF28" s="1250"/>
      <c r="BG28" s="1250"/>
      <c r="BH28" s="1250"/>
      <c r="BI28" s="1252">
        <v>150446</v>
      </c>
      <c r="BJ28" s="1236">
        <v>12803</v>
      </c>
      <c r="BK28" s="1237">
        <v>163249</v>
      </c>
      <c r="BL28" s="299"/>
      <c r="BM28" s="290"/>
      <c r="BN28" s="290"/>
      <c r="BO28" s="968"/>
      <c r="BP28" s="1535"/>
      <c r="BQ28" s="297"/>
      <c r="BR28" s="294"/>
      <c r="BS28" s="297"/>
      <c r="BT28" s="131"/>
      <c r="BU28" s="1533"/>
      <c r="BV28" s="1528"/>
      <c r="BW28" s="21"/>
      <c r="BX28" s="37"/>
      <c r="BY28" s="295"/>
      <c r="BZ28" s="19"/>
      <c r="CA28" s="19"/>
      <c r="CB28" s="19"/>
      <c r="CC28" s="19"/>
      <c r="CD28" s="391"/>
      <c r="CE28" s="168" t="s">
        <v>68</v>
      </c>
      <c r="CF28" s="144">
        <v>28838.6</v>
      </c>
      <c r="CG28" s="80">
        <v>28596.360000000008</v>
      </c>
      <c r="CH28" s="42">
        <v>0.85</v>
      </c>
      <c r="CI28" s="420"/>
      <c r="CJ28" s="240"/>
      <c r="CK28" s="433" t="s">
        <v>124</v>
      </c>
      <c r="CL28" s="997">
        <v>1046</v>
      </c>
      <c r="CM28" s="998">
        <v>1223</v>
      </c>
      <c r="CN28" s="999">
        <v>1008</v>
      </c>
      <c r="CO28" s="997">
        <v>3277</v>
      </c>
      <c r="CP28" s="1000">
        <v>2904</v>
      </c>
      <c r="CQ28" s="675">
        <v>12.84</v>
      </c>
      <c r="CR28" s="154"/>
      <c r="CS28" s="28" t="s">
        <v>31</v>
      </c>
      <c r="CT28" s="1654" t="s">
        <v>32</v>
      </c>
      <c r="CU28" s="1655"/>
      <c r="CV28" s="1656"/>
      <c r="CW28" s="1654" t="s">
        <v>33</v>
      </c>
      <c r="CX28" s="1655"/>
      <c r="CY28" s="1656"/>
      <c r="CZ28" s="1654" t="s">
        <v>34</v>
      </c>
      <c r="DA28" s="1655"/>
      <c r="DB28" s="1656"/>
      <c r="DC28" s="5"/>
      <c r="DD28" s="154"/>
      <c r="DE28" s="154" t="s">
        <v>82</v>
      </c>
      <c r="DF28" s="175">
        <v>68.599999999999994</v>
      </c>
      <c r="DG28" s="175">
        <v>65.88</v>
      </c>
      <c r="DH28" s="175">
        <v>66.790000000000006</v>
      </c>
      <c r="DI28" s="175">
        <v>67.09</v>
      </c>
      <c r="DJ28" s="128"/>
      <c r="DK28" s="128"/>
      <c r="DL28" s="128"/>
      <c r="DM28" s="128"/>
      <c r="DN28" s="285"/>
      <c r="DO28" s="154"/>
      <c r="DP28" s="1218" t="s">
        <v>73</v>
      </c>
      <c r="DQ28" s="1249">
        <v>152926</v>
      </c>
      <c r="DR28" s="1250">
        <v>15767</v>
      </c>
      <c r="DS28" s="1250">
        <v>45034</v>
      </c>
      <c r="DT28" s="1251">
        <v>13911</v>
      </c>
      <c r="DU28" s="1250"/>
      <c r="DV28" s="1250"/>
      <c r="DW28" s="1250"/>
      <c r="DX28" s="1250"/>
      <c r="DY28" s="1252">
        <v>227638</v>
      </c>
      <c r="DZ28" s="1236">
        <v>42518</v>
      </c>
      <c r="EA28" s="1237">
        <v>270156</v>
      </c>
      <c r="EB28" s="182"/>
      <c r="EC28" s="182"/>
      <c r="ED28" s="176" t="s">
        <v>73</v>
      </c>
      <c r="EE28" s="1249">
        <v>51807</v>
      </c>
      <c r="EF28" s="1250">
        <v>16545</v>
      </c>
      <c r="EG28" s="1250">
        <v>8631</v>
      </c>
      <c r="EH28" s="1251">
        <v>336</v>
      </c>
      <c r="EI28" s="1250"/>
      <c r="EJ28" s="1250"/>
      <c r="EK28" s="1250"/>
      <c r="EL28" s="1250"/>
      <c r="EM28" s="1252">
        <v>77319</v>
      </c>
      <c r="EN28" s="1236">
        <v>2562</v>
      </c>
      <c r="EO28" s="1237">
        <v>79881</v>
      </c>
      <c r="EP28" s="299"/>
      <c r="EQ28" s="290"/>
      <c r="ER28" s="290"/>
      <c r="ES28" s="968"/>
      <c r="ET28" s="1535"/>
      <c r="EU28" s="297"/>
      <c r="EV28" s="294"/>
      <c r="EW28" s="297"/>
      <c r="EX28" s="131"/>
      <c r="EY28" s="1533"/>
      <c r="EZ28" s="1528"/>
      <c r="FA28" s="21"/>
      <c r="FB28" s="37"/>
      <c r="FC28" s="295"/>
      <c r="FD28" s="19"/>
      <c r="FE28" s="19"/>
      <c r="FF28" s="19"/>
      <c r="FG28" s="19"/>
      <c r="FH28" s="391"/>
      <c r="FI28" s="40" t="s">
        <v>68</v>
      </c>
      <c r="FJ28" s="84">
        <v>22975.770000000004</v>
      </c>
      <c r="FK28" s="80">
        <v>23427.519999999997</v>
      </c>
      <c r="FL28" s="42">
        <v>-1.93</v>
      </c>
      <c r="FM28" s="420"/>
      <c r="FN28" s="240"/>
      <c r="FO28" s="433" t="s">
        <v>124</v>
      </c>
      <c r="FP28" s="997">
        <v>519</v>
      </c>
      <c r="FQ28" s="998">
        <v>668</v>
      </c>
      <c r="FR28" s="999">
        <v>470</v>
      </c>
      <c r="FS28" s="997">
        <v>1657</v>
      </c>
      <c r="FT28" s="1000">
        <v>1284</v>
      </c>
      <c r="FU28" s="675">
        <v>29.05</v>
      </c>
      <c r="FV28" s="154"/>
      <c r="FW28" s="28" t="s">
        <v>31</v>
      </c>
      <c r="FX28" s="29" t="s">
        <v>32</v>
      </c>
      <c r="FY28" s="30"/>
      <c r="FZ28" s="31"/>
      <c r="GA28" s="29" t="s">
        <v>33</v>
      </c>
      <c r="GB28" s="30"/>
      <c r="GC28" s="31"/>
      <c r="GD28" s="29" t="s">
        <v>34</v>
      </c>
      <c r="GE28" s="30"/>
      <c r="GF28" s="31"/>
      <c r="GG28" s="5"/>
      <c r="GH28" s="154"/>
      <c r="GI28" s="154" t="s">
        <v>82</v>
      </c>
      <c r="GJ28" s="175">
        <v>66.2</v>
      </c>
      <c r="GK28" s="175">
        <v>67.58</v>
      </c>
      <c r="GL28" s="175">
        <v>61.89</v>
      </c>
      <c r="GM28" s="175">
        <v>65.22</v>
      </c>
      <c r="GN28" s="1188"/>
      <c r="GO28" s="1188"/>
      <c r="GP28" s="1188"/>
      <c r="GQ28" s="1188"/>
      <c r="GR28" s="285"/>
      <c r="GS28" s="154"/>
      <c r="GT28" s="1218" t="s">
        <v>73</v>
      </c>
      <c r="GU28" s="1249">
        <v>133435</v>
      </c>
      <c r="GV28" s="1250">
        <v>10981</v>
      </c>
      <c r="GW28" s="1250">
        <v>43700</v>
      </c>
      <c r="GX28" s="1251">
        <v>9761</v>
      </c>
      <c r="GY28" s="1250"/>
      <c r="GZ28" s="1250"/>
      <c r="HA28" s="1250"/>
      <c r="HB28" s="1250"/>
      <c r="HC28" s="1252">
        <v>197877</v>
      </c>
      <c r="HD28" s="1236">
        <v>37849</v>
      </c>
      <c r="HE28" s="1237">
        <v>235726</v>
      </c>
      <c r="HF28" s="182"/>
      <c r="HG28" s="182"/>
      <c r="HH28" s="176" t="s">
        <v>73</v>
      </c>
      <c r="HI28" s="1249">
        <v>72815</v>
      </c>
      <c r="HJ28" s="1250">
        <v>6861</v>
      </c>
      <c r="HK28" s="1250">
        <v>10447</v>
      </c>
      <c r="HL28" s="1251">
        <v>776</v>
      </c>
      <c r="HM28" s="1250"/>
      <c r="HN28" s="1250"/>
      <c r="HO28" s="1250"/>
      <c r="HP28" s="1250"/>
      <c r="HQ28" s="1252">
        <v>90899</v>
      </c>
      <c r="HR28" s="1236">
        <v>1452</v>
      </c>
      <c r="HS28" s="1237">
        <v>92351</v>
      </c>
      <c r="HT28" s="299"/>
      <c r="HU28" s="290"/>
      <c r="HV28" s="290"/>
      <c r="HW28" s="968"/>
      <c r="HX28" s="1535"/>
      <c r="HY28" s="297"/>
      <c r="HZ28" s="294"/>
      <c r="IA28" s="297"/>
      <c r="IB28" s="131"/>
      <c r="IC28" s="1533"/>
      <c r="ID28" s="1528"/>
      <c r="IE28" s="21"/>
      <c r="IF28" s="37"/>
      <c r="IG28" s="295"/>
      <c r="IH28" s="248"/>
      <c r="II28" s="19"/>
      <c r="IJ28" s="19"/>
      <c r="IK28" s="19"/>
      <c r="IM28" s="168" t="s">
        <v>68</v>
      </c>
      <c r="IN28" s="57">
        <v>48601.720000000008</v>
      </c>
      <c r="IO28" s="80">
        <v>46956.529999999992</v>
      </c>
      <c r="IP28" s="42">
        <v>3.5</v>
      </c>
      <c r="IQ28" s="420"/>
      <c r="IR28" s="240"/>
      <c r="IS28" s="433" t="s">
        <v>124</v>
      </c>
      <c r="IT28" s="997">
        <v>1062</v>
      </c>
      <c r="IU28" s="998">
        <v>1380</v>
      </c>
      <c r="IV28" s="999">
        <v>2057</v>
      </c>
      <c r="IW28" s="997">
        <v>4499</v>
      </c>
      <c r="IX28" s="1000">
        <v>4208</v>
      </c>
      <c r="IY28" s="675">
        <v>6.92</v>
      </c>
      <c r="IZ28" s="154"/>
      <c r="JA28" s="28" t="s">
        <v>31</v>
      </c>
      <c r="JB28" s="29" t="s">
        <v>32</v>
      </c>
      <c r="JC28" s="30"/>
      <c r="JD28" s="31"/>
      <c r="JE28" s="29" t="s">
        <v>33</v>
      </c>
      <c r="JF28" s="30"/>
      <c r="JG28" s="31"/>
      <c r="JH28" s="1654" t="s">
        <v>34</v>
      </c>
      <c r="JI28" s="1655"/>
      <c r="JJ28" s="1656"/>
      <c r="JK28" s="5"/>
      <c r="JL28" s="154"/>
      <c r="JM28" s="154" t="s">
        <v>82</v>
      </c>
      <c r="JN28" s="175">
        <v>68</v>
      </c>
      <c r="JO28" s="175">
        <v>80.16</v>
      </c>
      <c r="JP28" s="175">
        <v>87.97</v>
      </c>
      <c r="JQ28" s="175">
        <v>78.709999999999994</v>
      </c>
      <c r="JR28" s="128"/>
      <c r="JS28" s="128"/>
      <c r="JT28" s="128"/>
      <c r="JU28" s="128"/>
      <c r="JV28" s="285"/>
      <c r="JW28" s="154"/>
      <c r="JX28" s="1218" t="s">
        <v>73</v>
      </c>
      <c r="JY28" s="1249">
        <v>215997</v>
      </c>
      <c r="JZ28" s="1250">
        <v>11053</v>
      </c>
      <c r="KA28" s="1250">
        <v>50915</v>
      </c>
      <c r="KB28" s="1251">
        <v>22733</v>
      </c>
      <c r="KC28" s="1250"/>
      <c r="KD28" s="1250"/>
      <c r="KE28" s="1250"/>
      <c r="KF28" s="1250"/>
      <c r="KG28" s="1252">
        <v>300698</v>
      </c>
      <c r="KH28" s="1236">
        <v>95325</v>
      </c>
      <c r="KI28" s="1237">
        <v>396023</v>
      </c>
      <c r="KJ28" s="258"/>
      <c r="KK28" s="258"/>
      <c r="KL28" s="1399" t="s">
        <v>73</v>
      </c>
      <c r="KM28" s="1249">
        <v>52172</v>
      </c>
      <c r="KN28" s="1250">
        <v>9089</v>
      </c>
      <c r="KO28" s="1250">
        <v>7524</v>
      </c>
      <c r="KP28" s="1251">
        <v>1118</v>
      </c>
      <c r="KQ28" s="1250"/>
      <c r="KR28" s="1250"/>
      <c r="KS28" s="1250"/>
      <c r="KT28" s="1250"/>
      <c r="KU28" s="1252">
        <v>69903</v>
      </c>
      <c r="KV28" s="1236">
        <v>18249</v>
      </c>
      <c r="KW28" s="1237">
        <v>88152</v>
      </c>
      <c r="KX28" s="299"/>
      <c r="KY28" s="290"/>
      <c r="KZ28" s="290"/>
      <c r="LA28" s="968"/>
      <c r="LB28" s="1535"/>
      <c r="LC28" s="297"/>
      <c r="LD28" s="294"/>
      <c r="LE28" s="297"/>
      <c r="LF28" s="131"/>
      <c r="LG28" s="1533"/>
      <c r="LH28" s="291"/>
      <c r="LI28" s="21"/>
      <c r="LJ28" s="37"/>
      <c r="LK28" s="295"/>
      <c r="LL28" s="19"/>
      <c r="LM28" s="19"/>
      <c r="LN28" s="605"/>
      <c r="LO28" s="19"/>
      <c r="LP28" s="19"/>
      <c r="LQ28" s="40" t="s">
        <v>68</v>
      </c>
      <c r="LR28" s="79">
        <v>139624.9</v>
      </c>
      <c r="LS28" s="80">
        <v>137099.91</v>
      </c>
      <c r="LT28" s="42">
        <v>1.84</v>
      </c>
      <c r="LU28" s="982"/>
      <c r="LV28" s="983"/>
      <c r="LW28" s="433" t="s">
        <v>124</v>
      </c>
      <c r="LX28" s="348">
        <v>17621</v>
      </c>
      <c r="LY28" s="994">
        <v>14182</v>
      </c>
      <c r="LZ28" s="515">
        <v>24.25</v>
      </c>
      <c r="MA28" s="182"/>
      <c r="MB28" s="28" t="s">
        <v>31</v>
      </c>
      <c r="MC28" s="29" t="s">
        <v>32</v>
      </c>
      <c r="MD28" s="30"/>
      <c r="ME28" s="31"/>
      <c r="MF28" s="29" t="s">
        <v>33</v>
      </c>
      <c r="MG28" s="30"/>
      <c r="MH28" s="31"/>
      <c r="MI28" s="29" t="s">
        <v>34</v>
      </c>
      <c r="MJ28" s="30"/>
      <c r="MK28" s="31"/>
      <c r="ML28" s="15"/>
      <c r="MM28" s="15"/>
      <c r="MN28" s="15" t="s">
        <v>82</v>
      </c>
      <c r="MO28" s="980">
        <v>80.73</v>
      </c>
      <c r="MP28" s="980">
        <v>67.09</v>
      </c>
      <c r="MQ28" s="980">
        <v>65.22</v>
      </c>
      <c r="MR28" s="980">
        <v>78.709999999999994</v>
      </c>
      <c r="MS28" s="981">
        <v>72.94</v>
      </c>
      <c r="MT28" s="16"/>
      <c r="MU28" s="17"/>
      <c r="MV28" s="256"/>
      <c r="MW28" s="257"/>
      <c r="MX28" s="17"/>
      <c r="MY28" s="17"/>
      <c r="MZ28" s="176" t="s">
        <v>178</v>
      </c>
      <c r="NA28" s="1123">
        <v>695022</v>
      </c>
      <c r="NB28" s="615">
        <v>63275</v>
      </c>
      <c r="NC28" s="615">
        <v>213628</v>
      </c>
      <c r="ND28" s="1124">
        <v>59290</v>
      </c>
      <c r="NE28" s="615">
        <v>0</v>
      </c>
      <c r="NF28" s="615">
        <v>0</v>
      </c>
      <c r="NG28" s="615">
        <v>0</v>
      </c>
      <c r="NH28" s="1125">
        <v>0</v>
      </c>
      <c r="NI28" s="1253">
        <v>1031215</v>
      </c>
      <c r="NJ28" s="1254">
        <v>272246</v>
      </c>
      <c r="NK28" s="1127">
        <v>1303461</v>
      </c>
      <c r="NL28" s="619"/>
      <c r="NM28" s="619"/>
      <c r="NN28" s="176" t="s">
        <v>73</v>
      </c>
      <c r="NO28" s="1123">
        <v>276522</v>
      </c>
      <c r="NP28" s="615">
        <v>53040</v>
      </c>
      <c r="NQ28" s="615">
        <v>56161</v>
      </c>
      <c r="NR28" s="1124">
        <v>2844</v>
      </c>
      <c r="NS28" s="615">
        <v>0</v>
      </c>
      <c r="NT28" s="615">
        <v>0</v>
      </c>
      <c r="NU28" s="615">
        <v>0</v>
      </c>
      <c r="NV28" s="1125">
        <v>0</v>
      </c>
      <c r="NW28" s="1255">
        <v>388567</v>
      </c>
      <c r="NX28" s="1126">
        <v>35066</v>
      </c>
      <c r="NY28" s="1129">
        <v>423633</v>
      </c>
      <c r="OA28" s="658"/>
    </row>
    <row r="29" spans="1:391" s="379" customFormat="1" ht="21.75" customHeight="1" thickBot="1" x14ac:dyDescent="0.25">
      <c r="A29" s="179" t="s">
        <v>49</v>
      </c>
      <c r="B29" s="57">
        <v>15539.2</v>
      </c>
      <c r="C29" s="87">
        <v>14883.980000000001</v>
      </c>
      <c r="D29" s="67">
        <v>4.4000000000000004</v>
      </c>
      <c r="E29" s="420"/>
      <c r="F29" s="240"/>
      <c r="G29" s="433" t="s">
        <v>125</v>
      </c>
      <c r="H29" s="997">
        <v>7686</v>
      </c>
      <c r="I29" s="998">
        <v>5208</v>
      </c>
      <c r="J29" s="999">
        <v>6306</v>
      </c>
      <c r="K29" s="997">
        <v>19200</v>
      </c>
      <c r="L29" s="1000">
        <v>15847</v>
      </c>
      <c r="M29" s="675">
        <v>21.16</v>
      </c>
      <c r="N29" s="154"/>
      <c r="O29" s="926" t="s">
        <v>42</v>
      </c>
      <c r="P29" s="43">
        <v>2562</v>
      </c>
      <c r="Q29" s="44">
        <v>2561</v>
      </c>
      <c r="R29" s="45" t="s">
        <v>172</v>
      </c>
      <c r="S29" s="43">
        <v>2562</v>
      </c>
      <c r="T29" s="44">
        <v>2561</v>
      </c>
      <c r="U29" s="45" t="s">
        <v>172</v>
      </c>
      <c r="V29" s="43">
        <v>2562</v>
      </c>
      <c r="W29" s="44">
        <v>2561</v>
      </c>
      <c r="X29" s="45" t="s">
        <v>172</v>
      </c>
      <c r="Y29" s="977"/>
      <c r="Z29" s="154"/>
      <c r="AA29" s="154" t="s">
        <v>87</v>
      </c>
      <c r="AB29" s="175">
        <v>83</v>
      </c>
      <c r="AC29" s="175">
        <v>78.17</v>
      </c>
      <c r="AD29" s="175">
        <v>59.47</v>
      </c>
      <c r="AE29" s="175">
        <v>73.55</v>
      </c>
      <c r="AF29" s="1188"/>
      <c r="AG29" s="1188"/>
      <c r="AH29" s="1188"/>
      <c r="AI29" s="1188"/>
      <c r="AJ29" s="285"/>
      <c r="AK29" s="154"/>
      <c r="AL29" s="1218" t="s">
        <v>78</v>
      </c>
      <c r="AM29" s="1249">
        <v>478343</v>
      </c>
      <c r="AN29" s="1250">
        <v>67623</v>
      </c>
      <c r="AO29" s="1250">
        <v>359399</v>
      </c>
      <c r="AP29" s="1251">
        <v>84396</v>
      </c>
      <c r="AQ29" s="1250"/>
      <c r="AR29" s="1250"/>
      <c r="AS29" s="1250"/>
      <c r="AT29" s="1250"/>
      <c r="AU29" s="1252">
        <v>989761</v>
      </c>
      <c r="AV29" s="1236">
        <v>481821</v>
      </c>
      <c r="AW29" s="1237">
        <v>1471582</v>
      </c>
      <c r="AX29" s="182"/>
      <c r="AY29" s="182"/>
      <c r="AZ29" s="176" t="s">
        <v>78</v>
      </c>
      <c r="BA29" s="1249">
        <v>163173</v>
      </c>
      <c r="BB29" s="1250">
        <v>36267</v>
      </c>
      <c r="BC29" s="1250">
        <v>64409</v>
      </c>
      <c r="BD29" s="1251">
        <v>6712</v>
      </c>
      <c r="BE29" s="1250"/>
      <c r="BF29" s="1250"/>
      <c r="BG29" s="1250"/>
      <c r="BH29" s="1250"/>
      <c r="BI29" s="1252">
        <v>270561</v>
      </c>
      <c r="BJ29" s="1236">
        <v>35448</v>
      </c>
      <c r="BK29" s="1237">
        <v>306009</v>
      </c>
      <c r="BL29" s="299"/>
      <c r="BM29" s="290"/>
      <c r="BN29" s="290"/>
      <c r="BO29" s="968"/>
      <c r="BP29" s="1535"/>
      <c r="BQ29" s="297"/>
      <c r="BR29" s="294"/>
      <c r="BS29" s="297"/>
      <c r="BT29" s="131"/>
      <c r="BU29" s="1533"/>
      <c r="BV29" s="1528"/>
      <c r="BW29" s="21"/>
      <c r="BX29" s="37"/>
      <c r="BY29" s="295"/>
      <c r="BZ29" s="19"/>
      <c r="CA29" s="19"/>
      <c r="CB29" s="19"/>
      <c r="CC29" s="19"/>
      <c r="CD29" s="391"/>
      <c r="CE29" s="179" t="s">
        <v>49</v>
      </c>
      <c r="CF29" s="144">
        <v>11626.58</v>
      </c>
      <c r="CG29" s="87">
        <v>10952.45</v>
      </c>
      <c r="CH29" s="67">
        <v>6.16</v>
      </c>
      <c r="CI29" s="420"/>
      <c r="CJ29" s="240"/>
      <c r="CK29" s="433" t="s">
        <v>125</v>
      </c>
      <c r="CL29" s="997">
        <v>6179</v>
      </c>
      <c r="CM29" s="998">
        <v>6718</v>
      </c>
      <c r="CN29" s="999">
        <v>6919</v>
      </c>
      <c r="CO29" s="997">
        <v>19816</v>
      </c>
      <c r="CP29" s="1000">
        <v>16932</v>
      </c>
      <c r="CQ29" s="675">
        <v>17.03</v>
      </c>
      <c r="CR29" s="154"/>
      <c r="CS29" s="926" t="s">
        <v>46</v>
      </c>
      <c r="CT29" s="43">
        <v>2560</v>
      </c>
      <c r="CU29" s="44">
        <v>2561</v>
      </c>
      <c r="CV29" s="45" t="s">
        <v>172</v>
      </c>
      <c r="CW29" s="43">
        <v>2562</v>
      </c>
      <c r="CX29" s="44">
        <v>2561</v>
      </c>
      <c r="CY29" s="45" t="s">
        <v>172</v>
      </c>
      <c r="CZ29" s="43">
        <v>2562</v>
      </c>
      <c r="DA29" s="44">
        <v>2561</v>
      </c>
      <c r="DB29" s="45" t="s">
        <v>172</v>
      </c>
      <c r="DC29" s="977"/>
      <c r="DD29" s="154"/>
      <c r="DE29" s="154" t="s">
        <v>87</v>
      </c>
      <c r="DF29" s="175">
        <v>63.07</v>
      </c>
      <c r="DG29" s="175">
        <v>58.43</v>
      </c>
      <c r="DH29" s="175">
        <v>57.2</v>
      </c>
      <c r="DI29" s="175">
        <v>59.57</v>
      </c>
      <c r="DJ29" s="128"/>
      <c r="DK29" s="128"/>
      <c r="DL29" s="128"/>
      <c r="DM29" s="128"/>
      <c r="DN29" s="285"/>
      <c r="DO29" s="154"/>
      <c r="DP29" s="1218" t="s">
        <v>78</v>
      </c>
      <c r="DQ29" s="1249">
        <v>514323</v>
      </c>
      <c r="DR29" s="1250">
        <v>66688</v>
      </c>
      <c r="DS29" s="1250">
        <v>335536</v>
      </c>
      <c r="DT29" s="1251">
        <v>100735</v>
      </c>
      <c r="DU29" s="1250"/>
      <c r="DV29" s="1250"/>
      <c r="DW29" s="1250"/>
      <c r="DX29" s="1250"/>
      <c r="DY29" s="1252">
        <v>1017282</v>
      </c>
      <c r="DZ29" s="1236">
        <v>465038</v>
      </c>
      <c r="EA29" s="1237">
        <v>1482320</v>
      </c>
      <c r="EB29" s="182"/>
      <c r="EC29" s="182"/>
      <c r="ED29" s="176" t="s">
        <v>78</v>
      </c>
      <c r="EE29" s="1249">
        <v>96163</v>
      </c>
      <c r="EF29" s="1250">
        <v>27361</v>
      </c>
      <c r="EG29" s="1250">
        <v>43882</v>
      </c>
      <c r="EH29" s="1251">
        <v>1875</v>
      </c>
      <c r="EI29" s="1250"/>
      <c r="EJ29" s="1250"/>
      <c r="EK29" s="1250"/>
      <c r="EL29" s="1250"/>
      <c r="EM29" s="1252">
        <v>169281</v>
      </c>
      <c r="EN29" s="1236">
        <v>20117</v>
      </c>
      <c r="EO29" s="1237">
        <v>189398</v>
      </c>
      <c r="EP29" s="299"/>
      <c r="EQ29" s="290"/>
      <c r="ER29" s="290"/>
      <c r="ES29" s="968"/>
      <c r="ET29" s="1535"/>
      <c r="EU29" s="297"/>
      <c r="EV29" s="294"/>
      <c r="EW29" s="297"/>
      <c r="EX29" s="131"/>
      <c r="EY29" s="1533"/>
      <c r="EZ29" s="1528"/>
      <c r="FA29" s="21"/>
      <c r="FB29" s="37"/>
      <c r="FC29" s="295"/>
      <c r="FD29" s="19"/>
      <c r="FE29" s="19"/>
      <c r="FF29" s="19"/>
      <c r="FG29" s="19"/>
      <c r="FH29" s="391"/>
      <c r="FI29" s="64" t="s">
        <v>49</v>
      </c>
      <c r="FJ29" s="84">
        <v>13616.949999999997</v>
      </c>
      <c r="FK29" s="87">
        <v>12902.080000000002</v>
      </c>
      <c r="FL29" s="67">
        <v>5.54</v>
      </c>
      <c r="FM29" s="420"/>
      <c r="FN29" s="240"/>
      <c r="FO29" s="433" t="s">
        <v>125</v>
      </c>
      <c r="FP29" s="997">
        <v>12204</v>
      </c>
      <c r="FQ29" s="998">
        <v>15139</v>
      </c>
      <c r="FR29" s="999">
        <v>13522</v>
      </c>
      <c r="FS29" s="997">
        <v>40865</v>
      </c>
      <c r="FT29" s="1000">
        <v>34411</v>
      </c>
      <c r="FU29" s="675">
        <v>18.760000000000002</v>
      </c>
      <c r="FV29" s="154"/>
      <c r="FW29" s="926" t="s">
        <v>190</v>
      </c>
      <c r="FX29" s="43">
        <v>2562</v>
      </c>
      <c r="FY29" s="44">
        <v>2561</v>
      </c>
      <c r="FZ29" s="45" t="s">
        <v>172</v>
      </c>
      <c r="GA29" s="43">
        <v>2562</v>
      </c>
      <c r="GB29" s="44">
        <v>2561</v>
      </c>
      <c r="GC29" s="45" t="s">
        <v>172</v>
      </c>
      <c r="GD29" s="43">
        <v>2562</v>
      </c>
      <c r="GE29" s="44">
        <v>2561</v>
      </c>
      <c r="GF29" s="45" t="s">
        <v>172</v>
      </c>
      <c r="GG29" s="977"/>
      <c r="GH29" s="154"/>
      <c r="GI29" s="154" t="s">
        <v>87</v>
      </c>
      <c r="GJ29" s="175">
        <v>57.91</v>
      </c>
      <c r="GK29" s="175">
        <v>56.57</v>
      </c>
      <c r="GL29" s="175">
        <v>52.41</v>
      </c>
      <c r="GM29" s="175">
        <v>55.63</v>
      </c>
      <c r="GN29" s="1188"/>
      <c r="GO29" s="1188"/>
      <c r="GP29" s="1188"/>
      <c r="GQ29" s="1188"/>
      <c r="GR29" s="285"/>
      <c r="GS29" s="154"/>
      <c r="GT29" s="1218" t="s">
        <v>78</v>
      </c>
      <c r="GU29" s="1249">
        <v>415570</v>
      </c>
      <c r="GV29" s="1250">
        <v>43322</v>
      </c>
      <c r="GW29" s="1250">
        <v>283713</v>
      </c>
      <c r="GX29" s="1251">
        <v>58887</v>
      </c>
      <c r="GY29" s="1250"/>
      <c r="GZ29" s="1250"/>
      <c r="HA29" s="1250"/>
      <c r="HB29" s="1250"/>
      <c r="HC29" s="1252">
        <v>801492</v>
      </c>
      <c r="HD29" s="1236">
        <v>277687</v>
      </c>
      <c r="HE29" s="1237">
        <v>1079179</v>
      </c>
      <c r="HF29" s="182"/>
      <c r="HG29" s="182"/>
      <c r="HH29" s="176" t="s">
        <v>78</v>
      </c>
      <c r="HI29" s="1249">
        <v>102530</v>
      </c>
      <c r="HJ29" s="1250">
        <v>20741</v>
      </c>
      <c r="HK29" s="1250">
        <v>36374</v>
      </c>
      <c r="HL29" s="1251">
        <v>6099</v>
      </c>
      <c r="HM29" s="1250"/>
      <c r="HN29" s="1250"/>
      <c r="HO29" s="1250"/>
      <c r="HP29" s="1250"/>
      <c r="HQ29" s="1252">
        <v>165744</v>
      </c>
      <c r="HR29" s="1236">
        <v>22702</v>
      </c>
      <c r="HS29" s="1237">
        <v>188446</v>
      </c>
      <c r="HT29" s="299"/>
      <c r="HU29" s="290"/>
      <c r="HV29" s="290"/>
      <c r="HW29" s="968"/>
      <c r="HX29" s="1535"/>
      <c r="HY29" s="297"/>
      <c r="HZ29" s="294"/>
      <c r="IA29" s="297"/>
      <c r="IB29" s="131"/>
      <c r="IC29" s="1533"/>
      <c r="ID29" s="1528"/>
      <c r="IE29" s="21"/>
      <c r="IF29" s="37"/>
      <c r="IG29" s="295"/>
      <c r="IH29" s="248"/>
      <c r="II29" s="19"/>
      <c r="IJ29" s="19"/>
      <c r="IK29" s="19"/>
      <c r="IM29" s="179" t="s">
        <v>49</v>
      </c>
      <c r="IN29" s="57">
        <v>14932.04</v>
      </c>
      <c r="IO29" s="87">
        <v>14572.420000000002</v>
      </c>
      <c r="IP29" s="67">
        <v>2.4700000000000002</v>
      </c>
      <c r="IQ29" s="420"/>
      <c r="IR29" s="240"/>
      <c r="IS29" s="433" t="s">
        <v>125</v>
      </c>
      <c r="IT29" s="997">
        <v>12312</v>
      </c>
      <c r="IU29" s="998">
        <v>10259</v>
      </c>
      <c r="IV29" s="999">
        <v>11644</v>
      </c>
      <c r="IW29" s="997">
        <v>34215</v>
      </c>
      <c r="IX29" s="1000">
        <v>31274</v>
      </c>
      <c r="IY29" s="675">
        <v>9.4</v>
      </c>
      <c r="IZ29" s="154"/>
      <c r="JA29" s="926" t="s">
        <v>31</v>
      </c>
      <c r="JB29" s="43">
        <v>2562</v>
      </c>
      <c r="JC29" s="44">
        <v>2561</v>
      </c>
      <c r="JD29" s="45" t="s">
        <v>172</v>
      </c>
      <c r="JE29" s="43">
        <v>2562</v>
      </c>
      <c r="JF29" s="44">
        <v>2561</v>
      </c>
      <c r="JG29" s="45" t="s">
        <v>172</v>
      </c>
      <c r="JH29" s="43">
        <v>2562</v>
      </c>
      <c r="JI29" s="44">
        <v>2561</v>
      </c>
      <c r="JJ29" s="425" t="s">
        <v>172</v>
      </c>
      <c r="JK29" s="977"/>
      <c r="JL29" s="154"/>
      <c r="JM29" s="154" t="s">
        <v>87</v>
      </c>
      <c r="JN29" s="175">
        <v>60.96</v>
      </c>
      <c r="JO29" s="175">
        <v>73.05</v>
      </c>
      <c r="JP29" s="175">
        <v>80.790000000000006</v>
      </c>
      <c r="JQ29" s="175">
        <v>71.599999999999994</v>
      </c>
      <c r="JR29" s="128"/>
      <c r="JS29" s="128"/>
      <c r="JT29" s="128"/>
      <c r="JU29" s="128"/>
      <c r="JV29" s="285"/>
      <c r="JW29" s="154"/>
      <c r="JX29" s="1218" t="s">
        <v>78</v>
      </c>
      <c r="JY29" s="1249">
        <v>648940</v>
      </c>
      <c r="JZ29" s="1250">
        <v>79638</v>
      </c>
      <c r="KA29" s="1250">
        <v>505010</v>
      </c>
      <c r="KB29" s="1251">
        <v>90997</v>
      </c>
      <c r="KC29" s="1250"/>
      <c r="KD29" s="1250"/>
      <c r="KE29" s="1250"/>
      <c r="KF29" s="1250"/>
      <c r="KG29" s="1252">
        <v>1324585</v>
      </c>
      <c r="KH29" s="1236">
        <v>831748</v>
      </c>
      <c r="KI29" s="1237">
        <v>2156333</v>
      </c>
      <c r="KJ29" s="258"/>
      <c r="KK29" s="258"/>
      <c r="KL29" s="1399" t="s">
        <v>78</v>
      </c>
      <c r="KM29" s="1249">
        <v>113227</v>
      </c>
      <c r="KN29" s="1250">
        <v>25030</v>
      </c>
      <c r="KO29" s="1250">
        <v>33652</v>
      </c>
      <c r="KP29" s="1251">
        <v>4143</v>
      </c>
      <c r="KQ29" s="1250"/>
      <c r="KR29" s="1250"/>
      <c r="KS29" s="1250"/>
      <c r="KT29" s="1250"/>
      <c r="KU29" s="1252">
        <v>176052</v>
      </c>
      <c r="KV29" s="1236">
        <v>48065</v>
      </c>
      <c r="KW29" s="1237">
        <v>224117</v>
      </c>
      <c r="KX29" s="299"/>
      <c r="KY29" s="290"/>
      <c r="KZ29" s="290"/>
      <c r="LA29" s="968"/>
      <c r="LB29" s="1535"/>
      <c r="LC29" s="297"/>
      <c r="LD29" s="294"/>
      <c r="LE29" s="297"/>
      <c r="LF29" s="131"/>
      <c r="LG29" s="1533"/>
      <c r="LH29" s="291"/>
      <c r="LI29" s="21"/>
      <c r="LJ29" s="37"/>
      <c r="LK29" s="295"/>
      <c r="LL29" s="19"/>
      <c r="LM29" s="19"/>
      <c r="LN29" s="605"/>
      <c r="LO29" s="19"/>
      <c r="LP29" s="19"/>
      <c r="LQ29" s="64" t="s">
        <v>49</v>
      </c>
      <c r="LR29" s="86">
        <v>55714.76999999999</v>
      </c>
      <c r="LS29" s="87">
        <v>53310.93</v>
      </c>
      <c r="LT29" s="67">
        <v>4.51</v>
      </c>
      <c r="LU29" s="982"/>
      <c r="LV29" s="983"/>
      <c r="LW29" s="433" t="s">
        <v>125</v>
      </c>
      <c r="LX29" s="348">
        <v>114096</v>
      </c>
      <c r="LY29" s="994">
        <v>98464</v>
      </c>
      <c r="LZ29" s="515">
        <v>15.88</v>
      </c>
      <c r="MA29" s="182"/>
      <c r="MB29" s="926" t="s">
        <v>48</v>
      </c>
      <c r="MC29" s="43">
        <v>2562</v>
      </c>
      <c r="MD29" s="44">
        <v>2561</v>
      </c>
      <c r="ME29" s="45" t="s">
        <v>172</v>
      </c>
      <c r="MF29" s="43">
        <v>2562</v>
      </c>
      <c r="MG29" s="44">
        <v>2561</v>
      </c>
      <c r="MH29" s="45" t="s">
        <v>172</v>
      </c>
      <c r="MI29" s="43">
        <v>2562</v>
      </c>
      <c r="MJ29" s="44">
        <v>2561</v>
      </c>
      <c r="MK29" s="45" t="s">
        <v>172</v>
      </c>
      <c r="ML29" s="15"/>
      <c r="MM29" s="15"/>
      <c r="MN29" s="15" t="s">
        <v>87</v>
      </c>
      <c r="MO29" s="980">
        <v>73.55</v>
      </c>
      <c r="MP29" s="980">
        <v>59.57</v>
      </c>
      <c r="MQ29" s="980">
        <v>55.63</v>
      </c>
      <c r="MR29" s="980">
        <v>71.599999999999994</v>
      </c>
      <c r="MS29" s="981">
        <v>65.09</v>
      </c>
      <c r="MT29" s="16"/>
      <c r="MU29" s="17"/>
      <c r="MV29" s="256"/>
      <c r="MW29" s="257"/>
      <c r="MX29" s="17"/>
      <c r="MY29" s="17"/>
      <c r="MZ29" s="176" t="s">
        <v>179</v>
      </c>
      <c r="NA29" s="1123">
        <v>2057176</v>
      </c>
      <c r="NB29" s="615">
        <v>257271</v>
      </c>
      <c r="NC29" s="615">
        <v>1483658</v>
      </c>
      <c r="ND29" s="1124">
        <v>335015</v>
      </c>
      <c r="NE29" s="615">
        <v>0</v>
      </c>
      <c r="NF29" s="615">
        <v>0</v>
      </c>
      <c r="NG29" s="615">
        <v>0</v>
      </c>
      <c r="NH29" s="1125">
        <v>0</v>
      </c>
      <c r="NI29" s="1253">
        <v>4133120</v>
      </c>
      <c r="NJ29" s="1254">
        <v>2056294</v>
      </c>
      <c r="NK29" s="1127">
        <v>6189414</v>
      </c>
      <c r="NL29" s="619"/>
      <c r="NM29" s="619"/>
      <c r="NN29" s="176" t="s">
        <v>78</v>
      </c>
      <c r="NO29" s="1123">
        <v>475093</v>
      </c>
      <c r="NP29" s="615">
        <v>109399</v>
      </c>
      <c r="NQ29" s="615">
        <v>178317</v>
      </c>
      <c r="NR29" s="1124">
        <v>18829</v>
      </c>
      <c r="NS29" s="615">
        <v>0</v>
      </c>
      <c r="NT29" s="615">
        <v>0</v>
      </c>
      <c r="NU29" s="615">
        <v>0</v>
      </c>
      <c r="NV29" s="1125">
        <v>0</v>
      </c>
      <c r="NW29" s="1255">
        <v>781638</v>
      </c>
      <c r="NX29" s="1126">
        <v>126332</v>
      </c>
      <c r="NY29" s="1129">
        <v>907970</v>
      </c>
      <c r="OA29" s="658"/>
    </row>
    <row r="30" spans="1:391" s="379" customFormat="1" ht="21.75" customHeight="1" thickTop="1" x14ac:dyDescent="0.2">
      <c r="A30" s="184" t="s">
        <v>126</v>
      </c>
      <c r="B30" s="199"/>
      <c r="C30" s="109"/>
      <c r="D30" s="42"/>
      <c r="E30" s="420"/>
      <c r="F30" s="240"/>
      <c r="G30" s="433" t="s">
        <v>127</v>
      </c>
      <c r="H30" s="997">
        <v>2436</v>
      </c>
      <c r="I30" s="998">
        <v>1593</v>
      </c>
      <c r="J30" s="999">
        <v>2316</v>
      </c>
      <c r="K30" s="997">
        <v>6345</v>
      </c>
      <c r="L30" s="1000">
        <v>4966</v>
      </c>
      <c r="M30" s="675">
        <v>27.77</v>
      </c>
      <c r="N30" s="154"/>
      <c r="O30" s="53" t="s">
        <v>51</v>
      </c>
      <c r="P30" s="54">
        <v>825.08</v>
      </c>
      <c r="Q30" s="55">
        <v>796.03</v>
      </c>
      <c r="R30" s="56">
        <v>3.65</v>
      </c>
      <c r="S30" s="54">
        <v>0</v>
      </c>
      <c r="T30" s="55">
        <v>0</v>
      </c>
      <c r="U30" s="56">
        <v>0</v>
      </c>
      <c r="V30" s="54">
        <v>719.39</v>
      </c>
      <c r="W30" s="55">
        <v>696.47</v>
      </c>
      <c r="X30" s="56">
        <v>3.29</v>
      </c>
      <c r="Y30" s="172"/>
      <c r="Z30" s="154"/>
      <c r="AA30" s="154" t="s">
        <v>91</v>
      </c>
      <c r="AB30" s="175">
        <v>79.989999999999995</v>
      </c>
      <c r="AC30" s="175">
        <v>73.3</v>
      </c>
      <c r="AD30" s="175">
        <v>59.32</v>
      </c>
      <c r="AE30" s="175">
        <v>70.87</v>
      </c>
      <c r="AF30" s="1188"/>
      <c r="AG30" s="1188"/>
      <c r="AH30" s="1188"/>
      <c r="AI30" s="1188"/>
      <c r="AJ30" s="285"/>
      <c r="AK30" s="154"/>
      <c r="AL30" s="1218" t="s">
        <v>84</v>
      </c>
      <c r="AM30" s="1249">
        <v>1867081</v>
      </c>
      <c r="AN30" s="1250">
        <v>259680</v>
      </c>
      <c r="AO30" s="1250">
        <v>1917820</v>
      </c>
      <c r="AP30" s="1251">
        <v>237303</v>
      </c>
      <c r="AQ30" s="1250"/>
      <c r="AR30" s="1250"/>
      <c r="AS30" s="1250"/>
      <c r="AT30" s="1250"/>
      <c r="AU30" s="1252">
        <v>4281884</v>
      </c>
      <c r="AV30" s="1236">
        <v>1715207</v>
      </c>
      <c r="AW30" s="1237">
        <v>5997091</v>
      </c>
      <c r="AX30" s="182"/>
      <c r="AY30" s="182"/>
      <c r="AZ30" s="176" t="s">
        <v>84</v>
      </c>
      <c r="BA30" s="1249">
        <v>228174</v>
      </c>
      <c r="BB30" s="1250">
        <v>54312</v>
      </c>
      <c r="BC30" s="1250">
        <v>119390</v>
      </c>
      <c r="BD30" s="1251">
        <v>11686</v>
      </c>
      <c r="BE30" s="1250"/>
      <c r="BF30" s="1250"/>
      <c r="BG30" s="1250"/>
      <c r="BH30" s="1250"/>
      <c r="BI30" s="1252">
        <v>413562</v>
      </c>
      <c r="BJ30" s="1236">
        <v>182234</v>
      </c>
      <c r="BK30" s="1237">
        <v>595796</v>
      </c>
      <c r="BL30" s="299"/>
      <c r="BM30" s="290"/>
      <c r="BN30" s="290"/>
      <c r="BO30" s="968"/>
      <c r="BP30" s="1537"/>
      <c r="BQ30" s="297"/>
      <c r="BR30" s="297"/>
      <c r="BS30" s="297"/>
      <c r="BT30" s="131"/>
      <c r="BU30" s="1533"/>
      <c r="BV30" s="1528"/>
      <c r="BW30" s="21"/>
      <c r="BX30" s="37"/>
      <c r="BY30" s="295"/>
      <c r="BZ30" s="19"/>
      <c r="CA30" s="19"/>
      <c r="CB30" s="19"/>
      <c r="CC30" s="19"/>
      <c r="CD30" s="391"/>
      <c r="CE30" s="184" t="s">
        <v>126</v>
      </c>
      <c r="CF30" s="199"/>
      <c r="CG30" s="109"/>
      <c r="CH30" s="42"/>
      <c r="CI30" s="420"/>
      <c r="CJ30" s="240"/>
      <c r="CK30" s="433" t="s">
        <v>127</v>
      </c>
      <c r="CL30" s="997">
        <v>2646</v>
      </c>
      <c r="CM30" s="998">
        <v>2829</v>
      </c>
      <c r="CN30" s="999">
        <v>4696</v>
      </c>
      <c r="CO30" s="997">
        <v>10171</v>
      </c>
      <c r="CP30" s="1000">
        <v>10512</v>
      </c>
      <c r="CQ30" s="675">
        <v>-3.24</v>
      </c>
      <c r="CR30" s="154"/>
      <c r="CS30" s="53" t="s">
        <v>51</v>
      </c>
      <c r="CT30" s="54">
        <v>645.80999999999995</v>
      </c>
      <c r="CU30" s="55">
        <v>627.76</v>
      </c>
      <c r="CV30" s="56">
        <v>2.88</v>
      </c>
      <c r="CW30" s="54">
        <v>0</v>
      </c>
      <c r="CX30" s="55">
        <v>0</v>
      </c>
      <c r="CY30" s="56">
        <v>0</v>
      </c>
      <c r="CZ30" s="54">
        <v>557</v>
      </c>
      <c r="DA30" s="55">
        <v>543.75</v>
      </c>
      <c r="DB30" s="56">
        <v>2.44</v>
      </c>
      <c r="DC30" s="172"/>
      <c r="DD30" s="154"/>
      <c r="DE30" s="154" t="s">
        <v>91</v>
      </c>
      <c r="DF30" s="175">
        <v>58.83</v>
      </c>
      <c r="DG30" s="175">
        <v>57.19</v>
      </c>
      <c r="DH30" s="175">
        <v>55.96</v>
      </c>
      <c r="DI30" s="175">
        <v>57.33</v>
      </c>
      <c r="DJ30" s="128"/>
      <c r="DK30" s="128"/>
      <c r="DL30" s="128"/>
      <c r="DM30" s="128"/>
      <c r="DN30" s="285"/>
      <c r="DO30" s="154"/>
      <c r="DP30" s="1218" t="s">
        <v>84</v>
      </c>
      <c r="DQ30" s="1249">
        <v>1332468</v>
      </c>
      <c r="DR30" s="1250">
        <v>152430</v>
      </c>
      <c r="DS30" s="1250">
        <v>1341510</v>
      </c>
      <c r="DT30" s="1251">
        <v>253774</v>
      </c>
      <c r="DU30" s="1250"/>
      <c r="DV30" s="1250"/>
      <c r="DW30" s="1250"/>
      <c r="DX30" s="1250"/>
      <c r="DY30" s="1252">
        <v>3080182</v>
      </c>
      <c r="DZ30" s="1236">
        <v>1548321</v>
      </c>
      <c r="EA30" s="1237">
        <v>4628503</v>
      </c>
      <c r="EB30" s="182"/>
      <c r="EC30" s="182"/>
      <c r="ED30" s="176" t="s">
        <v>84</v>
      </c>
      <c r="EE30" s="1249">
        <v>257104</v>
      </c>
      <c r="EF30" s="1250">
        <v>46934</v>
      </c>
      <c r="EG30" s="1250">
        <v>107084</v>
      </c>
      <c r="EH30" s="1251">
        <v>3589</v>
      </c>
      <c r="EI30" s="1250"/>
      <c r="EJ30" s="1250"/>
      <c r="EK30" s="1250"/>
      <c r="EL30" s="1250"/>
      <c r="EM30" s="1252">
        <v>414711</v>
      </c>
      <c r="EN30" s="1236">
        <v>71606</v>
      </c>
      <c r="EO30" s="1237">
        <v>486317</v>
      </c>
      <c r="EP30" s="299"/>
      <c r="EQ30" s="290"/>
      <c r="ER30" s="290"/>
      <c r="ES30" s="968"/>
      <c r="ET30" s="1537"/>
      <c r="EU30" s="297"/>
      <c r="EV30" s="297"/>
      <c r="EW30" s="297"/>
      <c r="EX30" s="131"/>
      <c r="EY30" s="1533"/>
      <c r="EZ30" s="1528"/>
      <c r="FA30" s="21"/>
      <c r="FB30" s="37"/>
      <c r="FC30" s="295"/>
      <c r="FD30" s="19"/>
      <c r="FE30" s="19"/>
      <c r="FF30" s="19"/>
      <c r="FG30" s="19"/>
      <c r="FH30" s="391"/>
      <c r="FI30" s="92" t="s">
        <v>126</v>
      </c>
      <c r="FJ30" s="199"/>
      <c r="FK30" s="109"/>
      <c r="FL30" s="42"/>
      <c r="FM30" s="420"/>
      <c r="FN30" s="240"/>
      <c r="FO30" s="433" t="s">
        <v>127</v>
      </c>
      <c r="FP30" s="997">
        <v>3359</v>
      </c>
      <c r="FQ30" s="998">
        <v>2818</v>
      </c>
      <c r="FR30" s="999">
        <v>2692</v>
      </c>
      <c r="FS30" s="997">
        <v>8869</v>
      </c>
      <c r="FT30" s="1000">
        <v>9439</v>
      </c>
      <c r="FU30" s="675">
        <v>-6.04</v>
      </c>
      <c r="FV30" s="154"/>
      <c r="FW30" s="53" t="s">
        <v>51</v>
      </c>
      <c r="FX30" s="54">
        <v>728.93</v>
      </c>
      <c r="FY30" s="55">
        <v>720.97</v>
      </c>
      <c r="FZ30" s="56">
        <v>1.1000000000000001</v>
      </c>
      <c r="GA30" s="54">
        <v>0</v>
      </c>
      <c r="GB30" s="55">
        <v>0</v>
      </c>
      <c r="GC30" s="56">
        <v>0</v>
      </c>
      <c r="GD30" s="54">
        <v>645.24</v>
      </c>
      <c r="GE30" s="55">
        <v>638.67999999999995</v>
      </c>
      <c r="GF30" s="56">
        <v>1.03</v>
      </c>
      <c r="GG30" s="172"/>
      <c r="GH30" s="154"/>
      <c r="GI30" s="154" t="s">
        <v>91</v>
      </c>
      <c r="GJ30" s="175">
        <v>56.42</v>
      </c>
      <c r="GK30" s="175">
        <v>52.1</v>
      </c>
      <c r="GL30" s="175">
        <v>51.62</v>
      </c>
      <c r="GM30" s="175">
        <v>53.38</v>
      </c>
      <c r="GN30" s="1188"/>
      <c r="GO30" s="1188"/>
      <c r="GP30" s="1188"/>
      <c r="GQ30" s="1188"/>
      <c r="GR30" s="285"/>
      <c r="GS30" s="154"/>
      <c r="GT30" s="1218" t="s">
        <v>84</v>
      </c>
      <c r="GU30" s="1249">
        <v>1111880</v>
      </c>
      <c r="GV30" s="1250">
        <v>136851</v>
      </c>
      <c r="GW30" s="1250">
        <v>1077466</v>
      </c>
      <c r="GX30" s="1251">
        <v>129932</v>
      </c>
      <c r="GY30" s="1250"/>
      <c r="GZ30" s="1250"/>
      <c r="HA30" s="1250"/>
      <c r="HB30" s="1250"/>
      <c r="HC30" s="1252">
        <v>2456129</v>
      </c>
      <c r="HD30" s="1236">
        <v>1078461</v>
      </c>
      <c r="HE30" s="1237">
        <v>3534590</v>
      </c>
      <c r="HF30" s="182"/>
      <c r="HG30" s="182"/>
      <c r="HH30" s="176" t="s">
        <v>84</v>
      </c>
      <c r="HI30" s="1249">
        <v>182855</v>
      </c>
      <c r="HJ30" s="1250">
        <v>51429</v>
      </c>
      <c r="HK30" s="1250">
        <v>111309</v>
      </c>
      <c r="HL30" s="1251">
        <v>17770</v>
      </c>
      <c r="HM30" s="1250"/>
      <c r="HN30" s="1250"/>
      <c r="HO30" s="1250"/>
      <c r="HP30" s="1250"/>
      <c r="HQ30" s="1252">
        <v>363363</v>
      </c>
      <c r="HR30" s="1236">
        <v>124964</v>
      </c>
      <c r="HS30" s="1237">
        <v>488327</v>
      </c>
      <c r="HT30" s="299"/>
      <c r="HU30" s="290"/>
      <c r="HV30" s="290"/>
      <c r="HW30" s="968"/>
      <c r="HX30" s="1537"/>
      <c r="HY30" s="297"/>
      <c r="HZ30" s="297"/>
      <c r="IA30" s="297"/>
      <c r="IB30" s="131"/>
      <c r="IC30" s="1533"/>
      <c r="ID30" s="1528"/>
      <c r="IE30" s="21"/>
      <c r="IF30" s="37"/>
      <c r="IG30" s="295"/>
      <c r="IH30" s="248"/>
      <c r="II30" s="19"/>
      <c r="IJ30" s="19"/>
      <c r="IK30" s="19"/>
      <c r="IM30" s="92" t="s">
        <v>126</v>
      </c>
      <c r="IN30" s="199"/>
      <c r="IO30" s="109"/>
      <c r="IP30" s="42"/>
      <c r="IQ30" s="420"/>
      <c r="IR30" s="240"/>
      <c r="IS30" s="433" t="s">
        <v>127</v>
      </c>
      <c r="IT30" s="997">
        <v>2139</v>
      </c>
      <c r="IU30" s="998">
        <v>2249</v>
      </c>
      <c r="IV30" s="999">
        <v>3164</v>
      </c>
      <c r="IW30" s="997">
        <v>7552</v>
      </c>
      <c r="IX30" s="1000">
        <v>8020</v>
      </c>
      <c r="IY30" s="675">
        <v>-5.84</v>
      </c>
      <c r="IZ30" s="154"/>
      <c r="JA30" s="53" t="s">
        <v>51</v>
      </c>
      <c r="JB30" s="54">
        <v>767.71</v>
      </c>
      <c r="JC30" s="55">
        <v>748.1</v>
      </c>
      <c r="JD30" s="56">
        <v>2.62</v>
      </c>
      <c r="JE30" s="54">
        <v>0</v>
      </c>
      <c r="JF30" s="55">
        <v>0</v>
      </c>
      <c r="JG30" s="56">
        <v>0</v>
      </c>
      <c r="JH30" s="54">
        <v>637.04999999999995</v>
      </c>
      <c r="JI30" s="55">
        <v>625.04</v>
      </c>
      <c r="JJ30" s="56">
        <v>1.92</v>
      </c>
      <c r="JK30" s="172"/>
      <c r="JL30" s="154"/>
      <c r="JM30" s="154" t="s">
        <v>91</v>
      </c>
      <c r="JN30" s="175">
        <v>59.13</v>
      </c>
      <c r="JO30" s="175">
        <v>69.989999999999995</v>
      </c>
      <c r="JP30" s="175">
        <v>77.959999999999994</v>
      </c>
      <c r="JQ30" s="175">
        <v>69.03</v>
      </c>
      <c r="JR30" s="128"/>
      <c r="JS30" s="128"/>
      <c r="JT30" s="128"/>
      <c r="JU30" s="128"/>
      <c r="JV30" s="285"/>
      <c r="JW30" s="154"/>
      <c r="JX30" s="1218" t="s">
        <v>84</v>
      </c>
      <c r="JY30" s="1249">
        <v>1772901</v>
      </c>
      <c r="JZ30" s="1250">
        <v>252489</v>
      </c>
      <c r="KA30" s="1250">
        <v>1842798</v>
      </c>
      <c r="KB30" s="1251">
        <v>200084</v>
      </c>
      <c r="KC30" s="1250"/>
      <c r="KD30" s="1250"/>
      <c r="KE30" s="1250"/>
      <c r="KF30" s="1250"/>
      <c r="KG30" s="1252">
        <v>4068272</v>
      </c>
      <c r="KH30" s="1236">
        <v>2387590</v>
      </c>
      <c r="KI30" s="1237">
        <v>6455862</v>
      </c>
      <c r="KJ30" s="258"/>
      <c r="KK30" s="258"/>
      <c r="KL30" s="1399" t="s">
        <v>84</v>
      </c>
      <c r="KM30" s="1249">
        <v>210605</v>
      </c>
      <c r="KN30" s="1250">
        <v>61076</v>
      </c>
      <c r="KO30" s="1250">
        <v>156471</v>
      </c>
      <c r="KP30" s="1251">
        <v>9497</v>
      </c>
      <c r="KQ30" s="1250"/>
      <c r="KR30" s="1250"/>
      <c r="KS30" s="1250"/>
      <c r="KT30" s="1250"/>
      <c r="KU30" s="1252">
        <v>437649</v>
      </c>
      <c r="KV30" s="1236">
        <v>315030</v>
      </c>
      <c r="KW30" s="1237">
        <v>752679</v>
      </c>
      <c r="KX30" s="299"/>
      <c r="KY30" s="290"/>
      <c r="KZ30" s="290"/>
      <c r="LA30" s="968"/>
      <c r="LB30" s="1537"/>
      <c r="LC30" s="297"/>
      <c r="LD30" s="297"/>
      <c r="LE30" s="297"/>
      <c r="LF30" s="131"/>
      <c r="LG30" s="1533"/>
      <c r="LH30" s="291"/>
      <c r="LI30" s="21"/>
      <c r="LJ30" s="37"/>
      <c r="LK30" s="295"/>
      <c r="LL30" s="19"/>
      <c r="LM30" s="19"/>
      <c r="LN30" s="605"/>
      <c r="LO30" s="19"/>
      <c r="LP30" s="19"/>
      <c r="LQ30" s="92" t="s">
        <v>126</v>
      </c>
      <c r="LR30" s="93"/>
      <c r="LS30" s="109"/>
      <c r="LT30" s="42"/>
      <c r="LU30" s="499"/>
      <c r="LV30" s="499"/>
      <c r="LW30" s="433" t="s">
        <v>127</v>
      </c>
      <c r="LX30" s="348">
        <v>32937</v>
      </c>
      <c r="LY30" s="994">
        <v>32937</v>
      </c>
      <c r="LZ30" s="515">
        <v>0</v>
      </c>
      <c r="MA30" s="182"/>
      <c r="MB30" s="53" t="s">
        <v>51</v>
      </c>
      <c r="MC30" s="54">
        <v>751.01</v>
      </c>
      <c r="MD30" s="141">
        <v>729.37</v>
      </c>
      <c r="ME30" s="56">
        <v>2.97</v>
      </c>
      <c r="MF30" s="54">
        <v>0</v>
      </c>
      <c r="MG30" s="141">
        <v>0</v>
      </c>
      <c r="MH30" s="56">
        <v>0</v>
      </c>
      <c r="MI30" s="54">
        <v>645.30999999999995</v>
      </c>
      <c r="MJ30" s="141">
        <v>629.58000000000004</v>
      </c>
      <c r="MK30" s="56">
        <v>2.5</v>
      </c>
      <c r="ML30" s="15"/>
      <c r="MM30" s="15"/>
      <c r="MN30" s="15" t="s">
        <v>91</v>
      </c>
      <c r="MO30" s="980">
        <v>70.87</v>
      </c>
      <c r="MP30" s="980">
        <v>57.33</v>
      </c>
      <c r="MQ30" s="980">
        <v>53.38</v>
      </c>
      <c r="MR30" s="980">
        <v>69.03</v>
      </c>
      <c r="MS30" s="981">
        <v>62.65</v>
      </c>
      <c r="MT30" s="16"/>
      <c r="MU30" s="17"/>
      <c r="MV30" s="256"/>
      <c r="MW30" s="257"/>
      <c r="MX30" s="17"/>
      <c r="MY30" s="17"/>
      <c r="MZ30" s="176" t="s">
        <v>84</v>
      </c>
      <c r="NA30" s="1123">
        <v>6084330</v>
      </c>
      <c r="NB30" s="615">
        <v>801450</v>
      </c>
      <c r="NC30" s="615">
        <v>6179594</v>
      </c>
      <c r="ND30" s="1124">
        <v>821093</v>
      </c>
      <c r="NE30" s="615">
        <v>0</v>
      </c>
      <c r="NF30" s="615">
        <v>0</v>
      </c>
      <c r="NG30" s="615">
        <v>0</v>
      </c>
      <c r="NH30" s="1125">
        <v>0</v>
      </c>
      <c r="NI30" s="1253">
        <v>13886467</v>
      </c>
      <c r="NJ30" s="1254">
        <v>6729579</v>
      </c>
      <c r="NK30" s="1127">
        <v>20616046</v>
      </c>
      <c r="NL30" s="619"/>
      <c r="NM30" s="619"/>
      <c r="NN30" s="176" t="s">
        <v>84</v>
      </c>
      <c r="NO30" s="1123">
        <v>878738</v>
      </c>
      <c r="NP30" s="615">
        <v>213751</v>
      </c>
      <c r="NQ30" s="615">
        <v>494254</v>
      </c>
      <c r="NR30" s="1124">
        <v>42542</v>
      </c>
      <c r="NS30" s="615">
        <v>0</v>
      </c>
      <c r="NT30" s="615">
        <v>0</v>
      </c>
      <c r="NU30" s="615">
        <v>0</v>
      </c>
      <c r="NV30" s="1125">
        <v>0</v>
      </c>
      <c r="NW30" s="1255">
        <v>1629285</v>
      </c>
      <c r="NX30" s="1126">
        <v>693834</v>
      </c>
      <c r="NY30" s="1129">
        <v>2323119</v>
      </c>
      <c r="OA30" s="658"/>
    </row>
    <row r="31" spans="1:391" s="379" customFormat="1" ht="21.75" customHeight="1" thickBot="1" x14ac:dyDescent="0.25">
      <c r="A31" s="178" t="s">
        <v>128</v>
      </c>
      <c r="B31" s="159">
        <v>109961</v>
      </c>
      <c r="C31" s="203">
        <v>105800</v>
      </c>
      <c r="D31" s="27">
        <v>3.93</v>
      </c>
      <c r="E31" s="420"/>
      <c r="F31" s="240"/>
      <c r="G31" s="433" t="s">
        <v>129</v>
      </c>
      <c r="H31" s="997">
        <v>6801</v>
      </c>
      <c r="I31" s="998">
        <v>5989</v>
      </c>
      <c r="J31" s="999">
        <v>6411</v>
      </c>
      <c r="K31" s="997">
        <v>19201</v>
      </c>
      <c r="L31" s="1000">
        <v>16801</v>
      </c>
      <c r="M31" s="675">
        <v>14.28</v>
      </c>
      <c r="N31" s="154"/>
      <c r="O31" s="53" t="s">
        <v>65</v>
      </c>
      <c r="P31" s="54">
        <v>579.02</v>
      </c>
      <c r="Q31" s="55">
        <v>558.51</v>
      </c>
      <c r="R31" s="56">
        <v>3.67</v>
      </c>
      <c r="S31" s="54">
        <v>307.08</v>
      </c>
      <c r="T31" s="55">
        <v>295.95</v>
      </c>
      <c r="U31" s="56">
        <v>3.76</v>
      </c>
      <c r="V31" s="54">
        <v>544.17999999999995</v>
      </c>
      <c r="W31" s="55">
        <v>525.66999999999996</v>
      </c>
      <c r="X31" s="56">
        <v>3.52</v>
      </c>
      <c r="Y31" s="172"/>
      <c r="Z31" s="154"/>
      <c r="AA31" s="154" t="s">
        <v>95</v>
      </c>
      <c r="AB31" s="175">
        <v>74.13</v>
      </c>
      <c r="AC31" s="175">
        <v>68.989999999999995</v>
      </c>
      <c r="AD31" s="175">
        <v>57.61</v>
      </c>
      <c r="AE31" s="175">
        <v>66.91</v>
      </c>
      <c r="AF31" s="1188"/>
      <c r="AG31" s="1188"/>
      <c r="AH31" s="1188"/>
      <c r="AI31" s="1188"/>
      <c r="AJ31" s="285"/>
      <c r="AK31" s="154"/>
      <c r="AL31" s="1218" t="s">
        <v>88</v>
      </c>
      <c r="AM31" s="1260">
        <v>0</v>
      </c>
      <c r="AN31" s="1261">
        <v>0</v>
      </c>
      <c r="AO31" s="1261">
        <v>0</v>
      </c>
      <c r="AP31" s="1251">
        <v>0</v>
      </c>
      <c r="AQ31" s="1250"/>
      <c r="AR31" s="1250"/>
      <c r="AS31" s="1250"/>
      <c r="AT31" s="1250"/>
      <c r="AU31" s="1252">
        <v>0</v>
      </c>
      <c r="AV31" s="1236">
        <v>0</v>
      </c>
      <c r="AW31" s="1237">
        <v>0</v>
      </c>
      <c r="AX31" s="182"/>
      <c r="AY31" s="182"/>
      <c r="AZ31" s="176" t="s">
        <v>88</v>
      </c>
      <c r="BA31" s="1260">
        <v>0</v>
      </c>
      <c r="BB31" s="1261">
        <v>0</v>
      </c>
      <c r="BC31" s="1261">
        <v>0</v>
      </c>
      <c r="BD31" s="1251">
        <v>0</v>
      </c>
      <c r="BE31" s="1250"/>
      <c r="BF31" s="1250"/>
      <c r="BG31" s="1250"/>
      <c r="BH31" s="1250"/>
      <c r="BI31" s="1252">
        <v>0</v>
      </c>
      <c r="BJ31" s="1236">
        <v>0</v>
      </c>
      <c r="BK31" s="1237">
        <v>0</v>
      </c>
      <c r="BL31" s="299"/>
      <c r="BM31" s="290"/>
      <c r="BN31" s="290"/>
      <c r="BO31" s="968"/>
      <c r="BP31" s="1537"/>
      <c r="BQ31" s="297"/>
      <c r="BR31" s="297"/>
      <c r="BS31" s="297"/>
      <c r="BT31" s="297"/>
      <c r="BU31" s="1533"/>
      <c r="BV31" s="1528"/>
      <c r="BW31" s="21"/>
      <c r="BX31" s="37"/>
      <c r="BY31" s="295"/>
      <c r="BZ31" s="19"/>
      <c r="CA31" s="19"/>
      <c r="CB31" s="19"/>
      <c r="CC31" s="19"/>
      <c r="CD31" s="391"/>
      <c r="CE31" s="178" t="s">
        <v>128</v>
      </c>
      <c r="CF31" s="159">
        <v>109961</v>
      </c>
      <c r="CG31" s="203">
        <v>105800</v>
      </c>
      <c r="CH31" s="27">
        <v>3.93</v>
      </c>
      <c r="CI31" s="420"/>
      <c r="CJ31" s="240"/>
      <c r="CK31" s="433" t="s">
        <v>129</v>
      </c>
      <c r="CL31" s="997">
        <v>3838</v>
      </c>
      <c r="CM31" s="998">
        <v>3424</v>
      </c>
      <c r="CN31" s="999">
        <v>4661</v>
      </c>
      <c r="CO31" s="997">
        <v>11923</v>
      </c>
      <c r="CP31" s="1000">
        <v>11109</v>
      </c>
      <c r="CQ31" s="675">
        <v>7.33</v>
      </c>
      <c r="CR31" s="154"/>
      <c r="CS31" s="53" t="s">
        <v>65</v>
      </c>
      <c r="CT31" s="54">
        <v>594.59</v>
      </c>
      <c r="CU31" s="55">
        <v>580.79</v>
      </c>
      <c r="CV31" s="56">
        <v>2.38</v>
      </c>
      <c r="CW31" s="54">
        <v>331.77</v>
      </c>
      <c r="CX31" s="55">
        <v>323.41000000000003</v>
      </c>
      <c r="CY31" s="56">
        <v>2.58</v>
      </c>
      <c r="CZ31" s="54">
        <v>558.45000000000005</v>
      </c>
      <c r="DA31" s="55">
        <v>546.35</v>
      </c>
      <c r="DB31" s="56">
        <v>2.21</v>
      </c>
      <c r="DC31" s="172"/>
      <c r="DD31" s="154"/>
      <c r="DE31" s="154" t="s">
        <v>95</v>
      </c>
      <c r="DF31" s="175">
        <v>56.79</v>
      </c>
      <c r="DG31" s="175">
        <v>53.18</v>
      </c>
      <c r="DH31" s="175">
        <v>52.52</v>
      </c>
      <c r="DI31" s="175">
        <v>54.17</v>
      </c>
      <c r="DJ31" s="128"/>
      <c r="DK31" s="128"/>
      <c r="DL31" s="128"/>
      <c r="DM31" s="128"/>
      <c r="DN31" s="285"/>
      <c r="DO31" s="154"/>
      <c r="DP31" s="1218" t="s">
        <v>88</v>
      </c>
      <c r="DQ31" s="1260">
        <v>0</v>
      </c>
      <c r="DR31" s="1261">
        <v>0</v>
      </c>
      <c r="DS31" s="1261">
        <v>0</v>
      </c>
      <c r="DT31" s="1251">
        <v>0</v>
      </c>
      <c r="DU31" s="1250"/>
      <c r="DV31" s="1250"/>
      <c r="DW31" s="1250"/>
      <c r="DX31" s="1250"/>
      <c r="DY31" s="1252">
        <v>0</v>
      </c>
      <c r="DZ31" s="1236">
        <v>0</v>
      </c>
      <c r="EA31" s="1237">
        <v>0</v>
      </c>
      <c r="EB31" s="182"/>
      <c r="EC31" s="182"/>
      <c r="ED31" s="176" t="s">
        <v>88</v>
      </c>
      <c r="EE31" s="1260">
        <v>676</v>
      </c>
      <c r="EF31" s="1261">
        <v>0</v>
      </c>
      <c r="EG31" s="1261">
        <v>508</v>
      </c>
      <c r="EH31" s="1251">
        <v>0</v>
      </c>
      <c r="EI31" s="1250"/>
      <c r="EJ31" s="1250"/>
      <c r="EK31" s="1250"/>
      <c r="EL31" s="1250"/>
      <c r="EM31" s="1252">
        <v>1184</v>
      </c>
      <c r="EN31" s="1236">
        <v>0</v>
      </c>
      <c r="EO31" s="1237">
        <v>1184</v>
      </c>
      <c r="EP31" s="299"/>
      <c r="EQ31" s="290"/>
      <c r="ER31" s="290"/>
      <c r="ES31" s="968"/>
      <c r="ET31" s="1537"/>
      <c r="EU31" s="297"/>
      <c r="EV31" s="297"/>
      <c r="EW31" s="297"/>
      <c r="EX31" s="297"/>
      <c r="EY31" s="1533"/>
      <c r="EZ31" s="1528"/>
      <c r="FA31" s="21"/>
      <c r="FB31" s="37"/>
      <c r="FC31" s="295"/>
      <c r="FD31" s="19"/>
      <c r="FE31" s="19"/>
      <c r="FF31" s="19"/>
      <c r="FG31" s="19"/>
      <c r="FH31" s="391"/>
      <c r="FI31" s="62" t="s">
        <v>128</v>
      </c>
      <c r="FJ31" s="159">
        <v>109961</v>
      </c>
      <c r="FK31" s="203">
        <v>105800</v>
      </c>
      <c r="FL31" s="27">
        <v>3.93</v>
      </c>
      <c r="FM31" s="420"/>
      <c r="FN31" s="240"/>
      <c r="FO31" s="433" t="s">
        <v>129</v>
      </c>
      <c r="FP31" s="997">
        <v>4433</v>
      </c>
      <c r="FQ31" s="998">
        <v>3839</v>
      </c>
      <c r="FR31" s="999">
        <v>4040</v>
      </c>
      <c r="FS31" s="997">
        <v>12312</v>
      </c>
      <c r="FT31" s="1000">
        <v>11406</v>
      </c>
      <c r="FU31" s="675">
        <v>7.94</v>
      </c>
      <c r="FV31" s="154"/>
      <c r="FW31" s="53" t="s">
        <v>65</v>
      </c>
      <c r="FX31" s="54">
        <v>637.94000000000005</v>
      </c>
      <c r="FY31" s="55">
        <v>615.15</v>
      </c>
      <c r="FZ31" s="56">
        <v>3.7</v>
      </c>
      <c r="GA31" s="54">
        <v>332.19</v>
      </c>
      <c r="GB31" s="55">
        <v>330.74</v>
      </c>
      <c r="GC31" s="56">
        <v>0.44</v>
      </c>
      <c r="GD31" s="54">
        <v>602.83000000000004</v>
      </c>
      <c r="GE31" s="55">
        <v>582.69000000000005</v>
      </c>
      <c r="GF31" s="56">
        <v>3.46</v>
      </c>
      <c r="GG31" s="172"/>
      <c r="GH31" s="154"/>
      <c r="GI31" s="154" t="s">
        <v>95</v>
      </c>
      <c r="GJ31" s="175">
        <v>51.46</v>
      </c>
      <c r="GK31" s="175">
        <v>47.63</v>
      </c>
      <c r="GL31" s="175">
        <v>47.43</v>
      </c>
      <c r="GM31" s="175">
        <v>48.84</v>
      </c>
      <c r="GN31" s="1188"/>
      <c r="GO31" s="1188"/>
      <c r="GP31" s="1188"/>
      <c r="GQ31" s="1188"/>
      <c r="GR31" s="285"/>
      <c r="GS31" s="154"/>
      <c r="GT31" s="1218" t="s">
        <v>88</v>
      </c>
      <c r="GU31" s="1260">
        <v>0</v>
      </c>
      <c r="GV31" s="1261">
        <v>0</v>
      </c>
      <c r="GW31" s="1261">
        <v>0</v>
      </c>
      <c r="GX31" s="1251">
        <v>0</v>
      </c>
      <c r="GY31" s="1250"/>
      <c r="GZ31" s="1250"/>
      <c r="HA31" s="1250"/>
      <c r="HB31" s="1250"/>
      <c r="HC31" s="1252">
        <v>0</v>
      </c>
      <c r="HD31" s="1236">
        <v>0</v>
      </c>
      <c r="HE31" s="1237">
        <v>0</v>
      </c>
      <c r="HF31" s="182"/>
      <c r="HG31" s="182"/>
      <c r="HH31" s="176" t="s">
        <v>88</v>
      </c>
      <c r="HI31" s="1260">
        <v>420</v>
      </c>
      <c r="HJ31" s="1261">
        <v>0</v>
      </c>
      <c r="HK31" s="1261">
        <v>0</v>
      </c>
      <c r="HL31" s="1251">
        <v>1347</v>
      </c>
      <c r="HM31" s="1250"/>
      <c r="HN31" s="1250"/>
      <c r="HO31" s="1250"/>
      <c r="HP31" s="1250"/>
      <c r="HQ31" s="1252">
        <v>1767</v>
      </c>
      <c r="HR31" s="1236">
        <v>1914</v>
      </c>
      <c r="HS31" s="1237">
        <v>3681</v>
      </c>
      <c r="HT31" s="299"/>
      <c r="HU31" s="290"/>
      <c r="HV31" s="290"/>
      <c r="HW31" s="968"/>
      <c r="HX31" s="1537"/>
      <c r="HY31" s="297"/>
      <c r="HZ31" s="297"/>
      <c r="IA31" s="297"/>
      <c r="IB31" s="297"/>
      <c r="IC31" s="1533"/>
      <c r="ID31" s="1528"/>
      <c r="IE31" s="21"/>
      <c r="IF31" s="37"/>
      <c r="IG31" s="295"/>
      <c r="IH31" s="248"/>
      <c r="II31" s="19"/>
      <c r="IJ31" s="19"/>
      <c r="IK31" s="19"/>
      <c r="IM31" s="62" t="s">
        <v>128</v>
      </c>
      <c r="IN31" s="159">
        <v>109961</v>
      </c>
      <c r="IO31" s="203">
        <v>105800</v>
      </c>
      <c r="IP31" s="27">
        <v>3.93</v>
      </c>
      <c r="IQ31" s="420"/>
      <c r="IR31" s="240"/>
      <c r="IS31" s="433" t="s">
        <v>129</v>
      </c>
      <c r="IT31" s="997">
        <v>4908</v>
      </c>
      <c r="IU31" s="998">
        <v>5528</v>
      </c>
      <c r="IV31" s="999">
        <v>6176</v>
      </c>
      <c r="IW31" s="997">
        <v>16612</v>
      </c>
      <c r="IX31" s="1000">
        <v>17674</v>
      </c>
      <c r="IY31" s="675">
        <v>-6.01</v>
      </c>
      <c r="IZ31" s="154"/>
      <c r="JA31" s="53" t="s">
        <v>65</v>
      </c>
      <c r="JB31" s="54">
        <v>684.13</v>
      </c>
      <c r="JC31" s="55">
        <v>657.53</v>
      </c>
      <c r="JD31" s="56">
        <v>4.05</v>
      </c>
      <c r="JE31" s="54">
        <v>481.88</v>
      </c>
      <c r="JF31" s="55">
        <v>456.14</v>
      </c>
      <c r="JG31" s="56">
        <v>5.64</v>
      </c>
      <c r="JH31" s="54">
        <v>649.71</v>
      </c>
      <c r="JI31" s="55">
        <v>624.41</v>
      </c>
      <c r="JJ31" s="56">
        <v>4.05</v>
      </c>
      <c r="JK31" s="172"/>
      <c r="JL31" s="154"/>
      <c r="JM31" s="154" t="s">
        <v>95</v>
      </c>
      <c r="JN31" s="175">
        <v>56.57</v>
      </c>
      <c r="JO31" s="175">
        <v>63.89</v>
      </c>
      <c r="JP31" s="175">
        <v>71.349999999999994</v>
      </c>
      <c r="JQ31" s="175">
        <v>63.93</v>
      </c>
      <c r="JR31" s="128"/>
      <c r="JS31" s="128"/>
      <c r="JT31" s="128"/>
      <c r="JU31" s="128"/>
      <c r="JV31" s="285"/>
      <c r="JW31" s="154"/>
      <c r="JX31" s="1218" t="s">
        <v>88</v>
      </c>
      <c r="JY31" s="1260">
        <v>0</v>
      </c>
      <c r="JZ31" s="1261">
        <v>0</v>
      </c>
      <c r="KA31" s="1261">
        <v>0</v>
      </c>
      <c r="KB31" s="1251">
        <v>0</v>
      </c>
      <c r="KC31" s="1250"/>
      <c r="KD31" s="1250"/>
      <c r="KE31" s="1250"/>
      <c r="KF31" s="1250"/>
      <c r="KG31" s="1252">
        <v>0</v>
      </c>
      <c r="KH31" s="1236">
        <v>0</v>
      </c>
      <c r="KI31" s="1237">
        <v>0</v>
      </c>
      <c r="KJ31" s="258"/>
      <c r="KK31" s="258"/>
      <c r="KL31" s="1399" t="s">
        <v>88</v>
      </c>
      <c r="KM31" s="1260">
        <v>803</v>
      </c>
      <c r="KN31" s="1261">
        <v>0</v>
      </c>
      <c r="KO31" s="1261">
        <v>0</v>
      </c>
      <c r="KP31" s="1251">
        <v>458</v>
      </c>
      <c r="KQ31" s="1250"/>
      <c r="KR31" s="1250"/>
      <c r="KS31" s="1250"/>
      <c r="KT31" s="1250"/>
      <c r="KU31" s="1252">
        <v>1261</v>
      </c>
      <c r="KV31" s="1236">
        <v>1892</v>
      </c>
      <c r="KW31" s="1237">
        <v>3153</v>
      </c>
      <c r="KX31" s="299"/>
      <c r="KY31" s="290"/>
      <c r="KZ31" s="290"/>
      <c r="LA31" s="968"/>
      <c r="LB31" s="1537"/>
      <c r="LC31" s="297"/>
      <c r="LD31" s="297"/>
      <c r="LE31" s="297"/>
      <c r="LF31" s="297"/>
      <c r="LG31" s="1533"/>
      <c r="LH31" s="291"/>
      <c r="LI31" s="21"/>
      <c r="LJ31" s="37"/>
      <c r="LK31" s="295"/>
      <c r="LL31" s="19"/>
      <c r="LM31" s="19"/>
      <c r="LN31" s="605"/>
      <c r="LO31" s="605"/>
      <c r="LP31" s="19"/>
      <c r="LQ31" s="62" t="s">
        <v>128</v>
      </c>
      <c r="LR31" s="110">
        <v>109961</v>
      </c>
      <c r="LS31" s="261">
        <v>105800</v>
      </c>
      <c r="LT31" s="27">
        <v>3.93</v>
      </c>
      <c r="LU31" s="499"/>
      <c r="LV31" s="499"/>
      <c r="LW31" s="433" t="s">
        <v>129</v>
      </c>
      <c r="LX31" s="348">
        <v>60048</v>
      </c>
      <c r="LY31" s="994">
        <v>56990</v>
      </c>
      <c r="LZ31" s="515">
        <v>5.37</v>
      </c>
      <c r="MA31" s="182"/>
      <c r="MB31" s="53" t="s">
        <v>65</v>
      </c>
      <c r="MC31" s="54">
        <v>626.07000000000005</v>
      </c>
      <c r="MD31" s="141">
        <v>603.35</v>
      </c>
      <c r="ME31" s="56">
        <v>3.77</v>
      </c>
      <c r="MF31" s="54">
        <v>380.99</v>
      </c>
      <c r="MG31" s="141">
        <v>366.01</v>
      </c>
      <c r="MH31" s="56">
        <v>4.09</v>
      </c>
      <c r="MI31" s="54">
        <v>591.58000000000004</v>
      </c>
      <c r="MJ31" s="141">
        <v>570.87</v>
      </c>
      <c r="MK31" s="56">
        <v>3.63</v>
      </c>
      <c r="ML31" s="15"/>
      <c r="MM31" s="15"/>
      <c r="MN31" s="15" t="s">
        <v>95</v>
      </c>
      <c r="MO31" s="980">
        <v>66.91</v>
      </c>
      <c r="MP31" s="980">
        <v>54.17</v>
      </c>
      <c r="MQ31" s="980">
        <v>48.84</v>
      </c>
      <c r="MR31" s="980">
        <v>63.93</v>
      </c>
      <c r="MS31" s="981">
        <v>58.46</v>
      </c>
      <c r="MT31" s="16"/>
      <c r="MU31" s="17"/>
      <c r="MV31" s="256"/>
      <c r="MW31" s="257"/>
      <c r="MX31" s="17"/>
      <c r="MY31" s="17"/>
      <c r="MZ31" s="176" t="s">
        <v>88</v>
      </c>
      <c r="NA31" s="1137">
        <v>0</v>
      </c>
      <c r="NB31" s="1138">
        <v>0</v>
      </c>
      <c r="NC31" s="1138">
        <v>0</v>
      </c>
      <c r="ND31" s="1139">
        <v>0</v>
      </c>
      <c r="NE31" s="1138">
        <v>0</v>
      </c>
      <c r="NF31" s="1138">
        <v>0</v>
      </c>
      <c r="NG31" s="1138">
        <v>0</v>
      </c>
      <c r="NH31" s="1140">
        <v>0</v>
      </c>
      <c r="NI31" s="1262">
        <v>0</v>
      </c>
      <c r="NJ31" s="1263">
        <v>0</v>
      </c>
      <c r="NK31" s="1143">
        <v>0</v>
      </c>
      <c r="NL31" s="619"/>
      <c r="NM31" s="619"/>
      <c r="NN31" s="176" t="s">
        <v>88</v>
      </c>
      <c r="NO31" s="1137">
        <v>1899</v>
      </c>
      <c r="NP31" s="1138">
        <v>0</v>
      </c>
      <c r="NQ31" s="1138">
        <v>508</v>
      </c>
      <c r="NR31" s="1139">
        <v>1805</v>
      </c>
      <c r="NS31" s="1138">
        <v>0</v>
      </c>
      <c r="NT31" s="1138">
        <v>0</v>
      </c>
      <c r="NU31" s="1138">
        <v>0</v>
      </c>
      <c r="NV31" s="1140">
        <v>0</v>
      </c>
      <c r="NW31" s="1264">
        <v>4212</v>
      </c>
      <c r="NX31" s="1142">
        <v>3806</v>
      </c>
      <c r="NY31" s="1145">
        <v>8018</v>
      </c>
      <c r="OA31" s="658"/>
    </row>
    <row r="32" spans="1:391" s="379" customFormat="1" ht="21.75" customHeight="1" thickTop="1" thickBot="1" x14ac:dyDescent="0.25">
      <c r="A32" s="178" t="s">
        <v>189</v>
      </c>
      <c r="B32" s="201">
        <v>70.64</v>
      </c>
      <c r="C32" s="202">
        <v>71.88</v>
      </c>
      <c r="D32" s="27">
        <v>-1.24</v>
      </c>
      <c r="E32" s="970"/>
      <c r="F32" s="240"/>
      <c r="G32" s="433" t="s">
        <v>131</v>
      </c>
      <c r="H32" s="997">
        <v>25086</v>
      </c>
      <c r="I32" s="998">
        <v>22640</v>
      </c>
      <c r="J32" s="999">
        <v>21701</v>
      </c>
      <c r="K32" s="997">
        <v>69427</v>
      </c>
      <c r="L32" s="1000">
        <v>70860</v>
      </c>
      <c r="M32" s="675">
        <v>-2.02</v>
      </c>
      <c r="N32" s="154"/>
      <c r="O32" s="53" t="s">
        <v>70</v>
      </c>
      <c r="P32" s="54">
        <v>610.66</v>
      </c>
      <c r="Q32" s="55">
        <v>596.27</v>
      </c>
      <c r="R32" s="56">
        <v>2.41</v>
      </c>
      <c r="S32" s="54">
        <v>438.21</v>
      </c>
      <c r="T32" s="55">
        <v>429.36</v>
      </c>
      <c r="U32" s="56">
        <v>2.06</v>
      </c>
      <c r="V32" s="54">
        <v>588.57000000000005</v>
      </c>
      <c r="W32" s="55">
        <v>575.39</v>
      </c>
      <c r="X32" s="56">
        <v>2.29</v>
      </c>
      <c r="Y32" s="172"/>
      <c r="Z32" s="169" t="s">
        <v>72</v>
      </c>
      <c r="AA32" s="169"/>
      <c r="AB32" s="25">
        <v>2728745</v>
      </c>
      <c r="AC32" s="25">
        <v>2327635</v>
      </c>
      <c r="AD32" s="25">
        <v>2076310</v>
      </c>
      <c r="AE32" s="25">
        <v>7132690</v>
      </c>
      <c r="AF32" s="1188"/>
      <c r="AG32" s="1188"/>
      <c r="AH32" s="1188"/>
      <c r="AI32" s="1188"/>
      <c r="AJ32" s="285"/>
      <c r="AK32" s="154"/>
      <c r="AL32" s="1265" t="s">
        <v>62</v>
      </c>
      <c r="AM32" s="1281">
        <v>2997664</v>
      </c>
      <c r="AN32" s="1282">
        <v>384595</v>
      </c>
      <c r="AO32" s="1282">
        <v>2488371</v>
      </c>
      <c r="AP32" s="1283">
        <v>347039</v>
      </c>
      <c r="AQ32" s="1284"/>
      <c r="AR32" s="1284"/>
      <c r="AS32" s="1284"/>
      <c r="AT32" s="1284"/>
      <c r="AU32" s="1285">
        <v>6217669</v>
      </c>
      <c r="AV32" s="1286">
        <v>2360576</v>
      </c>
      <c r="AW32" s="1286">
        <v>8578245</v>
      </c>
      <c r="AX32" s="1280"/>
      <c r="AY32" s="1280"/>
      <c r="AZ32" s="1146" t="s">
        <v>62</v>
      </c>
      <c r="BA32" s="1281">
        <v>753724</v>
      </c>
      <c r="BB32" s="1282">
        <v>148555</v>
      </c>
      <c r="BC32" s="1282">
        <v>359781</v>
      </c>
      <c r="BD32" s="1283">
        <v>20489</v>
      </c>
      <c r="BE32" s="1284"/>
      <c r="BF32" s="1284"/>
      <c r="BG32" s="1284"/>
      <c r="BH32" s="1284"/>
      <c r="BI32" s="1285">
        <v>1282549</v>
      </c>
      <c r="BJ32" s="1286">
        <v>251392</v>
      </c>
      <c r="BK32" s="1286">
        <v>1533941</v>
      </c>
      <c r="BL32" s="299"/>
      <c r="BM32" s="290"/>
      <c r="BN32" s="290"/>
      <c r="BO32" s="968"/>
      <c r="BP32" s="1537"/>
      <c r="BQ32" s="297"/>
      <c r="BR32" s="297"/>
      <c r="BS32" s="1541"/>
      <c r="BT32" s="297"/>
      <c r="BU32" s="1533"/>
      <c r="BV32" s="1539"/>
      <c r="BW32" s="21"/>
      <c r="BX32" s="37"/>
      <c r="BY32" s="295"/>
      <c r="BZ32" s="19"/>
      <c r="CA32" s="19"/>
      <c r="CB32" s="19"/>
      <c r="CC32" s="19"/>
      <c r="CD32" s="391"/>
      <c r="CE32" s="178" t="s">
        <v>189</v>
      </c>
      <c r="CF32" s="201">
        <v>56.18</v>
      </c>
      <c r="CG32" s="202">
        <v>56.73</v>
      </c>
      <c r="CH32" s="27">
        <v>-0.55000000000000004</v>
      </c>
      <c r="CI32" s="970"/>
      <c r="CJ32" s="240"/>
      <c r="CK32" s="433" t="s">
        <v>131</v>
      </c>
      <c r="CL32" s="997">
        <v>21271</v>
      </c>
      <c r="CM32" s="998">
        <v>16233</v>
      </c>
      <c r="CN32" s="999">
        <v>21790</v>
      </c>
      <c r="CO32" s="997">
        <v>59294</v>
      </c>
      <c r="CP32" s="1000">
        <v>55723</v>
      </c>
      <c r="CQ32" s="675">
        <v>6.41</v>
      </c>
      <c r="CR32" s="154"/>
      <c r="CS32" s="53" t="s">
        <v>70</v>
      </c>
      <c r="CT32" s="54">
        <v>541.67999999999995</v>
      </c>
      <c r="CU32" s="55">
        <v>530.4</v>
      </c>
      <c r="CV32" s="56">
        <v>2.13</v>
      </c>
      <c r="CW32" s="54">
        <v>321.10000000000002</v>
      </c>
      <c r="CX32" s="55">
        <v>314.7</v>
      </c>
      <c r="CY32" s="56">
        <v>2.0299999999999998</v>
      </c>
      <c r="CZ32" s="54">
        <v>511.34</v>
      </c>
      <c r="DA32" s="55">
        <v>501.54</v>
      </c>
      <c r="DB32" s="56">
        <v>1.95</v>
      </c>
      <c r="DC32" s="172"/>
      <c r="DD32" s="169" t="s">
        <v>72</v>
      </c>
      <c r="DE32" s="169"/>
      <c r="DF32" s="25">
        <v>1919582</v>
      </c>
      <c r="DG32" s="25">
        <v>1834402</v>
      </c>
      <c r="DH32" s="25">
        <v>1764143</v>
      </c>
      <c r="DI32" s="25">
        <v>5518127</v>
      </c>
      <c r="DJ32" s="128"/>
      <c r="DK32" s="128"/>
      <c r="DL32" s="128"/>
      <c r="DM32" s="128"/>
      <c r="DN32" s="285"/>
      <c r="DO32" s="154"/>
      <c r="DP32" s="1265" t="s">
        <v>62</v>
      </c>
      <c r="DQ32" s="1281">
        <v>2354992</v>
      </c>
      <c r="DR32" s="1282">
        <v>268810</v>
      </c>
      <c r="DS32" s="1282">
        <v>1872640</v>
      </c>
      <c r="DT32" s="1283">
        <v>380969</v>
      </c>
      <c r="DU32" s="1284"/>
      <c r="DV32" s="1284"/>
      <c r="DW32" s="1284"/>
      <c r="DX32" s="1284"/>
      <c r="DY32" s="1285">
        <v>4877411</v>
      </c>
      <c r="DZ32" s="1286">
        <v>2078083</v>
      </c>
      <c r="EA32" s="1286">
        <v>6955494</v>
      </c>
      <c r="EB32" s="1280"/>
      <c r="EC32" s="1280"/>
      <c r="ED32" s="1146" t="s">
        <v>62</v>
      </c>
      <c r="EE32" s="1281">
        <v>633160</v>
      </c>
      <c r="EF32" s="1282">
        <v>127991</v>
      </c>
      <c r="EG32" s="1282">
        <v>260534</v>
      </c>
      <c r="EH32" s="1283">
        <v>5800</v>
      </c>
      <c r="EI32" s="1284"/>
      <c r="EJ32" s="1284"/>
      <c r="EK32" s="1284"/>
      <c r="EL32" s="1284"/>
      <c r="EM32" s="1285">
        <v>1027485</v>
      </c>
      <c r="EN32" s="1286">
        <v>101398</v>
      </c>
      <c r="EO32" s="1286">
        <v>1128883</v>
      </c>
      <c r="EP32" s="299"/>
      <c r="EQ32" s="290"/>
      <c r="ER32" s="290"/>
      <c r="ES32" s="968"/>
      <c r="ET32" s="1537"/>
      <c r="EU32" s="297"/>
      <c r="EV32" s="297"/>
      <c r="EW32" s="1541"/>
      <c r="EX32" s="297"/>
      <c r="EY32" s="1533"/>
      <c r="EZ32" s="1539"/>
      <c r="FA32" s="21"/>
      <c r="FB32" s="37"/>
      <c r="FC32" s="295"/>
      <c r="FD32" s="19"/>
      <c r="FE32" s="19"/>
      <c r="FF32" s="19"/>
      <c r="FG32" s="19"/>
      <c r="FH32" s="391"/>
      <c r="FI32" s="62" t="s">
        <v>189</v>
      </c>
      <c r="FJ32" s="201">
        <v>52.17</v>
      </c>
      <c r="FK32" s="202">
        <v>53.45</v>
      </c>
      <c r="FL32" s="27">
        <v>-1.28</v>
      </c>
      <c r="FM32" s="970"/>
      <c r="FN32" s="240"/>
      <c r="FO32" s="433" t="s">
        <v>131</v>
      </c>
      <c r="FP32" s="997">
        <v>24143</v>
      </c>
      <c r="FQ32" s="998">
        <v>20621</v>
      </c>
      <c r="FR32" s="999">
        <v>22272</v>
      </c>
      <c r="FS32" s="997">
        <v>67036</v>
      </c>
      <c r="FT32" s="1000">
        <v>56751</v>
      </c>
      <c r="FU32" s="675">
        <v>18.12</v>
      </c>
      <c r="FV32" s="154"/>
      <c r="FW32" s="53" t="s">
        <v>70</v>
      </c>
      <c r="FX32" s="54">
        <v>549.41999999999996</v>
      </c>
      <c r="FY32" s="55">
        <v>530.82000000000005</v>
      </c>
      <c r="FZ32" s="56">
        <v>3.5</v>
      </c>
      <c r="GA32" s="54">
        <v>285.36</v>
      </c>
      <c r="GB32" s="55">
        <v>281.58</v>
      </c>
      <c r="GC32" s="56">
        <v>1.34</v>
      </c>
      <c r="GD32" s="54">
        <v>519.1</v>
      </c>
      <c r="GE32" s="55">
        <v>502.37</v>
      </c>
      <c r="GF32" s="56">
        <v>3.33</v>
      </c>
      <c r="GG32" s="172"/>
      <c r="GH32" s="169" t="s">
        <v>72</v>
      </c>
      <c r="GI32" s="169"/>
      <c r="GJ32" s="25">
        <v>1684661</v>
      </c>
      <c r="GK32" s="25">
        <v>1554834</v>
      </c>
      <c r="GL32" s="25">
        <v>1543290</v>
      </c>
      <c r="GM32" s="25">
        <v>4782785</v>
      </c>
      <c r="GN32" s="1188"/>
      <c r="GO32" s="1188"/>
      <c r="GP32" s="1188"/>
      <c r="GQ32" s="1188"/>
      <c r="GR32" s="285"/>
      <c r="GS32" s="154"/>
      <c r="GT32" s="1265" t="s">
        <v>62</v>
      </c>
      <c r="GU32" s="1281">
        <v>1977529</v>
      </c>
      <c r="GV32" s="1282">
        <v>225028</v>
      </c>
      <c r="GW32" s="1282">
        <v>1543109</v>
      </c>
      <c r="GX32" s="1283">
        <v>201482</v>
      </c>
      <c r="GY32" s="1284"/>
      <c r="GZ32" s="1284"/>
      <c r="HA32" s="1284"/>
      <c r="HB32" s="1284"/>
      <c r="HC32" s="1285">
        <v>3947148</v>
      </c>
      <c r="HD32" s="1286">
        <v>1402938</v>
      </c>
      <c r="HE32" s="1286">
        <v>5350086</v>
      </c>
      <c r="HF32" s="1280"/>
      <c r="HG32" s="1280"/>
      <c r="HH32" s="1146" t="s">
        <v>62</v>
      </c>
      <c r="HI32" s="1281">
        <v>674495</v>
      </c>
      <c r="HJ32" s="1282">
        <v>110508</v>
      </c>
      <c r="HK32" s="1282">
        <v>252116</v>
      </c>
      <c r="HL32" s="1283">
        <v>26206</v>
      </c>
      <c r="HM32" s="1284"/>
      <c r="HN32" s="1284"/>
      <c r="HO32" s="1284"/>
      <c r="HP32" s="1284"/>
      <c r="HQ32" s="1285">
        <v>1063325</v>
      </c>
      <c r="HR32" s="1286">
        <v>154907</v>
      </c>
      <c r="HS32" s="1286">
        <v>1218232</v>
      </c>
      <c r="HT32" s="299"/>
      <c r="HU32" s="290"/>
      <c r="HV32" s="290"/>
      <c r="HW32" s="968"/>
      <c r="HX32" s="1537"/>
      <c r="HY32" s="297"/>
      <c r="HZ32" s="297"/>
      <c r="IA32" s="1541"/>
      <c r="IB32" s="297"/>
      <c r="IC32" s="1533"/>
      <c r="ID32" s="1539"/>
      <c r="IE32" s="21"/>
      <c r="IF32" s="37"/>
      <c r="IG32" s="295"/>
      <c r="IH32" s="248"/>
      <c r="II32" s="19"/>
      <c r="IJ32" s="19"/>
      <c r="IK32" s="19"/>
      <c r="IM32" s="62" t="s">
        <v>189</v>
      </c>
      <c r="IN32" s="201">
        <v>68.64</v>
      </c>
      <c r="IO32" s="202">
        <v>68.099999999999994</v>
      </c>
      <c r="IP32" s="27">
        <v>0.54</v>
      </c>
      <c r="IQ32" s="970"/>
      <c r="IR32" s="240"/>
      <c r="IS32" s="433" t="s">
        <v>131</v>
      </c>
      <c r="IT32" s="997">
        <v>20611</v>
      </c>
      <c r="IU32" s="998">
        <v>25593</v>
      </c>
      <c r="IV32" s="999">
        <v>21031</v>
      </c>
      <c r="IW32" s="997">
        <v>67235</v>
      </c>
      <c r="IX32" s="1000">
        <v>69649</v>
      </c>
      <c r="IY32" s="675">
        <v>-3.47</v>
      </c>
      <c r="IZ32" s="154"/>
      <c r="JA32" s="53" t="s">
        <v>70</v>
      </c>
      <c r="JB32" s="54">
        <v>597.48</v>
      </c>
      <c r="JC32" s="55">
        <v>564.75</v>
      </c>
      <c r="JD32" s="56">
        <v>5.8</v>
      </c>
      <c r="JE32" s="54">
        <v>496.39</v>
      </c>
      <c r="JF32" s="55">
        <v>469.97</v>
      </c>
      <c r="JG32" s="56">
        <v>5.62</v>
      </c>
      <c r="JH32" s="54">
        <v>580.28</v>
      </c>
      <c r="JI32" s="55">
        <v>549.16</v>
      </c>
      <c r="JJ32" s="56">
        <v>5.67</v>
      </c>
      <c r="JK32" s="172"/>
      <c r="JL32" s="169" t="s">
        <v>72</v>
      </c>
      <c r="JM32" s="169"/>
      <c r="JN32" s="25">
        <v>2066592</v>
      </c>
      <c r="JO32" s="25">
        <v>2361234</v>
      </c>
      <c r="JP32" s="25">
        <v>2752798</v>
      </c>
      <c r="JQ32" s="25">
        <v>7180624</v>
      </c>
      <c r="JR32" s="128"/>
      <c r="JS32" s="128"/>
      <c r="JT32" s="128"/>
      <c r="JU32" s="128"/>
      <c r="JV32" s="285"/>
      <c r="JW32" s="154"/>
      <c r="JX32" s="1265" t="s">
        <v>62</v>
      </c>
      <c r="JY32" s="1281">
        <v>3027055</v>
      </c>
      <c r="JZ32" s="1282">
        <v>388896</v>
      </c>
      <c r="KA32" s="1282">
        <v>2616073</v>
      </c>
      <c r="KB32" s="1283">
        <v>321101</v>
      </c>
      <c r="KC32" s="1284"/>
      <c r="KD32" s="1284"/>
      <c r="KE32" s="1284"/>
      <c r="KF32" s="1284"/>
      <c r="KG32" s="1285">
        <v>6353125</v>
      </c>
      <c r="KH32" s="1286">
        <v>3341187</v>
      </c>
      <c r="KI32" s="1286">
        <v>9694312</v>
      </c>
      <c r="KJ32" s="1400"/>
      <c r="KK32" s="1400"/>
      <c r="KL32" s="1401" t="s">
        <v>62</v>
      </c>
      <c r="KM32" s="1281">
        <v>703078</v>
      </c>
      <c r="KN32" s="1282">
        <v>127159</v>
      </c>
      <c r="KO32" s="1282">
        <v>318363</v>
      </c>
      <c r="KP32" s="1283">
        <v>16165</v>
      </c>
      <c r="KQ32" s="1284"/>
      <c r="KR32" s="1284"/>
      <c r="KS32" s="1284"/>
      <c r="KT32" s="1284"/>
      <c r="KU32" s="1285">
        <v>1164765</v>
      </c>
      <c r="KV32" s="1286">
        <v>388691</v>
      </c>
      <c r="KW32" s="1286">
        <v>1553456</v>
      </c>
      <c r="KX32" s="299"/>
      <c r="KY32" s="290"/>
      <c r="KZ32" s="290"/>
      <c r="LA32" s="968"/>
      <c r="LB32" s="1537"/>
      <c r="LC32" s="297"/>
      <c r="LD32" s="297"/>
      <c r="LE32" s="1541"/>
      <c r="LF32" s="297"/>
      <c r="LG32" s="1533"/>
      <c r="LH32" s="611"/>
      <c r="LI32" s="21"/>
      <c r="LJ32" s="37"/>
      <c r="LK32" s="295"/>
      <c r="LL32" s="19"/>
      <c r="LM32" s="19"/>
      <c r="LN32" s="605"/>
      <c r="LO32" s="19"/>
      <c r="LP32" s="19"/>
      <c r="LQ32" s="62" t="s">
        <v>189</v>
      </c>
      <c r="LR32" s="502">
        <v>61.91</v>
      </c>
      <c r="LS32" s="334">
        <v>62.54</v>
      </c>
      <c r="LT32" s="27">
        <v>-0.63</v>
      </c>
      <c r="LU32" s="640"/>
      <c r="LV32" s="499"/>
      <c r="LW32" s="433" t="s">
        <v>131</v>
      </c>
      <c r="LX32" s="348">
        <v>262992</v>
      </c>
      <c r="LY32" s="994">
        <v>252983</v>
      </c>
      <c r="LZ32" s="515">
        <v>3.96</v>
      </c>
      <c r="MA32" s="182"/>
      <c r="MB32" s="53" t="s">
        <v>70</v>
      </c>
      <c r="MC32" s="54">
        <v>580.58000000000004</v>
      </c>
      <c r="MD32" s="141">
        <v>559.12</v>
      </c>
      <c r="ME32" s="56">
        <v>3.84</v>
      </c>
      <c r="MF32" s="54">
        <v>410.79</v>
      </c>
      <c r="MG32" s="141">
        <v>395.84</v>
      </c>
      <c r="MH32" s="56">
        <v>3.78</v>
      </c>
      <c r="MI32" s="54">
        <v>556.67999999999995</v>
      </c>
      <c r="MJ32" s="141">
        <v>536.78</v>
      </c>
      <c r="MK32" s="56">
        <v>3.71</v>
      </c>
      <c r="ML32" s="15"/>
      <c r="MM32" s="1066" t="s">
        <v>72</v>
      </c>
      <c r="MN32" s="1066"/>
      <c r="MO32" s="1067">
        <v>7132690</v>
      </c>
      <c r="MP32" s="1067">
        <v>5518127</v>
      </c>
      <c r="MQ32" s="1067">
        <v>4782785</v>
      </c>
      <c r="MR32" s="1067">
        <v>7180624</v>
      </c>
      <c r="MS32" s="1067">
        <v>24614226</v>
      </c>
      <c r="MT32" s="16"/>
      <c r="MU32" s="17"/>
      <c r="MV32" s="256"/>
      <c r="MW32" s="257"/>
      <c r="MX32" s="17"/>
      <c r="MY32" s="17"/>
      <c r="MZ32" s="1146" t="s">
        <v>62</v>
      </c>
      <c r="NA32" s="1169">
        <v>10357240</v>
      </c>
      <c r="NB32" s="1150">
        <v>1267329</v>
      </c>
      <c r="NC32" s="1150">
        <v>8520193</v>
      </c>
      <c r="ND32" s="1149">
        <v>1250591</v>
      </c>
      <c r="NE32" s="1150">
        <v>0</v>
      </c>
      <c r="NF32" s="1150">
        <v>0</v>
      </c>
      <c r="NG32" s="1150">
        <v>0</v>
      </c>
      <c r="NH32" s="1150">
        <v>0</v>
      </c>
      <c r="NI32" s="1149">
        <v>21395353</v>
      </c>
      <c r="NJ32" s="1169">
        <v>9182784</v>
      </c>
      <c r="NK32" s="1152">
        <v>30578137</v>
      </c>
      <c r="NL32" s="619"/>
      <c r="NM32" s="619"/>
      <c r="NN32" s="1169" t="s">
        <v>62</v>
      </c>
      <c r="NO32" s="1169">
        <v>2764457</v>
      </c>
      <c r="NP32" s="1150">
        <v>514213</v>
      </c>
      <c r="NQ32" s="1150">
        <v>1190794</v>
      </c>
      <c r="NR32" s="1149">
        <v>68660</v>
      </c>
      <c r="NS32" s="1150">
        <v>0</v>
      </c>
      <c r="NT32" s="1150">
        <v>0</v>
      </c>
      <c r="NU32" s="1150">
        <v>0</v>
      </c>
      <c r="NV32" s="1150">
        <v>0</v>
      </c>
      <c r="NW32" s="1149">
        <v>4538124</v>
      </c>
      <c r="NX32" s="1152">
        <v>896388</v>
      </c>
      <c r="NY32" s="1152">
        <v>5434512</v>
      </c>
      <c r="OA32" s="658"/>
    </row>
    <row r="33" spans="1:395" s="379" customFormat="1" ht="21.75" customHeight="1" thickTop="1" x14ac:dyDescent="0.2">
      <c r="A33" s="178" t="s">
        <v>132</v>
      </c>
      <c r="B33" s="159">
        <v>7132690</v>
      </c>
      <c r="C33" s="203">
        <v>6963482</v>
      </c>
      <c r="D33" s="27">
        <v>2.4300000000000002</v>
      </c>
      <c r="E33" s="420"/>
      <c r="F33" s="240"/>
      <c r="G33" s="433" t="s">
        <v>133</v>
      </c>
      <c r="H33" s="997">
        <v>5127</v>
      </c>
      <c r="I33" s="998">
        <v>4665</v>
      </c>
      <c r="J33" s="999">
        <v>4088</v>
      </c>
      <c r="K33" s="997">
        <v>13880</v>
      </c>
      <c r="L33" s="1000">
        <v>11674</v>
      </c>
      <c r="M33" s="675">
        <v>18.899999999999999</v>
      </c>
      <c r="N33" s="154"/>
      <c r="O33" s="53" t="s">
        <v>75</v>
      </c>
      <c r="P33" s="54">
        <v>328.27</v>
      </c>
      <c r="Q33" s="55">
        <v>319.24</v>
      </c>
      <c r="R33" s="56">
        <v>2.83</v>
      </c>
      <c r="S33" s="54">
        <v>188.99</v>
      </c>
      <c r="T33" s="55">
        <v>183.93</v>
      </c>
      <c r="U33" s="56">
        <v>2.75</v>
      </c>
      <c r="V33" s="54">
        <v>310.43</v>
      </c>
      <c r="W33" s="55">
        <v>302.32</v>
      </c>
      <c r="X33" s="56">
        <v>2.68</v>
      </c>
      <c r="Y33" s="172"/>
      <c r="Z33" s="154"/>
      <c r="AA33" s="154" t="s">
        <v>52</v>
      </c>
      <c r="AB33" s="38">
        <v>206996</v>
      </c>
      <c r="AC33" s="38">
        <v>176868</v>
      </c>
      <c r="AD33" s="38">
        <v>149286</v>
      </c>
      <c r="AE33" s="38">
        <v>533150</v>
      </c>
      <c r="AF33" s="1188"/>
      <c r="AG33" s="1188"/>
      <c r="AH33" s="1188"/>
      <c r="AI33" s="1188"/>
      <c r="AJ33" s="285"/>
      <c r="AK33" s="154"/>
      <c r="AL33" s="1622" t="s">
        <v>326</v>
      </c>
      <c r="AM33" s="1705" t="s">
        <v>329</v>
      </c>
      <c r="AN33" s="1706"/>
      <c r="AO33" s="1706"/>
      <c r="AP33" s="1706"/>
      <c r="AQ33" s="619"/>
      <c r="AR33" s="619"/>
      <c r="AS33" s="619"/>
      <c r="AT33" s="619"/>
      <c r="AU33" s="619"/>
      <c r="AV33" s="619"/>
      <c r="AW33" s="619"/>
      <c r="AX33" s="182"/>
      <c r="AY33" s="182"/>
      <c r="AZ33" s="204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92"/>
      <c r="BM33" s="290"/>
      <c r="BN33" s="290"/>
      <c r="BO33" s="968"/>
      <c r="BP33" s="1537"/>
      <c r="BQ33" s="297"/>
      <c r="BR33" s="297"/>
      <c r="BS33" s="294"/>
      <c r="BT33" s="294"/>
      <c r="BU33" s="1533"/>
      <c r="BV33" s="1528"/>
      <c r="BW33" s="21"/>
      <c r="BX33" s="37"/>
      <c r="BY33" s="295"/>
      <c r="BZ33" s="19"/>
      <c r="CA33" s="19"/>
      <c r="CB33" s="19"/>
      <c r="CC33" s="19"/>
      <c r="CD33" s="391"/>
      <c r="CE33" s="178" t="s">
        <v>132</v>
      </c>
      <c r="CF33" s="159">
        <v>5518127</v>
      </c>
      <c r="CG33" s="203">
        <v>5360531</v>
      </c>
      <c r="CH33" s="27">
        <v>2.94</v>
      </c>
      <c r="CI33" s="420"/>
      <c r="CJ33" s="240"/>
      <c r="CK33" s="433" t="s">
        <v>133</v>
      </c>
      <c r="CL33" s="997">
        <v>2446</v>
      </c>
      <c r="CM33" s="998">
        <v>2199</v>
      </c>
      <c r="CN33" s="999">
        <v>2885</v>
      </c>
      <c r="CO33" s="997">
        <v>7530</v>
      </c>
      <c r="CP33" s="1000">
        <v>6851</v>
      </c>
      <c r="CQ33" s="675">
        <v>9.91</v>
      </c>
      <c r="CR33" s="154"/>
      <c r="CS33" s="53" t="s">
        <v>75</v>
      </c>
      <c r="CT33" s="54">
        <v>348.17</v>
      </c>
      <c r="CU33" s="55">
        <v>340.46</v>
      </c>
      <c r="CV33" s="56">
        <v>2.2599999999999998</v>
      </c>
      <c r="CW33" s="54">
        <v>130.59</v>
      </c>
      <c r="CX33" s="55">
        <v>126.99</v>
      </c>
      <c r="CY33" s="56">
        <v>2.83</v>
      </c>
      <c r="CZ33" s="54">
        <v>318.25</v>
      </c>
      <c r="DA33" s="55">
        <v>311.89</v>
      </c>
      <c r="DB33" s="56">
        <v>2.04</v>
      </c>
      <c r="DC33" s="172"/>
      <c r="DD33" s="154"/>
      <c r="DE33" s="154" t="s">
        <v>52</v>
      </c>
      <c r="DF33" s="38">
        <v>136887</v>
      </c>
      <c r="DG33" s="38">
        <v>134877</v>
      </c>
      <c r="DH33" s="38">
        <v>125037</v>
      </c>
      <c r="DI33" s="38">
        <v>396801</v>
      </c>
      <c r="DJ33" s="128"/>
      <c r="DK33" s="128"/>
      <c r="DL33" s="128"/>
      <c r="DM33" s="128"/>
      <c r="DN33" s="285"/>
      <c r="DO33" s="154"/>
      <c r="DP33" s="1622" t="s">
        <v>326</v>
      </c>
      <c r="DQ33" s="1705" t="s">
        <v>329</v>
      </c>
      <c r="DR33" s="1706"/>
      <c r="DS33" s="1706"/>
      <c r="DT33" s="1706"/>
      <c r="DU33" s="619"/>
      <c r="DV33" s="619"/>
      <c r="DW33" s="619"/>
      <c r="DX33" s="619"/>
      <c r="DY33" s="619"/>
      <c r="DZ33" s="619"/>
      <c r="EA33" s="619"/>
      <c r="EB33" s="182"/>
      <c r="EC33" s="182"/>
      <c r="ED33" s="204"/>
      <c r="EE33" s="205"/>
      <c r="EF33" s="205"/>
      <c r="EG33" s="205"/>
      <c r="EH33" s="205"/>
      <c r="EI33" s="205"/>
      <c r="EJ33" s="205"/>
      <c r="EK33" s="205"/>
      <c r="EL33" s="205"/>
      <c r="EM33" s="205"/>
      <c r="EN33" s="205"/>
      <c r="EO33" s="205"/>
      <c r="EP33" s="292"/>
      <c r="EQ33" s="290"/>
      <c r="ER33" s="290"/>
      <c r="ES33" s="968"/>
      <c r="ET33" s="1537"/>
      <c r="EU33" s="297"/>
      <c r="EV33" s="297"/>
      <c r="EW33" s="294"/>
      <c r="EX33" s="294"/>
      <c r="EY33" s="1533"/>
      <c r="EZ33" s="1528"/>
      <c r="FA33" s="21"/>
      <c r="FB33" s="37"/>
      <c r="FC33" s="295"/>
      <c r="FD33" s="19"/>
      <c r="FE33" s="19"/>
      <c r="FF33" s="19"/>
      <c r="FG33" s="19"/>
      <c r="FH33" s="391"/>
      <c r="FI33" s="62" t="s">
        <v>132</v>
      </c>
      <c r="FJ33" s="159">
        <v>4782785</v>
      </c>
      <c r="FK33" s="203">
        <v>4799196</v>
      </c>
      <c r="FL33" s="27">
        <v>-0.34</v>
      </c>
      <c r="FM33" s="420"/>
      <c r="FN33" s="240"/>
      <c r="FO33" s="433" t="s">
        <v>133</v>
      </c>
      <c r="FP33" s="997">
        <v>3516</v>
      </c>
      <c r="FQ33" s="998">
        <v>4254</v>
      </c>
      <c r="FR33" s="999">
        <v>3616</v>
      </c>
      <c r="FS33" s="997">
        <v>11386</v>
      </c>
      <c r="FT33" s="1000">
        <v>10099</v>
      </c>
      <c r="FU33" s="675">
        <v>12.74</v>
      </c>
      <c r="FV33" s="154"/>
      <c r="FW33" s="53" t="s">
        <v>75</v>
      </c>
      <c r="FX33" s="54">
        <v>317.61</v>
      </c>
      <c r="FY33" s="55">
        <v>310.38</v>
      </c>
      <c r="FZ33" s="56">
        <v>2.33</v>
      </c>
      <c r="GA33" s="54">
        <v>123.3</v>
      </c>
      <c r="GB33" s="55">
        <v>121.1</v>
      </c>
      <c r="GC33" s="56">
        <v>1.82</v>
      </c>
      <c r="GD33" s="54">
        <v>295.3</v>
      </c>
      <c r="GE33" s="55">
        <v>288.77</v>
      </c>
      <c r="GF33" s="56">
        <v>2.2599999999999998</v>
      </c>
      <c r="GG33" s="172"/>
      <c r="GH33" s="154"/>
      <c r="GI33" s="154" t="s">
        <v>52</v>
      </c>
      <c r="GJ33" s="38">
        <v>119236</v>
      </c>
      <c r="GK33" s="38">
        <v>106876</v>
      </c>
      <c r="GL33" s="38">
        <v>109424</v>
      </c>
      <c r="GM33" s="38">
        <v>335536</v>
      </c>
      <c r="GN33" s="1188"/>
      <c r="GO33" s="1188"/>
      <c r="GP33" s="1188"/>
      <c r="GQ33" s="1188"/>
      <c r="GR33" s="285"/>
      <c r="GS33" s="154"/>
      <c r="GT33" s="1622" t="s">
        <v>326</v>
      </c>
      <c r="GU33" s="1705" t="s">
        <v>329</v>
      </c>
      <c r="GV33" s="1706"/>
      <c r="GW33" s="1706"/>
      <c r="GX33" s="1706"/>
      <c r="GY33" s="619"/>
      <c r="GZ33" s="619"/>
      <c r="HA33" s="619"/>
      <c r="HB33" s="619"/>
      <c r="HC33" s="619"/>
      <c r="HD33" s="619"/>
      <c r="HE33" s="619"/>
      <c r="HF33" s="182"/>
      <c r="HG33" s="182"/>
      <c r="HH33" s="204"/>
      <c r="HI33" s="205"/>
      <c r="HJ33" s="205"/>
      <c r="HK33" s="205"/>
      <c r="HL33" s="205"/>
      <c r="HM33" s="205"/>
      <c r="HN33" s="205"/>
      <c r="HO33" s="205"/>
      <c r="HP33" s="205"/>
      <c r="HQ33" s="205"/>
      <c r="HR33" s="205"/>
      <c r="HS33" s="205"/>
      <c r="HT33" s="292"/>
      <c r="HU33" s="290"/>
      <c r="HV33" s="290"/>
      <c r="HW33" s="968"/>
      <c r="HX33" s="1537"/>
      <c r="HY33" s="297"/>
      <c r="HZ33" s="297"/>
      <c r="IA33" s="294"/>
      <c r="IB33" s="294"/>
      <c r="IC33" s="1533"/>
      <c r="ID33" s="1528"/>
      <c r="IE33" s="21"/>
      <c r="IF33" s="37"/>
      <c r="IG33" s="295"/>
      <c r="IH33" s="248"/>
      <c r="II33" s="19"/>
      <c r="IJ33" s="19"/>
      <c r="IK33" s="19"/>
      <c r="IM33" s="62" t="s">
        <v>132</v>
      </c>
      <c r="IN33" s="159">
        <v>7180624</v>
      </c>
      <c r="IO33" s="203">
        <v>7040036</v>
      </c>
      <c r="IP33" s="27">
        <v>2</v>
      </c>
      <c r="IQ33" s="420"/>
      <c r="IR33" s="240"/>
      <c r="IS33" s="433" t="s">
        <v>133</v>
      </c>
      <c r="IT33" s="997">
        <v>3154</v>
      </c>
      <c r="IU33" s="998">
        <v>4835</v>
      </c>
      <c r="IV33" s="999">
        <v>6607</v>
      </c>
      <c r="IW33" s="997">
        <v>14596</v>
      </c>
      <c r="IX33" s="1000">
        <v>15326</v>
      </c>
      <c r="IY33" s="675">
        <v>-4.76</v>
      </c>
      <c r="IZ33" s="154"/>
      <c r="JA33" s="53" t="s">
        <v>75</v>
      </c>
      <c r="JB33" s="54">
        <v>308.82</v>
      </c>
      <c r="JC33" s="55">
        <v>307.33999999999997</v>
      </c>
      <c r="JD33" s="56">
        <v>0.48</v>
      </c>
      <c r="JE33" s="54">
        <v>290.29000000000002</v>
      </c>
      <c r="JF33" s="55">
        <v>290.58</v>
      </c>
      <c r="JG33" s="56">
        <v>-0.1</v>
      </c>
      <c r="JH33" s="54">
        <v>305.67</v>
      </c>
      <c r="JI33" s="55">
        <v>304.58</v>
      </c>
      <c r="JJ33" s="56">
        <v>0.36</v>
      </c>
      <c r="JK33" s="172"/>
      <c r="JL33" s="154"/>
      <c r="JM33" s="154" t="s">
        <v>52</v>
      </c>
      <c r="JN33" s="38">
        <v>149472</v>
      </c>
      <c r="JO33" s="38">
        <v>167075</v>
      </c>
      <c r="JP33" s="38">
        <v>199508</v>
      </c>
      <c r="JQ33" s="38">
        <v>516055</v>
      </c>
      <c r="JR33" s="128"/>
      <c r="JS33" s="128"/>
      <c r="JT33" s="128"/>
      <c r="JU33" s="128"/>
      <c r="JV33" s="285"/>
      <c r="JW33" s="154"/>
      <c r="JX33" s="1622" t="s">
        <v>326</v>
      </c>
      <c r="JY33" s="1705" t="s">
        <v>329</v>
      </c>
      <c r="JZ33" s="1706"/>
      <c r="KA33" s="1706"/>
      <c r="KB33" s="1706"/>
      <c r="KC33" s="1630"/>
      <c r="KD33" s="1630"/>
      <c r="KE33" s="1630"/>
      <c r="KF33" s="1630"/>
      <c r="KG33" s="619"/>
      <c r="KH33" s="619"/>
      <c r="KI33" s="619"/>
      <c r="KJ33" s="182"/>
      <c r="KK33" s="182"/>
      <c r="KL33" s="204"/>
      <c r="KM33" s="205"/>
      <c r="KN33" s="205"/>
      <c r="KO33" s="205"/>
      <c r="KP33" s="205"/>
      <c r="KQ33" s="205"/>
      <c r="KR33" s="205"/>
      <c r="KS33" s="205"/>
      <c r="KT33" s="205"/>
      <c r="KU33" s="205"/>
      <c r="KV33" s="205"/>
      <c r="KW33" s="205"/>
      <c r="KX33" s="292"/>
      <c r="KY33" s="290"/>
      <c r="KZ33" s="290"/>
      <c r="LA33" s="968"/>
      <c r="LB33" s="1537"/>
      <c r="LC33" s="297"/>
      <c r="LD33" s="297"/>
      <c r="LE33" s="294"/>
      <c r="LF33" s="294"/>
      <c r="LG33" s="1533"/>
      <c r="LH33" s="291"/>
      <c r="LI33" s="21"/>
      <c r="LJ33" s="37"/>
      <c r="LK33" s="295"/>
      <c r="LL33" s="19"/>
      <c r="LM33" s="19"/>
      <c r="LN33" s="605"/>
      <c r="LO33" s="19"/>
      <c r="LP33" s="19"/>
      <c r="LQ33" s="62" t="s">
        <v>132</v>
      </c>
      <c r="LR33" s="25">
        <v>24614226</v>
      </c>
      <c r="LS33" s="261">
        <v>24163245</v>
      </c>
      <c r="LT33" s="27">
        <v>1.87</v>
      </c>
      <c r="LU33" s="499"/>
      <c r="LV33" s="499"/>
      <c r="LW33" s="433" t="s">
        <v>133</v>
      </c>
      <c r="LX33" s="348">
        <v>47392</v>
      </c>
      <c r="LY33" s="994">
        <v>43950</v>
      </c>
      <c r="LZ33" s="515">
        <v>7.83</v>
      </c>
      <c r="MA33" s="182"/>
      <c r="MB33" s="53" t="s">
        <v>75</v>
      </c>
      <c r="MC33" s="54">
        <v>325.45</v>
      </c>
      <c r="MD33" s="141">
        <v>318.45999999999998</v>
      </c>
      <c r="ME33" s="56">
        <v>2.19</v>
      </c>
      <c r="MF33" s="54">
        <v>203.7</v>
      </c>
      <c r="MG33" s="141">
        <v>200.59</v>
      </c>
      <c r="MH33" s="56">
        <v>1.55</v>
      </c>
      <c r="MI33" s="54">
        <v>308.31</v>
      </c>
      <c r="MJ33" s="141">
        <v>302.33999999999997</v>
      </c>
      <c r="MK33" s="56">
        <v>1.97</v>
      </c>
      <c r="ML33" s="15"/>
      <c r="MM33" s="15"/>
      <c r="MN33" s="15" t="s">
        <v>52</v>
      </c>
      <c r="MO33" s="922">
        <v>533150</v>
      </c>
      <c r="MP33" s="922">
        <v>396801</v>
      </c>
      <c r="MQ33" s="922">
        <v>335536</v>
      </c>
      <c r="MR33" s="922">
        <v>516055</v>
      </c>
      <c r="MS33" s="922">
        <v>1781542</v>
      </c>
      <c r="MT33" s="16"/>
      <c r="MU33" s="17"/>
      <c r="MV33" s="256"/>
      <c r="MW33" s="257"/>
      <c r="MX33" s="17"/>
      <c r="MY33" s="17"/>
      <c r="MZ33" s="1622" t="s">
        <v>326</v>
      </c>
      <c r="NA33" s="1705" t="s">
        <v>329</v>
      </c>
      <c r="NB33" s="1706"/>
      <c r="NC33" s="1706"/>
      <c r="ND33" s="1706"/>
      <c r="NE33" s="619"/>
      <c r="NF33" s="619"/>
      <c r="NG33" s="619"/>
      <c r="NH33" s="619"/>
      <c r="NI33" s="619"/>
      <c r="NJ33" s="619"/>
      <c r="NK33" s="619"/>
      <c r="NL33" s="619"/>
      <c r="NM33" s="619"/>
      <c r="NN33" s="619"/>
      <c r="NO33" s="619"/>
      <c r="NP33" s="619"/>
      <c r="NQ33" s="619"/>
      <c r="NR33" s="619"/>
      <c r="NS33" s="619"/>
      <c r="NT33" s="619"/>
      <c r="NU33" s="619"/>
      <c r="NV33" s="619"/>
      <c r="NW33" s="619"/>
      <c r="NX33" s="619"/>
      <c r="NY33" s="619"/>
      <c r="OA33" s="658"/>
    </row>
    <row r="34" spans="1:395" s="379" customFormat="1" ht="21.75" customHeight="1" thickBot="1" x14ac:dyDescent="0.25">
      <c r="A34" s="168" t="s">
        <v>134</v>
      </c>
      <c r="B34" s="57">
        <v>5870630</v>
      </c>
      <c r="C34" s="200">
        <v>5744178</v>
      </c>
      <c r="D34" s="42">
        <v>2.2000000000000002</v>
      </c>
      <c r="E34" s="420"/>
      <c r="F34" s="240"/>
      <c r="G34" s="433" t="s">
        <v>135</v>
      </c>
      <c r="H34" s="997">
        <v>7214</v>
      </c>
      <c r="I34" s="998">
        <v>4187</v>
      </c>
      <c r="J34" s="999">
        <v>4602</v>
      </c>
      <c r="K34" s="997">
        <v>16003</v>
      </c>
      <c r="L34" s="1000">
        <v>16914</v>
      </c>
      <c r="M34" s="675">
        <v>-5.39</v>
      </c>
      <c r="N34" s="154"/>
      <c r="O34" s="53" t="s">
        <v>81</v>
      </c>
      <c r="P34" s="54">
        <v>192.46</v>
      </c>
      <c r="Q34" s="55">
        <v>187.21</v>
      </c>
      <c r="R34" s="56">
        <v>2.8</v>
      </c>
      <c r="S34" s="54">
        <v>105.9</v>
      </c>
      <c r="T34" s="55">
        <v>103.31</v>
      </c>
      <c r="U34" s="56">
        <v>2.5099999999999998</v>
      </c>
      <c r="V34" s="54">
        <v>181.37</v>
      </c>
      <c r="W34" s="55">
        <v>176.72</v>
      </c>
      <c r="X34" s="56">
        <v>2.63</v>
      </c>
      <c r="Y34" s="172"/>
      <c r="Z34" s="154"/>
      <c r="AA34" s="154" t="s">
        <v>66</v>
      </c>
      <c r="AB34" s="38">
        <v>1089070</v>
      </c>
      <c r="AC34" s="38">
        <v>923952</v>
      </c>
      <c r="AD34" s="38">
        <v>835130</v>
      </c>
      <c r="AE34" s="38">
        <v>2848152</v>
      </c>
      <c r="AF34" s="1188"/>
      <c r="AG34" s="1188"/>
      <c r="AH34" s="1188"/>
      <c r="AI34" s="1188"/>
      <c r="AJ34" s="285"/>
      <c r="AK34" s="154"/>
      <c r="AL34" s="1623"/>
      <c r="AM34" s="1707"/>
      <c r="AN34" s="1707"/>
      <c r="AO34" s="1707"/>
      <c r="AP34" s="1707"/>
      <c r="AQ34" s="641"/>
      <c r="AR34" s="619"/>
      <c r="AS34" s="619"/>
      <c r="AT34" s="619"/>
      <c r="AU34" s="619"/>
      <c r="AV34" s="619"/>
      <c r="AW34" s="619"/>
      <c r="AX34" s="182"/>
      <c r="AY34" s="182"/>
      <c r="AZ34" s="33" t="s">
        <v>136</v>
      </c>
      <c r="BA34" s="33"/>
      <c r="BB34" s="34"/>
      <c r="BC34" s="34"/>
      <c r="BD34" s="35"/>
      <c r="BE34" s="35"/>
      <c r="BF34" s="35"/>
      <c r="BG34" s="35"/>
      <c r="BH34" s="35"/>
      <c r="BI34" s="35"/>
      <c r="BJ34" s="35"/>
      <c r="BK34" s="36"/>
      <c r="BL34" s="167"/>
      <c r="BM34" s="290"/>
      <c r="BN34" s="290"/>
      <c r="BO34" s="968"/>
      <c r="BP34" s="1535"/>
      <c r="BQ34" s="297"/>
      <c r="BR34" s="297"/>
      <c r="BS34" s="297"/>
      <c r="BT34" s="294"/>
      <c r="BU34" s="1533"/>
      <c r="BV34" s="1528"/>
      <c r="BW34" s="21"/>
      <c r="BX34" s="37"/>
      <c r="BY34" s="295"/>
      <c r="BZ34" s="19"/>
      <c r="CA34" s="19"/>
      <c r="CB34" s="19"/>
      <c r="CC34" s="19"/>
      <c r="CD34" s="391"/>
      <c r="CE34" s="168" t="s">
        <v>134</v>
      </c>
      <c r="CF34" s="57">
        <v>4496442</v>
      </c>
      <c r="CG34" s="200">
        <v>4407018</v>
      </c>
      <c r="CH34" s="42">
        <v>2.0299999999999998</v>
      </c>
      <c r="CI34" s="420"/>
      <c r="CJ34" s="240"/>
      <c r="CK34" s="433" t="s">
        <v>135</v>
      </c>
      <c r="CL34" s="997">
        <v>3499</v>
      </c>
      <c r="CM34" s="998">
        <v>3460</v>
      </c>
      <c r="CN34" s="999">
        <v>5333</v>
      </c>
      <c r="CO34" s="997">
        <v>12292</v>
      </c>
      <c r="CP34" s="1000">
        <v>13069</v>
      </c>
      <c r="CQ34" s="675">
        <v>-5.95</v>
      </c>
      <c r="CR34" s="154"/>
      <c r="CS34" s="53" t="s">
        <v>81</v>
      </c>
      <c r="CT34" s="54">
        <v>301.06</v>
      </c>
      <c r="CU34" s="55">
        <v>294.05</v>
      </c>
      <c r="CV34" s="56">
        <v>2.38</v>
      </c>
      <c r="CW34" s="54">
        <v>103.18</v>
      </c>
      <c r="CX34" s="55">
        <v>100.34</v>
      </c>
      <c r="CY34" s="56">
        <v>2.83</v>
      </c>
      <c r="CZ34" s="54">
        <v>273.85000000000002</v>
      </c>
      <c r="DA34" s="55">
        <v>268.13</v>
      </c>
      <c r="DB34" s="56">
        <v>2.13</v>
      </c>
      <c r="DC34" s="172"/>
      <c r="DD34" s="154"/>
      <c r="DE34" s="154" t="s">
        <v>66</v>
      </c>
      <c r="DF34" s="38">
        <v>740801</v>
      </c>
      <c r="DG34" s="38">
        <v>717001</v>
      </c>
      <c r="DH34" s="38">
        <v>675372</v>
      </c>
      <c r="DI34" s="38">
        <v>2133174</v>
      </c>
      <c r="DJ34" s="128"/>
      <c r="DK34" s="128"/>
      <c r="DL34" s="128"/>
      <c r="DM34" s="128"/>
      <c r="DN34" s="285"/>
      <c r="DO34" s="154"/>
      <c r="DP34" s="1623"/>
      <c r="DQ34" s="1707"/>
      <c r="DR34" s="1707"/>
      <c r="DS34" s="1707"/>
      <c r="DT34" s="1707"/>
      <c r="DU34" s="641"/>
      <c r="DV34" s="619"/>
      <c r="DW34" s="619"/>
      <c r="DX34" s="619"/>
      <c r="DY34" s="619"/>
      <c r="DZ34" s="619"/>
      <c r="EA34" s="619"/>
      <c r="EB34" s="182"/>
      <c r="EC34" s="182"/>
      <c r="ED34" s="33" t="s">
        <v>136</v>
      </c>
      <c r="EE34" s="33"/>
      <c r="EF34" s="34"/>
      <c r="EG34" s="34"/>
      <c r="EH34" s="35"/>
      <c r="EI34" s="35"/>
      <c r="EJ34" s="35"/>
      <c r="EK34" s="35"/>
      <c r="EL34" s="35"/>
      <c r="EM34" s="35"/>
      <c r="EN34" s="35"/>
      <c r="EO34" s="36"/>
      <c r="EP34" s="167"/>
      <c r="EQ34" s="290"/>
      <c r="ER34" s="290"/>
      <c r="ES34" s="968"/>
      <c r="ET34" s="1535"/>
      <c r="EU34" s="297"/>
      <c r="EV34" s="297"/>
      <c r="EW34" s="297"/>
      <c r="EX34" s="294"/>
      <c r="EY34" s="1533"/>
      <c r="EZ34" s="1528"/>
      <c r="FA34" s="21"/>
      <c r="FB34" s="37"/>
      <c r="FC34" s="295"/>
      <c r="FD34" s="19"/>
      <c r="FE34" s="19"/>
      <c r="FF34" s="19"/>
      <c r="FG34" s="19"/>
      <c r="FH34" s="391"/>
      <c r="FI34" s="40" t="s">
        <v>134</v>
      </c>
      <c r="FJ34" s="57">
        <v>3745666</v>
      </c>
      <c r="FK34" s="200">
        <v>3818372</v>
      </c>
      <c r="FL34" s="42">
        <v>-1.9</v>
      </c>
      <c r="FM34" s="420"/>
      <c r="FN34" s="240"/>
      <c r="FO34" s="433" t="s">
        <v>135</v>
      </c>
      <c r="FP34" s="997">
        <v>3078</v>
      </c>
      <c r="FQ34" s="998">
        <v>2819</v>
      </c>
      <c r="FR34" s="999">
        <v>2382</v>
      </c>
      <c r="FS34" s="997">
        <v>8279</v>
      </c>
      <c r="FT34" s="1000">
        <v>7313</v>
      </c>
      <c r="FU34" s="675">
        <v>13.21</v>
      </c>
      <c r="FV34" s="154"/>
      <c r="FW34" s="53" t="s">
        <v>81</v>
      </c>
      <c r="FX34" s="54">
        <v>298.58999999999997</v>
      </c>
      <c r="FY34" s="55">
        <v>296.33</v>
      </c>
      <c r="FZ34" s="56">
        <v>0.76</v>
      </c>
      <c r="GA34" s="54">
        <v>117.21</v>
      </c>
      <c r="GB34" s="55">
        <v>117.62</v>
      </c>
      <c r="GC34" s="56">
        <v>-0.35</v>
      </c>
      <c r="GD34" s="54">
        <v>277.77</v>
      </c>
      <c r="GE34" s="55">
        <v>275.93</v>
      </c>
      <c r="GF34" s="56">
        <v>0.67</v>
      </c>
      <c r="GG34" s="172"/>
      <c r="GH34" s="154"/>
      <c r="GI34" s="154" t="s">
        <v>66</v>
      </c>
      <c r="GJ34" s="38">
        <v>626956</v>
      </c>
      <c r="GK34" s="38">
        <v>574642</v>
      </c>
      <c r="GL34" s="38">
        <v>593627</v>
      </c>
      <c r="GM34" s="38">
        <v>1795225</v>
      </c>
      <c r="GN34" s="1188"/>
      <c r="GO34" s="1188"/>
      <c r="GP34" s="1188"/>
      <c r="GQ34" s="1188"/>
      <c r="GR34" s="285"/>
      <c r="GS34" s="154"/>
      <c r="GT34" s="1623"/>
      <c r="GU34" s="1707"/>
      <c r="GV34" s="1707"/>
      <c r="GW34" s="1707"/>
      <c r="GX34" s="1707"/>
      <c r="GY34" s="641"/>
      <c r="GZ34" s="619"/>
      <c r="HA34" s="619"/>
      <c r="HB34" s="619"/>
      <c r="HC34" s="619"/>
      <c r="HD34" s="619"/>
      <c r="HE34" s="619"/>
      <c r="HF34" s="182"/>
      <c r="HG34" s="182"/>
      <c r="HH34" s="33" t="s">
        <v>136</v>
      </c>
      <c r="HI34" s="33"/>
      <c r="HJ34" s="34"/>
      <c r="HK34" s="34"/>
      <c r="HL34" s="35"/>
      <c r="HM34" s="35"/>
      <c r="HN34" s="35"/>
      <c r="HO34" s="35"/>
      <c r="HP34" s="35"/>
      <c r="HQ34" s="35"/>
      <c r="HR34" s="35"/>
      <c r="HS34" s="36"/>
      <c r="HT34" s="167"/>
      <c r="HU34" s="290"/>
      <c r="HV34" s="290"/>
      <c r="HW34" s="968"/>
      <c r="HX34" s="1535"/>
      <c r="HY34" s="297"/>
      <c r="HZ34" s="297"/>
      <c r="IA34" s="297"/>
      <c r="IB34" s="294"/>
      <c r="IC34" s="1533"/>
      <c r="ID34" s="1528"/>
      <c r="IE34" s="21"/>
      <c r="IF34" s="37"/>
      <c r="IG34" s="295"/>
      <c r="IH34" s="248"/>
      <c r="II34" s="19"/>
      <c r="IJ34" s="19"/>
      <c r="IK34" s="19"/>
      <c r="IM34" s="40" t="s">
        <v>134</v>
      </c>
      <c r="IN34" s="57">
        <v>6032024</v>
      </c>
      <c r="IO34" s="200">
        <v>5954914</v>
      </c>
      <c r="IP34" s="42">
        <v>1.29</v>
      </c>
      <c r="IQ34" s="420"/>
      <c r="IR34" s="240"/>
      <c r="IS34" s="433" t="s">
        <v>135</v>
      </c>
      <c r="IT34" s="997">
        <v>3050</v>
      </c>
      <c r="IU34" s="998">
        <v>3291</v>
      </c>
      <c r="IV34" s="999">
        <v>5602</v>
      </c>
      <c r="IW34" s="997">
        <v>11943</v>
      </c>
      <c r="IX34" s="1000">
        <v>12237</v>
      </c>
      <c r="IY34" s="675">
        <v>-2.4</v>
      </c>
      <c r="IZ34" s="154"/>
      <c r="JA34" s="53" t="s">
        <v>81</v>
      </c>
      <c r="JB34" s="54">
        <v>282.24</v>
      </c>
      <c r="JC34" s="55">
        <v>285.95999999999998</v>
      </c>
      <c r="JD34" s="56">
        <v>-1.3</v>
      </c>
      <c r="JE34" s="54">
        <v>284.08</v>
      </c>
      <c r="JF34" s="55">
        <v>289.13</v>
      </c>
      <c r="JG34" s="56">
        <v>-1.75</v>
      </c>
      <c r="JH34" s="54">
        <v>282.55</v>
      </c>
      <c r="JI34" s="55">
        <v>286.49</v>
      </c>
      <c r="JJ34" s="56">
        <v>-1.38</v>
      </c>
      <c r="JK34" s="172"/>
      <c r="JL34" s="154"/>
      <c r="JM34" s="154" t="s">
        <v>66</v>
      </c>
      <c r="JN34" s="38">
        <v>840714</v>
      </c>
      <c r="JO34" s="38">
        <v>972453</v>
      </c>
      <c r="JP34" s="38">
        <v>1121269</v>
      </c>
      <c r="JQ34" s="38">
        <v>2934436</v>
      </c>
      <c r="JR34" s="128"/>
      <c r="JS34" s="128"/>
      <c r="JT34" s="128"/>
      <c r="JU34" s="128"/>
      <c r="JV34" s="285"/>
      <c r="JW34" s="154"/>
      <c r="JX34" s="1623"/>
      <c r="JY34" s="1707"/>
      <c r="JZ34" s="1707"/>
      <c r="KA34" s="1707"/>
      <c r="KB34" s="1707"/>
      <c r="KC34" s="1631"/>
      <c r="KD34" s="1631"/>
      <c r="KE34" s="1631"/>
      <c r="KF34" s="1631"/>
      <c r="KG34" s="619"/>
      <c r="KH34" s="619"/>
      <c r="KI34" s="619"/>
      <c r="KJ34" s="182"/>
      <c r="KK34" s="182"/>
      <c r="KL34" s="33" t="s">
        <v>136</v>
      </c>
      <c r="KM34" s="33"/>
      <c r="KN34" s="34"/>
      <c r="KO34" s="34"/>
      <c r="KP34" s="35"/>
      <c r="KQ34" s="35"/>
      <c r="KR34" s="35"/>
      <c r="KS34" s="35"/>
      <c r="KT34" s="35"/>
      <c r="KU34" s="35"/>
      <c r="KV34" s="35"/>
      <c r="KW34" s="36"/>
      <c r="KX34" s="167"/>
      <c r="KY34" s="290"/>
      <c r="KZ34" s="290"/>
      <c r="LA34" s="968"/>
      <c r="LB34" s="1535"/>
      <c r="LC34" s="297"/>
      <c r="LD34" s="297"/>
      <c r="LE34" s="297"/>
      <c r="LF34" s="294"/>
      <c r="LG34" s="1533"/>
      <c r="LH34" s="291"/>
      <c r="LI34" s="21"/>
      <c r="LJ34" s="37"/>
      <c r="LK34" s="295"/>
      <c r="LL34" s="19"/>
      <c r="LM34" s="19"/>
      <c r="LN34" s="605"/>
      <c r="LO34" s="19"/>
      <c r="LP34" s="19"/>
      <c r="LQ34" s="40" t="s">
        <v>134</v>
      </c>
      <c r="LR34" s="38">
        <v>20144762</v>
      </c>
      <c r="LS34" s="262">
        <v>19924482</v>
      </c>
      <c r="LT34" s="42">
        <v>1.1100000000000001</v>
      </c>
      <c r="LU34" s="499"/>
      <c r="LV34" s="499"/>
      <c r="LW34" s="433" t="s">
        <v>135</v>
      </c>
      <c r="LX34" s="348">
        <v>48517</v>
      </c>
      <c r="LY34" s="994">
        <v>49533</v>
      </c>
      <c r="LZ34" s="515">
        <v>-2.0499999999999998</v>
      </c>
      <c r="MA34" s="182"/>
      <c r="MB34" s="53" t="s">
        <v>81</v>
      </c>
      <c r="MC34" s="54">
        <v>264.18</v>
      </c>
      <c r="MD34" s="141">
        <v>261.26</v>
      </c>
      <c r="ME34" s="56">
        <v>1.1200000000000001</v>
      </c>
      <c r="MF34" s="54">
        <v>173</v>
      </c>
      <c r="MG34" s="141">
        <v>172.9</v>
      </c>
      <c r="MH34" s="56">
        <v>0.06</v>
      </c>
      <c r="MI34" s="54">
        <v>251.34</v>
      </c>
      <c r="MJ34" s="141">
        <v>249.17</v>
      </c>
      <c r="MK34" s="56">
        <v>0.87</v>
      </c>
      <c r="ML34" s="15"/>
      <c r="MM34" s="15"/>
      <c r="MN34" s="15" t="s">
        <v>66</v>
      </c>
      <c r="MO34" s="922">
        <v>2848152</v>
      </c>
      <c r="MP34" s="922">
        <v>2133174</v>
      </c>
      <c r="MQ34" s="922">
        <v>1795225</v>
      </c>
      <c r="MR34" s="922">
        <v>2934436</v>
      </c>
      <c r="MS34" s="922">
        <v>9710987</v>
      </c>
      <c r="MT34" s="16"/>
      <c r="MU34" s="17"/>
      <c r="MV34" s="256"/>
      <c r="MW34" s="257"/>
      <c r="MX34" s="17"/>
      <c r="MY34" s="17"/>
      <c r="MZ34" s="1623"/>
      <c r="NA34" s="1707"/>
      <c r="NB34" s="1707"/>
      <c r="NC34" s="1707"/>
      <c r="ND34" s="1707"/>
      <c r="NE34" s="619"/>
      <c r="NF34" s="619"/>
      <c r="NG34" s="619"/>
      <c r="NH34" s="619"/>
      <c r="NI34" s="619"/>
      <c r="NJ34" s="619"/>
      <c r="NK34" s="619"/>
      <c r="NL34" s="619"/>
      <c r="NM34" s="619"/>
      <c r="NN34" s="644" t="s">
        <v>176</v>
      </c>
      <c r="NO34" s="644"/>
      <c r="NP34" s="645"/>
      <c r="NQ34" s="645"/>
      <c r="NR34" s="619"/>
      <c r="NS34" s="619"/>
      <c r="NT34" s="619"/>
      <c r="NU34" s="619"/>
      <c r="NV34" s="619"/>
      <c r="NW34" s="619"/>
      <c r="NX34" s="619"/>
      <c r="NY34" s="641"/>
      <c r="OA34" s="658"/>
    </row>
    <row r="35" spans="1:395" s="379" customFormat="1" ht="21.75" customHeight="1" thickTop="1" thickBot="1" x14ac:dyDescent="0.25">
      <c r="A35" s="179" t="s">
        <v>137</v>
      </c>
      <c r="B35" s="112">
        <v>1262060</v>
      </c>
      <c r="C35" s="208">
        <v>1219304</v>
      </c>
      <c r="D35" s="67">
        <v>3.51</v>
      </c>
      <c r="E35" s="420"/>
      <c r="F35" s="240"/>
      <c r="G35" s="433" t="s">
        <v>138</v>
      </c>
      <c r="H35" s="997">
        <v>36747</v>
      </c>
      <c r="I35" s="998">
        <v>28719</v>
      </c>
      <c r="J35" s="999">
        <v>30604</v>
      </c>
      <c r="K35" s="997">
        <v>96070</v>
      </c>
      <c r="L35" s="1000">
        <v>100941</v>
      </c>
      <c r="M35" s="675">
        <v>-4.83</v>
      </c>
      <c r="N35" s="154"/>
      <c r="O35" s="53" t="s">
        <v>86</v>
      </c>
      <c r="P35" s="54">
        <v>265.88</v>
      </c>
      <c r="Q35" s="55">
        <v>257.44</v>
      </c>
      <c r="R35" s="56">
        <v>3.28</v>
      </c>
      <c r="S35" s="54">
        <v>202.79</v>
      </c>
      <c r="T35" s="55">
        <v>198</v>
      </c>
      <c r="U35" s="56">
        <v>2.42</v>
      </c>
      <c r="V35" s="54">
        <v>257.8</v>
      </c>
      <c r="W35" s="55">
        <v>250.01</v>
      </c>
      <c r="X35" s="56">
        <v>3.12</v>
      </c>
      <c r="Y35" s="172"/>
      <c r="Z35" s="154"/>
      <c r="AA35" s="154" t="s">
        <v>71</v>
      </c>
      <c r="AB35" s="38">
        <v>1432679</v>
      </c>
      <c r="AC35" s="38">
        <v>1226815</v>
      </c>
      <c r="AD35" s="38">
        <v>1091894</v>
      </c>
      <c r="AE35" s="38">
        <v>3751388</v>
      </c>
      <c r="AF35" s="1188"/>
      <c r="AG35" s="1188"/>
      <c r="AH35" s="1188"/>
      <c r="AI35" s="1188"/>
      <c r="AJ35" s="285"/>
      <c r="AK35" s="154"/>
      <c r="AL35" s="1623"/>
      <c r="AM35" s="1708" t="s">
        <v>330</v>
      </c>
      <c r="AN35" s="1708"/>
      <c r="AO35" s="1708"/>
      <c r="AP35" s="1708"/>
      <c r="AQ35" s="641"/>
      <c r="AR35" s="619"/>
      <c r="AS35" s="619"/>
      <c r="AT35" s="619"/>
      <c r="AU35" s="642"/>
      <c r="AV35" s="641"/>
      <c r="AW35" s="619"/>
      <c r="AX35" s="182"/>
      <c r="AY35" s="182"/>
      <c r="AZ35" s="1061"/>
      <c r="BA35" s="1648" t="s">
        <v>32</v>
      </c>
      <c r="BB35" s="1649"/>
      <c r="BC35" s="1649"/>
      <c r="BD35" s="1649"/>
      <c r="BE35" s="1649"/>
      <c r="BF35" s="1649"/>
      <c r="BG35" s="1649"/>
      <c r="BH35" s="1649"/>
      <c r="BI35" s="1650"/>
      <c r="BJ35" s="1059" t="s">
        <v>33</v>
      </c>
      <c r="BK35" s="1288" t="s">
        <v>45</v>
      </c>
      <c r="BL35" s="194"/>
      <c r="BM35" s="290"/>
      <c r="BN35" s="290"/>
      <c r="BO35" s="968"/>
      <c r="BP35" s="1535"/>
      <c r="BQ35" s="297"/>
      <c r="BR35" s="297"/>
      <c r="BS35" s="297"/>
      <c r="BT35" s="294"/>
      <c r="BU35" s="1533"/>
      <c r="BV35" s="1528"/>
      <c r="BW35" s="21"/>
      <c r="BX35" s="37"/>
      <c r="BY35" s="295"/>
      <c r="BZ35" s="19"/>
      <c r="CA35" s="19"/>
      <c r="CB35" s="19"/>
      <c r="CC35" s="19"/>
      <c r="CD35" s="391"/>
      <c r="CE35" s="179" t="s">
        <v>137</v>
      </c>
      <c r="CF35" s="112">
        <v>1021685</v>
      </c>
      <c r="CG35" s="208">
        <v>953513</v>
      </c>
      <c r="CH35" s="67">
        <v>7.15</v>
      </c>
      <c r="CI35" s="420"/>
      <c r="CJ35" s="240"/>
      <c r="CK35" s="433" t="s">
        <v>138</v>
      </c>
      <c r="CL35" s="997">
        <v>23544</v>
      </c>
      <c r="CM35" s="998">
        <v>28736</v>
      </c>
      <c r="CN35" s="999">
        <v>29329</v>
      </c>
      <c r="CO35" s="997">
        <v>81609</v>
      </c>
      <c r="CP35" s="1000">
        <v>74247</v>
      </c>
      <c r="CQ35" s="675">
        <v>9.92</v>
      </c>
      <c r="CR35" s="154"/>
      <c r="CS35" s="53" t="s">
        <v>86</v>
      </c>
      <c r="CT35" s="54">
        <v>234.51</v>
      </c>
      <c r="CU35" s="55">
        <v>227.94</v>
      </c>
      <c r="CV35" s="56">
        <v>2.88</v>
      </c>
      <c r="CW35" s="54">
        <v>121.01</v>
      </c>
      <c r="CX35" s="55">
        <v>116.69</v>
      </c>
      <c r="CY35" s="56">
        <v>3.7</v>
      </c>
      <c r="CZ35" s="54">
        <v>218.9</v>
      </c>
      <c r="DA35" s="55">
        <v>213.05</v>
      </c>
      <c r="DB35" s="56">
        <v>2.75</v>
      </c>
      <c r="DC35" s="172"/>
      <c r="DD35" s="154"/>
      <c r="DE35" s="154" t="s">
        <v>71</v>
      </c>
      <c r="DF35" s="38">
        <v>1041894</v>
      </c>
      <c r="DG35" s="38">
        <v>982524</v>
      </c>
      <c r="DH35" s="38">
        <v>963734</v>
      </c>
      <c r="DI35" s="38">
        <v>2988152</v>
      </c>
      <c r="DJ35" s="128"/>
      <c r="DK35" s="128"/>
      <c r="DL35" s="128"/>
      <c r="DM35" s="128"/>
      <c r="DN35" s="285"/>
      <c r="DO35" s="154"/>
      <c r="DP35" s="1623"/>
      <c r="DQ35" s="1708" t="s">
        <v>330</v>
      </c>
      <c r="DR35" s="1708"/>
      <c r="DS35" s="1708"/>
      <c r="DT35" s="1708"/>
      <c r="DU35" s="641"/>
      <c r="DV35" s="619"/>
      <c r="DW35" s="619"/>
      <c r="DX35" s="619"/>
      <c r="DY35" s="642"/>
      <c r="DZ35" s="641"/>
      <c r="EA35" s="619"/>
      <c r="EB35" s="182"/>
      <c r="EC35" s="182"/>
      <c r="ED35" s="1061"/>
      <c r="EE35" s="1648" t="s">
        <v>32</v>
      </c>
      <c r="EF35" s="1649"/>
      <c r="EG35" s="1649"/>
      <c r="EH35" s="1649"/>
      <c r="EI35" s="1649"/>
      <c r="EJ35" s="1649"/>
      <c r="EK35" s="1649"/>
      <c r="EL35" s="1649"/>
      <c r="EM35" s="1650"/>
      <c r="EN35" s="1059" t="s">
        <v>33</v>
      </c>
      <c r="EO35" s="1288" t="s">
        <v>45</v>
      </c>
      <c r="EP35" s="194"/>
      <c r="EQ35" s="290"/>
      <c r="ER35" s="290"/>
      <c r="ES35" s="968"/>
      <c r="ET35" s="1535"/>
      <c r="EU35" s="297"/>
      <c r="EV35" s="297"/>
      <c r="EW35" s="297"/>
      <c r="EX35" s="294"/>
      <c r="EY35" s="1533"/>
      <c r="EZ35" s="1528"/>
      <c r="FA35" s="21"/>
      <c r="FB35" s="37"/>
      <c r="FC35" s="295"/>
      <c r="FD35" s="19"/>
      <c r="FE35" s="19"/>
      <c r="FF35" s="19"/>
      <c r="FG35" s="19"/>
      <c r="FH35" s="391"/>
      <c r="FI35" s="64" t="s">
        <v>137</v>
      </c>
      <c r="FJ35" s="112">
        <v>1037119</v>
      </c>
      <c r="FK35" s="208">
        <v>980824</v>
      </c>
      <c r="FL35" s="67">
        <v>5.74</v>
      </c>
      <c r="FM35" s="420"/>
      <c r="FN35" s="240"/>
      <c r="FO35" s="433" t="s">
        <v>138</v>
      </c>
      <c r="FP35" s="997">
        <v>29634</v>
      </c>
      <c r="FQ35" s="998">
        <v>21623</v>
      </c>
      <c r="FR35" s="999">
        <v>28123</v>
      </c>
      <c r="FS35" s="997">
        <v>79380</v>
      </c>
      <c r="FT35" s="1000">
        <v>69695</v>
      </c>
      <c r="FU35" s="675">
        <v>13.9</v>
      </c>
      <c r="FV35" s="154"/>
      <c r="FW35" s="53" t="s">
        <v>86</v>
      </c>
      <c r="FX35" s="54">
        <v>242.39</v>
      </c>
      <c r="FY35" s="55">
        <v>233.04</v>
      </c>
      <c r="FZ35" s="56">
        <v>4.01</v>
      </c>
      <c r="GA35" s="54">
        <v>124.2</v>
      </c>
      <c r="GB35" s="55">
        <v>119.99</v>
      </c>
      <c r="GC35" s="56">
        <v>3.51</v>
      </c>
      <c r="GD35" s="54">
        <v>228.82</v>
      </c>
      <c r="GE35" s="55">
        <v>220.14</v>
      </c>
      <c r="GF35" s="56">
        <v>3.94</v>
      </c>
      <c r="GG35" s="172"/>
      <c r="GH35" s="154"/>
      <c r="GI35" s="154" t="s">
        <v>71</v>
      </c>
      <c r="GJ35" s="38">
        <v>938469</v>
      </c>
      <c r="GK35" s="38">
        <v>873316</v>
      </c>
      <c r="GL35" s="38">
        <v>840239</v>
      </c>
      <c r="GM35" s="38">
        <v>2652024</v>
      </c>
      <c r="GN35" s="1188"/>
      <c r="GO35" s="1188"/>
      <c r="GP35" s="1188"/>
      <c r="GQ35" s="1188"/>
      <c r="GR35" s="285"/>
      <c r="GS35" s="154"/>
      <c r="GT35" s="1623"/>
      <c r="GU35" s="1708" t="s">
        <v>330</v>
      </c>
      <c r="GV35" s="1708"/>
      <c r="GW35" s="1708"/>
      <c r="GX35" s="1708"/>
      <c r="GY35" s="641"/>
      <c r="GZ35" s="619"/>
      <c r="HA35" s="619"/>
      <c r="HB35" s="619"/>
      <c r="HC35" s="642"/>
      <c r="HD35" s="641"/>
      <c r="HE35" s="619"/>
      <c r="HF35" s="182"/>
      <c r="HG35" s="182"/>
      <c r="HH35" s="1061"/>
      <c r="HI35" s="1648" t="s">
        <v>32</v>
      </c>
      <c r="HJ35" s="1649"/>
      <c r="HK35" s="1649"/>
      <c r="HL35" s="1649"/>
      <c r="HM35" s="1649"/>
      <c r="HN35" s="1649"/>
      <c r="HO35" s="1649"/>
      <c r="HP35" s="1649"/>
      <c r="HQ35" s="1650"/>
      <c r="HR35" s="1059" t="s">
        <v>33</v>
      </c>
      <c r="HS35" s="1288" t="s">
        <v>45</v>
      </c>
      <c r="HT35" s="194"/>
      <c r="HU35" s="290"/>
      <c r="HV35" s="290"/>
      <c r="HW35" s="968"/>
      <c r="HX35" s="1535"/>
      <c r="HY35" s="297"/>
      <c r="HZ35" s="297"/>
      <c r="IA35" s="297"/>
      <c r="IB35" s="294"/>
      <c r="IC35" s="1533"/>
      <c r="ID35" s="1528"/>
      <c r="IE35" s="21"/>
      <c r="IF35" s="37"/>
      <c r="IG35" s="295"/>
      <c r="IH35" s="248"/>
      <c r="II35" s="19"/>
      <c r="IJ35" s="19"/>
      <c r="IK35" s="19"/>
      <c r="IM35" s="64" t="s">
        <v>137</v>
      </c>
      <c r="IN35" s="112">
        <v>1148600</v>
      </c>
      <c r="IO35" s="208">
        <v>1085122</v>
      </c>
      <c r="IP35" s="67">
        <v>5.85</v>
      </c>
      <c r="IQ35" s="420"/>
      <c r="IR35" s="240"/>
      <c r="IS35" s="433" t="s">
        <v>138</v>
      </c>
      <c r="IT35" s="997">
        <v>23604</v>
      </c>
      <c r="IU35" s="998">
        <v>35822</v>
      </c>
      <c r="IV35" s="999">
        <v>32273</v>
      </c>
      <c r="IW35" s="997">
        <v>91699</v>
      </c>
      <c r="IX35" s="1000">
        <v>87627</v>
      </c>
      <c r="IY35" s="675">
        <v>4.6500000000000004</v>
      </c>
      <c r="IZ35" s="154"/>
      <c r="JA35" s="53" t="s">
        <v>86</v>
      </c>
      <c r="JB35" s="54">
        <v>291.66000000000003</v>
      </c>
      <c r="JC35" s="55">
        <v>276</v>
      </c>
      <c r="JD35" s="56">
        <v>5.67</v>
      </c>
      <c r="JE35" s="54">
        <v>328.31</v>
      </c>
      <c r="JF35" s="55">
        <v>314.92</v>
      </c>
      <c r="JG35" s="56">
        <v>4.25</v>
      </c>
      <c r="JH35" s="54">
        <v>297.89999999999998</v>
      </c>
      <c r="JI35" s="55">
        <v>282.39999999999998</v>
      </c>
      <c r="JJ35" s="56">
        <v>5.49</v>
      </c>
      <c r="JK35" s="172"/>
      <c r="JL35" s="154"/>
      <c r="JM35" s="154" t="s">
        <v>71</v>
      </c>
      <c r="JN35" s="38">
        <v>1076406</v>
      </c>
      <c r="JO35" s="38">
        <v>1221706</v>
      </c>
      <c r="JP35" s="38">
        <v>1432021</v>
      </c>
      <c r="JQ35" s="38">
        <v>3730133</v>
      </c>
      <c r="JR35" s="128"/>
      <c r="JS35" s="128"/>
      <c r="JT35" s="128"/>
      <c r="JU35" s="128"/>
      <c r="JV35" s="285"/>
      <c r="JW35" s="154"/>
      <c r="JX35" s="1623"/>
      <c r="JY35" s="1708" t="s">
        <v>330</v>
      </c>
      <c r="JZ35" s="1708"/>
      <c r="KA35" s="1708"/>
      <c r="KB35" s="1708"/>
      <c r="KC35" s="641"/>
      <c r="KD35" s="619"/>
      <c r="KE35" s="619"/>
      <c r="KF35" s="619"/>
      <c r="KG35" s="642"/>
      <c r="KH35" s="641"/>
      <c r="KI35" s="619"/>
      <c r="KJ35" s="182"/>
      <c r="KK35" s="182"/>
      <c r="KL35" s="1061"/>
      <c r="KM35" s="1648" t="s">
        <v>32</v>
      </c>
      <c r="KN35" s="1649"/>
      <c r="KO35" s="1649"/>
      <c r="KP35" s="1649"/>
      <c r="KQ35" s="1649"/>
      <c r="KR35" s="1649"/>
      <c r="KS35" s="1649"/>
      <c r="KT35" s="1649"/>
      <c r="KU35" s="1650"/>
      <c r="KV35" s="1059" t="s">
        <v>33</v>
      </c>
      <c r="KW35" s="1288" t="s">
        <v>45</v>
      </c>
      <c r="KX35" s="194"/>
      <c r="KY35" s="290"/>
      <c r="KZ35" s="290"/>
      <c r="LA35" s="968"/>
      <c r="LB35" s="1535"/>
      <c r="LC35" s="297"/>
      <c r="LD35" s="297"/>
      <c r="LE35" s="297"/>
      <c r="LF35" s="294"/>
      <c r="LG35" s="1533"/>
      <c r="LH35" s="291"/>
      <c r="LI35" s="21"/>
      <c r="LJ35" s="37"/>
      <c r="LK35" s="295"/>
      <c r="LL35" s="19"/>
      <c r="LM35" s="19"/>
      <c r="LN35" s="605"/>
      <c r="LO35" s="19"/>
      <c r="LP35" s="19"/>
      <c r="LQ35" s="64" t="s">
        <v>137</v>
      </c>
      <c r="LR35" s="65">
        <v>4469464</v>
      </c>
      <c r="LS35" s="263">
        <v>4238763</v>
      </c>
      <c r="LT35" s="67">
        <v>5.44</v>
      </c>
      <c r="LU35" s="499"/>
      <c r="LV35" s="499"/>
      <c r="LW35" s="433" t="s">
        <v>138</v>
      </c>
      <c r="LX35" s="348">
        <v>348758</v>
      </c>
      <c r="LY35" s="994">
        <v>332510</v>
      </c>
      <c r="LZ35" s="515">
        <v>4.8899999999999997</v>
      </c>
      <c r="MA35" s="182"/>
      <c r="MB35" s="53" t="s">
        <v>86</v>
      </c>
      <c r="MC35" s="54">
        <v>262.42</v>
      </c>
      <c r="MD35" s="141">
        <v>251.39</v>
      </c>
      <c r="ME35" s="56">
        <v>4.3899999999999997</v>
      </c>
      <c r="MF35" s="54">
        <v>219.41</v>
      </c>
      <c r="MG35" s="141">
        <v>210.74</v>
      </c>
      <c r="MH35" s="56">
        <v>4.1100000000000003</v>
      </c>
      <c r="MI35" s="54">
        <v>256.37</v>
      </c>
      <c r="MJ35" s="141">
        <v>245.83</v>
      </c>
      <c r="MK35" s="56">
        <v>4.29</v>
      </c>
      <c r="ML35" s="15"/>
      <c r="MM35" s="15"/>
      <c r="MN35" s="15" t="s">
        <v>71</v>
      </c>
      <c r="MO35" s="922">
        <v>3751388</v>
      </c>
      <c r="MP35" s="922">
        <v>2988152</v>
      </c>
      <c r="MQ35" s="922">
        <v>2652024</v>
      </c>
      <c r="MR35" s="922">
        <v>3730133</v>
      </c>
      <c r="MS35" s="922">
        <v>13121697</v>
      </c>
      <c r="MT35" s="16"/>
      <c r="MU35" s="17"/>
      <c r="MV35" s="256"/>
      <c r="MW35" s="257"/>
      <c r="MX35" s="17"/>
      <c r="MY35" s="17"/>
      <c r="MZ35" s="1623"/>
      <c r="NA35" s="1708" t="s">
        <v>330</v>
      </c>
      <c r="NB35" s="1708"/>
      <c r="NC35" s="1708"/>
      <c r="ND35" s="1708"/>
      <c r="NE35" s="619"/>
      <c r="NF35" s="619"/>
      <c r="NG35" s="619"/>
      <c r="NH35" s="619"/>
      <c r="NI35" s="619"/>
      <c r="NJ35" s="619"/>
      <c r="NK35" s="619"/>
      <c r="NL35" s="619"/>
      <c r="NM35" s="619"/>
      <c r="NN35" s="1289" t="s">
        <v>139</v>
      </c>
      <c r="NO35" s="1658" t="s">
        <v>32</v>
      </c>
      <c r="NP35" s="1659"/>
      <c r="NQ35" s="1659"/>
      <c r="NR35" s="1659"/>
      <c r="NS35" s="1659"/>
      <c r="NT35" s="1659"/>
      <c r="NU35" s="1659"/>
      <c r="NV35" s="1659"/>
      <c r="NW35" s="1660"/>
      <c r="NX35" s="1069" t="s">
        <v>33</v>
      </c>
      <c r="NY35" s="1069" t="s">
        <v>45</v>
      </c>
      <c r="OA35" s="658"/>
    </row>
    <row r="36" spans="1:395" s="379" customFormat="1" ht="21.75" customHeight="1" thickTop="1" thickBot="1" x14ac:dyDescent="0.25">
      <c r="A36" s="434" t="s">
        <v>187</v>
      </c>
      <c r="B36" s="116"/>
      <c r="C36" s="116"/>
      <c r="D36" s="9"/>
      <c r="E36" s="858"/>
      <c r="F36" s="858"/>
      <c r="G36" s="433" t="s">
        <v>140</v>
      </c>
      <c r="H36" s="997">
        <v>2697</v>
      </c>
      <c r="I36" s="998">
        <v>1644</v>
      </c>
      <c r="J36" s="999">
        <v>1453</v>
      </c>
      <c r="K36" s="997">
        <v>5794</v>
      </c>
      <c r="L36" s="1000">
        <v>4570</v>
      </c>
      <c r="M36" s="675">
        <v>26.78</v>
      </c>
      <c r="N36" s="154"/>
      <c r="O36" s="68" t="s">
        <v>90</v>
      </c>
      <c r="P36" s="54">
        <v>85.36</v>
      </c>
      <c r="Q36" s="55">
        <v>83.84</v>
      </c>
      <c r="R36" s="56">
        <v>1.81</v>
      </c>
      <c r="S36" s="54">
        <v>68.959999999999994</v>
      </c>
      <c r="T36" s="55">
        <v>67.8</v>
      </c>
      <c r="U36" s="56">
        <v>1.71</v>
      </c>
      <c r="V36" s="54">
        <v>83.26</v>
      </c>
      <c r="W36" s="55">
        <v>81.83</v>
      </c>
      <c r="X36" s="56">
        <v>1.75</v>
      </c>
      <c r="Y36" s="172"/>
      <c r="Z36" s="154"/>
      <c r="AA36" s="154" t="s">
        <v>76</v>
      </c>
      <c r="AB36" s="38">
        <v>144305</v>
      </c>
      <c r="AC36" s="38">
        <v>118791</v>
      </c>
      <c r="AD36" s="38">
        <v>105021</v>
      </c>
      <c r="AE36" s="38">
        <v>368117</v>
      </c>
      <c r="AF36" s="1188"/>
      <c r="AG36" s="1188"/>
      <c r="AH36" s="1188"/>
      <c r="AI36" s="1188"/>
      <c r="AJ36" s="285"/>
      <c r="AK36" s="154"/>
      <c r="AL36" s="641"/>
      <c r="AM36" s="641"/>
      <c r="AN36" s="641"/>
      <c r="AO36" s="641"/>
      <c r="AP36" s="641"/>
      <c r="AQ36" s="641"/>
      <c r="AR36" s="619"/>
      <c r="AS36" s="619"/>
      <c r="AT36" s="619"/>
      <c r="AU36" s="619"/>
      <c r="AV36" s="619"/>
      <c r="AW36" s="619"/>
      <c r="AX36" s="182"/>
      <c r="AY36" s="182"/>
      <c r="AZ36" s="1072"/>
      <c r="BA36" s="1073" t="s">
        <v>54</v>
      </c>
      <c r="BB36" s="1074" t="s">
        <v>55</v>
      </c>
      <c r="BC36" s="1075" t="s">
        <v>306</v>
      </c>
      <c r="BD36" s="1076" t="s">
        <v>307</v>
      </c>
      <c r="BE36" s="1074"/>
      <c r="BF36" s="1074"/>
      <c r="BG36" s="1074"/>
      <c r="BH36" s="1074"/>
      <c r="BI36" s="1077" t="s">
        <v>62</v>
      </c>
      <c r="BJ36" s="1078"/>
      <c r="BK36" s="1079"/>
      <c r="BL36" s="306"/>
      <c r="BM36" s="290"/>
      <c r="BN36" s="290"/>
      <c r="BO36" s="968"/>
      <c r="BP36" s="115"/>
      <c r="BQ36" s="131"/>
      <c r="BR36" s="131"/>
      <c r="BS36" s="115"/>
      <c r="BT36" s="131"/>
      <c r="BU36" s="1528"/>
      <c r="BV36" s="1528"/>
      <c r="BW36" s="21"/>
      <c r="BX36" s="37"/>
      <c r="BY36" s="295"/>
      <c r="BZ36" s="19"/>
      <c r="CA36" s="19"/>
      <c r="CB36" s="19"/>
      <c r="CC36" s="19"/>
      <c r="CD36" s="391"/>
      <c r="CE36" s="384" t="s">
        <v>187</v>
      </c>
      <c r="CF36" s="116"/>
      <c r="CG36" s="116"/>
      <c r="CH36" s="9"/>
      <c r="CI36" s="153"/>
      <c r="CJ36" s="153"/>
      <c r="CK36" s="433" t="s">
        <v>140</v>
      </c>
      <c r="CL36" s="997">
        <v>1282</v>
      </c>
      <c r="CM36" s="998">
        <v>1469</v>
      </c>
      <c r="CN36" s="999">
        <v>1707</v>
      </c>
      <c r="CO36" s="997">
        <v>4458</v>
      </c>
      <c r="CP36" s="1000">
        <v>5461</v>
      </c>
      <c r="CQ36" s="675">
        <v>-18.37</v>
      </c>
      <c r="CR36" s="154"/>
      <c r="CS36" s="68" t="s">
        <v>90</v>
      </c>
      <c r="CT36" s="54">
        <v>122.93</v>
      </c>
      <c r="CU36" s="55">
        <v>122.46</v>
      </c>
      <c r="CV36" s="56">
        <v>0.38</v>
      </c>
      <c r="CW36" s="54">
        <v>68.98</v>
      </c>
      <c r="CX36" s="55">
        <v>67.430000000000007</v>
      </c>
      <c r="CY36" s="56">
        <v>2.2999999999999998</v>
      </c>
      <c r="CZ36" s="54">
        <v>115.51</v>
      </c>
      <c r="DA36" s="55">
        <v>115.1</v>
      </c>
      <c r="DB36" s="56">
        <v>0.36</v>
      </c>
      <c r="DC36" s="172"/>
      <c r="DD36" s="154"/>
      <c r="DE36" s="154" t="s">
        <v>76</v>
      </c>
      <c r="DF36" s="38">
        <v>100417</v>
      </c>
      <c r="DG36" s="38">
        <v>95143</v>
      </c>
      <c r="DH36" s="38">
        <v>94553</v>
      </c>
      <c r="DI36" s="38">
        <v>290113</v>
      </c>
      <c r="DJ36" s="128"/>
      <c r="DK36" s="128"/>
      <c r="DL36" s="128"/>
      <c r="DM36" s="128"/>
      <c r="DN36" s="285"/>
      <c r="DO36" s="154"/>
      <c r="DP36" s="641"/>
      <c r="DQ36" s="641"/>
      <c r="DR36" s="641"/>
      <c r="DS36" s="641"/>
      <c r="DT36" s="641"/>
      <c r="DU36" s="641"/>
      <c r="DV36" s="619"/>
      <c r="DW36" s="619"/>
      <c r="DX36" s="619"/>
      <c r="DY36" s="619"/>
      <c r="DZ36" s="619"/>
      <c r="EA36" s="619"/>
      <c r="EB36" s="182"/>
      <c r="EC36" s="182"/>
      <c r="ED36" s="1072"/>
      <c r="EE36" s="1073" t="s">
        <v>54</v>
      </c>
      <c r="EF36" s="1074" t="s">
        <v>55</v>
      </c>
      <c r="EG36" s="1075" t="s">
        <v>306</v>
      </c>
      <c r="EH36" s="1076" t="s">
        <v>307</v>
      </c>
      <c r="EI36" s="1074"/>
      <c r="EJ36" s="1074"/>
      <c r="EK36" s="1074"/>
      <c r="EL36" s="1074"/>
      <c r="EM36" s="1077" t="s">
        <v>62</v>
      </c>
      <c r="EN36" s="1078"/>
      <c r="EO36" s="1079"/>
      <c r="EP36" s="306"/>
      <c r="EQ36" s="290"/>
      <c r="ER36" s="290"/>
      <c r="ES36" s="968"/>
      <c r="ET36" s="115"/>
      <c r="EU36" s="131"/>
      <c r="EV36" s="131"/>
      <c r="EW36" s="115"/>
      <c r="EX36" s="131"/>
      <c r="EY36" s="1528"/>
      <c r="EZ36" s="1528"/>
      <c r="FA36" s="21"/>
      <c r="FB36" s="37"/>
      <c r="FC36" s="295"/>
      <c r="FD36" s="19"/>
      <c r="FE36" s="19"/>
      <c r="FF36" s="19"/>
      <c r="FG36" s="19"/>
      <c r="FH36" s="391"/>
      <c r="FI36" s="434" t="s">
        <v>187</v>
      </c>
      <c r="FJ36" s="116"/>
      <c r="FK36" s="116"/>
      <c r="FL36" s="9"/>
      <c r="FM36" s="929"/>
      <c r="FN36" s="929"/>
      <c r="FO36" s="433" t="s">
        <v>140</v>
      </c>
      <c r="FP36" s="997">
        <v>1044</v>
      </c>
      <c r="FQ36" s="998">
        <v>1457</v>
      </c>
      <c r="FR36" s="999">
        <v>1294</v>
      </c>
      <c r="FS36" s="997">
        <v>3795</v>
      </c>
      <c r="FT36" s="1000">
        <v>5688</v>
      </c>
      <c r="FU36" s="675">
        <v>-33.28</v>
      </c>
      <c r="FV36" s="154"/>
      <c r="FW36" s="68" t="s">
        <v>90</v>
      </c>
      <c r="FX36" s="54">
        <v>135.05000000000001</v>
      </c>
      <c r="FY36" s="55">
        <v>136.1</v>
      </c>
      <c r="FZ36" s="56">
        <v>-0.77</v>
      </c>
      <c r="GA36" s="54">
        <v>72.680000000000007</v>
      </c>
      <c r="GB36" s="55">
        <v>72.56</v>
      </c>
      <c r="GC36" s="56">
        <v>0.17</v>
      </c>
      <c r="GD36" s="54">
        <v>127.89</v>
      </c>
      <c r="GE36" s="55">
        <v>128.85</v>
      </c>
      <c r="GF36" s="56">
        <v>-0.75</v>
      </c>
      <c r="GG36" s="172"/>
      <c r="GH36" s="154"/>
      <c r="GI36" s="154" t="s">
        <v>76</v>
      </c>
      <c r="GJ36" s="38">
        <v>93811</v>
      </c>
      <c r="GK36" s="38">
        <v>85236</v>
      </c>
      <c r="GL36" s="38">
        <v>80733</v>
      </c>
      <c r="GM36" s="38">
        <v>259780</v>
      </c>
      <c r="GN36" s="1188"/>
      <c r="GO36" s="1188"/>
      <c r="GP36" s="1188"/>
      <c r="GQ36" s="1188"/>
      <c r="GR36" s="285"/>
      <c r="GS36" s="154"/>
      <c r="GT36" s="641"/>
      <c r="GU36" s="641"/>
      <c r="GV36" s="641"/>
      <c r="GW36" s="641"/>
      <c r="GX36" s="641"/>
      <c r="GY36" s="641"/>
      <c r="GZ36" s="619"/>
      <c r="HA36" s="619"/>
      <c r="HB36" s="619"/>
      <c r="HC36" s="619"/>
      <c r="HD36" s="619"/>
      <c r="HE36" s="619"/>
      <c r="HF36" s="182"/>
      <c r="HG36" s="182"/>
      <c r="HH36" s="1072"/>
      <c r="HI36" s="1073" t="s">
        <v>54</v>
      </c>
      <c r="HJ36" s="1074" t="s">
        <v>55</v>
      </c>
      <c r="HK36" s="1075" t="s">
        <v>306</v>
      </c>
      <c r="HL36" s="1076" t="s">
        <v>307</v>
      </c>
      <c r="HM36" s="1074"/>
      <c r="HN36" s="1074"/>
      <c r="HO36" s="1074"/>
      <c r="HP36" s="1074"/>
      <c r="HQ36" s="1077" t="s">
        <v>62</v>
      </c>
      <c r="HR36" s="1078"/>
      <c r="HS36" s="1079"/>
      <c r="HT36" s="306"/>
      <c r="HU36" s="290"/>
      <c r="HV36" s="290"/>
      <c r="HW36" s="968"/>
      <c r="HX36" s="115"/>
      <c r="HY36" s="131"/>
      <c r="HZ36" s="131"/>
      <c r="IA36" s="115"/>
      <c r="IB36" s="131"/>
      <c r="IC36" s="1528"/>
      <c r="ID36" s="1528"/>
      <c r="IE36" s="21"/>
      <c r="IF36" s="37"/>
      <c r="IG36" s="295"/>
      <c r="IH36" s="248"/>
      <c r="II36" s="19"/>
      <c r="IJ36" s="19"/>
      <c r="IK36" s="19"/>
      <c r="IM36" s="384" t="s">
        <v>187</v>
      </c>
      <c r="IN36" s="116"/>
      <c r="IO36" s="116"/>
      <c r="IP36" s="9"/>
      <c r="IQ36" s="929"/>
      <c r="IR36" s="929"/>
      <c r="IS36" s="433" t="s">
        <v>140</v>
      </c>
      <c r="IT36" s="997">
        <v>2120</v>
      </c>
      <c r="IU36" s="998">
        <v>2549</v>
      </c>
      <c r="IV36" s="999">
        <v>1897</v>
      </c>
      <c r="IW36" s="997">
        <v>6566</v>
      </c>
      <c r="IX36" s="1000">
        <v>6349</v>
      </c>
      <c r="IY36" s="675">
        <v>3.42</v>
      </c>
      <c r="IZ36" s="154"/>
      <c r="JA36" s="68" t="s">
        <v>90</v>
      </c>
      <c r="JB36" s="54">
        <v>132.53</v>
      </c>
      <c r="JC36" s="55">
        <v>129.96</v>
      </c>
      <c r="JD36" s="56">
        <v>1.98</v>
      </c>
      <c r="JE36" s="54">
        <v>210.72</v>
      </c>
      <c r="JF36" s="55">
        <v>227.9</v>
      </c>
      <c r="JG36" s="56">
        <v>-7.54</v>
      </c>
      <c r="JH36" s="54">
        <v>145.84</v>
      </c>
      <c r="JI36" s="55">
        <v>146.07</v>
      </c>
      <c r="JJ36" s="56">
        <v>-0.16</v>
      </c>
      <c r="JK36" s="172"/>
      <c r="JL36" s="154"/>
      <c r="JM36" s="154" t="s">
        <v>76</v>
      </c>
      <c r="JN36" s="38">
        <v>97934</v>
      </c>
      <c r="JO36" s="38">
        <v>110078</v>
      </c>
      <c r="JP36" s="38">
        <v>119076</v>
      </c>
      <c r="JQ36" s="38">
        <v>327088</v>
      </c>
      <c r="JR36" s="128"/>
      <c r="JS36" s="128"/>
      <c r="JT36" s="128"/>
      <c r="JU36" s="128"/>
      <c r="JV36" s="285"/>
      <c r="JW36" s="154"/>
      <c r="JX36" s="641"/>
      <c r="JY36" s="641"/>
      <c r="JZ36" s="641"/>
      <c r="KA36" s="641"/>
      <c r="KB36" s="641"/>
      <c r="KC36" s="641"/>
      <c r="KD36" s="619"/>
      <c r="KE36" s="619"/>
      <c r="KF36" s="619"/>
      <c r="KG36" s="619"/>
      <c r="KH36" s="619"/>
      <c r="KI36" s="619"/>
      <c r="KJ36" s="182"/>
      <c r="KK36" s="182"/>
      <c r="KL36" s="1072"/>
      <c r="KM36" s="1073" t="s">
        <v>54</v>
      </c>
      <c r="KN36" s="1074" t="s">
        <v>55</v>
      </c>
      <c r="KO36" s="1075" t="s">
        <v>306</v>
      </c>
      <c r="KP36" s="1076" t="s">
        <v>307</v>
      </c>
      <c r="KQ36" s="1074"/>
      <c r="KR36" s="1074"/>
      <c r="KS36" s="1074"/>
      <c r="KT36" s="1074"/>
      <c r="KU36" s="1077" t="s">
        <v>62</v>
      </c>
      <c r="KV36" s="1078"/>
      <c r="KW36" s="1079"/>
      <c r="KX36" s="306"/>
      <c r="KY36" s="290"/>
      <c r="KZ36" s="290"/>
      <c r="LA36" s="968"/>
      <c r="LB36" s="115"/>
      <c r="LC36" s="131"/>
      <c r="LD36" s="131"/>
      <c r="LE36" s="115"/>
      <c r="LF36" s="131"/>
      <c r="LG36" s="1528"/>
      <c r="LH36" s="291"/>
      <c r="LI36" s="21"/>
      <c r="LJ36" s="37"/>
      <c r="LK36" s="295"/>
      <c r="LL36" s="19"/>
      <c r="LM36" s="19"/>
      <c r="LN36" s="605"/>
      <c r="LO36" s="19"/>
      <c r="LP36" s="19"/>
      <c r="LQ36" s="434" t="s">
        <v>187</v>
      </c>
      <c r="LR36" s="116"/>
      <c r="LS36" s="116"/>
      <c r="LT36" s="9"/>
      <c r="LU36" s="499"/>
      <c r="LV36" s="499"/>
      <c r="LW36" s="433" t="s">
        <v>140</v>
      </c>
      <c r="LX36" s="348">
        <v>20613</v>
      </c>
      <c r="LY36" s="994">
        <v>22068</v>
      </c>
      <c r="LZ36" s="515">
        <v>-6.59</v>
      </c>
      <c r="MA36" s="182"/>
      <c r="MB36" s="68" t="s">
        <v>90</v>
      </c>
      <c r="MC36" s="54">
        <v>117.5</v>
      </c>
      <c r="MD36" s="141">
        <v>116.19</v>
      </c>
      <c r="ME36" s="56">
        <v>1.1299999999999999</v>
      </c>
      <c r="MF36" s="54">
        <v>122</v>
      </c>
      <c r="MG36" s="141">
        <v>127.02</v>
      </c>
      <c r="MH36" s="56">
        <v>-3.95</v>
      </c>
      <c r="MI36" s="54">
        <v>118.13</v>
      </c>
      <c r="MJ36" s="141">
        <v>117.67</v>
      </c>
      <c r="MK36" s="56">
        <v>0.39</v>
      </c>
      <c r="ML36" s="15"/>
      <c r="MM36" s="15"/>
      <c r="MN36" s="15" t="s">
        <v>76</v>
      </c>
      <c r="MO36" s="922">
        <v>368117</v>
      </c>
      <c r="MP36" s="922">
        <v>290113</v>
      </c>
      <c r="MQ36" s="922">
        <v>259780</v>
      </c>
      <c r="MR36" s="922">
        <v>327088</v>
      </c>
      <c r="MS36" s="922">
        <v>1245098</v>
      </c>
      <c r="MT36" s="16"/>
      <c r="MU36" s="17"/>
      <c r="MV36" s="256"/>
      <c r="MW36" s="257"/>
      <c r="MX36" s="17"/>
      <c r="MY36" s="17"/>
      <c r="MZ36" s="17"/>
      <c r="NA36" s="619"/>
      <c r="NB36" s="619"/>
      <c r="NC36" s="619"/>
      <c r="ND36" s="619"/>
      <c r="NE36" s="619"/>
      <c r="NF36" s="619"/>
      <c r="NG36" s="619"/>
      <c r="NH36" s="619"/>
      <c r="NI36" s="619"/>
      <c r="NJ36" s="619"/>
      <c r="NK36" s="619"/>
      <c r="NL36" s="619"/>
      <c r="NM36" s="619"/>
      <c r="NN36" s="1185"/>
      <c r="NO36" s="1073" t="s">
        <v>54</v>
      </c>
      <c r="NP36" s="1074" t="s">
        <v>55</v>
      </c>
      <c r="NQ36" s="1075" t="s">
        <v>306</v>
      </c>
      <c r="NR36" s="1076" t="s">
        <v>307</v>
      </c>
      <c r="NS36" s="1074"/>
      <c r="NT36" s="1074"/>
      <c r="NU36" s="1074"/>
      <c r="NV36" s="1074"/>
      <c r="NW36" s="1077" t="s">
        <v>62</v>
      </c>
      <c r="NX36" s="1078"/>
      <c r="NY36" s="1079"/>
      <c r="OA36" s="658"/>
    </row>
    <row r="37" spans="1:395" s="379" customFormat="1" ht="21.75" customHeight="1" thickTop="1" thickBot="1" x14ac:dyDescent="0.25">
      <c r="A37" s="856"/>
      <c r="B37" s="116"/>
      <c r="C37" s="116"/>
      <c r="D37" s="9"/>
      <c r="E37" s="858"/>
      <c r="F37" s="858"/>
      <c r="G37" s="433" t="s">
        <v>141</v>
      </c>
      <c r="H37" s="997">
        <v>10788</v>
      </c>
      <c r="I37" s="998">
        <v>7740</v>
      </c>
      <c r="J37" s="999">
        <v>10239</v>
      </c>
      <c r="K37" s="997">
        <v>28767</v>
      </c>
      <c r="L37" s="1000">
        <v>34318</v>
      </c>
      <c r="M37" s="675">
        <v>-16.18</v>
      </c>
      <c r="N37" s="154"/>
      <c r="O37" s="70" t="s">
        <v>94</v>
      </c>
      <c r="P37" s="71">
        <v>2886.73</v>
      </c>
      <c r="Q37" s="72">
        <v>2798.5400000000004</v>
      </c>
      <c r="R37" s="76">
        <v>3.15</v>
      </c>
      <c r="S37" s="73">
        <v>1311.93</v>
      </c>
      <c r="T37" s="72">
        <v>1278.3499999999999</v>
      </c>
      <c r="U37" s="76">
        <v>2.63</v>
      </c>
      <c r="V37" s="73">
        <v>2685</v>
      </c>
      <c r="W37" s="72">
        <v>2608.41</v>
      </c>
      <c r="X37" s="76">
        <v>2.94</v>
      </c>
      <c r="Y37" s="181"/>
      <c r="Z37" s="154"/>
      <c r="AA37" s="154" t="s">
        <v>82</v>
      </c>
      <c r="AB37" s="38">
        <v>221497</v>
      </c>
      <c r="AC37" s="38">
        <v>189437</v>
      </c>
      <c r="AD37" s="38">
        <v>162241</v>
      </c>
      <c r="AE37" s="38">
        <v>573175</v>
      </c>
      <c r="AF37" s="1188"/>
      <c r="AG37" s="1188"/>
      <c r="AH37" s="1188"/>
      <c r="AI37" s="1188"/>
      <c r="AJ37" s="285"/>
      <c r="AK37" s="154"/>
      <c r="AL37" s="641"/>
      <c r="AM37" s="641"/>
      <c r="AN37" s="641"/>
      <c r="AO37" s="641"/>
      <c r="AP37" s="641"/>
      <c r="AQ37" s="641"/>
      <c r="AR37" s="619"/>
      <c r="AS37" s="619"/>
      <c r="AT37" s="619"/>
      <c r="AU37" s="619"/>
      <c r="AV37" s="619"/>
      <c r="AW37" s="619"/>
      <c r="AX37" s="182"/>
      <c r="AY37" s="182"/>
      <c r="AZ37" s="176" t="s">
        <v>157</v>
      </c>
      <c r="BA37" s="1232">
        <v>722225</v>
      </c>
      <c r="BB37" s="1233">
        <v>69249</v>
      </c>
      <c r="BC37" s="1233">
        <v>283596</v>
      </c>
      <c r="BD37" s="1234">
        <v>13932</v>
      </c>
      <c r="BE37" s="1233"/>
      <c r="BF37" s="1233"/>
      <c r="BG37" s="1233"/>
      <c r="BH37" s="1233"/>
      <c r="BI37" s="1235">
        <v>1089002</v>
      </c>
      <c r="BJ37" s="1236">
        <v>87901</v>
      </c>
      <c r="BK37" s="1237">
        <v>1176903</v>
      </c>
      <c r="BL37" s="299"/>
      <c r="BM37" s="290"/>
      <c r="BN37" s="290"/>
      <c r="BO37" s="968"/>
      <c r="BP37" s="1532"/>
      <c r="BQ37" s="1542"/>
      <c r="BR37" s="1542"/>
      <c r="BS37" s="1542"/>
      <c r="BT37" s="610"/>
      <c r="BU37" s="1528"/>
      <c r="BV37" s="1528"/>
      <c r="BW37" s="21"/>
      <c r="BX37" s="37"/>
      <c r="BY37" s="295"/>
      <c r="BZ37" s="19"/>
      <c r="CA37" s="19"/>
      <c r="CB37" s="19"/>
      <c r="CC37" s="19"/>
      <c r="CD37" s="391"/>
      <c r="CE37" s="148"/>
      <c r="CF37" s="116"/>
      <c r="CG37" s="116"/>
      <c r="CH37" s="9"/>
      <c r="CI37" s="153"/>
      <c r="CJ37" s="153"/>
      <c r="CK37" s="433" t="s">
        <v>141</v>
      </c>
      <c r="CL37" s="997">
        <v>8211</v>
      </c>
      <c r="CM37" s="998">
        <v>6604</v>
      </c>
      <c r="CN37" s="999">
        <v>8278</v>
      </c>
      <c r="CO37" s="997">
        <v>23093</v>
      </c>
      <c r="CP37" s="1000">
        <v>31071</v>
      </c>
      <c r="CQ37" s="675">
        <v>-25.68</v>
      </c>
      <c r="CR37" s="154"/>
      <c r="CS37" s="70" t="s">
        <v>94</v>
      </c>
      <c r="CT37" s="71">
        <v>2788.7499999999995</v>
      </c>
      <c r="CU37" s="72">
        <v>2723.86</v>
      </c>
      <c r="CV37" s="76">
        <v>2.38</v>
      </c>
      <c r="CW37" s="73">
        <v>1076.6300000000001</v>
      </c>
      <c r="CX37" s="72">
        <v>1049.5600000000002</v>
      </c>
      <c r="CY37" s="76">
        <v>2.58</v>
      </c>
      <c r="CZ37" s="73">
        <v>2553.3000000000002</v>
      </c>
      <c r="DA37" s="72">
        <v>2499.81</v>
      </c>
      <c r="DB37" s="76">
        <v>2.14</v>
      </c>
      <c r="DC37" s="181"/>
      <c r="DD37" s="154"/>
      <c r="DE37" s="154" t="s">
        <v>82</v>
      </c>
      <c r="DF37" s="38">
        <v>163514</v>
      </c>
      <c r="DG37" s="38">
        <v>155196</v>
      </c>
      <c r="DH37" s="38">
        <v>156437</v>
      </c>
      <c r="DI37" s="38">
        <v>475147</v>
      </c>
      <c r="DJ37" s="128"/>
      <c r="DK37" s="128"/>
      <c r="DL37" s="128"/>
      <c r="DM37" s="128"/>
      <c r="DN37" s="285"/>
      <c r="DO37" s="154"/>
      <c r="DP37" s="641"/>
      <c r="DQ37" s="641"/>
      <c r="DR37" s="641"/>
      <c r="DS37" s="641"/>
      <c r="DT37" s="641"/>
      <c r="DU37" s="641"/>
      <c r="DV37" s="619"/>
      <c r="DW37" s="619"/>
      <c r="DX37" s="619"/>
      <c r="DY37" s="619"/>
      <c r="DZ37" s="619"/>
      <c r="EA37" s="619"/>
      <c r="EB37" s="182"/>
      <c r="EC37" s="182"/>
      <c r="ED37" s="176" t="s">
        <v>157</v>
      </c>
      <c r="EE37" s="1232">
        <v>582685</v>
      </c>
      <c r="EF37" s="1233">
        <v>71076</v>
      </c>
      <c r="EG37" s="1233">
        <v>250989</v>
      </c>
      <c r="EH37" s="1234">
        <v>12549</v>
      </c>
      <c r="EI37" s="1233"/>
      <c r="EJ37" s="1233"/>
      <c r="EK37" s="1233"/>
      <c r="EL37" s="1233"/>
      <c r="EM37" s="1235">
        <v>917299</v>
      </c>
      <c r="EN37" s="1236">
        <v>29319</v>
      </c>
      <c r="EO37" s="1237">
        <v>946618</v>
      </c>
      <c r="EP37" s="299"/>
      <c r="EQ37" s="290"/>
      <c r="ER37" s="290"/>
      <c r="ES37" s="968"/>
      <c r="ET37" s="1532"/>
      <c r="EU37" s="1542"/>
      <c r="EV37" s="1542"/>
      <c r="EW37" s="1542"/>
      <c r="EX37" s="610"/>
      <c r="EY37" s="1528"/>
      <c r="EZ37" s="1528"/>
      <c r="FA37" s="21"/>
      <c r="FB37" s="37"/>
      <c r="FC37" s="295"/>
      <c r="FD37" s="19"/>
      <c r="FE37" s="19"/>
      <c r="FF37" s="19"/>
      <c r="FG37" s="19"/>
      <c r="FH37" s="391"/>
      <c r="FI37" s="856"/>
      <c r="FJ37" s="116"/>
      <c r="FK37" s="116"/>
      <c r="FL37" s="9"/>
      <c r="FM37" s="929"/>
      <c r="FN37" s="929"/>
      <c r="FO37" s="433" t="s">
        <v>141</v>
      </c>
      <c r="FP37" s="997">
        <v>8164</v>
      </c>
      <c r="FQ37" s="998">
        <v>7102</v>
      </c>
      <c r="FR37" s="999">
        <v>9384</v>
      </c>
      <c r="FS37" s="997">
        <v>24650</v>
      </c>
      <c r="FT37" s="1000">
        <v>36219</v>
      </c>
      <c r="FU37" s="675">
        <v>-31.94</v>
      </c>
      <c r="FV37" s="154"/>
      <c r="FW37" s="70" t="s">
        <v>94</v>
      </c>
      <c r="FX37" s="71">
        <v>2909.9300000000003</v>
      </c>
      <c r="FY37" s="72">
        <v>2842.79</v>
      </c>
      <c r="FZ37" s="76">
        <v>2.36</v>
      </c>
      <c r="GA37" s="73">
        <v>1054.94</v>
      </c>
      <c r="GB37" s="72">
        <v>1043.5899999999999</v>
      </c>
      <c r="GC37" s="76">
        <v>1.0900000000000001</v>
      </c>
      <c r="GD37" s="73">
        <v>2696.9500000000003</v>
      </c>
      <c r="GE37" s="72">
        <v>2637.4299999999994</v>
      </c>
      <c r="GF37" s="76">
        <v>2.2599999999999998</v>
      </c>
      <c r="GG37" s="181"/>
      <c r="GH37" s="154"/>
      <c r="GI37" s="154" t="s">
        <v>82</v>
      </c>
      <c r="GJ37" s="38">
        <v>156817</v>
      </c>
      <c r="GK37" s="38">
        <v>154340</v>
      </c>
      <c r="GL37" s="38">
        <v>139720</v>
      </c>
      <c r="GM37" s="38">
        <v>450877</v>
      </c>
      <c r="GN37" s="1188"/>
      <c r="GO37" s="1188"/>
      <c r="GP37" s="1188"/>
      <c r="GQ37" s="1188"/>
      <c r="GR37" s="285"/>
      <c r="GS37" s="154"/>
      <c r="GT37" s="641"/>
      <c r="GU37" s="641"/>
      <c r="GV37" s="641"/>
      <c r="GW37" s="641"/>
      <c r="GX37" s="641"/>
      <c r="GY37" s="641"/>
      <c r="GZ37" s="619"/>
      <c r="HA37" s="619"/>
      <c r="HB37" s="619"/>
      <c r="HC37" s="619"/>
      <c r="HD37" s="619"/>
      <c r="HE37" s="619"/>
      <c r="HF37" s="182"/>
      <c r="HG37" s="182"/>
      <c r="HH37" s="176" t="s">
        <v>157</v>
      </c>
      <c r="HI37" s="1232">
        <v>632519</v>
      </c>
      <c r="HJ37" s="1233">
        <v>65351</v>
      </c>
      <c r="HK37" s="1233">
        <v>232216</v>
      </c>
      <c r="HL37" s="1234">
        <v>3116</v>
      </c>
      <c r="HM37" s="1233"/>
      <c r="HN37" s="1233"/>
      <c r="HO37" s="1233"/>
      <c r="HP37" s="1233"/>
      <c r="HQ37" s="1235">
        <v>933202</v>
      </c>
      <c r="HR37" s="1236">
        <v>12816</v>
      </c>
      <c r="HS37" s="1237">
        <v>946018</v>
      </c>
      <c r="HT37" s="299"/>
      <c r="HU37" s="290"/>
      <c r="HV37" s="290"/>
      <c r="HW37" s="968"/>
      <c r="HX37" s="1532"/>
      <c r="HY37" s="1542"/>
      <c r="HZ37" s="1542"/>
      <c r="IA37" s="1542"/>
      <c r="IB37" s="610"/>
      <c r="IC37" s="1528"/>
      <c r="ID37" s="1528"/>
      <c r="IE37" s="21"/>
      <c r="IF37" s="37"/>
      <c r="IG37" s="295"/>
      <c r="IH37" s="248"/>
      <c r="II37" s="19"/>
      <c r="IJ37" s="19"/>
      <c r="IK37" s="19"/>
      <c r="IM37" s="148"/>
      <c r="IN37" s="116"/>
      <c r="IO37" s="116"/>
      <c r="IP37" s="9"/>
      <c r="IQ37" s="929"/>
      <c r="IR37" s="929"/>
      <c r="IS37" s="433" t="s">
        <v>141</v>
      </c>
      <c r="IT37" s="997">
        <v>6510</v>
      </c>
      <c r="IU37" s="998">
        <v>10479</v>
      </c>
      <c r="IV37" s="999">
        <v>12157</v>
      </c>
      <c r="IW37" s="997">
        <v>29146</v>
      </c>
      <c r="IX37" s="1000">
        <v>34797</v>
      </c>
      <c r="IY37" s="675">
        <v>-16.239999999999998</v>
      </c>
      <c r="IZ37" s="154"/>
      <c r="JA37" s="70" t="s">
        <v>94</v>
      </c>
      <c r="JB37" s="71">
        <v>3064.57</v>
      </c>
      <c r="JC37" s="72">
        <v>2969.6400000000003</v>
      </c>
      <c r="JD37" s="76">
        <v>3.2</v>
      </c>
      <c r="JE37" s="73">
        <v>2091.6699999999996</v>
      </c>
      <c r="JF37" s="72">
        <v>2048.6400000000003</v>
      </c>
      <c r="JG37" s="76">
        <v>2.1</v>
      </c>
      <c r="JH37" s="73">
        <v>2899.0000000000005</v>
      </c>
      <c r="JI37" s="72">
        <v>2818.1499999999996</v>
      </c>
      <c r="JJ37" s="76">
        <v>2.87</v>
      </c>
      <c r="JK37" s="181"/>
      <c r="JL37" s="154"/>
      <c r="JM37" s="154" t="s">
        <v>82</v>
      </c>
      <c r="JN37" s="38">
        <v>159922</v>
      </c>
      <c r="JO37" s="38">
        <v>192125</v>
      </c>
      <c r="JP37" s="38">
        <v>224601</v>
      </c>
      <c r="JQ37" s="38">
        <v>576648</v>
      </c>
      <c r="JR37" s="128"/>
      <c r="JS37" s="128"/>
      <c r="JT37" s="128"/>
      <c r="JU37" s="128"/>
      <c r="JV37" s="285"/>
      <c r="JW37" s="154"/>
      <c r="JX37" s="641"/>
      <c r="JY37" s="641"/>
      <c r="JZ37" s="641"/>
      <c r="KA37" s="641"/>
      <c r="KB37" s="641"/>
      <c r="KC37" s="641"/>
      <c r="KD37" s="619"/>
      <c r="KE37" s="619"/>
      <c r="KF37" s="619"/>
      <c r="KG37" s="619"/>
      <c r="KH37" s="619"/>
      <c r="KI37" s="619"/>
      <c r="KJ37" s="182"/>
      <c r="KK37" s="182"/>
      <c r="KL37" s="176" t="s">
        <v>157</v>
      </c>
      <c r="KM37" s="1232">
        <v>715488</v>
      </c>
      <c r="KN37" s="1233">
        <v>77680</v>
      </c>
      <c r="KO37" s="1233">
        <v>338066</v>
      </c>
      <c r="KP37" s="1234">
        <v>8236</v>
      </c>
      <c r="KQ37" s="1233"/>
      <c r="KR37" s="1233"/>
      <c r="KS37" s="1233"/>
      <c r="KT37" s="1233"/>
      <c r="KU37" s="1235">
        <v>1139470</v>
      </c>
      <c r="KV37" s="1236">
        <v>31979</v>
      </c>
      <c r="KW37" s="1237">
        <v>1171449</v>
      </c>
      <c r="KX37" s="299"/>
      <c r="KY37" s="290"/>
      <c r="KZ37" s="290"/>
      <c r="LA37" s="968"/>
      <c r="LB37" s="1532"/>
      <c r="LC37" s="1542"/>
      <c r="LD37" s="1542"/>
      <c r="LE37" s="1542"/>
      <c r="LF37" s="610"/>
      <c r="LG37" s="1528"/>
      <c r="LH37" s="291"/>
      <c r="LI37" s="21"/>
      <c r="LJ37" s="37"/>
      <c r="LK37" s="295"/>
      <c r="LL37" s="19"/>
      <c r="LM37" s="19"/>
      <c r="LN37" s="605"/>
      <c r="LO37" s="19"/>
      <c r="LP37" s="19"/>
      <c r="LQ37" s="862"/>
      <c r="LR37" s="116"/>
      <c r="LS37" s="116"/>
      <c r="LT37" s="9"/>
      <c r="LU37" s="499"/>
      <c r="LV37" s="499"/>
      <c r="LW37" s="433" t="s">
        <v>141</v>
      </c>
      <c r="LX37" s="348">
        <v>105656</v>
      </c>
      <c r="LY37" s="994">
        <v>136405</v>
      </c>
      <c r="LZ37" s="515">
        <v>-22.54</v>
      </c>
      <c r="MA37" s="182"/>
      <c r="MB37" s="70" t="s">
        <v>94</v>
      </c>
      <c r="MC37" s="71">
        <v>2927.2099999999996</v>
      </c>
      <c r="MD37" s="375">
        <v>2839.1400000000003</v>
      </c>
      <c r="ME37" s="76">
        <v>3.1</v>
      </c>
      <c r="MF37" s="71">
        <v>1509.89</v>
      </c>
      <c r="MG37" s="375">
        <v>1473.1</v>
      </c>
      <c r="MH37" s="76">
        <v>2.5</v>
      </c>
      <c r="MI37" s="71">
        <v>2727.72</v>
      </c>
      <c r="MJ37" s="375">
        <v>2652.24</v>
      </c>
      <c r="MK37" s="76">
        <v>2.85</v>
      </c>
      <c r="ML37" s="15"/>
      <c r="MM37" s="15"/>
      <c r="MN37" s="15" t="s">
        <v>82</v>
      </c>
      <c r="MO37" s="922">
        <v>573175</v>
      </c>
      <c r="MP37" s="922">
        <v>475147</v>
      </c>
      <c r="MQ37" s="922">
        <v>450877</v>
      </c>
      <c r="MR37" s="922">
        <v>576648</v>
      </c>
      <c r="MS37" s="922">
        <v>2075847</v>
      </c>
      <c r="MT37" s="16"/>
      <c r="MU37" s="17"/>
      <c r="MV37" s="256"/>
      <c r="MW37" s="257"/>
      <c r="MX37" s="17"/>
      <c r="MY37" s="17"/>
      <c r="MZ37" s="17"/>
      <c r="NA37" s="619"/>
      <c r="NB37" s="619"/>
      <c r="NC37" s="619"/>
      <c r="ND37" s="619"/>
      <c r="NE37" s="619"/>
      <c r="NF37" s="619"/>
      <c r="NG37" s="619"/>
      <c r="NH37" s="619"/>
      <c r="NI37" s="619"/>
      <c r="NJ37" s="619"/>
      <c r="NK37" s="619"/>
      <c r="NL37" s="619"/>
      <c r="NM37" s="619"/>
      <c r="NN37" s="1095" t="s">
        <v>157</v>
      </c>
      <c r="NO37" s="1082">
        <v>2652917</v>
      </c>
      <c r="NP37" s="1083">
        <v>283356</v>
      </c>
      <c r="NQ37" s="1083">
        <v>1104867</v>
      </c>
      <c r="NR37" s="1084">
        <v>37833</v>
      </c>
      <c r="NS37" s="1083">
        <v>0</v>
      </c>
      <c r="NT37" s="1083">
        <v>0</v>
      </c>
      <c r="NU37" s="1083">
        <v>0</v>
      </c>
      <c r="NV37" s="1083">
        <v>0</v>
      </c>
      <c r="NW37" s="1085">
        <v>4078973</v>
      </c>
      <c r="NX37" s="1086">
        <v>162015</v>
      </c>
      <c r="NY37" s="1087">
        <v>4240988</v>
      </c>
      <c r="OA37" s="658"/>
    </row>
    <row r="38" spans="1:395" s="379" customFormat="1" ht="21.75" customHeight="1" thickTop="1" x14ac:dyDescent="0.2">
      <c r="A38" s="856"/>
      <c r="B38" s="9"/>
      <c r="C38" s="9"/>
      <c r="D38" s="9"/>
      <c r="E38" s="858"/>
      <c r="F38" s="858"/>
      <c r="G38" s="433" t="s">
        <v>142</v>
      </c>
      <c r="H38" s="997">
        <v>1292</v>
      </c>
      <c r="I38" s="998">
        <v>1051</v>
      </c>
      <c r="J38" s="999">
        <v>983</v>
      </c>
      <c r="K38" s="997">
        <v>3326</v>
      </c>
      <c r="L38" s="1000">
        <v>3810</v>
      </c>
      <c r="M38" s="675">
        <v>-12.7</v>
      </c>
      <c r="N38" s="154"/>
      <c r="O38" s="9"/>
      <c r="P38" s="9"/>
      <c r="Q38" s="14"/>
      <c r="R38" s="9"/>
      <c r="S38" s="9"/>
      <c r="T38" s="14"/>
      <c r="U38" s="9"/>
      <c r="V38" s="9"/>
      <c r="W38" s="14"/>
      <c r="X38" s="9"/>
      <c r="Y38" s="9"/>
      <c r="Z38" s="154"/>
      <c r="AA38" s="154" t="s">
        <v>87</v>
      </c>
      <c r="AB38" s="38">
        <v>153569</v>
      </c>
      <c r="AC38" s="38">
        <v>134144</v>
      </c>
      <c r="AD38" s="38">
        <v>113016</v>
      </c>
      <c r="AE38" s="38">
        <v>400729</v>
      </c>
      <c r="AF38" s="1188"/>
      <c r="AG38" s="1188"/>
      <c r="AH38" s="1188"/>
      <c r="AI38" s="1188"/>
      <c r="AJ38" s="285"/>
      <c r="AK38" s="154"/>
      <c r="AL38" s="641"/>
      <c r="AM38" s="641"/>
      <c r="AN38" s="641"/>
      <c r="AO38" s="641"/>
      <c r="AP38" s="641"/>
      <c r="AQ38" s="641"/>
      <c r="AR38" s="619"/>
      <c r="AS38" s="619"/>
      <c r="AT38" s="619"/>
      <c r="AU38" s="619"/>
      <c r="AV38" s="619"/>
      <c r="AW38" s="619"/>
      <c r="AX38" s="182"/>
      <c r="AY38" s="182"/>
      <c r="AZ38" s="176" t="s">
        <v>73</v>
      </c>
      <c r="BA38" s="1249">
        <v>292392</v>
      </c>
      <c r="BB38" s="1250">
        <v>46019</v>
      </c>
      <c r="BC38" s="1250">
        <v>103538</v>
      </c>
      <c r="BD38" s="1251">
        <v>13499</v>
      </c>
      <c r="BE38" s="1250"/>
      <c r="BF38" s="1250"/>
      <c r="BG38" s="1250"/>
      <c r="BH38" s="1250"/>
      <c r="BI38" s="1252">
        <v>455448</v>
      </c>
      <c r="BJ38" s="1236">
        <v>109357</v>
      </c>
      <c r="BK38" s="1237">
        <v>564805</v>
      </c>
      <c r="BL38" s="299"/>
      <c r="BM38" s="290"/>
      <c r="BN38" s="290"/>
      <c r="BO38" s="968"/>
      <c r="BP38" s="115"/>
      <c r="BQ38" s="131"/>
      <c r="BR38" s="131"/>
      <c r="BS38" s="131"/>
      <c r="BT38" s="131"/>
      <c r="BU38" s="1528"/>
      <c r="BV38" s="1528"/>
      <c r="BW38" s="21"/>
      <c r="BX38" s="37"/>
      <c r="BY38" s="295"/>
      <c r="BZ38" s="19"/>
      <c r="CA38" s="19"/>
      <c r="CB38" s="19"/>
      <c r="CC38" s="19"/>
      <c r="CD38" s="391"/>
      <c r="CE38" s="148"/>
      <c r="CF38" s="9"/>
      <c r="CG38" s="9"/>
      <c r="CH38" s="9"/>
      <c r="CI38" s="153"/>
      <c r="CJ38" s="153"/>
      <c r="CK38" s="433" t="s">
        <v>142</v>
      </c>
      <c r="CL38" s="997">
        <v>1596</v>
      </c>
      <c r="CM38" s="998">
        <v>485</v>
      </c>
      <c r="CN38" s="999">
        <v>1155</v>
      </c>
      <c r="CO38" s="997">
        <v>3236</v>
      </c>
      <c r="CP38" s="1000">
        <v>4788</v>
      </c>
      <c r="CQ38" s="675">
        <v>-32.409999999999997</v>
      </c>
      <c r="CR38" s="482"/>
      <c r="CS38" s="9"/>
      <c r="CT38" s="9"/>
      <c r="CU38" s="14"/>
      <c r="CV38" s="9"/>
      <c r="CW38" s="9"/>
      <c r="CX38" s="14"/>
      <c r="CY38" s="9"/>
      <c r="CZ38" s="9"/>
      <c r="DA38" s="14"/>
      <c r="DB38" s="9"/>
      <c r="DC38" s="9"/>
      <c r="DD38" s="154"/>
      <c r="DE38" s="154" t="s">
        <v>87</v>
      </c>
      <c r="DF38" s="38">
        <v>109313</v>
      </c>
      <c r="DG38" s="38">
        <v>100480</v>
      </c>
      <c r="DH38" s="38">
        <v>97250</v>
      </c>
      <c r="DI38" s="38">
        <v>307043</v>
      </c>
      <c r="DJ38" s="128"/>
      <c r="DK38" s="128"/>
      <c r="DL38" s="128"/>
      <c r="DM38" s="128"/>
      <c r="DN38" s="285"/>
      <c r="DO38" s="154"/>
      <c r="DP38" s="641"/>
      <c r="DQ38" s="641"/>
      <c r="DR38" s="641"/>
      <c r="DS38" s="641"/>
      <c r="DT38" s="641"/>
      <c r="DU38" s="641"/>
      <c r="DV38" s="619"/>
      <c r="DW38" s="619"/>
      <c r="DX38" s="619"/>
      <c r="DY38" s="619"/>
      <c r="DZ38" s="619"/>
      <c r="EA38" s="619"/>
      <c r="EB38" s="182"/>
      <c r="EC38" s="182"/>
      <c r="ED38" s="176" t="s">
        <v>73</v>
      </c>
      <c r="EE38" s="1249">
        <v>204733</v>
      </c>
      <c r="EF38" s="1250">
        <v>32312</v>
      </c>
      <c r="EG38" s="1250">
        <v>53665</v>
      </c>
      <c r="EH38" s="1251">
        <v>14247</v>
      </c>
      <c r="EI38" s="1250"/>
      <c r="EJ38" s="1250"/>
      <c r="EK38" s="1250"/>
      <c r="EL38" s="1250"/>
      <c r="EM38" s="1252">
        <v>304957</v>
      </c>
      <c r="EN38" s="1236">
        <v>45080</v>
      </c>
      <c r="EO38" s="1237">
        <v>350037</v>
      </c>
      <c r="EP38" s="299"/>
      <c r="EQ38" s="290"/>
      <c r="ER38" s="290"/>
      <c r="ES38" s="968"/>
      <c r="ET38" s="115"/>
      <c r="EU38" s="131"/>
      <c r="EV38" s="131"/>
      <c r="EW38" s="131"/>
      <c r="EX38" s="131"/>
      <c r="EY38" s="1528"/>
      <c r="EZ38" s="1528"/>
      <c r="FA38" s="21"/>
      <c r="FB38" s="37"/>
      <c r="FC38" s="295"/>
      <c r="FD38" s="19"/>
      <c r="FE38" s="19"/>
      <c r="FF38" s="19"/>
      <c r="FG38" s="19"/>
      <c r="FH38" s="391"/>
      <c r="FI38" s="856"/>
      <c r="FJ38" s="9"/>
      <c r="FK38" s="9"/>
      <c r="FL38" s="9"/>
      <c r="FM38" s="929"/>
      <c r="FN38" s="929"/>
      <c r="FO38" s="433" t="s">
        <v>142</v>
      </c>
      <c r="FP38" s="997">
        <v>1293</v>
      </c>
      <c r="FQ38" s="998">
        <v>1424</v>
      </c>
      <c r="FR38" s="999">
        <v>1015</v>
      </c>
      <c r="FS38" s="997">
        <v>3732</v>
      </c>
      <c r="FT38" s="1000">
        <v>4402</v>
      </c>
      <c r="FU38" s="675">
        <v>-15.22</v>
      </c>
      <c r="FV38" s="154"/>
      <c r="FW38" s="9"/>
      <c r="FX38" s="9"/>
      <c r="FY38" s="14"/>
      <c r="FZ38" s="9"/>
      <c r="GA38" s="9"/>
      <c r="GB38" s="14"/>
      <c r="GC38" s="9"/>
      <c r="GD38" s="9"/>
      <c r="GE38" s="14"/>
      <c r="GF38" s="9"/>
      <c r="GG38" s="9"/>
      <c r="GH38" s="154"/>
      <c r="GI38" s="154" t="s">
        <v>87</v>
      </c>
      <c r="GJ38" s="38">
        <v>97829</v>
      </c>
      <c r="GK38" s="38">
        <v>92211</v>
      </c>
      <c r="GL38" s="38">
        <v>85696</v>
      </c>
      <c r="GM38" s="38">
        <v>275736</v>
      </c>
      <c r="GN38" s="1188"/>
      <c r="GO38" s="1188"/>
      <c r="GP38" s="1188"/>
      <c r="GQ38" s="1188"/>
      <c r="GR38" s="285"/>
      <c r="GS38" s="154"/>
      <c r="GT38" s="641"/>
      <c r="GU38" s="641"/>
      <c r="GV38" s="641"/>
      <c r="GW38" s="641"/>
      <c r="GX38" s="641"/>
      <c r="GY38" s="641"/>
      <c r="GZ38" s="619"/>
      <c r="HA38" s="619"/>
      <c r="HB38" s="619"/>
      <c r="HC38" s="619"/>
      <c r="HD38" s="619"/>
      <c r="HE38" s="619"/>
      <c r="HF38" s="182"/>
      <c r="HG38" s="182"/>
      <c r="HH38" s="176" t="s">
        <v>73</v>
      </c>
      <c r="HI38" s="1249">
        <v>206250</v>
      </c>
      <c r="HJ38" s="1250">
        <v>17842</v>
      </c>
      <c r="HK38" s="1250">
        <v>54147</v>
      </c>
      <c r="HL38" s="1251">
        <v>10537</v>
      </c>
      <c r="HM38" s="1250"/>
      <c r="HN38" s="1250"/>
      <c r="HO38" s="1250"/>
      <c r="HP38" s="1250"/>
      <c r="HQ38" s="1252">
        <v>288776</v>
      </c>
      <c r="HR38" s="1236">
        <v>39301</v>
      </c>
      <c r="HS38" s="1237">
        <v>328077</v>
      </c>
      <c r="HT38" s="299"/>
      <c r="HU38" s="290"/>
      <c r="HV38" s="290"/>
      <c r="HW38" s="968"/>
      <c r="HX38" s="115"/>
      <c r="HY38" s="131"/>
      <c r="HZ38" s="131"/>
      <c r="IA38" s="131"/>
      <c r="IB38" s="131"/>
      <c r="IC38" s="1528"/>
      <c r="ID38" s="1528"/>
      <c r="IE38" s="21"/>
      <c r="IF38" s="37"/>
      <c r="IG38" s="295"/>
      <c r="IH38" s="248"/>
      <c r="II38" s="19"/>
      <c r="IJ38" s="19"/>
      <c r="IK38" s="19"/>
      <c r="IM38" s="148"/>
      <c r="IN38" s="9"/>
      <c r="IO38" s="9"/>
      <c r="IP38" s="9"/>
      <c r="IQ38" s="929"/>
      <c r="IR38" s="929"/>
      <c r="IS38" s="433" t="s">
        <v>142</v>
      </c>
      <c r="IT38" s="997">
        <v>1566</v>
      </c>
      <c r="IU38" s="998">
        <v>1739</v>
      </c>
      <c r="IV38" s="999">
        <v>1463</v>
      </c>
      <c r="IW38" s="997">
        <v>4768</v>
      </c>
      <c r="IX38" s="1000">
        <v>5140</v>
      </c>
      <c r="IY38" s="675">
        <v>-7.24</v>
      </c>
      <c r="IZ38" s="154"/>
      <c r="JA38" s="9"/>
      <c r="JB38" s="9"/>
      <c r="JC38" s="14"/>
      <c r="JD38" s="9"/>
      <c r="JE38" s="9"/>
      <c r="JF38" s="14"/>
      <c r="JG38" s="9"/>
      <c r="JH38" s="9"/>
      <c r="JI38" s="14"/>
      <c r="JJ38" s="9"/>
      <c r="JK38" s="9"/>
      <c r="JL38" s="154"/>
      <c r="JM38" s="154" t="s">
        <v>87</v>
      </c>
      <c r="JN38" s="38">
        <v>107477</v>
      </c>
      <c r="JO38" s="38">
        <v>123633</v>
      </c>
      <c r="JP38" s="38">
        <v>147021</v>
      </c>
      <c r="JQ38" s="38">
        <v>378131</v>
      </c>
      <c r="JR38" s="128"/>
      <c r="JS38" s="128"/>
      <c r="JT38" s="128"/>
      <c r="JU38" s="128"/>
      <c r="JV38" s="285"/>
      <c r="JW38" s="154"/>
      <c r="JX38" s="641"/>
      <c r="JY38" s="641"/>
      <c r="JZ38" s="641"/>
      <c r="KA38" s="641"/>
      <c r="KB38" s="641"/>
      <c r="KC38" s="641"/>
      <c r="KD38" s="619"/>
      <c r="KE38" s="619"/>
      <c r="KF38" s="619"/>
      <c r="KG38" s="619"/>
      <c r="KH38" s="619"/>
      <c r="KI38" s="619"/>
      <c r="KJ38" s="182"/>
      <c r="KK38" s="182"/>
      <c r="KL38" s="176" t="s">
        <v>73</v>
      </c>
      <c r="KM38" s="1249">
        <v>268169</v>
      </c>
      <c r="KN38" s="1250">
        <v>20142</v>
      </c>
      <c r="KO38" s="1250">
        <v>58439</v>
      </c>
      <c r="KP38" s="1251">
        <v>23851</v>
      </c>
      <c r="KQ38" s="1250"/>
      <c r="KR38" s="1250"/>
      <c r="KS38" s="1250"/>
      <c r="KT38" s="1250"/>
      <c r="KU38" s="1252">
        <v>370601</v>
      </c>
      <c r="KV38" s="1236">
        <v>113574</v>
      </c>
      <c r="KW38" s="1237">
        <v>484175</v>
      </c>
      <c r="KX38" s="299"/>
      <c r="KY38" s="290"/>
      <c r="KZ38" s="290"/>
      <c r="LA38" s="968"/>
      <c r="LB38" s="115"/>
      <c r="LC38" s="131"/>
      <c r="LD38" s="131"/>
      <c r="LE38" s="131"/>
      <c r="LF38" s="131"/>
      <c r="LG38" s="1528"/>
      <c r="LH38" s="291"/>
      <c r="LI38" s="21"/>
      <c r="LJ38" s="37"/>
      <c r="LK38" s="295"/>
      <c r="LL38" s="19"/>
      <c r="LM38" s="19"/>
      <c r="LN38" s="19"/>
      <c r="LO38" s="19"/>
      <c r="LP38" s="19"/>
      <c r="LQ38" s="862"/>
      <c r="LR38" s="9"/>
      <c r="LS38" s="9"/>
      <c r="LT38" s="9"/>
      <c r="LU38" s="499"/>
      <c r="LV38" s="499"/>
      <c r="LW38" s="433" t="s">
        <v>142</v>
      </c>
      <c r="LX38" s="348">
        <v>15062</v>
      </c>
      <c r="LY38" s="994">
        <v>18140</v>
      </c>
      <c r="LZ38" s="515">
        <v>-16.97</v>
      </c>
      <c r="MA38" s="182"/>
      <c r="MB38" s="9"/>
      <c r="MC38" s="9"/>
      <c r="MD38" s="14"/>
      <c r="ME38" s="9"/>
      <c r="MF38" s="9"/>
      <c r="MG38" s="14"/>
      <c r="MH38" s="9"/>
      <c r="MI38" s="9"/>
      <c r="MJ38" s="14"/>
      <c r="MK38" s="9"/>
      <c r="ML38" s="15"/>
      <c r="MM38" s="15"/>
      <c r="MN38" s="15" t="s">
        <v>87</v>
      </c>
      <c r="MO38" s="922">
        <v>400729</v>
      </c>
      <c r="MP38" s="922">
        <v>307043</v>
      </c>
      <c r="MQ38" s="922">
        <v>275736</v>
      </c>
      <c r="MR38" s="922">
        <v>378131</v>
      </c>
      <c r="MS38" s="922">
        <v>1361639</v>
      </c>
      <c r="MT38" s="16"/>
      <c r="MU38" s="17"/>
      <c r="MV38" s="256"/>
      <c r="MW38" s="257"/>
      <c r="MX38" s="17"/>
      <c r="MY38" s="17"/>
      <c r="MZ38" s="17"/>
      <c r="NA38" s="619"/>
      <c r="NB38" s="619"/>
      <c r="NC38" s="619"/>
      <c r="ND38" s="619"/>
      <c r="NE38" s="619"/>
      <c r="NF38" s="619"/>
      <c r="NG38" s="619"/>
      <c r="NH38" s="619"/>
      <c r="NI38" s="619"/>
      <c r="NJ38" s="619"/>
      <c r="NK38" s="619"/>
      <c r="NL38" s="619"/>
      <c r="NM38" s="619"/>
      <c r="NN38" s="1095" t="s">
        <v>73</v>
      </c>
      <c r="NO38" s="1111">
        <v>971544</v>
      </c>
      <c r="NP38" s="1112">
        <v>116315</v>
      </c>
      <c r="NQ38" s="1112">
        <v>269789</v>
      </c>
      <c r="NR38" s="1113">
        <v>62134</v>
      </c>
      <c r="NS38" s="1112">
        <v>0</v>
      </c>
      <c r="NT38" s="1112">
        <v>0</v>
      </c>
      <c r="NU38" s="1112">
        <v>0</v>
      </c>
      <c r="NV38" s="1112">
        <v>0</v>
      </c>
      <c r="NW38" s="1114">
        <v>1419782</v>
      </c>
      <c r="NX38" s="1086">
        <v>307312</v>
      </c>
      <c r="NY38" s="1087">
        <v>1727094</v>
      </c>
      <c r="OA38" s="658"/>
    </row>
    <row r="39" spans="1:395" s="379" customFormat="1" ht="21.75" customHeight="1" x14ac:dyDescent="0.2">
      <c r="A39" s="856"/>
      <c r="B39" s="117"/>
      <c r="C39" s="117"/>
      <c r="D39" s="254"/>
      <c r="E39" s="858"/>
      <c r="F39" s="858"/>
      <c r="G39" s="433" t="s">
        <v>143</v>
      </c>
      <c r="H39" s="997">
        <v>5726</v>
      </c>
      <c r="I39" s="998">
        <v>5211</v>
      </c>
      <c r="J39" s="999">
        <v>4421</v>
      </c>
      <c r="K39" s="997">
        <v>15358</v>
      </c>
      <c r="L39" s="1000">
        <v>10970</v>
      </c>
      <c r="M39" s="675">
        <v>40</v>
      </c>
      <c r="N39" s="154"/>
      <c r="O39" s="9"/>
      <c r="P39" s="9"/>
      <c r="Q39" s="14"/>
      <c r="R39" s="9"/>
      <c r="S39" s="9"/>
      <c r="T39" s="14"/>
      <c r="U39" s="9"/>
      <c r="V39" s="9"/>
      <c r="W39" s="14"/>
      <c r="X39" s="9"/>
      <c r="Y39" s="9"/>
      <c r="Z39" s="154"/>
      <c r="AA39" s="154" t="s">
        <v>91</v>
      </c>
      <c r="AB39" s="38">
        <v>451105</v>
      </c>
      <c r="AC39" s="38">
        <v>382529</v>
      </c>
      <c r="AD39" s="38">
        <v>345452</v>
      </c>
      <c r="AE39" s="38">
        <v>1179086</v>
      </c>
      <c r="AF39" s="1188"/>
      <c r="AG39" s="1188"/>
      <c r="AH39" s="1188"/>
      <c r="AI39" s="1188"/>
      <c r="AJ39" s="285"/>
      <c r="AK39" s="154"/>
      <c r="AL39" s="636"/>
      <c r="AM39" s="641"/>
      <c r="AN39" s="641"/>
      <c r="AO39" s="641"/>
      <c r="AP39" s="641"/>
      <c r="AQ39" s="641"/>
      <c r="AR39" s="619"/>
      <c r="AS39" s="619"/>
      <c r="AT39" s="619"/>
      <c r="AU39" s="619"/>
      <c r="AV39" s="619"/>
      <c r="AW39" s="619"/>
      <c r="AX39" s="182"/>
      <c r="AY39" s="182"/>
      <c r="AZ39" s="176" t="s">
        <v>78</v>
      </c>
      <c r="BA39" s="1249">
        <v>641516</v>
      </c>
      <c r="BB39" s="1250">
        <v>103890</v>
      </c>
      <c r="BC39" s="1250">
        <v>423808</v>
      </c>
      <c r="BD39" s="1251">
        <v>91108</v>
      </c>
      <c r="BE39" s="1250"/>
      <c r="BF39" s="1250"/>
      <c r="BG39" s="1250"/>
      <c r="BH39" s="1250"/>
      <c r="BI39" s="1252">
        <v>1260322</v>
      </c>
      <c r="BJ39" s="1236">
        <v>517269</v>
      </c>
      <c r="BK39" s="1237">
        <v>1777591</v>
      </c>
      <c r="BL39" s="299"/>
      <c r="BM39" s="290"/>
      <c r="BN39" s="290"/>
      <c r="BO39" s="968"/>
      <c r="BP39" s="115"/>
      <c r="BQ39" s="131"/>
      <c r="BR39" s="131"/>
      <c r="BS39" s="131"/>
      <c r="BT39" s="131"/>
      <c r="BU39" s="1528"/>
      <c r="BV39" s="1528"/>
      <c r="BW39" s="21"/>
      <c r="BX39" s="37"/>
      <c r="BY39" s="295"/>
      <c r="BZ39" s="19"/>
      <c r="CA39" s="19"/>
      <c r="CB39" s="19"/>
      <c r="CC39" s="19"/>
      <c r="CD39" s="391"/>
      <c r="CE39" s="385"/>
      <c r="CF39" s="117"/>
      <c r="CG39" s="117"/>
      <c r="CH39" s="9"/>
      <c r="CI39" s="153"/>
      <c r="CJ39" s="153"/>
      <c r="CK39" s="433" t="s">
        <v>143</v>
      </c>
      <c r="CL39" s="997">
        <v>3644</v>
      </c>
      <c r="CM39" s="998">
        <v>2079</v>
      </c>
      <c r="CN39" s="999">
        <v>3661</v>
      </c>
      <c r="CO39" s="997">
        <v>9384</v>
      </c>
      <c r="CP39" s="1000">
        <v>7656</v>
      </c>
      <c r="CQ39" s="675">
        <v>22.57</v>
      </c>
      <c r="CR39" s="154"/>
      <c r="CS39" s="9"/>
      <c r="CT39" s="9"/>
      <c r="CU39" s="14"/>
      <c r="CV39" s="9"/>
      <c r="CW39" s="9"/>
      <c r="CX39" s="14"/>
      <c r="CY39" s="9"/>
      <c r="CZ39" s="9"/>
      <c r="DA39" s="14"/>
      <c r="DB39" s="9"/>
      <c r="DC39" s="9"/>
      <c r="DD39" s="154"/>
      <c r="DE39" s="154" t="s">
        <v>91</v>
      </c>
      <c r="DF39" s="38">
        <v>324141</v>
      </c>
      <c r="DG39" s="38">
        <v>311235</v>
      </c>
      <c r="DH39" s="38">
        <v>304055</v>
      </c>
      <c r="DI39" s="38">
        <v>939431</v>
      </c>
      <c r="DJ39" s="128"/>
      <c r="DK39" s="128"/>
      <c r="DL39" s="128"/>
      <c r="DM39" s="128"/>
      <c r="DN39" s="285"/>
      <c r="DO39" s="154"/>
      <c r="DP39" s="636"/>
      <c r="DQ39" s="641"/>
      <c r="DR39" s="641"/>
      <c r="DS39" s="641"/>
      <c r="DT39" s="641"/>
      <c r="DU39" s="641"/>
      <c r="DV39" s="619"/>
      <c r="DW39" s="619"/>
      <c r="DX39" s="619"/>
      <c r="DY39" s="619"/>
      <c r="DZ39" s="619"/>
      <c r="EA39" s="619"/>
      <c r="EB39" s="182"/>
      <c r="EC39" s="182"/>
      <c r="ED39" s="176" t="s">
        <v>78</v>
      </c>
      <c r="EE39" s="1249">
        <v>610486</v>
      </c>
      <c r="EF39" s="1250">
        <v>94049</v>
      </c>
      <c r="EG39" s="1250">
        <v>379418</v>
      </c>
      <c r="EH39" s="1251">
        <v>102610</v>
      </c>
      <c r="EI39" s="1250"/>
      <c r="EJ39" s="1250"/>
      <c r="EK39" s="1250"/>
      <c r="EL39" s="1250"/>
      <c r="EM39" s="1252">
        <v>1186563</v>
      </c>
      <c r="EN39" s="1236">
        <v>485155</v>
      </c>
      <c r="EO39" s="1237">
        <v>1671718</v>
      </c>
      <c r="EP39" s="299"/>
      <c r="EQ39" s="290"/>
      <c r="ER39" s="290"/>
      <c r="ES39" s="968"/>
      <c r="ET39" s="115"/>
      <c r="EU39" s="131"/>
      <c r="EV39" s="131"/>
      <c r="EW39" s="131"/>
      <c r="EX39" s="131"/>
      <c r="EY39" s="1528"/>
      <c r="EZ39" s="1528"/>
      <c r="FA39" s="21"/>
      <c r="FB39" s="37"/>
      <c r="FC39" s="295"/>
      <c r="FD39" s="19"/>
      <c r="FE39" s="19"/>
      <c r="FF39" s="19"/>
      <c r="FG39" s="19"/>
      <c r="FH39" s="391"/>
      <c r="FI39" s="856"/>
      <c r="FJ39" s="117"/>
      <c r="FK39" s="117"/>
      <c r="FL39" s="254"/>
      <c r="FM39" s="858"/>
      <c r="FN39" s="858"/>
      <c r="FO39" s="433" t="s">
        <v>143</v>
      </c>
      <c r="FP39" s="997">
        <v>4638</v>
      </c>
      <c r="FQ39" s="998">
        <v>7020</v>
      </c>
      <c r="FR39" s="999">
        <v>5986</v>
      </c>
      <c r="FS39" s="997">
        <v>17644</v>
      </c>
      <c r="FT39" s="1000">
        <v>20608</v>
      </c>
      <c r="FU39" s="675">
        <v>-14.38</v>
      </c>
      <c r="FV39" s="154"/>
      <c r="FW39" s="9"/>
      <c r="FX39" s="9"/>
      <c r="FY39" s="14"/>
      <c r="FZ39" s="9"/>
      <c r="GA39" s="9"/>
      <c r="GB39" s="14"/>
      <c r="GC39" s="9"/>
      <c r="GD39" s="9"/>
      <c r="GE39" s="14"/>
      <c r="GF39" s="9"/>
      <c r="GG39" s="9"/>
      <c r="GH39" s="154"/>
      <c r="GI39" s="154" t="s">
        <v>91</v>
      </c>
      <c r="GJ39" s="38">
        <v>292435</v>
      </c>
      <c r="GK39" s="38">
        <v>267168</v>
      </c>
      <c r="GL39" s="38">
        <v>263019</v>
      </c>
      <c r="GM39" s="38">
        <v>822622</v>
      </c>
      <c r="GN39" s="1188"/>
      <c r="GO39" s="1188"/>
      <c r="GP39" s="1188"/>
      <c r="GQ39" s="1188"/>
      <c r="GR39" s="285"/>
      <c r="GS39" s="154"/>
      <c r="GT39" s="636"/>
      <c r="GU39" s="641"/>
      <c r="GV39" s="641"/>
      <c r="GW39" s="641"/>
      <c r="GX39" s="641"/>
      <c r="GY39" s="641"/>
      <c r="GZ39" s="619"/>
      <c r="HA39" s="619"/>
      <c r="HB39" s="619"/>
      <c r="HC39" s="619"/>
      <c r="HD39" s="619"/>
      <c r="HE39" s="619"/>
      <c r="HF39" s="182"/>
      <c r="HG39" s="182"/>
      <c r="HH39" s="176" t="s">
        <v>78</v>
      </c>
      <c r="HI39" s="1249">
        <v>518100</v>
      </c>
      <c r="HJ39" s="1250">
        <v>64063</v>
      </c>
      <c r="HK39" s="1250">
        <v>320087</v>
      </c>
      <c r="HL39" s="1251">
        <v>64986</v>
      </c>
      <c r="HM39" s="1250"/>
      <c r="HN39" s="1250"/>
      <c r="HO39" s="1250"/>
      <c r="HP39" s="1250"/>
      <c r="HQ39" s="1252">
        <v>967236</v>
      </c>
      <c r="HR39" s="1236">
        <v>300389</v>
      </c>
      <c r="HS39" s="1237">
        <v>1267625</v>
      </c>
      <c r="HT39" s="299"/>
      <c r="HU39" s="290"/>
      <c r="HV39" s="290"/>
      <c r="HW39" s="968"/>
      <c r="HX39" s="115"/>
      <c r="HY39" s="131"/>
      <c r="HZ39" s="131"/>
      <c r="IA39" s="131"/>
      <c r="IB39" s="131"/>
      <c r="IC39" s="1528"/>
      <c r="ID39" s="1528"/>
      <c r="IE39" s="21"/>
      <c r="IF39" s="37"/>
      <c r="IG39" s="295"/>
      <c r="IH39" s="248"/>
      <c r="II39" s="19"/>
      <c r="IJ39" s="19"/>
      <c r="IK39" s="19"/>
      <c r="IM39" s="385"/>
      <c r="IN39" s="117"/>
      <c r="IO39" s="117"/>
      <c r="IP39" s="9"/>
      <c r="IQ39" s="929"/>
      <c r="IR39" s="929"/>
      <c r="IS39" s="433" t="s">
        <v>143</v>
      </c>
      <c r="IT39" s="997">
        <v>3575</v>
      </c>
      <c r="IU39" s="998">
        <v>3906</v>
      </c>
      <c r="IV39" s="999">
        <v>4623</v>
      </c>
      <c r="IW39" s="997">
        <v>12104</v>
      </c>
      <c r="IX39" s="1000">
        <v>12236</v>
      </c>
      <c r="IY39" s="675">
        <v>-1.08</v>
      </c>
      <c r="IZ39" s="154"/>
      <c r="JA39" s="9"/>
      <c r="JB39" s="9"/>
      <c r="JC39" s="14"/>
      <c r="JD39" s="9"/>
      <c r="JE39" s="9"/>
      <c r="JF39" s="14"/>
      <c r="JG39" s="9"/>
      <c r="JH39" s="9"/>
      <c r="JI39" s="14"/>
      <c r="JJ39" s="9"/>
      <c r="JK39" s="9"/>
      <c r="JL39" s="154"/>
      <c r="JM39" s="154" t="s">
        <v>91</v>
      </c>
      <c r="JN39" s="38">
        <v>338559</v>
      </c>
      <c r="JO39" s="38">
        <v>387857</v>
      </c>
      <c r="JP39" s="38">
        <v>461530</v>
      </c>
      <c r="JQ39" s="38">
        <v>1187946</v>
      </c>
      <c r="JR39" s="128"/>
      <c r="JS39" s="128"/>
      <c r="JT39" s="128"/>
      <c r="JU39" s="128"/>
      <c r="JV39" s="285"/>
      <c r="JW39" s="154"/>
      <c r="JX39" s="636"/>
      <c r="JY39" s="641"/>
      <c r="JZ39" s="641"/>
      <c r="KA39" s="641"/>
      <c r="KB39" s="641"/>
      <c r="KC39" s="641"/>
      <c r="KD39" s="619"/>
      <c r="KE39" s="619"/>
      <c r="KF39" s="619"/>
      <c r="KG39" s="619"/>
      <c r="KH39" s="619"/>
      <c r="KI39" s="619"/>
      <c r="KJ39" s="182"/>
      <c r="KK39" s="182"/>
      <c r="KL39" s="176" t="s">
        <v>78</v>
      </c>
      <c r="KM39" s="1249">
        <v>762167</v>
      </c>
      <c r="KN39" s="1250">
        <v>104668</v>
      </c>
      <c r="KO39" s="1250">
        <v>538662</v>
      </c>
      <c r="KP39" s="1251">
        <v>95140</v>
      </c>
      <c r="KQ39" s="1250"/>
      <c r="KR39" s="1250"/>
      <c r="KS39" s="1250"/>
      <c r="KT39" s="1250"/>
      <c r="KU39" s="1252">
        <v>1500637</v>
      </c>
      <c r="KV39" s="1236">
        <v>879813</v>
      </c>
      <c r="KW39" s="1237">
        <v>2380450</v>
      </c>
      <c r="KX39" s="299"/>
      <c r="KY39" s="290"/>
      <c r="KZ39" s="290"/>
      <c r="LA39" s="968"/>
      <c r="LB39" s="115"/>
      <c r="LC39" s="131"/>
      <c r="LD39" s="131"/>
      <c r="LE39" s="131"/>
      <c r="LF39" s="131"/>
      <c r="LG39" s="1528"/>
      <c r="LH39" s="291"/>
      <c r="LI39" s="21"/>
      <c r="LJ39" s="37"/>
      <c r="LK39" s="295"/>
      <c r="LL39" s="19"/>
      <c r="LM39" s="19"/>
      <c r="LN39" s="19"/>
      <c r="LO39" s="19"/>
      <c r="LP39" s="19"/>
      <c r="LQ39" s="862"/>
      <c r="LR39" s="117"/>
      <c r="LS39" s="117"/>
      <c r="LT39" s="9"/>
      <c r="LU39" s="499"/>
      <c r="LV39" s="499"/>
      <c r="LW39" s="433" t="s">
        <v>143</v>
      </c>
      <c r="LX39" s="348">
        <v>54490</v>
      </c>
      <c r="LY39" s="994">
        <v>51470</v>
      </c>
      <c r="LZ39" s="515">
        <v>5.87</v>
      </c>
      <c r="MA39" s="182"/>
      <c r="MB39" s="9"/>
      <c r="MC39" s="9"/>
      <c r="MD39" s="14"/>
      <c r="ME39" s="9"/>
      <c r="MF39" s="9"/>
      <c r="MG39" s="14"/>
      <c r="MH39" s="9"/>
      <c r="MI39" s="9"/>
      <c r="MJ39" s="14"/>
      <c r="MK39" s="9"/>
      <c r="ML39" s="15"/>
      <c r="MM39" s="15"/>
      <c r="MN39" s="15" t="s">
        <v>91</v>
      </c>
      <c r="MO39" s="922">
        <v>1179086</v>
      </c>
      <c r="MP39" s="922">
        <v>939431</v>
      </c>
      <c r="MQ39" s="922">
        <v>822622</v>
      </c>
      <c r="MR39" s="922">
        <v>1187946</v>
      </c>
      <c r="MS39" s="922">
        <v>4129085</v>
      </c>
      <c r="MT39" s="16"/>
      <c r="MU39" s="17"/>
      <c r="MV39" s="256"/>
      <c r="MW39" s="257"/>
      <c r="MX39" s="17"/>
      <c r="MY39" s="17"/>
      <c r="MZ39" s="17"/>
      <c r="NA39" s="619"/>
      <c r="NB39" s="619"/>
      <c r="NC39" s="619"/>
      <c r="ND39" s="619"/>
      <c r="NE39" s="619"/>
      <c r="NF39" s="619"/>
      <c r="NG39" s="619"/>
      <c r="NH39" s="619"/>
      <c r="NI39" s="619"/>
      <c r="NJ39" s="619"/>
      <c r="NK39" s="619"/>
      <c r="NL39" s="619"/>
      <c r="NM39" s="619"/>
      <c r="NN39" s="1095" t="s">
        <v>78</v>
      </c>
      <c r="NO39" s="1111">
        <v>2532269</v>
      </c>
      <c r="NP39" s="1112">
        <v>366670</v>
      </c>
      <c r="NQ39" s="1112">
        <v>1661975</v>
      </c>
      <c r="NR39" s="1113">
        <v>353844</v>
      </c>
      <c r="NS39" s="1112">
        <v>0</v>
      </c>
      <c r="NT39" s="1112">
        <v>0</v>
      </c>
      <c r="NU39" s="1112">
        <v>0</v>
      </c>
      <c r="NV39" s="1112">
        <v>0</v>
      </c>
      <c r="NW39" s="1114">
        <v>4914758</v>
      </c>
      <c r="NX39" s="1086">
        <v>2182626</v>
      </c>
      <c r="NY39" s="1087">
        <v>7097384</v>
      </c>
      <c r="OA39" s="658"/>
    </row>
    <row r="40" spans="1:395" s="379" customFormat="1" ht="21.75" customHeight="1" x14ac:dyDescent="0.2">
      <c r="A40" s="859"/>
      <c r="B40" s="117"/>
      <c r="C40" s="117"/>
      <c r="D40" s="134"/>
      <c r="E40" s="858"/>
      <c r="F40" s="858"/>
      <c r="G40" s="433" t="s">
        <v>144</v>
      </c>
      <c r="H40" s="997">
        <v>4545</v>
      </c>
      <c r="I40" s="998">
        <v>3852</v>
      </c>
      <c r="J40" s="999">
        <v>3859</v>
      </c>
      <c r="K40" s="997">
        <v>12256</v>
      </c>
      <c r="L40" s="1000">
        <v>15796</v>
      </c>
      <c r="M40" s="675">
        <v>-22.41</v>
      </c>
      <c r="N40" s="154"/>
      <c r="O40" s="9"/>
      <c r="P40" s="9"/>
      <c r="Q40" s="14"/>
      <c r="R40" s="9"/>
      <c r="S40" s="9"/>
      <c r="T40" s="14"/>
      <c r="U40" s="9"/>
      <c r="V40" s="9"/>
      <c r="W40" s="14"/>
      <c r="X40" s="9"/>
      <c r="Y40" s="9"/>
      <c r="Z40" s="154"/>
      <c r="AA40" s="154" t="s">
        <v>95</v>
      </c>
      <c r="AB40" s="38">
        <v>462203</v>
      </c>
      <c r="AC40" s="38">
        <v>401914</v>
      </c>
      <c r="AD40" s="38">
        <v>366164</v>
      </c>
      <c r="AE40" s="38">
        <v>1230281</v>
      </c>
      <c r="AF40" s="1188"/>
      <c r="AG40" s="1188"/>
      <c r="AH40" s="1188"/>
      <c r="AI40" s="1188"/>
      <c r="AJ40" s="285"/>
      <c r="AK40" s="154"/>
      <c r="AL40" s="641"/>
      <c r="AM40" s="636"/>
      <c r="AN40" s="636"/>
      <c r="AO40" s="643"/>
      <c r="AP40" s="636"/>
      <c r="AQ40" s="636"/>
      <c r="AR40" s="619"/>
      <c r="AS40" s="619"/>
      <c r="AT40" s="619"/>
      <c r="AU40" s="619"/>
      <c r="AV40" s="619"/>
      <c r="AW40" s="619"/>
      <c r="AX40" s="182"/>
      <c r="AY40" s="182"/>
      <c r="AZ40" s="176" t="s">
        <v>84</v>
      </c>
      <c r="BA40" s="1249">
        <v>2095255</v>
      </c>
      <c r="BB40" s="1250">
        <v>313992</v>
      </c>
      <c r="BC40" s="1250">
        <v>2037210</v>
      </c>
      <c r="BD40" s="1251">
        <v>248989</v>
      </c>
      <c r="BE40" s="1250"/>
      <c r="BF40" s="1250"/>
      <c r="BG40" s="1250"/>
      <c r="BH40" s="1250"/>
      <c r="BI40" s="1252">
        <v>4695446</v>
      </c>
      <c r="BJ40" s="1236">
        <v>1897441</v>
      </c>
      <c r="BK40" s="1237">
        <v>6592887</v>
      </c>
      <c r="BL40" s="299"/>
      <c r="BM40" s="290"/>
      <c r="BN40" s="290"/>
      <c r="BO40" s="968"/>
      <c r="BP40" s="115"/>
      <c r="BQ40" s="131"/>
      <c r="BR40" s="131"/>
      <c r="BS40" s="131"/>
      <c r="BT40" s="131"/>
      <c r="BU40" s="1528"/>
      <c r="BV40" s="1528"/>
      <c r="BW40" s="21"/>
      <c r="BX40" s="37"/>
      <c r="BY40" s="295"/>
      <c r="BZ40" s="19"/>
      <c r="CA40" s="19"/>
      <c r="CB40" s="19"/>
      <c r="CC40" s="19"/>
      <c r="CD40" s="391"/>
      <c r="CE40" s="345"/>
      <c r="CF40" s="117"/>
      <c r="CG40" s="117"/>
      <c r="CH40" s="9"/>
      <c r="CI40" s="153"/>
      <c r="CJ40" s="153"/>
      <c r="CK40" s="433" t="s">
        <v>144</v>
      </c>
      <c r="CL40" s="997">
        <v>4600</v>
      </c>
      <c r="CM40" s="998">
        <v>3608</v>
      </c>
      <c r="CN40" s="999">
        <v>3331</v>
      </c>
      <c r="CO40" s="997">
        <v>11539</v>
      </c>
      <c r="CP40" s="1000">
        <v>13412</v>
      </c>
      <c r="CQ40" s="675">
        <v>-13.97</v>
      </c>
      <c r="CR40" s="154"/>
      <c r="CS40" s="9"/>
      <c r="CT40" s="9"/>
      <c r="CU40" s="14"/>
      <c r="CV40" s="9"/>
      <c r="CW40" s="9"/>
      <c r="CX40" s="14"/>
      <c r="CY40" s="9"/>
      <c r="CZ40" s="9"/>
      <c r="DA40" s="14"/>
      <c r="DB40" s="9"/>
      <c r="DC40" s="9"/>
      <c r="DD40" s="154"/>
      <c r="DE40" s="154" t="s">
        <v>95</v>
      </c>
      <c r="DF40" s="38">
        <v>344509</v>
      </c>
      <c r="DG40" s="38">
        <v>320470</v>
      </c>
      <c r="DH40" s="38">
        <v>311439</v>
      </c>
      <c r="DI40" s="38">
        <v>976418</v>
      </c>
      <c r="DJ40" s="128"/>
      <c r="DK40" s="128"/>
      <c r="DL40" s="128"/>
      <c r="DM40" s="128"/>
      <c r="DN40" s="285"/>
      <c r="DO40" s="154"/>
      <c r="DP40" s="641"/>
      <c r="DQ40" s="636"/>
      <c r="DR40" s="636"/>
      <c r="DS40" s="643"/>
      <c r="DT40" s="636"/>
      <c r="DU40" s="636"/>
      <c r="DV40" s="619"/>
      <c r="DW40" s="619"/>
      <c r="DX40" s="619"/>
      <c r="DY40" s="619"/>
      <c r="DZ40" s="619"/>
      <c r="EA40" s="619"/>
      <c r="EB40" s="182"/>
      <c r="EC40" s="182"/>
      <c r="ED40" s="176" t="s">
        <v>84</v>
      </c>
      <c r="EE40" s="1249">
        <v>1589572</v>
      </c>
      <c r="EF40" s="1250">
        <v>199364</v>
      </c>
      <c r="EG40" s="1250">
        <v>1448594</v>
      </c>
      <c r="EH40" s="1251">
        <v>257363</v>
      </c>
      <c r="EI40" s="1250"/>
      <c r="EJ40" s="1250"/>
      <c r="EK40" s="1250"/>
      <c r="EL40" s="1250"/>
      <c r="EM40" s="1252">
        <v>3494893</v>
      </c>
      <c r="EN40" s="1236">
        <v>1619927</v>
      </c>
      <c r="EO40" s="1237">
        <v>5114820</v>
      </c>
      <c r="EP40" s="299"/>
      <c r="EQ40" s="290"/>
      <c r="ER40" s="290"/>
      <c r="ES40" s="968"/>
      <c r="ET40" s="115"/>
      <c r="EU40" s="131"/>
      <c r="EV40" s="131"/>
      <c r="EW40" s="131"/>
      <c r="EX40" s="131"/>
      <c r="EY40" s="1528"/>
      <c r="EZ40" s="1528"/>
      <c r="FA40" s="21"/>
      <c r="FB40" s="37"/>
      <c r="FC40" s="295"/>
      <c r="FD40" s="19"/>
      <c r="FE40" s="19"/>
      <c r="FF40" s="19"/>
      <c r="FG40" s="19"/>
      <c r="FH40" s="391"/>
      <c r="FI40" s="859"/>
      <c r="FJ40" s="117"/>
      <c r="FK40" s="117"/>
      <c r="FL40" s="134"/>
      <c r="FM40" s="858"/>
      <c r="FN40" s="858"/>
      <c r="FO40" s="433" t="s">
        <v>144</v>
      </c>
      <c r="FP40" s="997">
        <v>6741</v>
      </c>
      <c r="FQ40" s="998">
        <v>5902</v>
      </c>
      <c r="FR40" s="999">
        <v>6591</v>
      </c>
      <c r="FS40" s="997">
        <v>19234</v>
      </c>
      <c r="FT40" s="1000">
        <v>25876</v>
      </c>
      <c r="FU40" s="675">
        <v>-25.67</v>
      </c>
      <c r="FV40" s="154"/>
      <c r="FW40" s="9"/>
      <c r="FX40" s="9"/>
      <c r="FY40" s="14"/>
      <c r="FZ40" s="9"/>
      <c r="GA40" s="9"/>
      <c r="GB40" s="14"/>
      <c r="GC40" s="9"/>
      <c r="GD40" s="9"/>
      <c r="GE40" s="14"/>
      <c r="GF40" s="9"/>
      <c r="GG40" s="9"/>
      <c r="GH40" s="154"/>
      <c r="GI40" s="154" t="s">
        <v>95</v>
      </c>
      <c r="GJ40" s="38">
        <v>297577</v>
      </c>
      <c r="GK40" s="38">
        <v>274361</v>
      </c>
      <c r="GL40" s="38">
        <v>271071</v>
      </c>
      <c r="GM40" s="38">
        <v>843009</v>
      </c>
      <c r="GN40" s="1188"/>
      <c r="GO40" s="1188"/>
      <c r="GP40" s="1188"/>
      <c r="GQ40" s="1188"/>
      <c r="GR40" s="285"/>
      <c r="GS40" s="154"/>
      <c r="GT40" s="641"/>
      <c r="GU40" s="636"/>
      <c r="GV40" s="636"/>
      <c r="GW40" s="643"/>
      <c r="GX40" s="636"/>
      <c r="GY40" s="636"/>
      <c r="GZ40" s="619"/>
      <c r="HA40" s="619"/>
      <c r="HB40" s="619"/>
      <c r="HC40" s="619"/>
      <c r="HD40" s="619"/>
      <c r="HE40" s="619"/>
      <c r="HF40" s="182"/>
      <c r="HG40" s="182"/>
      <c r="HH40" s="176" t="s">
        <v>84</v>
      </c>
      <c r="HI40" s="1249">
        <v>1294735</v>
      </c>
      <c r="HJ40" s="1250">
        <v>188280</v>
      </c>
      <c r="HK40" s="1250">
        <v>1188775</v>
      </c>
      <c r="HL40" s="1251">
        <v>147702</v>
      </c>
      <c r="HM40" s="1250"/>
      <c r="HN40" s="1250"/>
      <c r="HO40" s="1250"/>
      <c r="HP40" s="1250"/>
      <c r="HQ40" s="1252">
        <v>2819492</v>
      </c>
      <c r="HR40" s="1236">
        <v>1203425</v>
      </c>
      <c r="HS40" s="1237">
        <v>4022917</v>
      </c>
      <c r="HT40" s="299"/>
      <c r="HU40" s="290"/>
      <c r="HV40" s="290"/>
      <c r="HW40" s="968"/>
      <c r="HX40" s="115"/>
      <c r="HY40" s="131"/>
      <c r="HZ40" s="131"/>
      <c r="IA40" s="131"/>
      <c r="IB40" s="131"/>
      <c r="IC40" s="1528"/>
      <c r="ID40" s="1528"/>
      <c r="IE40" s="21"/>
      <c r="IF40" s="37"/>
      <c r="IG40" s="295"/>
      <c r="IH40" s="248"/>
      <c r="II40" s="19"/>
      <c r="IJ40" s="19"/>
      <c r="IK40" s="19"/>
      <c r="IM40" s="345"/>
      <c r="IN40" s="117"/>
      <c r="IO40" s="117"/>
      <c r="IP40" s="9"/>
      <c r="IQ40" s="929"/>
      <c r="IR40" s="929"/>
      <c r="IS40" s="433" t="s">
        <v>144</v>
      </c>
      <c r="IT40" s="997">
        <v>4613</v>
      </c>
      <c r="IU40" s="998">
        <v>3789</v>
      </c>
      <c r="IV40" s="999">
        <v>7470</v>
      </c>
      <c r="IW40" s="997">
        <v>15872</v>
      </c>
      <c r="IX40" s="1000">
        <v>17856</v>
      </c>
      <c r="IY40" s="675">
        <v>-11.11</v>
      </c>
      <c r="IZ40" s="154"/>
      <c r="JA40" s="9"/>
      <c r="JB40" s="9"/>
      <c r="JC40" s="14"/>
      <c r="JD40" s="9"/>
      <c r="JE40" s="9"/>
      <c r="JF40" s="14"/>
      <c r="JG40" s="9"/>
      <c r="JH40" s="9"/>
      <c r="JI40" s="14"/>
      <c r="JJ40" s="9"/>
      <c r="JK40" s="9"/>
      <c r="JL40" s="154"/>
      <c r="JM40" s="154" t="s">
        <v>95</v>
      </c>
      <c r="JN40" s="38">
        <v>372514</v>
      </c>
      <c r="JO40" s="38">
        <v>408013</v>
      </c>
      <c r="JP40" s="38">
        <v>479793</v>
      </c>
      <c r="JQ40" s="38">
        <v>1260320</v>
      </c>
      <c r="JR40" s="128"/>
      <c r="JS40" s="128"/>
      <c r="JT40" s="128"/>
      <c r="JU40" s="128"/>
      <c r="JV40" s="285"/>
      <c r="JW40" s="154"/>
      <c r="JX40" s="641"/>
      <c r="JY40" s="636"/>
      <c r="JZ40" s="636"/>
      <c r="KA40" s="643"/>
      <c r="KB40" s="636"/>
      <c r="KC40" s="636"/>
      <c r="KD40" s="619"/>
      <c r="KE40" s="619"/>
      <c r="KF40" s="619"/>
      <c r="KG40" s="619"/>
      <c r="KH40" s="619"/>
      <c r="KI40" s="619"/>
      <c r="KJ40" s="182"/>
      <c r="KK40" s="182"/>
      <c r="KL40" s="176" t="s">
        <v>84</v>
      </c>
      <c r="KM40" s="1249">
        <v>1983506</v>
      </c>
      <c r="KN40" s="1250">
        <v>313565</v>
      </c>
      <c r="KO40" s="1250">
        <v>1999269</v>
      </c>
      <c r="KP40" s="1251">
        <v>209581</v>
      </c>
      <c r="KQ40" s="1250"/>
      <c r="KR40" s="1250"/>
      <c r="KS40" s="1250"/>
      <c r="KT40" s="1250"/>
      <c r="KU40" s="1252">
        <v>4505921</v>
      </c>
      <c r="KV40" s="1236">
        <v>2702620</v>
      </c>
      <c r="KW40" s="1237">
        <v>7208541</v>
      </c>
      <c r="KX40" s="299"/>
      <c r="KY40" s="290"/>
      <c r="KZ40" s="290"/>
      <c r="LA40" s="968"/>
      <c r="LB40" s="115"/>
      <c r="LC40" s="131"/>
      <c r="LD40" s="131"/>
      <c r="LE40" s="131"/>
      <c r="LF40" s="131"/>
      <c r="LG40" s="1528"/>
      <c r="LH40" s="291"/>
      <c r="LI40" s="21"/>
      <c r="LJ40" s="37"/>
      <c r="LK40" s="295"/>
      <c r="LL40" s="19"/>
      <c r="LM40" s="19"/>
      <c r="LN40" s="19"/>
      <c r="LO40" s="19"/>
      <c r="LP40" s="19"/>
      <c r="LQ40" s="621"/>
      <c r="LR40" s="117"/>
      <c r="LS40" s="117"/>
      <c r="LT40" s="9"/>
      <c r="LU40" s="13"/>
      <c r="LV40" s="13"/>
      <c r="LW40" s="433" t="s">
        <v>144</v>
      </c>
      <c r="LX40" s="348">
        <v>58901</v>
      </c>
      <c r="LY40" s="994">
        <v>72940</v>
      </c>
      <c r="LZ40" s="515">
        <v>-19.25</v>
      </c>
      <c r="MA40" s="182"/>
      <c r="MB40" s="1599"/>
      <c r="MC40" s="1661"/>
      <c r="MD40" s="1661"/>
      <c r="ME40" s="1661"/>
      <c r="MF40" s="113"/>
      <c r="MG40" s="138"/>
      <c r="MH40" s="113"/>
      <c r="MI40" s="113"/>
      <c r="MJ40" s="138"/>
      <c r="MK40" s="113"/>
      <c r="ML40" s="1300"/>
      <c r="MM40" s="1300"/>
      <c r="MN40" s="15" t="s">
        <v>95</v>
      </c>
      <c r="MO40" s="922">
        <v>1230281</v>
      </c>
      <c r="MP40" s="922">
        <v>976418</v>
      </c>
      <c r="MQ40" s="922">
        <v>843009</v>
      </c>
      <c r="MR40" s="922">
        <v>1260320</v>
      </c>
      <c r="MS40" s="922">
        <v>4310028</v>
      </c>
      <c r="MT40" s="16"/>
      <c r="MU40" s="17"/>
      <c r="MV40" s="256"/>
      <c r="MW40" s="257"/>
      <c r="MX40" s="17"/>
      <c r="MY40" s="17"/>
      <c r="MZ40" s="17"/>
      <c r="NA40" s="619"/>
      <c r="NB40" s="619"/>
      <c r="NC40" s="619"/>
      <c r="ND40" s="619"/>
      <c r="NE40" s="619"/>
      <c r="NF40" s="619"/>
      <c r="NG40" s="619"/>
      <c r="NH40" s="619"/>
      <c r="NI40" s="619"/>
      <c r="NJ40" s="619"/>
      <c r="NK40" s="619"/>
      <c r="NL40" s="619"/>
      <c r="NM40" s="619"/>
      <c r="NN40" s="1095" t="s">
        <v>84</v>
      </c>
      <c r="NO40" s="1111">
        <v>6963068</v>
      </c>
      <c r="NP40" s="1112">
        <v>1015201</v>
      </c>
      <c r="NQ40" s="1112">
        <v>6673848</v>
      </c>
      <c r="NR40" s="1113">
        <v>863635</v>
      </c>
      <c r="NS40" s="1112">
        <v>0</v>
      </c>
      <c r="NT40" s="1112">
        <v>0</v>
      </c>
      <c r="NU40" s="1112">
        <v>0</v>
      </c>
      <c r="NV40" s="1112">
        <v>0</v>
      </c>
      <c r="NW40" s="1114">
        <v>15515752</v>
      </c>
      <c r="NX40" s="1086">
        <v>7423413</v>
      </c>
      <c r="NY40" s="1087">
        <v>22939165</v>
      </c>
      <c r="OA40" s="658"/>
    </row>
    <row r="41" spans="1:395" s="379" customFormat="1" ht="21.75" customHeight="1" thickBot="1" x14ac:dyDescent="0.25">
      <c r="A41" s="859"/>
      <c r="B41" s="117"/>
      <c r="C41" s="117"/>
      <c r="D41" s="9"/>
      <c r="E41" s="858"/>
      <c r="F41" s="858"/>
      <c r="G41" s="433" t="s">
        <v>145</v>
      </c>
      <c r="H41" s="997">
        <v>557</v>
      </c>
      <c r="I41" s="998">
        <v>428</v>
      </c>
      <c r="J41" s="999">
        <v>576</v>
      </c>
      <c r="K41" s="997">
        <v>1561</v>
      </c>
      <c r="L41" s="1000">
        <v>1878</v>
      </c>
      <c r="M41" s="675">
        <v>-16.88</v>
      </c>
      <c r="N41" s="154"/>
      <c r="O41" s="9"/>
      <c r="P41" s="9"/>
      <c r="Q41" s="14"/>
      <c r="R41" s="9"/>
      <c r="S41" s="9"/>
      <c r="T41" s="14"/>
      <c r="U41" s="9"/>
      <c r="V41" s="9"/>
      <c r="W41" s="14"/>
      <c r="X41" s="9"/>
      <c r="Y41" s="9"/>
      <c r="Z41" s="169" t="s">
        <v>77</v>
      </c>
      <c r="AA41" s="169"/>
      <c r="AB41" s="209">
        <v>1.96</v>
      </c>
      <c r="AC41" s="209">
        <v>1.93</v>
      </c>
      <c r="AD41" s="209">
        <v>1.89</v>
      </c>
      <c r="AE41" s="209">
        <v>1.93</v>
      </c>
      <c r="AF41" s="1212"/>
      <c r="AG41" s="1212"/>
      <c r="AH41" s="1212"/>
      <c r="AI41" s="1212"/>
      <c r="AJ41" s="284"/>
      <c r="AK41" s="154"/>
      <c r="AL41" s="641"/>
      <c r="AM41" s="641"/>
      <c r="AN41" s="641"/>
      <c r="AO41" s="641"/>
      <c r="AP41" s="641"/>
      <c r="AQ41" s="641"/>
      <c r="AR41" s="619"/>
      <c r="AS41" s="619"/>
      <c r="AT41" s="619"/>
      <c r="AU41" s="619"/>
      <c r="AV41" s="619"/>
      <c r="AW41" s="619"/>
      <c r="AX41" s="182"/>
      <c r="AY41" s="182"/>
      <c r="AZ41" s="176" t="s">
        <v>88</v>
      </c>
      <c r="BA41" s="1260">
        <v>0</v>
      </c>
      <c r="BB41" s="1261">
        <v>0</v>
      </c>
      <c r="BC41" s="1261">
        <v>0</v>
      </c>
      <c r="BD41" s="1251">
        <v>0</v>
      </c>
      <c r="BE41" s="1250"/>
      <c r="BF41" s="1250"/>
      <c r="BG41" s="1250"/>
      <c r="BH41" s="1250"/>
      <c r="BI41" s="1252">
        <v>0</v>
      </c>
      <c r="BJ41" s="1236">
        <v>0</v>
      </c>
      <c r="BK41" s="1237">
        <v>0</v>
      </c>
      <c r="BL41" s="299"/>
      <c r="BM41" s="290"/>
      <c r="BN41" s="290"/>
      <c r="BO41" s="968"/>
      <c r="BP41" s="115"/>
      <c r="BQ41" s="115"/>
      <c r="BR41" s="115"/>
      <c r="BS41" s="115"/>
      <c r="BT41" s="131"/>
      <c r="BU41" s="1528"/>
      <c r="BV41" s="1528"/>
      <c r="BW41" s="21"/>
      <c r="BX41" s="37"/>
      <c r="BY41" s="295"/>
      <c r="BZ41" s="19"/>
      <c r="CA41" s="19"/>
      <c r="CB41" s="19"/>
      <c r="CC41" s="19"/>
      <c r="CD41" s="391"/>
      <c r="CE41" s="345"/>
      <c r="CF41" s="117"/>
      <c r="CG41" s="117"/>
      <c r="CH41" s="9"/>
      <c r="CI41" s="153"/>
      <c r="CJ41" s="153"/>
      <c r="CK41" s="433" t="s">
        <v>145</v>
      </c>
      <c r="CL41" s="997">
        <v>441</v>
      </c>
      <c r="CM41" s="998">
        <v>352</v>
      </c>
      <c r="CN41" s="999">
        <v>424</v>
      </c>
      <c r="CO41" s="997">
        <v>1217</v>
      </c>
      <c r="CP41" s="1000">
        <v>1661</v>
      </c>
      <c r="CQ41" s="675">
        <v>-26.73</v>
      </c>
      <c r="CR41" s="154"/>
      <c r="CS41" s="9"/>
      <c r="CT41" s="9"/>
      <c r="CU41" s="14"/>
      <c r="CV41" s="9"/>
      <c r="CW41" s="9"/>
      <c r="CX41" s="14"/>
      <c r="CY41" s="9"/>
      <c r="CZ41" s="9"/>
      <c r="DA41" s="14"/>
      <c r="DB41" s="9"/>
      <c r="DC41" s="9"/>
      <c r="DD41" s="169" t="s">
        <v>77</v>
      </c>
      <c r="DE41" s="169"/>
      <c r="DF41" s="209">
        <v>1.92</v>
      </c>
      <c r="DG41" s="209">
        <v>1.96</v>
      </c>
      <c r="DH41" s="209">
        <v>1.94</v>
      </c>
      <c r="DI41" s="209">
        <v>1.94</v>
      </c>
      <c r="DJ41" s="1341"/>
      <c r="DK41" s="1341"/>
      <c r="DL41" s="1341"/>
      <c r="DM41" s="1341"/>
      <c r="DN41" s="284"/>
      <c r="DO41" s="154"/>
      <c r="DP41" s="641"/>
      <c r="DQ41" s="641"/>
      <c r="DR41" s="641"/>
      <c r="DS41" s="641"/>
      <c r="DT41" s="641"/>
      <c r="DU41" s="641"/>
      <c r="DV41" s="619"/>
      <c r="DW41" s="619"/>
      <c r="DX41" s="619"/>
      <c r="DY41" s="619"/>
      <c r="DZ41" s="619"/>
      <c r="EA41" s="619"/>
      <c r="EB41" s="182"/>
      <c r="EC41" s="182"/>
      <c r="ED41" s="176" t="s">
        <v>88</v>
      </c>
      <c r="EE41" s="1260">
        <v>676</v>
      </c>
      <c r="EF41" s="1261">
        <v>0</v>
      </c>
      <c r="EG41" s="1261">
        <v>508</v>
      </c>
      <c r="EH41" s="1251">
        <v>0</v>
      </c>
      <c r="EI41" s="1250"/>
      <c r="EJ41" s="1250"/>
      <c r="EK41" s="1250"/>
      <c r="EL41" s="1250"/>
      <c r="EM41" s="1252">
        <v>1184</v>
      </c>
      <c r="EN41" s="1236">
        <v>0</v>
      </c>
      <c r="EO41" s="1237">
        <v>1184</v>
      </c>
      <c r="EP41" s="299"/>
      <c r="EQ41" s="290"/>
      <c r="ER41" s="290"/>
      <c r="ES41" s="968"/>
      <c r="ET41" s="115"/>
      <c r="EU41" s="115"/>
      <c r="EV41" s="115"/>
      <c r="EW41" s="115"/>
      <c r="EX41" s="131"/>
      <c r="EY41" s="1528"/>
      <c r="EZ41" s="1528"/>
      <c r="FA41" s="21"/>
      <c r="FB41" s="37"/>
      <c r="FC41" s="295"/>
      <c r="FD41" s="19"/>
      <c r="FE41" s="19"/>
      <c r="FF41" s="19"/>
      <c r="FG41" s="19"/>
      <c r="FH41" s="391"/>
      <c r="FI41" s="859"/>
      <c r="FJ41" s="117"/>
      <c r="FK41" s="117"/>
      <c r="FL41" s="9"/>
      <c r="FM41" s="858"/>
      <c r="FN41" s="858"/>
      <c r="FO41" s="433" t="s">
        <v>145</v>
      </c>
      <c r="FP41" s="997">
        <v>294</v>
      </c>
      <c r="FQ41" s="998">
        <v>296</v>
      </c>
      <c r="FR41" s="999">
        <v>574</v>
      </c>
      <c r="FS41" s="997">
        <v>1164</v>
      </c>
      <c r="FT41" s="1000">
        <v>1190</v>
      </c>
      <c r="FU41" s="675">
        <v>-2.1800000000000002</v>
      </c>
      <c r="FV41" s="154"/>
      <c r="FW41" s="9"/>
      <c r="FX41" s="9"/>
      <c r="FY41" s="14"/>
      <c r="FZ41" s="9"/>
      <c r="GA41" s="9"/>
      <c r="GB41" s="14"/>
      <c r="GC41" s="9"/>
      <c r="GD41" s="9"/>
      <c r="GE41" s="14"/>
      <c r="GF41" s="9"/>
      <c r="GG41" s="9"/>
      <c r="GH41" s="169" t="s">
        <v>77</v>
      </c>
      <c r="GI41" s="169"/>
      <c r="GJ41" s="209">
        <v>2.0099999999999998</v>
      </c>
      <c r="GK41" s="209">
        <v>2.0299999999999998</v>
      </c>
      <c r="GL41" s="209">
        <v>1.98</v>
      </c>
      <c r="GM41" s="209">
        <v>2.0099999999999998</v>
      </c>
      <c r="GN41" s="1212"/>
      <c r="GO41" s="1212"/>
      <c r="GP41" s="1212"/>
      <c r="GQ41" s="1212"/>
      <c r="GR41" s="284"/>
      <c r="GS41" s="154"/>
      <c r="GT41" s="641"/>
      <c r="GU41" s="641"/>
      <c r="GV41" s="641"/>
      <c r="GW41" s="641"/>
      <c r="GX41" s="641"/>
      <c r="GY41" s="641"/>
      <c r="GZ41" s="619"/>
      <c r="HA41" s="619"/>
      <c r="HB41" s="619"/>
      <c r="HC41" s="619"/>
      <c r="HD41" s="619"/>
      <c r="HE41" s="619"/>
      <c r="HF41" s="182"/>
      <c r="HG41" s="182"/>
      <c r="HH41" s="176" t="s">
        <v>88</v>
      </c>
      <c r="HI41" s="1260">
        <v>420</v>
      </c>
      <c r="HJ41" s="1261">
        <v>0</v>
      </c>
      <c r="HK41" s="1261">
        <v>0</v>
      </c>
      <c r="HL41" s="1251">
        <v>1347</v>
      </c>
      <c r="HM41" s="1250"/>
      <c r="HN41" s="1250"/>
      <c r="HO41" s="1250"/>
      <c r="HP41" s="1250"/>
      <c r="HQ41" s="1252">
        <v>1767</v>
      </c>
      <c r="HR41" s="1236">
        <v>1914</v>
      </c>
      <c r="HS41" s="1237">
        <v>3681</v>
      </c>
      <c r="HT41" s="299"/>
      <c r="HU41" s="290"/>
      <c r="HV41" s="290"/>
      <c r="HW41" s="968"/>
      <c r="HX41" s="115"/>
      <c r="HY41" s="115"/>
      <c r="HZ41" s="115"/>
      <c r="IA41" s="115"/>
      <c r="IB41" s="131"/>
      <c r="IC41" s="1528"/>
      <c r="ID41" s="1528"/>
      <c r="IE41" s="21"/>
      <c r="IF41" s="37"/>
      <c r="IG41" s="295"/>
      <c r="IH41" s="248"/>
      <c r="II41" s="19"/>
      <c r="IJ41" s="19"/>
      <c r="IK41" s="19"/>
      <c r="IM41" s="345"/>
      <c r="IN41" s="117"/>
      <c r="IO41" s="117"/>
      <c r="IP41" s="9"/>
      <c r="IQ41" s="153"/>
      <c r="IR41" s="153"/>
      <c r="IS41" s="433" t="s">
        <v>145</v>
      </c>
      <c r="IT41" s="997">
        <v>390</v>
      </c>
      <c r="IU41" s="998">
        <v>833</v>
      </c>
      <c r="IV41" s="999">
        <v>667</v>
      </c>
      <c r="IW41" s="997">
        <v>1890</v>
      </c>
      <c r="IX41" s="1000">
        <v>2236</v>
      </c>
      <c r="IY41" s="675">
        <v>-15.47</v>
      </c>
      <c r="IZ41" s="154"/>
      <c r="JA41" s="9"/>
      <c r="JB41" s="9"/>
      <c r="JC41" s="14"/>
      <c r="JD41" s="9"/>
      <c r="JE41" s="9"/>
      <c r="JF41" s="14"/>
      <c r="JG41" s="9"/>
      <c r="JH41" s="9"/>
      <c r="JI41" s="14"/>
      <c r="JJ41" s="9"/>
      <c r="JK41" s="9"/>
      <c r="JL41" s="169" t="s">
        <v>77</v>
      </c>
      <c r="JM41" s="169"/>
      <c r="JN41" s="209">
        <v>1.87</v>
      </c>
      <c r="JO41" s="209">
        <v>1.85</v>
      </c>
      <c r="JP41" s="209">
        <v>1.85</v>
      </c>
      <c r="JQ41" s="209">
        <v>1.86</v>
      </c>
      <c r="JR41" s="1341"/>
      <c r="JS41" s="1341"/>
      <c r="JT41" s="1341"/>
      <c r="JU41" s="1341"/>
      <c r="JV41" s="284"/>
      <c r="JW41" s="154"/>
      <c r="JX41" s="641"/>
      <c r="JY41" s="641"/>
      <c r="JZ41" s="641"/>
      <c r="KA41" s="641"/>
      <c r="KB41" s="641"/>
      <c r="KC41" s="641"/>
      <c r="KD41" s="619"/>
      <c r="KE41" s="619"/>
      <c r="KF41" s="619"/>
      <c r="KG41" s="619"/>
      <c r="KH41" s="619"/>
      <c r="KI41" s="619"/>
      <c r="KJ41" s="182"/>
      <c r="KK41" s="182"/>
      <c r="KL41" s="176" t="s">
        <v>88</v>
      </c>
      <c r="KM41" s="1260">
        <v>803</v>
      </c>
      <c r="KN41" s="1261">
        <v>0</v>
      </c>
      <c r="KO41" s="1261">
        <v>0</v>
      </c>
      <c r="KP41" s="1251">
        <v>458</v>
      </c>
      <c r="KQ41" s="1250"/>
      <c r="KR41" s="1250"/>
      <c r="KS41" s="1250"/>
      <c r="KT41" s="1250"/>
      <c r="KU41" s="1252">
        <v>1261</v>
      </c>
      <c r="KV41" s="1236">
        <v>1892</v>
      </c>
      <c r="KW41" s="1237">
        <v>3153</v>
      </c>
      <c r="KX41" s="299"/>
      <c r="KY41" s="290"/>
      <c r="KZ41" s="290"/>
      <c r="LA41" s="968"/>
      <c r="LB41" s="115"/>
      <c r="LC41" s="115"/>
      <c r="LD41" s="115"/>
      <c r="LE41" s="115"/>
      <c r="LF41" s="131"/>
      <c r="LG41" s="1528"/>
      <c r="LH41" s="291"/>
      <c r="LI41" s="21"/>
      <c r="LJ41" s="37"/>
      <c r="LK41" s="295"/>
      <c r="LL41" s="19"/>
      <c r="LM41" s="19"/>
      <c r="LN41" s="19"/>
      <c r="LO41" s="19"/>
      <c r="LP41" s="19"/>
      <c r="LQ41" s="621"/>
      <c r="LR41" s="117"/>
      <c r="LS41" s="117"/>
      <c r="LT41" s="9"/>
      <c r="LU41" s="13"/>
      <c r="LV41" s="13"/>
      <c r="LW41" s="433" t="s">
        <v>145</v>
      </c>
      <c r="LX41" s="348">
        <v>5832</v>
      </c>
      <c r="LY41" s="994">
        <v>6965</v>
      </c>
      <c r="LZ41" s="515">
        <v>-16.27</v>
      </c>
      <c r="MA41" s="182"/>
      <c r="MB41" s="1600"/>
      <c r="MC41" s="1600"/>
      <c r="MD41" s="1600"/>
      <c r="ME41" s="1600"/>
      <c r="MF41" s="113"/>
      <c r="MG41" s="138"/>
      <c r="MH41" s="113"/>
      <c r="MI41" s="113"/>
      <c r="MJ41" s="138"/>
      <c r="MK41" s="113"/>
      <c r="ML41" s="1300"/>
      <c r="MM41" s="1601"/>
      <c r="MN41" s="1066"/>
      <c r="MO41" s="1295">
        <v>1.93</v>
      </c>
      <c r="MP41" s="1295">
        <v>1.94</v>
      </c>
      <c r="MQ41" s="1295">
        <v>2.0099999999999998</v>
      </c>
      <c r="MR41" s="1295">
        <v>1.86</v>
      </c>
      <c r="MS41" s="1295">
        <v>1.93</v>
      </c>
      <c r="MT41" s="16"/>
      <c r="MU41" s="17"/>
      <c r="MV41" s="17"/>
      <c r="MW41" s="63"/>
      <c r="MX41" s="17"/>
      <c r="MY41" s="17"/>
      <c r="MZ41" s="17"/>
      <c r="NA41" s="619"/>
      <c r="NB41" s="619"/>
      <c r="NC41" s="619"/>
      <c r="ND41" s="619"/>
      <c r="NE41" s="619"/>
      <c r="NF41" s="619"/>
      <c r="NG41" s="619"/>
      <c r="NH41" s="619"/>
      <c r="NI41" s="619"/>
      <c r="NJ41" s="619"/>
      <c r="NK41" s="619"/>
      <c r="NL41" s="619"/>
      <c r="NM41" s="619"/>
      <c r="NN41" s="1095" t="s">
        <v>88</v>
      </c>
      <c r="NO41" s="1131">
        <v>1899</v>
      </c>
      <c r="NP41" s="1132">
        <v>0</v>
      </c>
      <c r="NQ41" s="1132">
        <v>508</v>
      </c>
      <c r="NR41" s="1113">
        <v>1805</v>
      </c>
      <c r="NS41" s="1112">
        <v>0</v>
      </c>
      <c r="NT41" s="1112">
        <v>0</v>
      </c>
      <c r="NU41" s="1112">
        <v>0</v>
      </c>
      <c r="NV41" s="1112">
        <v>0</v>
      </c>
      <c r="NW41" s="1114">
        <v>4212</v>
      </c>
      <c r="NX41" s="1086">
        <v>3806</v>
      </c>
      <c r="NY41" s="1087">
        <v>8018</v>
      </c>
      <c r="OA41" s="658"/>
    </row>
    <row r="42" spans="1:395" s="379" customFormat="1" ht="21.75" customHeight="1" thickTop="1" thickBot="1" x14ac:dyDescent="0.35">
      <c r="A42" s="856"/>
      <c r="B42" s="117"/>
      <c r="C42" s="117"/>
      <c r="D42" s="9"/>
      <c r="E42" s="858"/>
      <c r="F42" s="858"/>
      <c r="G42" s="432" t="s">
        <v>146</v>
      </c>
      <c r="H42" s="997">
        <v>11043</v>
      </c>
      <c r="I42" s="998">
        <v>12261</v>
      </c>
      <c r="J42" s="999">
        <v>10699</v>
      </c>
      <c r="K42" s="1001">
        <v>34003</v>
      </c>
      <c r="L42" s="1000">
        <v>37182</v>
      </c>
      <c r="M42" s="1002">
        <v>-8.5500000000000007</v>
      </c>
      <c r="N42" s="154"/>
      <c r="O42" s="9"/>
      <c r="P42" s="9"/>
      <c r="Q42" s="14"/>
      <c r="R42" s="9"/>
      <c r="S42" s="9"/>
      <c r="T42" s="14"/>
      <c r="U42" s="9"/>
      <c r="V42" s="9"/>
      <c r="W42" s="14"/>
      <c r="X42" s="9"/>
      <c r="Y42" s="9"/>
      <c r="Z42" s="154"/>
      <c r="AA42" s="154" t="s">
        <v>52</v>
      </c>
      <c r="AB42" s="210">
        <v>2.02</v>
      </c>
      <c r="AC42" s="210">
        <v>1.97</v>
      </c>
      <c r="AD42" s="210">
        <v>1.9</v>
      </c>
      <c r="AE42" s="210">
        <v>1.97</v>
      </c>
      <c r="AF42" s="1188"/>
      <c r="AG42" s="1188"/>
      <c r="AH42" s="1188"/>
      <c r="AI42" s="1188"/>
      <c r="AJ42" s="285"/>
      <c r="AK42" s="154"/>
      <c r="AL42" s="641"/>
      <c r="AM42" s="641"/>
      <c r="AN42" s="641"/>
      <c r="AO42" s="641"/>
      <c r="AP42" s="641"/>
      <c r="AQ42" s="641"/>
      <c r="AR42" s="619"/>
      <c r="AS42" s="619"/>
      <c r="AT42" s="619"/>
      <c r="AU42" s="619"/>
      <c r="AV42" s="619"/>
      <c r="AW42" s="619"/>
      <c r="AX42" s="182"/>
      <c r="AY42" s="182"/>
      <c r="AZ42" s="1146" t="s">
        <v>62</v>
      </c>
      <c r="BA42" s="1281">
        <v>3751388</v>
      </c>
      <c r="BB42" s="1282">
        <v>533150</v>
      </c>
      <c r="BC42" s="1282">
        <v>2848152</v>
      </c>
      <c r="BD42" s="1283">
        <v>367528</v>
      </c>
      <c r="BE42" s="1284"/>
      <c r="BF42" s="1284"/>
      <c r="BG42" s="1284"/>
      <c r="BH42" s="1284"/>
      <c r="BI42" s="1285">
        <v>7500218</v>
      </c>
      <c r="BJ42" s="1286">
        <v>2611968</v>
      </c>
      <c r="BK42" s="1286">
        <v>10112186</v>
      </c>
      <c r="BL42" s="309"/>
      <c r="BM42" s="290"/>
      <c r="BN42" s="290"/>
      <c r="BO42" s="968"/>
      <c r="BP42" s="115"/>
      <c r="BQ42" s="968"/>
      <c r="BR42" s="968"/>
      <c r="BS42" s="968"/>
      <c r="BT42" s="310"/>
      <c r="BU42" s="1528"/>
      <c r="BV42" s="1528"/>
      <c r="BW42" s="47"/>
      <c r="BX42" s="37"/>
      <c r="BY42" s="295"/>
      <c r="BZ42" s="19"/>
      <c r="CA42" s="19"/>
      <c r="CB42" s="19"/>
      <c r="CC42" s="19"/>
      <c r="CD42" s="391"/>
      <c r="CE42" s="344"/>
      <c r="CF42" s="117"/>
      <c r="CG42" s="117"/>
      <c r="CH42" s="9"/>
      <c r="CI42" s="153"/>
      <c r="CJ42" s="153"/>
      <c r="CK42" s="432" t="s">
        <v>146</v>
      </c>
      <c r="CL42" s="997">
        <v>8377</v>
      </c>
      <c r="CM42" s="998">
        <v>8839</v>
      </c>
      <c r="CN42" s="999">
        <v>12117</v>
      </c>
      <c r="CO42" s="1001">
        <v>29333</v>
      </c>
      <c r="CP42" s="1000">
        <v>33621</v>
      </c>
      <c r="CQ42" s="1002">
        <v>-12.75</v>
      </c>
      <c r="CR42" s="154"/>
      <c r="CS42" s="9"/>
      <c r="CT42" s="9"/>
      <c r="CU42" s="14"/>
      <c r="CV42" s="9"/>
      <c r="CW42" s="9"/>
      <c r="CX42" s="14"/>
      <c r="CY42" s="9"/>
      <c r="CZ42" s="9"/>
      <c r="DA42" s="14"/>
      <c r="DB42" s="9"/>
      <c r="DC42" s="9"/>
      <c r="DD42" s="154"/>
      <c r="DE42" s="154" t="s">
        <v>52</v>
      </c>
      <c r="DF42" s="210">
        <v>1.96</v>
      </c>
      <c r="DG42" s="210">
        <v>2.02</v>
      </c>
      <c r="DH42" s="210">
        <v>2.0099999999999998</v>
      </c>
      <c r="DI42" s="210">
        <v>2</v>
      </c>
      <c r="DJ42" s="128"/>
      <c r="DK42" s="128"/>
      <c r="DL42" s="128"/>
      <c r="DM42" s="128"/>
      <c r="DN42" s="285"/>
      <c r="DO42" s="154"/>
      <c r="DP42" s="641"/>
      <c r="DQ42" s="641"/>
      <c r="DR42" s="641"/>
      <c r="DS42" s="641"/>
      <c r="DT42" s="641"/>
      <c r="DU42" s="641"/>
      <c r="DV42" s="619"/>
      <c r="DW42" s="619"/>
      <c r="DX42" s="619"/>
      <c r="DY42" s="619"/>
      <c r="DZ42" s="619"/>
      <c r="EA42" s="619"/>
      <c r="EB42" s="182"/>
      <c r="EC42" s="182"/>
      <c r="ED42" s="1146" t="s">
        <v>62</v>
      </c>
      <c r="EE42" s="1281">
        <v>2988152</v>
      </c>
      <c r="EF42" s="1282">
        <v>396801</v>
      </c>
      <c r="EG42" s="1282">
        <v>2133174</v>
      </c>
      <c r="EH42" s="1283">
        <v>386769</v>
      </c>
      <c r="EI42" s="1284"/>
      <c r="EJ42" s="1284"/>
      <c r="EK42" s="1284"/>
      <c r="EL42" s="1284"/>
      <c r="EM42" s="1285">
        <v>5904896</v>
      </c>
      <c r="EN42" s="1286">
        <v>2179481</v>
      </c>
      <c r="EO42" s="1286">
        <v>8084377</v>
      </c>
      <c r="EP42" s="309"/>
      <c r="EQ42" s="290"/>
      <c r="ER42" s="290"/>
      <c r="ES42" s="968"/>
      <c r="ET42" s="115"/>
      <c r="EU42" s="968"/>
      <c r="EV42" s="968"/>
      <c r="EW42" s="968"/>
      <c r="EX42" s="310"/>
      <c r="EY42" s="1528"/>
      <c r="EZ42" s="1528"/>
      <c r="FA42" s="47"/>
      <c r="FB42" s="37"/>
      <c r="FC42" s="295"/>
      <c r="FD42" s="19"/>
      <c r="FE42" s="19"/>
      <c r="FF42" s="19"/>
      <c r="FG42" s="19"/>
      <c r="FH42" s="391"/>
      <c r="FI42" s="856"/>
      <c r="FJ42" s="117"/>
      <c r="FK42" s="117"/>
      <c r="FL42" s="9"/>
      <c r="FM42" s="858"/>
      <c r="FN42" s="858"/>
      <c r="FO42" s="432" t="s">
        <v>146</v>
      </c>
      <c r="FP42" s="997">
        <v>6515</v>
      </c>
      <c r="FQ42" s="998">
        <v>6212</v>
      </c>
      <c r="FR42" s="999">
        <v>6002</v>
      </c>
      <c r="FS42" s="1001">
        <v>18729</v>
      </c>
      <c r="FT42" s="1000">
        <v>16392</v>
      </c>
      <c r="FU42" s="1002">
        <v>14.26</v>
      </c>
      <c r="FV42" s="154"/>
      <c r="FW42" s="9"/>
      <c r="FX42" s="9"/>
      <c r="FY42" s="14"/>
      <c r="FZ42" s="9"/>
      <c r="GA42" s="9"/>
      <c r="GB42" s="14"/>
      <c r="GC42" s="9"/>
      <c r="GD42" s="9"/>
      <c r="GE42" s="14"/>
      <c r="GF42" s="9"/>
      <c r="GG42" s="9"/>
      <c r="GH42" s="154"/>
      <c r="GI42" s="154" t="s">
        <v>52</v>
      </c>
      <c r="GJ42" s="210">
        <v>2.09</v>
      </c>
      <c r="GK42" s="210">
        <v>2.15</v>
      </c>
      <c r="GL42" s="210">
        <v>2.0499999999999998</v>
      </c>
      <c r="GM42" s="210">
        <v>2.09</v>
      </c>
      <c r="GN42" s="1188"/>
      <c r="GO42" s="1188"/>
      <c r="GP42" s="1188"/>
      <c r="GQ42" s="1188"/>
      <c r="GR42" s="285"/>
      <c r="GS42" s="154"/>
      <c r="GT42" s="641"/>
      <c r="GU42" s="641"/>
      <c r="GV42" s="641"/>
      <c r="GW42" s="641"/>
      <c r="GX42" s="641"/>
      <c r="GY42" s="641"/>
      <c r="GZ42" s="619"/>
      <c r="HA42" s="619"/>
      <c r="HB42" s="619"/>
      <c r="HC42" s="619"/>
      <c r="HD42" s="619"/>
      <c r="HE42" s="619"/>
      <c r="HF42" s="182"/>
      <c r="HG42" s="182"/>
      <c r="HH42" s="1146" t="s">
        <v>62</v>
      </c>
      <c r="HI42" s="1281">
        <v>2652024</v>
      </c>
      <c r="HJ42" s="1282">
        <v>335536</v>
      </c>
      <c r="HK42" s="1282">
        <v>1795225</v>
      </c>
      <c r="HL42" s="1283">
        <v>227688</v>
      </c>
      <c r="HM42" s="1284"/>
      <c r="HN42" s="1284"/>
      <c r="HO42" s="1284"/>
      <c r="HP42" s="1284"/>
      <c r="HQ42" s="1285">
        <v>5010473</v>
      </c>
      <c r="HR42" s="1286">
        <v>1557845</v>
      </c>
      <c r="HS42" s="1286">
        <v>6568318</v>
      </c>
      <c r="HT42" s="309"/>
      <c r="HU42" s="290"/>
      <c r="HV42" s="290"/>
      <c r="HW42" s="968"/>
      <c r="HX42" s="115"/>
      <c r="HY42" s="968"/>
      <c r="HZ42" s="968"/>
      <c r="IA42" s="968"/>
      <c r="IB42" s="310"/>
      <c r="IC42" s="1528"/>
      <c r="ID42" s="1528"/>
      <c r="IE42" s="47"/>
      <c r="IF42" s="37"/>
      <c r="IG42" s="295"/>
      <c r="IH42" s="248"/>
      <c r="II42" s="19"/>
      <c r="IJ42" s="19"/>
      <c r="IK42" s="19"/>
      <c r="IM42" s="344"/>
      <c r="IN42" s="117"/>
      <c r="IO42" s="117"/>
      <c r="IP42" s="9"/>
      <c r="IQ42" s="153"/>
      <c r="IR42" s="153"/>
      <c r="IS42" s="432" t="s">
        <v>146</v>
      </c>
      <c r="IT42" s="997">
        <v>8237</v>
      </c>
      <c r="IU42" s="998">
        <v>11370</v>
      </c>
      <c r="IV42" s="999">
        <v>11007</v>
      </c>
      <c r="IW42" s="1001">
        <v>30614</v>
      </c>
      <c r="IX42" s="1000">
        <v>31905</v>
      </c>
      <c r="IY42" s="1002">
        <v>-4.05</v>
      </c>
      <c r="IZ42" s="154"/>
      <c r="JA42" s="9"/>
      <c r="JB42" s="9"/>
      <c r="JC42" s="14"/>
      <c r="JD42" s="9"/>
      <c r="JE42" s="9"/>
      <c r="JF42" s="14"/>
      <c r="JG42" s="9"/>
      <c r="JH42" s="9"/>
      <c r="JI42" s="14"/>
      <c r="JJ42" s="9"/>
      <c r="JK42" s="9"/>
      <c r="JL42" s="154"/>
      <c r="JM42" s="154" t="s">
        <v>52</v>
      </c>
      <c r="JN42" s="210">
        <v>1.99</v>
      </c>
      <c r="JO42" s="210">
        <v>1.98</v>
      </c>
      <c r="JP42" s="210">
        <v>1.98</v>
      </c>
      <c r="JQ42" s="210">
        <v>1.98</v>
      </c>
      <c r="JR42" s="128"/>
      <c r="JS42" s="128"/>
      <c r="JT42" s="128"/>
      <c r="JU42" s="128"/>
      <c r="JV42" s="285"/>
      <c r="JW42" s="154"/>
      <c r="JX42" s="641"/>
      <c r="JY42" s="641"/>
      <c r="JZ42" s="641"/>
      <c r="KA42" s="641"/>
      <c r="KB42" s="641"/>
      <c r="KC42" s="641"/>
      <c r="KD42" s="619"/>
      <c r="KE42" s="619"/>
      <c r="KF42" s="619"/>
      <c r="KG42" s="619"/>
      <c r="KH42" s="619"/>
      <c r="KI42" s="619"/>
      <c r="KJ42" s="182"/>
      <c r="KK42" s="182"/>
      <c r="KL42" s="1146" t="s">
        <v>62</v>
      </c>
      <c r="KM42" s="1281">
        <v>3730133</v>
      </c>
      <c r="KN42" s="1282">
        <v>516055</v>
      </c>
      <c r="KO42" s="1282">
        <v>2934436</v>
      </c>
      <c r="KP42" s="1283">
        <v>337266</v>
      </c>
      <c r="KQ42" s="1284"/>
      <c r="KR42" s="1284"/>
      <c r="KS42" s="1284"/>
      <c r="KT42" s="1284"/>
      <c r="KU42" s="1285">
        <v>7517890</v>
      </c>
      <c r="KV42" s="1286">
        <v>3729878</v>
      </c>
      <c r="KW42" s="1286">
        <v>11247768</v>
      </c>
      <c r="KX42" s="309"/>
      <c r="KY42" s="290"/>
      <c r="KZ42" s="290"/>
      <c r="LA42" s="968"/>
      <c r="LB42" s="115"/>
      <c r="LC42" s="968"/>
      <c r="LD42" s="968"/>
      <c r="LE42" s="968"/>
      <c r="LF42" s="310"/>
      <c r="LG42" s="1528"/>
      <c r="LH42" s="291"/>
      <c r="LI42" s="47"/>
      <c r="LJ42" s="37"/>
      <c r="LK42" s="295"/>
      <c r="LL42" s="19"/>
      <c r="LM42" s="19"/>
      <c r="LN42" s="19"/>
      <c r="LO42" s="19"/>
      <c r="LP42" s="19"/>
      <c r="LQ42" s="862"/>
      <c r="LR42" s="117"/>
      <c r="LS42" s="117"/>
      <c r="LT42" s="9"/>
      <c r="LU42" s="13"/>
      <c r="LV42" s="13"/>
      <c r="LW42" s="432" t="s">
        <v>146</v>
      </c>
      <c r="LX42" s="348">
        <v>112679</v>
      </c>
      <c r="LY42" s="994">
        <v>119100</v>
      </c>
      <c r="LZ42" s="515">
        <v>-5.39</v>
      </c>
      <c r="MA42" s="182"/>
      <c r="MB42" s="1602"/>
      <c r="MC42" s="128"/>
      <c r="MD42" s="128"/>
      <c r="ME42" s="113"/>
      <c r="MF42" s="113"/>
      <c r="MG42" s="138"/>
      <c r="MH42" s="113"/>
      <c r="MI42" s="113"/>
      <c r="MJ42" s="138"/>
      <c r="MK42" s="113"/>
      <c r="ML42" s="1300"/>
      <c r="MM42" s="1300"/>
      <c r="MN42" s="15" t="s">
        <v>52</v>
      </c>
      <c r="MO42" s="923">
        <v>1.97</v>
      </c>
      <c r="MP42" s="923">
        <v>2</v>
      </c>
      <c r="MQ42" s="923">
        <v>2.09</v>
      </c>
      <c r="MR42" s="923">
        <v>1.98</v>
      </c>
      <c r="MS42" s="924">
        <v>2</v>
      </c>
      <c r="MT42" s="16"/>
      <c r="MU42" s="17"/>
      <c r="MV42" s="17"/>
      <c r="MW42" s="1609"/>
      <c r="MX42" s="1610"/>
      <c r="MY42" s="1610"/>
      <c r="MZ42" s="1610"/>
      <c r="NA42" s="641"/>
      <c r="NB42" s="641"/>
      <c r="NC42" s="641"/>
      <c r="ND42" s="641"/>
      <c r="NE42" s="641"/>
      <c r="NF42" s="641"/>
      <c r="NG42" s="641"/>
      <c r="NH42" s="641"/>
      <c r="NI42" s="641"/>
      <c r="NJ42" s="641"/>
      <c r="NK42" s="641"/>
      <c r="NL42" s="619"/>
      <c r="NM42" s="619"/>
      <c r="NN42" s="1169" t="s">
        <v>62</v>
      </c>
      <c r="NO42" s="1147">
        <v>13121697</v>
      </c>
      <c r="NP42" s="1148">
        <v>1781542</v>
      </c>
      <c r="NQ42" s="1148">
        <v>9710987</v>
      </c>
      <c r="NR42" s="1149">
        <v>1319251</v>
      </c>
      <c r="NS42" s="1150">
        <v>0</v>
      </c>
      <c r="NT42" s="1150">
        <v>0</v>
      </c>
      <c r="NU42" s="1150">
        <v>0</v>
      </c>
      <c r="NV42" s="1150">
        <v>0</v>
      </c>
      <c r="NW42" s="1151">
        <v>25933477</v>
      </c>
      <c r="NX42" s="1152">
        <v>10079172</v>
      </c>
      <c r="NY42" s="1152">
        <v>36012649</v>
      </c>
      <c r="OA42" s="658"/>
    </row>
    <row r="43" spans="1:395" s="379" customFormat="1" ht="21.75" customHeight="1" thickTop="1" thickBot="1" x14ac:dyDescent="0.25">
      <c r="A43" s="133"/>
      <c r="B43" s="117"/>
      <c r="C43" s="117"/>
      <c r="D43" s="9"/>
      <c r="E43" s="858"/>
      <c r="F43" s="858"/>
      <c r="G43" s="431" t="s">
        <v>139</v>
      </c>
      <c r="H43" s="1003">
        <v>2728745</v>
      </c>
      <c r="I43" s="1004">
        <v>2327635</v>
      </c>
      <c r="J43" s="1005">
        <v>2076310</v>
      </c>
      <c r="K43" s="1003">
        <v>7132690</v>
      </c>
      <c r="L43" s="1006">
        <v>6963482</v>
      </c>
      <c r="M43" s="676">
        <v>2.4300000000000002</v>
      </c>
      <c r="N43" s="154"/>
      <c r="O43" s="9"/>
      <c r="P43" s="9"/>
      <c r="Q43" s="14"/>
      <c r="R43" s="9"/>
      <c r="S43" s="9"/>
      <c r="T43" s="14"/>
      <c r="U43" s="9"/>
      <c r="V43" s="9"/>
      <c r="W43" s="14"/>
      <c r="X43" s="9"/>
      <c r="Y43" s="9"/>
      <c r="Z43" s="154"/>
      <c r="AA43" s="154" t="s">
        <v>66</v>
      </c>
      <c r="AB43" s="210">
        <v>1.86</v>
      </c>
      <c r="AC43" s="210">
        <v>1.83</v>
      </c>
      <c r="AD43" s="210">
        <v>1.79</v>
      </c>
      <c r="AE43" s="210">
        <v>1.83</v>
      </c>
      <c r="AF43" s="1188"/>
      <c r="AG43" s="1188"/>
      <c r="AH43" s="1188"/>
      <c r="AI43" s="1188"/>
      <c r="AJ43" s="285"/>
      <c r="AK43" s="154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311"/>
      <c r="BM43" s="290"/>
      <c r="BN43" s="290"/>
      <c r="BO43" s="968"/>
      <c r="BP43" s="115"/>
      <c r="BQ43" s="118"/>
      <c r="BR43" s="118"/>
      <c r="BS43" s="118"/>
      <c r="BT43" s="118"/>
      <c r="BU43" s="1528"/>
      <c r="BV43" s="1528"/>
      <c r="BW43" s="119"/>
      <c r="BX43" s="37"/>
      <c r="BY43" s="295"/>
      <c r="BZ43" s="19"/>
      <c r="CA43" s="19"/>
      <c r="CB43" s="19"/>
      <c r="CC43" s="19"/>
      <c r="CD43" s="391"/>
      <c r="CE43" s="346"/>
      <c r="CF43" s="117"/>
      <c r="CG43" s="117"/>
      <c r="CH43" s="9"/>
      <c r="CI43" s="153"/>
      <c r="CJ43" s="153"/>
      <c r="CK43" s="431" t="s">
        <v>139</v>
      </c>
      <c r="CL43" s="1003">
        <v>1919582</v>
      </c>
      <c r="CM43" s="1004">
        <v>1834402</v>
      </c>
      <c r="CN43" s="1005">
        <v>1764143</v>
      </c>
      <c r="CO43" s="1003">
        <v>5518127</v>
      </c>
      <c r="CP43" s="1006">
        <v>5360531</v>
      </c>
      <c r="CQ43" s="676">
        <v>2.94</v>
      </c>
      <c r="CR43" s="154"/>
      <c r="CS43" s="9"/>
      <c r="CT43" s="9"/>
      <c r="CU43" s="14"/>
      <c r="CV43" s="9"/>
      <c r="CW43" s="9"/>
      <c r="CX43" s="14"/>
      <c r="CY43" s="9"/>
      <c r="CZ43" s="9"/>
      <c r="DA43" s="14"/>
      <c r="DB43" s="9"/>
      <c r="DC43" s="9"/>
      <c r="DD43" s="154"/>
      <c r="DE43" s="154" t="s">
        <v>66</v>
      </c>
      <c r="DF43" s="210">
        <v>1.81</v>
      </c>
      <c r="DG43" s="210">
        <v>1.87</v>
      </c>
      <c r="DH43" s="210">
        <v>1.83</v>
      </c>
      <c r="DI43" s="210">
        <v>1.84</v>
      </c>
      <c r="DJ43" s="128"/>
      <c r="DK43" s="128"/>
      <c r="DL43" s="128"/>
      <c r="DM43" s="128"/>
      <c r="DN43" s="285"/>
      <c r="DO43" s="154"/>
      <c r="DP43" s="155"/>
      <c r="DQ43" s="155"/>
      <c r="DR43" s="155"/>
      <c r="DS43" s="155"/>
      <c r="DT43" s="155"/>
      <c r="DU43" s="155"/>
      <c r="DV43" s="155"/>
      <c r="DW43" s="155"/>
      <c r="DX43" s="155"/>
      <c r="DY43" s="155"/>
      <c r="DZ43" s="155"/>
      <c r="EA43" s="155"/>
      <c r="EB43" s="155"/>
      <c r="EC43" s="155"/>
      <c r="ED43" s="155"/>
      <c r="EE43" s="155"/>
      <c r="EF43" s="155"/>
      <c r="EG43" s="155"/>
      <c r="EH43" s="155"/>
      <c r="EI43" s="155"/>
      <c r="EJ43" s="155"/>
      <c r="EK43" s="155"/>
      <c r="EL43" s="155"/>
      <c r="EM43" s="155"/>
      <c r="EN43" s="155"/>
      <c r="EO43" s="155"/>
      <c r="EP43" s="311"/>
      <c r="EQ43" s="290"/>
      <c r="ER43" s="290"/>
      <c r="ES43" s="968"/>
      <c r="ET43" s="115"/>
      <c r="EU43" s="118"/>
      <c r="EV43" s="118"/>
      <c r="EW43" s="118"/>
      <c r="EX43" s="118"/>
      <c r="EY43" s="1528"/>
      <c r="EZ43" s="1528"/>
      <c r="FA43" s="119"/>
      <c r="FB43" s="37"/>
      <c r="FC43" s="295"/>
      <c r="FD43" s="19"/>
      <c r="FE43" s="19"/>
      <c r="FF43" s="19"/>
      <c r="FG43" s="19"/>
      <c r="FH43" s="391"/>
      <c r="FI43" s="133"/>
      <c r="FJ43" s="117"/>
      <c r="FK43" s="117"/>
      <c r="FL43" s="9"/>
      <c r="FM43" s="858"/>
      <c r="FN43" s="858"/>
      <c r="FO43" s="431" t="s">
        <v>139</v>
      </c>
      <c r="FP43" s="1003">
        <v>1684661</v>
      </c>
      <c r="FQ43" s="1004">
        <v>1554834</v>
      </c>
      <c r="FR43" s="1005">
        <v>1543290</v>
      </c>
      <c r="FS43" s="1003">
        <v>4782785</v>
      </c>
      <c r="FT43" s="1006">
        <v>4799196</v>
      </c>
      <c r="FU43" s="676">
        <v>-0.34</v>
      </c>
      <c r="FV43" s="154"/>
      <c r="FW43" s="9"/>
      <c r="FX43" s="9"/>
      <c r="FY43" s="14"/>
      <c r="FZ43" s="9"/>
      <c r="GA43" s="9"/>
      <c r="GB43" s="14"/>
      <c r="GC43" s="9"/>
      <c r="GD43" s="9"/>
      <c r="GE43" s="14"/>
      <c r="GF43" s="9"/>
      <c r="GG43" s="9"/>
      <c r="GH43" s="154"/>
      <c r="GI43" s="154" t="s">
        <v>66</v>
      </c>
      <c r="GJ43" s="210">
        <v>1.91</v>
      </c>
      <c r="GK43" s="210">
        <v>1.94</v>
      </c>
      <c r="GL43" s="210">
        <v>1.9</v>
      </c>
      <c r="GM43" s="210">
        <v>1.92</v>
      </c>
      <c r="GN43" s="1188"/>
      <c r="GO43" s="1188"/>
      <c r="GP43" s="1188"/>
      <c r="GQ43" s="1188"/>
      <c r="GR43" s="285"/>
      <c r="GS43" s="154"/>
      <c r="GT43" s="155"/>
      <c r="GU43" s="155"/>
      <c r="GV43" s="155"/>
      <c r="GW43" s="155"/>
      <c r="GX43" s="155"/>
      <c r="GY43" s="155"/>
      <c r="GZ43" s="155"/>
      <c r="HA43" s="155"/>
      <c r="HB43" s="155"/>
      <c r="HC43" s="155"/>
      <c r="HD43" s="155"/>
      <c r="HE43" s="155"/>
      <c r="HF43" s="155"/>
      <c r="HG43" s="155"/>
      <c r="HH43" s="422"/>
      <c r="HI43" s="423"/>
      <c r="HJ43" s="423"/>
      <c r="HK43" s="423"/>
      <c r="HL43" s="422"/>
      <c r="HM43" s="422"/>
      <c r="HN43" s="422"/>
      <c r="HO43" s="422"/>
      <c r="HP43" s="422"/>
      <c r="HQ43" s="421"/>
      <c r="HR43" s="421"/>
      <c r="HS43" s="421"/>
      <c r="HT43" s="311"/>
      <c r="HU43" s="290"/>
      <c r="HV43" s="290"/>
      <c r="HW43" s="968"/>
      <c r="HX43" s="115"/>
      <c r="HY43" s="118"/>
      <c r="HZ43" s="118"/>
      <c r="IA43" s="118"/>
      <c r="IB43" s="118"/>
      <c r="IC43" s="1528"/>
      <c r="ID43" s="1528"/>
      <c r="IE43" s="119"/>
      <c r="IF43" s="37"/>
      <c r="IG43" s="295"/>
      <c r="IH43" s="248"/>
      <c r="II43" s="19"/>
      <c r="IJ43" s="19"/>
      <c r="IK43" s="19"/>
      <c r="IM43" s="346"/>
      <c r="IN43" s="117"/>
      <c r="IO43" s="117"/>
      <c r="IP43" s="9"/>
      <c r="IQ43" s="153"/>
      <c r="IR43" s="153"/>
      <c r="IS43" s="431" t="s">
        <v>139</v>
      </c>
      <c r="IT43" s="1003">
        <v>2066592</v>
      </c>
      <c r="IU43" s="1004">
        <v>2361234</v>
      </c>
      <c r="IV43" s="1005">
        <v>2752798</v>
      </c>
      <c r="IW43" s="1003">
        <v>7180624</v>
      </c>
      <c r="IX43" s="1006">
        <v>7040036</v>
      </c>
      <c r="IY43" s="676">
        <v>2</v>
      </c>
      <c r="IZ43" s="154"/>
      <c r="JA43" s="9"/>
      <c r="JB43" s="9"/>
      <c r="JC43" s="14"/>
      <c r="JD43" s="9"/>
      <c r="JE43" s="9"/>
      <c r="JF43" s="14"/>
      <c r="JG43" s="9"/>
      <c r="JH43" s="9"/>
      <c r="JI43" s="14"/>
      <c r="JJ43" s="9"/>
      <c r="JK43" s="9"/>
      <c r="JL43" s="154"/>
      <c r="JM43" s="154" t="s">
        <v>66</v>
      </c>
      <c r="JN43" s="210">
        <v>1.74</v>
      </c>
      <c r="JO43" s="210">
        <v>1.72</v>
      </c>
      <c r="JP43" s="210">
        <v>1.74</v>
      </c>
      <c r="JQ43" s="210">
        <v>1.73</v>
      </c>
      <c r="JR43" s="128"/>
      <c r="JS43" s="128"/>
      <c r="JT43" s="128"/>
      <c r="JU43" s="128"/>
      <c r="JV43" s="285"/>
      <c r="JW43" s="154"/>
      <c r="JX43" s="155"/>
      <c r="JY43" s="155"/>
      <c r="JZ43" s="155"/>
      <c r="KA43" s="155"/>
      <c r="KB43" s="155"/>
      <c r="KC43" s="155"/>
      <c r="KD43" s="155"/>
      <c r="KE43" s="155"/>
      <c r="KF43" s="155"/>
      <c r="KG43" s="155"/>
      <c r="KH43" s="155"/>
      <c r="KI43" s="155"/>
      <c r="KJ43" s="155"/>
      <c r="KK43" s="155"/>
      <c r="KL43" s="422"/>
      <c r="KM43" s="423"/>
      <c r="KN43" s="423"/>
      <c r="KO43" s="423"/>
      <c r="KP43" s="422"/>
      <c r="KQ43" s="422"/>
      <c r="KR43" s="422"/>
      <c r="KS43" s="422"/>
      <c r="KT43" s="422"/>
      <c r="KU43" s="421"/>
      <c r="KV43" s="421"/>
      <c r="KW43" s="421"/>
      <c r="KX43" s="311"/>
      <c r="KY43" s="290"/>
      <c r="KZ43" s="290"/>
      <c r="LA43" s="968"/>
      <c r="LB43" s="115"/>
      <c r="LC43" s="118"/>
      <c r="LD43" s="118"/>
      <c r="LE43" s="118"/>
      <c r="LF43" s="118"/>
      <c r="LG43" s="1528"/>
      <c r="LH43" s="291"/>
      <c r="LI43" s="119"/>
      <c r="LJ43" s="37"/>
      <c r="LK43" s="295"/>
      <c r="LL43" s="19"/>
      <c r="LM43" s="19"/>
      <c r="LN43" s="19"/>
      <c r="LO43" s="19"/>
      <c r="LP43" s="19"/>
      <c r="LQ43" s="133"/>
      <c r="LR43" s="117"/>
      <c r="LS43" s="117"/>
      <c r="LT43" s="9"/>
      <c r="LU43" s="13"/>
      <c r="LV43" s="13"/>
      <c r="LW43" s="431" t="s">
        <v>139</v>
      </c>
      <c r="LX43" s="995">
        <v>24614226</v>
      </c>
      <c r="LY43" s="996">
        <v>24163245</v>
      </c>
      <c r="LZ43" s="516">
        <v>1.87</v>
      </c>
      <c r="MA43" s="182"/>
      <c r="MB43" s="1603"/>
      <c r="MC43" s="128"/>
      <c r="MD43" s="128"/>
      <c r="ME43" s="113"/>
      <c r="MF43" s="113"/>
      <c r="MG43" s="138"/>
      <c r="MH43" s="113"/>
      <c r="MI43" s="113"/>
      <c r="MJ43" s="138"/>
      <c r="MK43" s="113"/>
      <c r="ML43" s="1300"/>
      <c r="MM43" s="1300"/>
      <c r="MN43" s="15" t="s">
        <v>66</v>
      </c>
      <c r="MO43" s="923">
        <v>1.83</v>
      </c>
      <c r="MP43" s="923">
        <v>1.84</v>
      </c>
      <c r="MQ43" s="923">
        <v>1.92</v>
      </c>
      <c r="MR43" s="923">
        <v>1.73</v>
      </c>
      <c r="MS43" s="924">
        <v>1.82</v>
      </c>
      <c r="MT43" s="16"/>
      <c r="MU43" s="17"/>
      <c r="MV43" s="17"/>
      <c r="MW43" s="1609"/>
      <c r="MX43" s="1610"/>
      <c r="MY43" s="1610"/>
      <c r="MZ43" s="1610"/>
      <c r="NA43" s="1610"/>
      <c r="NB43" s="1610"/>
      <c r="NC43" s="1610"/>
      <c r="ND43" s="1610"/>
      <c r="NE43" s="1610"/>
      <c r="NF43" s="1610"/>
      <c r="NG43" s="1610"/>
      <c r="NH43" s="1610"/>
      <c r="NI43" s="1610"/>
      <c r="NJ43" s="1610"/>
      <c r="NK43" s="1610"/>
      <c r="NL43" s="17"/>
      <c r="NM43" s="17"/>
      <c r="NN43" s="17"/>
      <c r="NO43" s="17"/>
      <c r="NP43" s="17"/>
      <c r="NQ43" s="17"/>
      <c r="NR43" s="17"/>
      <c r="NS43" s="17"/>
      <c r="NT43" s="17"/>
      <c r="NU43" s="17"/>
      <c r="NV43" s="17"/>
      <c r="NW43" s="17"/>
      <c r="NX43" s="17"/>
      <c r="NY43" s="17"/>
      <c r="OA43" s="658"/>
    </row>
    <row r="44" spans="1:395" s="379" customFormat="1" ht="21.75" customHeight="1" thickTop="1" x14ac:dyDescent="0.2">
      <c r="A44" s="133"/>
      <c r="B44" s="117"/>
      <c r="C44" s="117"/>
      <c r="D44" s="9"/>
      <c r="E44" s="858"/>
      <c r="F44" s="858"/>
      <c r="G44" s="430" t="s">
        <v>30</v>
      </c>
      <c r="H44" s="137">
        <v>2277459</v>
      </c>
      <c r="I44" s="137">
        <v>1912587</v>
      </c>
      <c r="J44" s="137">
        <v>1680584</v>
      </c>
      <c r="K44" s="137">
        <v>5870630</v>
      </c>
      <c r="L44" s="247">
        <v>5744178</v>
      </c>
      <c r="M44" s="677">
        <v>2.2000000000000002</v>
      </c>
      <c r="N44" s="154"/>
      <c r="O44" s="9"/>
      <c r="P44" s="9"/>
      <c r="Q44" s="14"/>
      <c r="R44" s="9"/>
      <c r="S44" s="9"/>
      <c r="T44" s="14"/>
      <c r="U44" s="9"/>
      <c r="V44" s="9"/>
      <c r="W44" s="14"/>
      <c r="X44" s="9"/>
      <c r="Y44" s="9"/>
      <c r="Z44" s="154"/>
      <c r="AA44" s="154" t="s">
        <v>71</v>
      </c>
      <c r="AB44" s="210">
        <v>2.02</v>
      </c>
      <c r="AC44" s="210">
        <v>2</v>
      </c>
      <c r="AD44" s="210">
        <v>1.97</v>
      </c>
      <c r="AE44" s="210">
        <v>2</v>
      </c>
      <c r="AF44" s="1212"/>
      <c r="AG44" s="1212"/>
      <c r="AH44" s="1212"/>
      <c r="AI44" s="1212"/>
      <c r="AJ44" s="285"/>
      <c r="AK44" s="154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422"/>
      <c r="BA44" s="423"/>
      <c r="BB44" s="423"/>
      <c r="BC44" s="423"/>
      <c r="BD44" s="422"/>
      <c r="BE44" s="422"/>
      <c r="BF44" s="422"/>
      <c r="BG44" s="422"/>
      <c r="BH44" s="422"/>
      <c r="BI44" s="421"/>
      <c r="BJ44" s="421"/>
      <c r="BK44" s="421"/>
      <c r="BL44" s="311"/>
      <c r="BM44" s="290"/>
      <c r="BN44" s="290"/>
      <c r="BO44" s="968"/>
      <c r="BP44" s="1543"/>
      <c r="BQ44" s="122"/>
      <c r="BR44" s="122"/>
      <c r="BS44" s="122"/>
      <c r="BT44" s="131"/>
      <c r="BU44" s="1528"/>
      <c r="BV44" s="1528"/>
      <c r="BW44" s="21"/>
      <c r="BX44" s="37"/>
      <c r="BY44" s="295"/>
      <c r="BZ44" s="19"/>
      <c r="CA44" s="19"/>
      <c r="CB44" s="19"/>
      <c r="CC44" s="19"/>
      <c r="CD44" s="391"/>
      <c r="CE44" s="346"/>
      <c r="CF44" s="117"/>
      <c r="CG44" s="117"/>
      <c r="CH44" s="9"/>
      <c r="CI44" s="153"/>
      <c r="CJ44" s="153"/>
      <c r="CK44" s="430" t="s">
        <v>30</v>
      </c>
      <c r="CL44" s="137">
        <v>1567590</v>
      </c>
      <c r="CM44" s="137">
        <v>1502151</v>
      </c>
      <c r="CN44" s="137">
        <v>1426701</v>
      </c>
      <c r="CO44" s="137">
        <v>4496442</v>
      </c>
      <c r="CP44" s="247">
        <v>4407018</v>
      </c>
      <c r="CQ44" s="677">
        <v>2.0299999999999998</v>
      </c>
      <c r="CR44" s="154"/>
      <c r="CS44" s="9"/>
      <c r="CT44" s="9"/>
      <c r="CU44" s="14"/>
      <c r="CV44" s="9"/>
      <c r="CW44" s="9"/>
      <c r="CX44" s="14"/>
      <c r="CY44" s="9"/>
      <c r="CZ44" s="9"/>
      <c r="DA44" s="14"/>
      <c r="DB44" s="9"/>
      <c r="DC44" s="9"/>
      <c r="DD44" s="154"/>
      <c r="DE44" s="154" t="s">
        <v>71</v>
      </c>
      <c r="DF44" s="210">
        <v>2</v>
      </c>
      <c r="DG44" s="210">
        <v>2.02</v>
      </c>
      <c r="DH44" s="210">
        <v>2.0099999999999998</v>
      </c>
      <c r="DI44" s="210">
        <v>2.0099999999999998</v>
      </c>
      <c r="DJ44" s="1341"/>
      <c r="DK44" s="1341"/>
      <c r="DL44" s="1341"/>
      <c r="DM44" s="1341"/>
      <c r="DN44" s="285"/>
      <c r="DO44" s="214"/>
      <c r="DP44" s="1564"/>
      <c r="DQ44" s="1564"/>
      <c r="DR44" s="1564"/>
      <c r="DS44" s="1564"/>
      <c r="DT44" s="1564"/>
      <c r="DU44" s="1564"/>
      <c r="DV44" s="1564"/>
      <c r="DW44" s="1564"/>
      <c r="DX44" s="1564"/>
      <c r="DY44" s="1564"/>
      <c r="DZ44" s="1564"/>
      <c r="EA44" s="1564"/>
      <c r="EB44" s="1564"/>
      <c r="EC44" s="1564"/>
      <c r="ED44" s="1562"/>
      <c r="EE44" s="1573"/>
      <c r="EF44" s="1573"/>
      <c r="EG44" s="1573"/>
      <c r="EH44" s="1562"/>
      <c r="EI44" s="1562"/>
      <c r="EJ44" s="1562"/>
      <c r="EK44" s="1562"/>
      <c r="EL44" s="1562"/>
      <c r="EM44" s="1574"/>
      <c r="EN44" s="1574"/>
      <c r="EO44" s="1574"/>
      <c r="EP44" s="311"/>
      <c r="EQ44" s="968"/>
      <c r="ER44" s="968"/>
      <c r="ES44" s="968"/>
      <c r="ET44" s="1543"/>
      <c r="EU44" s="122"/>
      <c r="EV44" s="122"/>
      <c r="EW44" s="122"/>
      <c r="EX44" s="131"/>
      <c r="EY44" s="1528"/>
      <c r="EZ44" s="1528"/>
      <c r="FA44" s="21"/>
      <c r="FB44" s="37"/>
      <c r="FC44" s="295"/>
      <c r="FD44" s="19"/>
      <c r="FE44" s="19"/>
      <c r="FF44" s="19"/>
      <c r="FG44" s="19"/>
      <c r="FH44" s="391"/>
      <c r="FI44" s="133"/>
      <c r="FJ44" s="117"/>
      <c r="FK44" s="117"/>
      <c r="FL44" s="9"/>
      <c r="FM44" s="858"/>
      <c r="FN44" s="858"/>
      <c r="FO44" s="430" t="s">
        <v>30</v>
      </c>
      <c r="FP44" s="137">
        <v>1315683</v>
      </c>
      <c r="FQ44" s="137">
        <v>1226314</v>
      </c>
      <c r="FR44" s="137">
        <v>1203669</v>
      </c>
      <c r="FS44" s="137">
        <v>3745666</v>
      </c>
      <c r="FT44" s="247">
        <v>3818372</v>
      </c>
      <c r="FU44" s="677">
        <v>-1.9</v>
      </c>
      <c r="FV44" s="154"/>
      <c r="FW44" s="9"/>
      <c r="FX44" s="9"/>
      <c r="FY44" s="14"/>
      <c r="FZ44" s="9"/>
      <c r="GA44" s="9"/>
      <c r="GB44" s="14"/>
      <c r="GC44" s="9"/>
      <c r="GD44" s="9"/>
      <c r="GE44" s="14"/>
      <c r="GF44" s="9"/>
      <c r="GG44" s="9"/>
      <c r="GH44" s="154"/>
      <c r="GI44" s="154" t="s">
        <v>71</v>
      </c>
      <c r="GJ44" s="210">
        <v>2.0699999999999998</v>
      </c>
      <c r="GK44" s="210">
        <v>2.0699999999999998</v>
      </c>
      <c r="GL44" s="210">
        <v>2.0299999999999998</v>
      </c>
      <c r="GM44" s="210">
        <v>2.06</v>
      </c>
      <c r="GN44" s="1212"/>
      <c r="GO44" s="1212"/>
      <c r="GP44" s="1212"/>
      <c r="GQ44" s="1212"/>
      <c r="GR44" s="285"/>
      <c r="GS44" s="214"/>
      <c r="GT44" s="1564"/>
      <c r="GU44" s="1564"/>
      <c r="GV44" s="1564"/>
      <c r="GW44" s="1564"/>
      <c r="GX44" s="1564"/>
      <c r="GY44" s="1564"/>
      <c r="GZ44" s="1564"/>
      <c r="HA44" s="1564"/>
      <c r="HB44" s="1564"/>
      <c r="HC44" s="1564"/>
      <c r="HD44" s="1564"/>
      <c r="HE44" s="1564"/>
      <c r="HF44" s="1564"/>
      <c r="HG44" s="1564"/>
      <c r="HH44" s="1562"/>
      <c r="HI44" s="1573"/>
      <c r="HJ44" s="1573"/>
      <c r="HK44" s="1573"/>
      <c r="HL44" s="1562"/>
      <c r="HM44" s="1562"/>
      <c r="HN44" s="1562"/>
      <c r="HO44" s="1562"/>
      <c r="HP44" s="1562"/>
      <c r="HQ44" s="1574"/>
      <c r="HR44" s="1574"/>
      <c r="HS44" s="1574"/>
      <c r="HT44" s="311"/>
      <c r="HU44" s="968"/>
      <c r="HV44" s="968"/>
      <c r="HW44" s="968"/>
      <c r="HX44" s="1543"/>
      <c r="HY44" s="122"/>
      <c r="HZ44" s="122"/>
      <c r="IA44" s="122"/>
      <c r="IB44" s="131"/>
      <c r="IC44" s="1528"/>
      <c r="ID44" s="1528"/>
      <c r="IE44" s="21"/>
      <c r="IF44" s="37"/>
      <c r="IG44" s="295"/>
      <c r="IH44" s="248"/>
      <c r="II44" s="19"/>
      <c r="IJ44" s="19"/>
      <c r="IK44" s="19"/>
      <c r="IM44" s="346"/>
      <c r="IN44" s="117"/>
      <c r="IO44" s="117"/>
      <c r="IP44" s="9"/>
      <c r="IQ44" s="153"/>
      <c r="IR44" s="153"/>
      <c r="IS44" s="430" t="s">
        <v>30</v>
      </c>
      <c r="IT44" s="137">
        <v>1739390</v>
      </c>
      <c r="IU44" s="137">
        <v>1960801</v>
      </c>
      <c r="IV44" s="137">
        <v>2331833</v>
      </c>
      <c r="IW44" s="137">
        <v>6032024</v>
      </c>
      <c r="IX44" s="247">
        <v>5954914</v>
      </c>
      <c r="IY44" s="677">
        <v>1.29</v>
      </c>
      <c r="IZ44" s="154"/>
      <c r="JA44" s="9"/>
      <c r="JB44" s="9"/>
      <c r="JC44" s="14"/>
      <c r="JD44" s="9"/>
      <c r="JE44" s="9"/>
      <c r="JF44" s="14"/>
      <c r="JG44" s="9"/>
      <c r="JH44" s="9"/>
      <c r="JI44" s="14"/>
      <c r="JJ44" s="9"/>
      <c r="JK44" s="9"/>
      <c r="JL44" s="154"/>
      <c r="JM44" s="154" t="s">
        <v>71</v>
      </c>
      <c r="JN44" s="210">
        <v>1.96</v>
      </c>
      <c r="JO44" s="210">
        <v>1.94</v>
      </c>
      <c r="JP44" s="210">
        <v>1.93</v>
      </c>
      <c r="JQ44" s="210">
        <v>1.94</v>
      </c>
      <c r="JR44" s="1341"/>
      <c r="JS44" s="1341"/>
      <c r="JT44" s="1341"/>
      <c r="JU44" s="1341"/>
      <c r="JV44" s="285"/>
      <c r="JW44" s="214"/>
      <c r="JX44" s="1564"/>
      <c r="JY44" s="1564"/>
      <c r="JZ44" s="1564"/>
      <c r="KA44" s="1564"/>
      <c r="KB44" s="1564"/>
      <c r="KC44" s="1564"/>
      <c r="KD44" s="1564"/>
      <c r="KE44" s="1564"/>
      <c r="KF44" s="1564"/>
      <c r="KG44" s="1564"/>
      <c r="KH44" s="1564"/>
      <c r="KI44" s="1564"/>
      <c r="KJ44" s="1564"/>
      <c r="KK44" s="1564"/>
      <c r="KL44" s="1562"/>
      <c r="KM44" s="1573"/>
      <c r="KN44" s="1573"/>
      <c r="KO44" s="1573"/>
      <c r="KP44" s="1562"/>
      <c r="KQ44" s="1562"/>
      <c r="KR44" s="1562"/>
      <c r="KS44" s="1562"/>
      <c r="KT44" s="1562"/>
      <c r="KU44" s="1574"/>
      <c r="KV44" s="1574"/>
      <c r="KW44" s="1574"/>
      <c r="KX44" s="311"/>
      <c r="KY44" s="968"/>
      <c r="KZ44" s="290"/>
      <c r="LA44" s="968"/>
      <c r="LB44" s="1543"/>
      <c r="LC44" s="122"/>
      <c r="LD44" s="122"/>
      <c r="LE44" s="122"/>
      <c r="LF44" s="131"/>
      <c r="LG44" s="1528"/>
      <c r="LH44" s="291"/>
      <c r="LI44" s="21"/>
      <c r="LJ44" s="37"/>
      <c r="LK44" s="295"/>
      <c r="LL44" s="19"/>
      <c r="LM44" s="19"/>
      <c r="LN44" s="19"/>
      <c r="LO44" s="19"/>
      <c r="LP44" s="19"/>
      <c r="LQ44" s="133"/>
      <c r="LR44" s="117"/>
      <c r="LS44" s="117"/>
      <c r="LT44" s="9"/>
      <c r="LU44" s="13"/>
      <c r="LV44" s="13"/>
      <c r="LW44" s="430" t="s">
        <v>30</v>
      </c>
      <c r="LX44" s="38">
        <v>20144762</v>
      </c>
      <c r="LY44" s="48">
        <v>19924482</v>
      </c>
      <c r="LZ44" s="517">
        <v>1.1100000000000001</v>
      </c>
      <c r="MA44" s="207"/>
      <c r="MB44" s="1603"/>
      <c r="MC44" s="128"/>
      <c r="MD44" s="128"/>
      <c r="ME44" s="113"/>
      <c r="MF44" s="113"/>
      <c r="MG44" s="138"/>
      <c r="MH44" s="113"/>
      <c r="MI44" s="113"/>
      <c r="MJ44" s="138"/>
      <c r="MK44" s="113"/>
      <c r="ML44" s="1300"/>
      <c r="MM44" s="1300"/>
      <c r="MN44" s="15" t="s">
        <v>71</v>
      </c>
      <c r="MO44" s="923">
        <v>2</v>
      </c>
      <c r="MP44" s="923">
        <v>2.0099999999999998</v>
      </c>
      <c r="MQ44" s="923">
        <v>2.06</v>
      </c>
      <c r="MR44" s="923">
        <v>1.94</v>
      </c>
      <c r="MS44" s="924">
        <v>2</v>
      </c>
      <c r="MT44" s="16"/>
      <c r="MU44" s="17"/>
      <c r="MV44" s="17"/>
      <c r="MW44" s="1609"/>
      <c r="MX44" s="1610"/>
      <c r="MY44" s="1610"/>
      <c r="MZ44" s="125"/>
      <c r="NA44" s="125"/>
      <c r="NB44" s="126"/>
      <c r="NC44" s="126"/>
      <c r="ND44" s="36"/>
      <c r="NE44" s="36"/>
      <c r="NF44" s="36"/>
      <c r="NG44" s="36"/>
      <c r="NH44" s="36"/>
      <c r="NI44" s="36"/>
      <c r="NJ44" s="36"/>
      <c r="NK44" s="36"/>
      <c r="NL44" s="1610"/>
      <c r="NM44" s="1610"/>
      <c r="NN44" s="125"/>
      <c r="NO44" s="125"/>
      <c r="NP44" s="126"/>
      <c r="NQ44" s="126"/>
      <c r="NR44" s="36"/>
      <c r="NS44" s="36"/>
      <c r="NT44" s="36"/>
      <c r="NU44" s="36"/>
      <c r="NV44" s="36"/>
      <c r="NW44" s="36"/>
      <c r="NX44" s="36"/>
      <c r="NY44" s="36"/>
      <c r="NZ44" s="399"/>
      <c r="OA44" s="1614"/>
      <c r="OB44" s="399"/>
      <c r="OC44" s="399"/>
      <c r="OD44" s="399"/>
      <c r="OE44" s="399"/>
    </row>
    <row r="45" spans="1:395" s="379" customFormat="1" ht="21.75" customHeight="1" x14ac:dyDescent="0.2">
      <c r="A45" s="857"/>
      <c r="B45" s="117"/>
      <c r="C45" s="117"/>
      <c r="D45" s="9"/>
      <c r="E45" s="858"/>
      <c r="F45" s="858"/>
      <c r="G45" s="430" t="s">
        <v>147</v>
      </c>
      <c r="H45" s="137">
        <v>451286</v>
      </c>
      <c r="I45" s="137">
        <v>415048</v>
      </c>
      <c r="J45" s="137">
        <v>395726</v>
      </c>
      <c r="K45" s="137">
        <v>1262060</v>
      </c>
      <c r="L45" s="247">
        <v>1219304</v>
      </c>
      <c r="M45" s="678">
        <v>3.51</v>
      </c>
      <c r="N45" s="154"/>
      <c r="O45" s="9"/>
      <c r="P45" s="9"/>
      <c r="Q45" s="14"/>
      <c r="R45" s="9"/>
      <c r="S45" s="9"/>
      <c r="T45" s="14"/>
      <c r="U45" s="9"/>
      <c r="V45" s="9"/>
      <c r="W45" s="14"/>
      <c r="X45" s="9"/>
      <c r="Y45" s="9"/>
      <c r="Z45" s="154"/>
      <c r="AA45" s="154" t="s">
        <v>76</v>
      </c>
      <c r="AB45" s="210">
        <v>2.2000000000000002</v>
      </c>
      <c r="AC45" s="210">
        <v>2.2200000000000002</v>
      </c>
      <c r="AD45" s="210">
        <v>2.23</v>
      </c>
      <c r="AE45" s="210">
        <v>2.21</v>
      </c>
      <c r="AF45" s="1188"/>
      <c r="AG45" s="1188"/>
      <c r="AH45" s="1188"/>
      <c r="AI45" s="1188"/>
      <c r="AJ45" s="285"/>
      <c r="AK45" s="154"/>
      <c r="AL45" s="1666"/>
      <c r="AM45" s="1666"/>
      <c r="AN45" s="1666"/>
      <c r="AO45" s="1666"/>
      <c r="AP45" s="1666"/>
      <c r="AQ45" s="1666"/>
      <c r="AR45" s="1666"/>
      <c r="AS45" s="1666"/>
      <c r="AT45" s="1666"/>
      <c r="AU45" s="1666"/>
      <c r="AV45" s="1666"/>
      <c r="AW45" s="1666"/>
      <c r="AX45" s="416"/>
      <c r="AY45" s="399"/>
      <c r="AZ45" s="217"/>
      <c r="BA45" s="217"/>
      <c r="BB45" s="217"/>
      <c r="BC45" s="217"/>
      <c r="BD45" s="167"/>
      <c r="BE45" s="167"/>
      <c r="BF45" s="167"/>
      <c r="BG45" s="167"/>
      <c r="BH45" s="167"/>
      <c r="BI45" s="193"/>
      <c r="BJ45" s="193"/>
      <c r="BK45" s="193"/>
      <c r="BL45" s="311"/>
      <c r="BM45" s="968"/>
      <c r="BN45" s="968"/>
      <c r="BO45" s="968"/>
      <c r="BP45" s="1544"/>
      <c r="BQ45" s="122"/>
      <c r="BR45" s="122"/>
      <c r="BS45" s="122"/>
      <c r="BT45" s="131"/>
      <c r="BU45" s="1528"/>
      <c r="BV45" s="1528"/>
      <c r="BW45" s="21"/>
      <c r="BX45" s="37"/>
      <c r="BY45" s="295"/>
      <c r="BZ45" s="19"/>
      <c r="CA45" s="19"/>
      <c r="CB45" s="19"/>
      <c r="CC45" s="19"/>
      <c r="CD45" s="391"/>
      <c r="CE45" s="154"/>
      <c r="CF45" s="117"/>
      <c r="CG45" s="117"/>
      <c r="CH45" s="9"/>
      <c r="CI45" s="153"/>
      <c r="CJ45" s="153"/>
      <c r="CK45" s="430" t="s">
        <v>147</v>
      </c>
      <c r="CL45" s="137">
        <v>351992</v>
      </c>
      <c r="CM45" s="137">
        <v>332251</v>
      </c>
      <c r="CN45" s="137">
        <v>337442</v>
      </c>
      <c r="CO45" s="137">
        <v>1021685</v>
      </c>
      <c r="CP45" s="247">
        <v>953513</v>
      </c>
      <c r="CQ45" s="678">
        <v>7.15</v>
      </c>
      <c r="CR45" s="154"/>
      <c r="CS45" s="9"/>
      <c r="CT45" s="9"/>
      <c r="CU45" s="14"/>
      <c r="CV45" s="9"/>
      <c r="CW45" s="9"/>
      <c r="CX45" s="14"/>
      <c r="CY45" s="9"/>
      <c r="CZ45" s="9"/>
      <c r="DA45" s="14"/>
      <c r="DB45" s="9"/>
      <c r="DC45" s="9"/>
      <c r="DD45" s="154"/>
      <c r="DE45" s="154" t="s">
        <v>76</v>
      </c>
      <c r="DF45" s="210">
        <v>2.31</v>
      </c>
      <c r="DG45" s="210">
        <v>2.2999999999999998</v>
      </c>
      <c r="DH45" s="210">
        <v>2.2799999999999998</v>
      </c>
      <c r="DI45" s="210">
        <v>2.2999999999999998</v>
      </c>
      <c r="DJ45" s="128"/>
      <c r="DK45" s="128"/>
      <c r="DL45" s="128"/>
      <c r="DM45" s="128"/>
      <c r="DN45" s="285"/>
      <c r="DO45" s="214"/>
      <c r="DP45" s="1666"/>
      <c r="DQ45" s="1666"/>
      <c r="DR45" s="1666"/>
      <c r="DS45" s="1666"/>
      <c r="DT45" s="1666"/>
      <c r="DU45" s="1666"/>
      <c r="DV45" s="1666"/>
      <c r="DW45" s="1666"/>
      <c r="DX45" s="1666"/>
      <c r="DY45" s="1666"/>
      <c r="DZ45" s="1666"/>
      <c r="EA45" s="1666"/>
      <c r="EB45" s="416"/>
      <c r="EC45" s="399"/>
      <c r="ED45" s="217"/>
      <c r="EE45" s="217"/>
      <c r="EF45" s="217"/>
      <c r="EG45" s="217"/>
      <c r="EH45" s="167"/>
      <c r="EI45" s="167"/>
      <c r="EJ45" s="167"/>
      <c r="EK45" s="167"/>
      <c r="EL45" s="167"/>
      <c r="EM45" s="193"/>
      <c r="EN45" s="193"/>
      <c r="EO45" s="193"/>
      <c r="EP45" s="311"/>
      <c r="EQ45" s="968"/>
      <c r="ER45" s="968"/>
      <c r="ES45" s="968"/>
      <c r="ET45" s="1544"/>
      <c r="EU45" s="122"/>
      <c r="EV45" s="122"/>
      <c r="EW45" s="122"/>
      <c r="EX45" s="131"/>
      <c r="EY45" s="1528"/>
      <c r="EZ45" s="1528"/>
      <c r="FA45" s="21"/>
      <c r="FB45" s="37"/>
      <c r="FC45" s="295"/>
      <c r="FD45" s="19"/>
      <c r="FE45" s="19"/>
      <c r="FF45" s="19"/>
      <c r="FG45" s="19"/>
      <c r="FH45" s="391"/>
      <c r="FI45" s="857"/>
      <c r="FJ45" s="117"/>
      <c r="FK45" s="117"/>
      <c r="FL45" s="9"/>
      <c r="FM45" s="858"/>
      <c r="FN45" s="858"/>
      <c r="FO45" s="430" t="s">
        <v>147</v>
      </c>
      <c r="FP45" s="137">
        <v>368978</v>
      </c>
      <c r="FQ45" s="137">
        <v>328520</v>
      </c>
      <c r="FR45" s="137">
        <v>339621</v>
      </c>
      <c r="FS45" s="137">
        <v>1037119</v>
      </c>
      <c r="FT45" s="247">
        <v>980824</v>
      </c>
      <c r="FU45" s="678">
        <v>5.74</v>
      </c>
      <c r="FV45" s="154"/>
      <c r="FW45" s="9"/>
      <c r="FX45" s="9"/>
      <c r="FY45" s="14"/>
      <c r="FZ45" s="9"/>
      <c r="GA45" s="9"/>
      <c r="GB45" s="14"/>
      <c r="GC45" s="9"/>
      <c r="GD45" s="9"/>
      <c r="GE45" s="14"/>
      <c r="GF45" s="9"/>
      <c r="GG45" s="9"/>
      <c r="GH45" s="154"/>
      <c r="GI45" s="154" t="s">
        <v>76</v>
      </c>
      <c r="GJ45" s="210">
        <v>2.4</v>
      </c>
      <c r="GK45" s="210">
        <v>2.4500000000000002</v>
      </c>
      <c r="GL45" s="210">
        <v>2.36</v>
      </c>
      <c r="GM45" s="210">
        <v>2.41</v>
      </c>
      <c r="GN45" s="1188"/>
      <c r="GO45" s="1188"/>
      <c r="GP45" s="1188"/>
      <c r="GQ45" s="1188"/>
      <c r="GR45" s="285"/>
      <c r="GS45" s="214"/>
      <c r="GT45" s="1666"/>
      <c r="GU45" s="1666"/>
      <c r="GV45" s="1666"/>
      <c r="GW45" s="1666"/>
      <c r="GX45" s="1666"/>
      <c r="GY45" s="1666"/>
      <c r="GZ45" s="1666"/>
      <c r="HA45" s="1666"/>
      <c r="HB45" s="1666"/>
      <c r="HC45" s="1666"/>
      <c r="HD45" s="1666"/>
      <c r="HE45" s="1666"/>
      <c r="HF45" s="416"/>
      <c r="HG45" s="399"/>
      <c r="HH45" s="217"/>
      <c r="HI45" s="217"/>
      <c r="HJ45" s="217"/>
      <c r="HK45" s="217"/>
      <c r="HL45" s="167"/>
      <c r="HM45" s="167"/>
      <c r="HN45" s="167"/>
      <c r="HO45" s="167"/>
      <c r="HP45" s="167"/>
      <c r="HQ45" s="193"/>
      <c r="HR45" s="193"/>
      <c r="HS45" s="193"/>
      <c r="HT45" s="311"/>
      <c r="HU45" s="968"/>
      <c r="HV45" s="968"/>
      <c r="HW45" s="968"/>
      <c r="HX45" s="1544"/>
      <c r="HY45" s="122"/>
      <c r="HZ45" s="122"/>
      <c r="IA45" s="122"/>
      <c r="IB45" s="131"/>
      <c r="IC45" s="1528"/>
      <c r="ID45" s="1528"/>
      <c r="IE45" s="21"/>
      <c r="IF45" s="37"/>
      <c r="IG45" s="295"/>
      <c r="IH45" s="248"/>
      <c r="II45" s="19"/>
      <c r="IJ45" s="19"/>
      <c r="IK45" s="19"/>
      <c r="IM45" s="154"/>
      <c r="IN45" s="117"/>
      <c r="IO45" s="117"/>
      <c r="IP45" s="9"/>
      <c r="IQ45" s="153"/>
      <c r="IR45" s="153"/>
      <c r="IS45" s="430" t="s">
        <v>147</v>
      </c>
      <c r="IT45" s="137">
        <v>327202</v>
      </c>
      <c r="IU45" s="137">
        <v>400433</v>
      </c>
      <c r="IV45" s="137">
        <v>420965</v>
      </c>
      <c r="IW45" s="137">
        <v>1148600</v>
      </c>
      <c r="IX45" s="247">
        <v>1085122</v>
      </c>
      <c r="IY45" s="678">
        <v>5.85</v>
      </c>
      <c r="IZ45" s="154"/>
      <c r="JA45" s="9"/>
      <c r="JB45" s="9"/>
      <c r="JC45" s="14"/>
      <c r="JD45" s="9"/>
      <c r="JE45" s="9"/>
      <c r="JF45" s="14"/>
      <c r="JG45" s="9"/>
      <c r="JH45" s="9"/>
      <c r="JI45" s="14"/>
      <c r="JJ45" s="9"/>
      <c r="JK45" s="9"/>
      <c r="JL45" s="154"/>
      <c r="JM45" s="154" t="s">
        <v>76</v>
      </c>
      <c r="JN45" s="210">
        <v>2.44</v>
      </c>
      <c r="JO45" s="210">
        <v>2.38</v>
      </c>
      <c r="JP45" s="210">
        <v>2.4300000000000002</v>
      </c>
      <c r="JQ45" s="210">
        <v>2.42</v>
      </c>
      <c r="JR45" s="128"/>
      <c r="JS45" s="128"/>
      <c r="JT45" s="128"/>
      <c r="JU45" s="128"/>
      <c r="JV45" s="285"/>
      <c r="JW45" s="214"/>
      <c r="JX45" s="1666"/>
      <c r="JY45" s="1666"/>
      <c r="JZ45" s="1666"/>
      <c r="KA45" s="1666"/>
      <c r="KB45" s="1666"/>
      <c r="KC45" s="1666"/>
      <c r="KD45" s="1666"/>
      <c r="KE45" s="1666"/>
      <c r="KF45" s="1666"/>
      <c r="KG45" s="1666"/>
      <c r="KH45" s="1666"/>
      <c r="KI45" s="1666"/>
      <c r="KJ45" s="416"/>
      <c r="KK45" s="399"/>
      <c r="KL45" s="217"/>
      <c r="KM45" s="217"/>
      <c r="KN45" s="217"/>
      <c r="KO45" s="217"/>
      <c r="KP45" s="167"/>
      <c r="KQ45" s="167"/>
      <c r="KR45" s="167"/>
      <c r="KS45" s="167"/>
      <c r="KT45" s="167"/>
      <c r="KU45" s="193"/>
      <c r="KV45" s="193"/>
      <c r="KW45" s="193"/>
      <c r="KX45" s="311"/>
      <c r="KY45" s="968"/>
      <c r="KZ45" s="290"/>
      <c r="LA45" s="968"/>
      <c r="LB45" s="1544"/>
      <c r="LC45" s="122"/>
      <c r="LD45" s="122"/>
      <c r="LE45" s="122"/>
      <c r="LF45" s="131"/>
      <c r="LG45" s="1528"/>
      <c r="LH45" s="291"/>
      <c r="LI45" s="21"/>
      <c r="LJ45" s="37"/>
      <c r="LK45" s="295"/>
      <c r="LL45" s="19"/>
      <c r="LM45" s="19"/>
      <c r="LN45" s="19"/>
      <c r="LO45" s="19"/>
      <c r="LP45" s="19"/>
      <c r="LQ45" s="23"/>
      <c r="LR45" s="117"/>
      <c r="LS45" s="117"/>
      <c r="LT45" s="9"/>
      <c r="LU45" s="13"/>
      <c r="LV45" s="13"/>
      <c r="LW45" s="430" t="s">
        <v>147</v>
      </c>
      <c r="LX45" s="38">
        <v>4469464</v>
      </c>
      <c r="LY45" s="48">
        <v>4238763</v>
      </c>
      <c r="LZ45" s="517">
        <v>5.44</v>
      </c>
      <c r="MA45" s="207"/>
      <c r="MB45" s="1603"/>
      <c r="MC45" s="128"/>
      <c r="MD45" s="128"/>
      <c r="ME45" s="113"/>
      <c r="MF45" s="113"/>
      <c r="MG45" s="138"/>
      <c r="MH45" s="113"/>
      <c r="MI45" s="113"/>
      <c r="MJ45" s="138"/>
      <c r="MK45" s="113"/>
      <c r="ML45" s="1300"/>
      <c r="MM45" s="1300"/>
      <c r="MN45" s="15" t="s">
        <v>76</v>
      </c>
      <c r="MO45" s="923">
        <v>2.21</v>
      </c>
      <c r="MP45" s="923">
        <v>2.2999999999999998</v>
      </c>
      <c r="MQ45" s="923">
        <v>2.41</v>
      </c>
      <c r="MR45" s="923">
        <v>2.42</v>
      </c>
      <c r="MS45" s="924">
        <v>2.33</v>
      </c>
      <c r="MT45" s="16"/>
      <c r="MU45" s="17"/>
      <c r="MV45" s="17"/>
      <c r="MW45" s="1609"/>
      <c r="MX45" s="1610"/>
      <c r="MY45" s="1610"/>
      <c r="MZ45" s="1611"/>
      <c r="NA45" s="1657"/>
      <c r="NB45" s="1657"/>
      <c r="NC45" s="1657"/>
      <c r="ND45" s="1657"/>
      <c r="NE45" s="1611"/>
      <c r="NF45" s="1657"/>
      <c r="NG45" s="1657"/>
      <c r="NH45" s="1657"/>
      <c r="NI45" s="1657"/>
      <c r="NJ45" s="974"/>
      <c r="NK45" s="46"/>
      <c r="NL45" s="1610"/>
      <c r="NM45" s="1610"/>
      <c r="NN45" s="1611"/>
      <c r="NO45" s="1657"/>
      <c r="NP45" s="1657"/>
      <c r="NQ45" s="1657"/>
      <c r="NR45" s="1657"/>
      <c r="NS45" s="1611"/>
      <c r="NT45" s="1657"/>
      <c r="NU45" s="1657"/>
      <c r="NV45" s="1657"/>
      <c r="NW45" s="1657"/>
      <c r="NX45" s="974"/>
      <c r="NY45" s="46"/>
      <c r="NZ45" s="399"/>
      <c r="OA45" s="1614"/>
      <c r="OB45" s="399"/>
      <c r="OC45" s="399"/>
      <c r="OD45" s="399"/>
      <c r="OE45" s="399"/>
    </row>
    <row r="46" spans="1:395" s="379" customFormat="1" ht="21.75" customHeight="1" x14ac:dyDescent="0.2">
      <c r="A46" s="9"/>
      <c r="B46" s="9"/>
      <c r="C46" s="9"/>
      <c r="D46" s="9"/>
      <c r="E46" s="860"/>
      <c r="F46" s="860"/>
      <c r="G46" s="154"/>
      <c r="H46" s="154"/>
      <c r="I46" s="154"/>
      <c r="J46" s="154"/>
      <c r="K46" s="154"/>
      <c r="L46" s="155"/>
      <c r="M46" s="154"/>
      <c r="N46" s="154"/>
      <c r="O46" s="9"/>
      <c r="P46" s="9"/>
      <c r="Q46" s="14"/>
      <c r="R46" s="9"/>
      <c r="S46" s="9"/>
      <c r="T46" s="14"/>
      <c r="U46" s="9"/>
      <c r="V46" s="9"/>
      <c r="W46" s="14"/>
      <c r="X46" s="9"/>
      <c r="Y46" s="9"/>
      <c r="Z46" s="154"/>
      <c r="AA46" s="154" t="s">
        <v>82</v>
      </c>
      <c r="AB46" s="210">
        <v>2.23</v>
      </c>
      <c r="AC46" s="210">
        <v>2.25</v>
      </c>
      <c r="AD46" s="210">
        <v>2.2000000000000002</v>
      </c>
      <c r="AE46" s="210">
        <v>2.2200000000000002</v>
      </c>
      <c r="AF46" s="1188"/>
      <c r="AG46" s="1188"/>
      <c r="AH46" s="1188"/>
      <c r="AI46" s="1188"/>
      <c r="AJ46" s="285"/>
      <c r="AK46" s="154"/>
      <c r="AL46" s="1666"/>
      <c r="AM46" s="1666"/>
      <c r="AN46" s="1666"/>
      <c r="AO46" s="1666"/>
      <c r="AP46" s="1666"/>
      <c r="AQ46" s="1666"/>
      <c r="AR46" s="1666"/>
      <c r="AS46" s="1666"/>
      <c r="AT46" s="1666"/>
      <c r="AU46" s="1666"/>
      <c r="AV46" s="1666"/>
      <c r="AW46" s="1666"/>
      <c r="AX46" s="416"/>
      <c r="AY46" s="399"/>
      <c r="AZ46" s="386"/>
      <c r="BA46" s="386"/>
      <c r="BB46" s="386"/>
      <c r="BC46" s="386"/>
      <c r="BD46" s="389"/>
      <c r="BE46" s="389"/>
      <c r="BF46" s="389"/>
      <c r="BG46" s="389"/>
      <c r="BH46" s="389"/>
      <c r="BI46" s="386"/>
      <c r="BJ46" s="386"/>
      <c r="BK46" s="167"/>
      <c r="BL46" s="248"/>
      <c r="BM46" s="968"/>
      <c r="BN46" s="968"/>
      <c r="BO46" s="968"/>
      <c r="BP46" s="115"/>
      <c r="BQ46" s="122"/>
      <c r="BR46" s="122"/>
      <c r="BS46" s="122"/>
      <c r="BT46" s="131"/>
      <c r="BU46" s="1528"/>
      <c r="BV46" s="1528"/>
      <c r="BW46" s="127"/>
      <c r="BX46" s="968"/>
      <c r="BY46" s="295"/>
      <c r="BZ46" s="19"/>
      <c r="CA46" s="19"/>
      <c r="CB46" s="19"/>
      <c r="CC46" s="19"/>
      <c r="CD46" s="391"/>
      <c r="CE46" s="9"/>
      <c r="CF46" s="9"/>
      <c r="CG46" s="9"/>
      <c r="CH46" s="9"/>
      <c r="CI46" s="218"/>
      <c r="CJ46" s="218"/>
      <c r="CK46" s="154"/>
      <c r="CL46" s="154"/>
      <c r="CM46" s="154"/>
      <c r="CN46" s="154"/>
      <c r="CO46" s="154"/>
      <c r="CP46" s="155"/>
      <c r="CQ46" s="154"/>
      <c r="CR46" s="154"/>
      <c r="CS46" s="9"/>
      <c r="CT46" s="9"/>
      <c r="CU46" s="14"/>
      <c r="CV46" s="9"/>
      <c r="CW46" s="9"/>
      <c r="CX46" s="14"/>
      <c r="CY46" s="9"/>
      <c r="CZ46" s="9"/>
      <c r="DA46" s="14"/>
      <c r="DB46" s="9"/>
      <c r="DC46" s="9"/>
      <c r="DD46" s="154"/>
      <c r="DE46" s="154" t="s">
        <v>82</v>
      </c>
      <c r="DF46" s="210">
        <v>2.2200000000000002</v>
      </c>
      <c r="DG46" s="210">
        <v>2.2599999999999998</v>
      </c>
      <c r="DH46" s="210">
        <v>2.25</v>
      </c>
      <c r="DI46" s="210">
        <v>2.2400000000000002</v>
      </c>
      <c r="DJ46" s="128"/>
      <c r="DK46" s="128"/>
      <c r="DL46" s="128"/>
      <c r="DM46" s="128"/>
      <c r="DN46" s="285"/>
      <c r="DO46" s="214"/>
      <c r="DP46" s="1666"/>
      <c r="DQ46" s="1666"/>
      <c r="DR46" s="1666"/>
      <c r="DS46" s="1666"/>
      <c r="DT46" s="1666"/>
      <c r="DU46" s="1666"/>
      <c r="DV46" s="1666"/>
      <c r="DW46" s="1666"/>
      <c r="DX46" s="1666"/>
      <c r="DY46" s="1666"/>
      <c r="DZ46" s="1666"/>
      <c r="EA46" s="1666"/>
      <c r="EB46" s="416"/>
      <c r="EC46" s="399"/>
      <c r="ED46" s="386"/>
      <c r="EE46" s="386"/>
      <c r="EF46" s="386"/>
      <c r="EG46" s="386"/>
      <c r="EH46" s="389"/>
      <c r="EI46" s="389"/>
      <c r="EJ46" s="389"/>
      <c r="EK46" s="389"/>
      <c r="EL46" s="389"/>
      <c r="EM46" s="386"/>
      <c r="EN46" s="386"/>
      <c r="EO46" s="167"/>
      <c r="EP46" s="248"/>
      <c r="EQ46" s="968"/>
      <c r="ER46" s="968"/>
      <c r="ES46" s="968"/>
      <c r="ET46" s="115"/>
      <c r="EU46" s="122"/>
      <c r="EV46" s="122"/>
      <c r="EW46" s="122"/>
      <c r="EX46" s="131"/>
      <c r="EY46" s="1528"/>
      <c r="EZ46" s="1528"/>
      <c r="FA46" s="127"/>
      <c r="FB46" s="968"/>
      <c r="FC46" s="295"/>
      <c r="FD46" s="19"/>
      <c r="FE46" s="19"/>
      <c r="FF46" s="19"/>
      <c r="FG46" s="19"/>
      <c r="FH46" s="391"/>
      <c r="FI46" s="9"/>
      <c r="FJ46" s="9"/>
      <c r="FK46" s="9"/>
      <c r="FL46" s="9"/>
      <c r="FM46" s="860"/>
      <c r="FN46" s="860"/>
      <c r="FO46" s="154"/>
      <c r="FP46" s="154"/>
      <c r="FQ46" s="154"/>
      <c r="FR46" s="154"/>
      <c r="FS46" s="154"/>
      <c r="FT46" s="155"/>
      <c r="FU46" s="154"/>
      <c r="FV46" s="154"/>
      <c r="FW46" s="9"/>
      <c r="FX46" s="9"/>
      <c r="FY46" s="14"/>
      <c r="FZ46" s="9"/>
      <c r="GA46" s="9"/>
      <c r="GB46" s="14"/>
      <c r="GC46" s="9"/>
      <c r="GD46" s="9"/>
      <c r="GE46" s="14"/>
      <c r="GF46" s="9"/>
      <c r="GG46" s="9"/>
      <c r="GH46" s="154"/>
      <c r="GI46" s="154" t="s">
        <v>82</v>
      </c>
      <c r="GJ46" s="210">
        <v>2.27</v>
      </c>
      <c r="GK46" s="210">
        <v>2.2799999999999998</v>
      </c>
      <c r="GL46" s="210">
        <v>2.21</v>
      </c>
      <c r="GM46" s="210">
        <v>2.2599999999999998</v>
      </c>
      <c r="GN46" s="1188"/>
      <c r="GO46" s="1188"/>
      <c r="GP46" s="1188"/>
      <c r="GQ46" s="1188"/>
      <c r="GR46" s="285"/>
      <c r="GS46" s="214"/>
      <c r="GT46" s="1666"/>
      <c r="GU46" s="1666"/>
      <c r="GV46" s="1666"/>
      <c r="GW46" s="1666"/>
      <c r="GX46" s="1666"/>
      <c r="GY46" s="1666"/>
      <c r="GZ46" s="1666"/>
      <c r="HA46" s="1666"/>
      <c r="HB46" s="1666"/>
      <c r="HC46" s="1666"/>
      <c r="HD46" s="1666"/>
      <c r="HE46" s="1666"/>
      <c r="HF46" s="416"/>
      <c r="HG46" s="399"/>
      <c r="HH46" s="386"/>
      <c r="HI46" s="386"/>
      <c r="HJ46" s="386"/>
      <c r="HK46" s="386"/>
      <c r="HL46" s="389"/>
      <c r="HM46" s="389"/>
      <c r="HN46" s="389"/>
      <c r="HO46" s="389"/>
      <c r="HP46" s="389"/>
      <c r="HQ46" s="386"/>
      <c r="HR46" s="386"/>
      <c r="HS46" s="167"/>
      <c r="HT46" s="248"/>
      <c r="HU46" s="968"/>
      <c r="HV46" s="968"/>
      <c r="HW46" s="968"/>
      <c r="HX46" s="115"/>
      <c r="HY46" s="122"/>
      <c r="HZ46" s="122"/>
      <c r="IA46" s="122"/>
      <c r="IB46" s="131"/>
      <c r="IC46" s="1528"/>
      <c r="ID46" s="1528"/>
      <c r="IE46" s="127"/>
      <c r="IF46" s="968"/>
      <c r="IG46" s="295"/>
      <c r="IH46" s="248"/>
      <c r="II46" s="19"/>
      <c r="IJ46" s="19"/>
      <c r="IK46" s="19"/>
      <c r="IM46" s="9"/>
      <c r="IN46" s="9"/>
      <c r="IO46" s="9"/>
      <c r="IP46" s="9"/>
      <c r="IQ46" s="218"/>
      <c r="IR46" s="218"/>
      <c r="IS46" s="154"/>
      <c r="IT46" s="154"/>
      <c r="IU46" s="154"/>
      <c r="IV46" s="154"/>
      <c r="IW46" s="154"/>
      <c r="IX46" s="155"/>
      <c r="IY46" s="154"/>
      <c r="IZ46" s="154"/>
      <c r="JA46" s="9"/>
      <c r="JB46" s="9"/>
      <c r="JC46" s="14"/>
      <c r="JD46" s="9"/>
      <c r="JE46" s="9"/>
      <c r="JF46" s="14"/>
      <c r="JG46" s="9"/>
      <c r="JH46" s="9"/>
      <c r="JI46" s="14"/>
      <c r="JJ46" s="9"/>
      <c r="JK46" s="9"/>
      <c r="JL46" s="154"/>
      <c r="JM46" s="154" t="s">
        <v>82</v>
      </c>
      <c r="JN46" s="210">
        <v>2.25</v>
      </c>
      <c r="JO46" s="210">
        <v>2.11</v>
      </c>
      <c r="JP46" s="210">
        <v>2.11</v>
      </c>
      <c r="JQ46" s="210">
        <v>2.15</v>
      </c>
      <c r="JR46" s="128"/>
      <c r="JS46" s="128"/>
      <c r="JT46" s="128"/>
      <c r="JU46" s="128"/>
      <c r="JV46" s="285"/>
      <c r="JW46" s="214"/>
      <c r="JX46" s="1666"/>
      <c r="JY46" s="1666"/>
      <c r="JZ46" s="1666"/>
      <c r="KA46" s="1666"/>
      <c r="KB46" s="1666"/>
      <c r="KC46" s="1666"/>
      <c r="KD46" s="1666"/>
      <c r="KE46" s="1666"/>
      <c r="KF46" s="1666"/>
      <c r="KG46" s="1666"/>
      <c r="KH46" s="1666"/>
      <c r="KI46" s="1666"/>
      <c r="KJ46" s="416"/>
      <c r="KK46" s="399"/>
      <c r="KL46" s="386"/>
      <c r="KM46" s="386"/>
      <c r="KN46" s="386"/>
      <c r="KO46" s="386"/>
      <c r="KP46" s="389"/>
      <c r="KQ46" s="389"/>
      <c r="KR46" s="389"/>
      <c r="KS46" s="389"/>
      <c r="KT46" s="389"/>
      <c r="KU46" s="386"/>
      <c r="KV46" s="386"/>
      <c r="KW46" s="167"/>
      <c r="KX46" s="248"/>
      <c r="KY46" s="968"/>
      <c r="KZ46" s="290"/>
      <c r="LA46" s="968"/>
      <c r="LB46" s="115"/>
      <c r="LC46" s="122"/>
      <c r="LD46" s="122"/>
      <c r="LE46" s="122"/>
      <c r="LF46" s="131"/>
      <c r="LG46" s="1528"/>
      <c r="LH46" s="291"/>
      <c r="LI46" s="127"/>
      <c r="LJ46" s="968"/>
      <c r="LK46" s="295"/>
      <c r="LL46" s="19"/>
      <c r="LM46" s="19"/>
      <c r="LN46" s="19"/>
      <c r="LO46" s="19"/>
      <c r="LP46" s="19"/>
      <c r="LQ46" s="9"/>
      <c r="LR46" s="9"/>
      <c r="LS46" s="9"/>
      <c r="LT46" s="9"/>
      <c r="LU46" s="265"/>
      <c r="LV46" s="265"/>
      <c r="LW46" s="182"/>
      <c r="LX46" s="182"/>
      <c r="LY46" s="266"/>
      <c r="LZ46" s="207"/>
      <c r="MA46" s="207"/>
      <c r="MB46" s="1603"/>
      <c r="MC46" s="128"/>
      <c r="MD46" s="128"/>
      <c r="ME46" s="113"/>
      <c r="MF46" s="113"/>
      <c r="MG46" s="138"/>
      <c r="MH46" s="113"/>
      <c r="MI46" s="113"/>
      <c r="MJ46" s="138"/>
      <c r="MK46" s="113"/>
      <c r="ML46" s="1300"/>
      <c r="MM46" s="1300"/>
      <c r="MN46" s="15" t="s">
        <v>82</v>
      </c>
      <c r="MO46" s="923">
        <v>2.2200000000000002</v>
      </c>
      <c r="MP46" s="923">
        <v>2.2400000000000002</v>
      </c>
      <c r="MQ46" s="923">
        <v>2.2599999999999998</v>
      </c>
      <c r="MR46" s="923">
        <v>2.15</v>
      </c>
      <c r="MS46" s="924">
        <v>2.21</v>
      </c>
      <c r="MT46" s="16"/>
      <c r="MU46" s="17"/>
      <c r="MV46" s="17"/>
      <c r="MW46" s="1609"/>
      <c r="MX46" s="1610"/>
      <c r="MY46" s="1610"/>
      <c r="MZ46" s="1611"/>
      <c r="NA46" s="974"/>
      <c r="NB46" s="974"/>
      <c r="NC46" s="132"/>
      <c r="ND46" s="974"/>
      <c r="NE46" s="1611"/>
      <c r="NF46" s="974"/>
      <c r="NG46" s="974"/>
      <c r="NH46" s="132"/>
      <c r="NI46" s="974"/>
      <c r="NJ46" s="974"/>
      <c r="NK46" s="46"/>
      <c r="NL46" s="1610"/>
      <c r="NM46" s="1610"/>
      <c r="NN46" s="1611"/>
      <c r="NO46" s="974"/>
      <c r="NP46" s="974"/>
      <c r="NQ46" s="132"/>
      <c r="NR46" s="974"/>
      <c r="NS46" s="1611"/>
      <c r="NT46" s="974"/>
      <c r="NU46" s="974"/>
      <c r="NV46" s="132"/>
      <c r="NW46" s="974"/>
      <c r="NX46" s="974"/>
      <c r="NY46" s="46"/>
      <c r="NZ46" s="399"/>
      <c r="OA46" s="1614"/>
      <c r="OB46" s="399"/>
      <c r="OC46" s="399"/>
      <c r="OD46" s="399"/>
      <c r="OE46" s="399"/>
    </row>
    <row r="47" spans="1:395" s="379" customFormat="1" ht="21.75" customHeight="1" x14ac:dyDescent="0.25">
      <c r="A47" s="113"/>
      <c r="B47" s="1491"/>
      <c r="C47" s="113"/>
      <c r="D47" s="113"/>
      <c r="E47" s="1485"/>
      <c r="F47" s="1485"/>
      <c r="G47" s="124"/>
      <c r="H47" s="157"/>
      <c r="I47" s="157"/>
      <c r="J47" s="157"/>
      <c r="K47" s="157"/>
      <c r="L47" s="157"/>
      <c r="M47" s="154"/>
      <c r="N47" s="154"/>
      <c r="O47" s="9"/>
      <c r="P47" s="9"/>
      <c r="Q47" s="14"/>
      <c r="R47" s="9"/>
      <c r="S47" s="9"/>
      <c r="T47" s="14"/>
      <c r="U47" s="9"/>
      <c r="V47" s="9"/>
      <c r="W47" s="14"/>
      <c r="X47" s="9"/>
      <c r="Y47" s="9"/>
      <c r="Z47" s="154"/>
      <c r="AA47" s="154" t="s">
        <v>87</v>
      </c>
      <c r="AB47" s="210">
        <v>2.0299999999999998</v>
      </c>
      <c r="AC47" s="210">
        <v>2.0099999999999998</v>
      </c>
      <c r="AD47" s="210">
        <v>1.95</v>
      </c>
      <c r="AE47" s="210">
        <v>2</v>
      </c>
      <c r="AF47" s="1188"/>
      <c r="AG47" s="1188"/>
      <c r="AH47" s="1188"/>
      <c r="AI47" s="1188"/>
      <c r="AJ47" s="285"/>
      <c r="AK47" s="154"/>
      <c r="AL47" s="1665"/>
      <c r="AM47" s="1665"/>
      <c r="AN47" s="1665"/>
      <c r="AO47" s="1665"/>
      <c r="AP47" s="1665"/>
      <c r="AQ47" s="1665"/>
      <c r="AR47" s="1665"/>
      <c r="AS47" s="1665"/>
      <c r="AT47" s="1665"/>
      <c r="AU47" s="1665"/>
      <c r="AV47" s="1665"/>
      <c r="AW47" s="1665"/>
      <c r="AX47" s="416"/>
      <c r="AY47" s="399"/>
      <c r="AZ47" s="1505"/>
      <c r="BA47" s="1662"/>
      <c r="BB47" s="1662"/>
      <c r="BC47" s="1662"/>
      <c r="BD47" s="1662"/>
      <c r="BE47" s="1662"/>
      <c r="BF47" s="1662"/>
      <c r="BG47" s="1662"/>
      <c r="BH47" s="1662"/>
      <c r="BI47" s="1662"/>
      <c r="BJ47" s="1663"/>
      <c r="BK47" s="1663"/>
      <c r="BL47" s="248"/>
      <c r="BM47" s="968"/>
      <c r="BN47" s="968"/>
      <c r="BO47" s="968"/>
      <c r="BP47" s="115"/>
      <c r="BQ47" s="115"/>
      <c r="BR47" s="115"/>
      <c r="BS47" s="115"/>
      <c r="BT47" s="131"/>
      <c r="BU47" s="1528"/>
      <c r="BV47" s="1528"/>
      <c r="BW47" s="129"/>
      <c r="BX47" s="130"/>
      <c r="BY47" s="130"/>
      <c r="BZ47" s="130"/>
      <c r="CA47" s="312"/>
      <c r="CB47" s="19"/>
      <c r="CC47" s="19"/>
      <c r="CD47" s="1555"/>
      <c r="CE47" s="113"/>
      <c r="CF47" s="38"/>
      <c r="CG47" s="38"/>
      <c r="CH47" s="113"/>
      <c r="CI47" s="1551"/>
      <c r="CJ47" s="1551"/>
      <c r="CK47" s="120"/>
      <c r="CL47" s="1552"/>
      <c r="CM47" s="157"/>
      <c r="CN47" s="157"/>
      <c r="CO47" s="157"/>
      <c r="CP47" s="157"/>
      <c r="CQ47" s="154"/>
      <c r="CR47" s="154"/>
      <c r="CS47" s="9"/>
      <c r="CT47" s="9"/>
      <c r="CU47" s="14"/>
      <c r="CV47" s="9"/>
      <c r="CW47" s="9"/>
      <c r="CX47" s="14"/>
      <c r="CY47" s="9"/>
      <c r="CZ47" s="9"/>
      <c r="DA47" s="14"/>
      <c r="DB47" s="9"/>
      <c r="DC47" s="9"/>
      <c r="DD47" s="154"/>
      <c r="DE47" s="154" t="s">
        <v>87</v>
      </c>
      <c r="DF47" s="210">
        <v>2.0099999999999998</v>
      </c>
      <c r="DG47" s="210">
        <v>2.06</v>
      </c>
      <c r="DH47" s="210">
        <v>2.04</v>
      </c>
      <c r="DI47" s="210">
        <v>2.04</v>
      </c>
      <c r="DJ47" s="128"/>
      <c r="DK47" s="128"/>
      <c r="DL47" s="128"/>
      <c r="DM47" s="128"/>
      <c r="DN47" s="285"/>
      <c r="DO47" s="214"/>
      <c r="DP47" s="1664"/>
      <c r="DQ47" s="1665"/>
      <c r="DR47" s="1665"/>
      <c r="DS47" s="1665"/>
      <c r="DT47" s="1665"/>
      <c r="DU47" s="1665"/>
      <c r="DV47" s="1665"/>
      <c r="DW47" s="1665"/>
      <c r="DX47" s="1665"/>
      <c r="DY47" s="1665"/>
      <c r="DZ47" s="1665"/>
      <c r="EA47" s="1665"/>
      <c r="EB47" s="416"/>
      <c r="EC47" s="399"/>
      <c r="ED47" s="1505"/>
      <c r="EE47" s="1662"/>
      <c r="EF47" s="1662"/>
      <c r="EG47" s="1662"/>
      <c r="EH47" s="1662"/>
      <c r="EI47" s="1662"/>
      <c r="EJ47" s="1662"/>
      <c r="EK47" s="1662"/>
      <c r="EL47" s="1662"/>
      <c r="EM47" s="1662"/>
      <c r="EN47" s="1663"/>
      <c r="EO47" s="1663"/>
      <c r="EP47" s="248"/>
      <c r="EQ47" s="968"/>
      <c r="ER47" s="968"/>
      <c r="ES47" s="968"/>
      <c r="ET47" s="115"/>
      <c r="EU47" s="115"/>
      <c r="EV47" s="115"/>
      <c r="EW47" s="115"/>
      <c r="EX47" s="131"/>
      <c r="EY47" s="1528"/>
      <c r="EZ47" s="1528"/>
      <c r="FA47" s="129"/>
      <c r="FB47" s="130"/>
      <c r="FC47" s="130"/>
      <c r="FD47" s="130"/>
      <c r="FE47" s="312"/>
      <c r="FF47" s="248"/>
      <c r="FG47" s="248"/>
      <c r="FH47" s="1555"/>
      <c r="FI47" s="113"/>
      <c r="FJ47" s="1491"/>
      <c r="FK47" s="113"/>
      <c r="FL47" s="113"/>
      <c r="FM47" s="1485"/>
      <c r="FN47" s="1485"/>
      <c r="FO47" s="120"/>
      <c r="FP47" s="1552"/>
      <c r="FQ47" s="1552"/>
      <c r="FR47" s="1552"/>
      <c r="FS47" s="1552"/>
      <c r="FT47" s="1552"/>
      <c r="FU47" s="214"/>
      <c r="FV47" s="214"/>
      <c r="FW47" s="113"/>
      <c r="FX47" s="113"/>
      <c r="FY47" s="138"/>
      <c r="FZ47" s="113"/>
      <c r="GA47" s="113"/>
      <c r="GB47" s="138"/>
      <c r="GC47" s="113"/>
      <c r="GD47" s="113"/>
      <c r="GE47" s="138"/>
      <c r="GF47" s="113"/>
      <c r="GG47" s="113"/>
      <c r="GH47" s="214"/>
      <c r="GI47" s="154" t="s">
        <v>87</v>
      </c>
      <c r="GJ47" s="210">
        <v>2.09</v>
      </c>
      <c r="GK47" s="210">
        <v>2.11</v>
      </c>
      <c r="GL47" s="210">
        <v>2.06</v>
      </c>
      <c r="GM47" s="210">
        <v>2.09</v>
      </c>
      <c r="GN47" s="1188"/>
      <c r="GO47" s="1188"/>
      <c r="GP47" s="1188"/>
      <c r="GQ47" s="1188"/>
      <c r="GR47" s="285"/>
      <c r="GS47" s="214"/>
      <c r="GT47" s="1665"/>
      <c r="GU47" s="1665"/>
      <c r="GV47" s="1665"/>
      <c r="GW47" s="1665"/>
      <c r="GX47" s="1665"/>
      <c r="GY47" s="1665"/>
      <c r="GZ47" s="1665"/>
      <c r="HA47" s="1665"/>
      <c r="HB47" s="1665"/>
      <c r="HC47" s="1665"/>
      <c r="HD47" s="1665"/>
      <c r="HE47" s="1665"/>
      <c r="HF47" s="416"/>
      <c r="HG47" s="399"/>
      <c r="HH47" s="1505"/>
      <c r="HI47" s="1662"/>
      <c r="HJ47" s="1662"/>
      <c r="HK47" s="1662"/>
      <c r="HL47" s="1662"/>
      <c r="HM47" s="1662"/>
      <c r="HN47" s="1662"/>
      <c r="HO47" s="1662"/>
      <c r="HP47" s="1662"/>
      <c r="HQ47" s="1662"/>
      <c r="HR47" s="1663"/>
      <c r="HS47" s="1663"/>
      <c r="HT47" s="248"/>
      <c r="HU47" s="968"/>
      <c r="HV47" s="968"/>
      <c r="HW47" s="968"/>
      <c r="HX47" s="115"/>
      <c r="HY47" s="115"/>
      <c r="HZ47" s="115"/>
      <c r="IA47" s="115"/>
      <c r="IB47" s="131"/>
      <c r="IC47" s="1528"/>
      <c r="ID47" s="1528"/>
      <c r="IE47" s="129"/>
      <c r="IF47" s="130"/>
      <c r="IG47" s="130"/>
      <c r="IH47" s="130"/>
      <c r="II47" s="312"/>
      <c r="IJ47" s="19"/>
      <c r="IK47" s="19"/>
      <c r="IM47" s="113"/>
      <c r="IN47" s="38"/>
      <c r="IO47" s="38"/>
      <c r="IP47" s="9"/>
      <c r="IQ47" s="114"/>
      <c r="IR47" s="114"/>
      <c r="IS47" s="124"/>
      <c r="IT47" s="157"/>
      <c r="IU47" s="157"/>
      <c r="IV47" s="157"/>
      <c r="IW47" s="157"/>
      <c r="IX47" s="157"/>
      <c r="IY47" s="154"/>
      <c r="IZ47" s="154"/>
      <c r="JA47" s="9"/>
      <c r="JB47" s="9"/>
      <c r="JC47" s="14"/>
      <c r="JD47" s="9"/>
      <c r="JE47" s="9"/>
      <c r="JF47" s="14"/>
      <c r="JG47" s="9"/>
      <c r="JH47" s="9"/>
      <c r="JI47" s="14"/>
      <c r="JJ47" s="9"/>
      <c r="JK47" s="9"/>
      <c r="JL47" s="154"/>
      <c r="JM47" s="154" t="s">
        <v>87</v>
      </c>
      <c r="JN47" s="210">
        <v>2.0499999999999998</v>
      </c>
      <c r="JO47" s="210">
        <v>2.0499999999999998</v>
      </c>
      <c r="JP47" s="210">
        <v>2.02</v>
      </c>
      <c r="JQ47" s="210">
        <v>2.04</v>
      </c>
      <c r="JR47" s="128"/>
      <c r="JS47" s="128"/>
      <c r="JT47" s="128"/>
      <c r="JU47" s="128"/>
      <c r="JV47" s="285"/>
      <c r="JW47" s="214"/>
      <c r="JX47" s="1665"/>
      <c r="JY47" s="1665"/>
      <c r="JZ47" s="1665"/>
      <c r="KA47" s="1665"/>
      <c r="KB47" s="1665"/>
      <c r="KC47" s="1665"/>
      <c r="KD47" s="1665"/>
      <c r="KE47" s="1665"/>
      <c r="KF47" s="1665"/>
      <c r="KG47" s="1665"/>
      <c r="KH47" s="1665"/>
      <c r="KI47" s="1665"/>
      <c r="KJ47" s="416"/>
      <c r="KK47" s="399"/>
      <c r="KL47" s="1505"/>
      <c r="KM47" s="1662"/>
      <c r="KN47" s="1662"/>
      <c r="KO47" s="1662"/>
      <c r="KP47" s="1662"/>
      <c r="KQ47" s="1662"/>
      <c r="KR47" s="1662"/>
      <c r="KS47" s="1662"/>
      <c r="KT47" s="1662"/>
      <c r="KU47" s="1662"/>
      <c r="KV47" s="1663"/>
      <c r="KW47" s="1663"/>
      <c r="KX47" s="248"/>
      <c r="KY47" s="968"/>
      <c r="KZ47" s="290"/>
      <c r="LA47" s="968"/>
      <c r="LB47" s="115"/>
      <c r="LC47" s="115"/>
      <c r="LD47" s="115"/>
      <c r="LE47" s="115"/>
      <c r="LF47" s="131"/>
      <c r="LG47" s="1528"/>
      <c r="LH47" s="291"/>
      <c r="LI47" s="129"/>
      <c r="LJ47" s="130"/>
      <c r="LK47" s="130"/>
      <c r="LL47" s="130"/>
      <c r="LM47" s="312"/>
      <c r="LN47" s="248"/>
      <c r="LO47" s="248"/>
      <c r="LP47" s="248"/>
      <c r="LQ47" s="113"/>
      <c r="LR47" s="1595"/>
      <c r="LS47" s="113"/>
      <c r="LT47" s="113"/>
      <c r="LU47" s="1490"/>
      <c r="LV47" s="1490"/>
      <c r="LW47" s="207"/>
      <c r="LX47" s="182"/>
      <c r="LY47" s="268"/>
      <c r="LZ47" s="182"/>
      <c r="MA47" s="182"/>
      <c r="MB47" s="1603"/>
      <c r="MC47" s="128"/>
      <c r="MD47" s="128"/>
      <c r="ME47" s="113"/>
      <c r="MF47" s="113"/>
      <c r="MG47" s="138"/>
      <c r="MH47" s="113"/>
      <c r="MI47" s="113"/>
      <c r="MJ47" s="138"/>
      <c r="MK47" s="113"/>
      <c r="ML47" s="1300"/>
      <c r="MM47" s="1300"/>
      <c r="MN47" s="15" t="s">
        <v>87</v>
      </c>
      <c r="MO47" s="923">
        <v>2</v>
      </c>
      <c r="MP47" s="923">
        <v>2.04</v>
      </c>
      <c r="MQ47" s="923">
        <v>2.09</v>
      </c>
      <c r="MR47" s="923">
        <v>2.04</v>
      </c>
      <c r="MS47" s="924">
        <v>2.04</v>
      </c>
      <c r="MT47" s="16"/>
      <c r="MU47" s="17"/>
      <c r="MV47" s="17"/>
      <c r="MW47" s="1609"/>
      <c r="MX47" s="1610"/>
      <c r="MY47" s="1610"/>
      <c r="MZ47" s="36"/>
      <c r="NA47" s="38"/>
      <c r="NB47" s="38"/>
      <c r="NC47" s="38"/>
      <c r="ND47" s="38"/>
      <c r="NE47" s="36"/>
      <c r="NF47" s="136"/>
      <c r="NG47" s="136"/>
      <c r="NH47" s="136"/>
      <c r="NI47" s="136"/>
      <c r="NJ47" s="38"/>
      <c r="NK47" s="269"/>
      <c r="NL47" s="1610"/>
      <c r="NM47" s="1610"/>
      <c r="NN47" s="36"/>
      <c r="NO47" s="38"/>
      <c r="NP47" s="38"/>
      <c r="NQ47" s="38"/>
      <c r="NR47" s="38"/>
      <c r="NS47" s="36"/>
      <c r="NT47" s="136"/>
      <c r="NU47" s="136"/>
      <c r="NV47" s="136"/>
      <c r="NW47" s="136"/>
      <c r="NX47" s="38"/>
      <c r="NY47" s="269"/>
      <c r="NZ47" s="399"/>
      <c r="OA47" s="1614"/>
      <c r="OB47" s="399"/>
      <c r="OC47" s="399"/>
      <c r="OD47" s="399"/>
      <c r="OE47" s="399"/>
    </row>
    <row r="48" spans="1:395" s="379" customFormat="1" ht="21.75" customHeight="1" x14ac:dyDescent="0.2">
      <c r="A48" s="133"/>
      <c r="B48" s="121"/>
      <c r="C48" s="121"/>
      <c r="D48" s="1486"/>
      <c r="E48" s="1485"/>
      <c r="F48" s="1485"/>
      <c r="L48" s="408"/>
      <c r="N48" s="1448"/>
      <c r="O48" s="9"/>
      <c r="P48" s="9"/>
      <c r="Q48" s="14"/>
      <c r="R48" s="9"/>
      <c r="S48" s="9"/>
      <c r="T48" s="14"/>
      <c r="U48" s="9"/>
      <c r="V48" s="9"/>
      <c r="W48" s="14"/>
      <c r="X48" s="9"/>
      <c r="Y48" s="9"/>
      <c r="Z48" s="154"/>
      <c r="AA48" s="154" t="s">
        <v>91</v>
      </c>
      <c r="AB48" s="210">
        <v>2.0699999999999998</v>
      </c>
      <c r="AC48" s="210">
        <v>2.04</v>
      </c>
      <c r="AD48" s="210">
        <v>2</v>
      </c>
      <c r="AE48" s="210">
        <v>2.04</v>
      </c>
      <c r="AF48" s="1188"/>
      <c r="AG48" s="1188"/>
      <c r="AH48" s="1188"/>
      <c r="AI48" s="1188"/>
      <c r="AJ48" s="285"/>
      <c r="AK48" s="154"/>
      <c r="AL48" s="386"/>
      <c r="AM48" s="386"/>
      <c r="AN48" s="386"/>
      <c r="AO48" s="386"/>
      <c r="AP48" s="389"/>
      <c r="AQ48" s="389"/>
      <c r="AR48" s="389"/>
      <c r="AS48" s="389"/>
      <c r="AT48" s="389"/>
      <c r="AU48" s="386"/>
      <c r="AV48" s="386"/>
      <c r="AW48" s="167"/>
      <c r="AX48" s="418"/>
      <c r="AY48" s="399"/>
      <c r="AZ48" s="1505"/>
      <c r="BA48" s="1506"/>
      <c r="BB48" s="1506"/>
      <c r="BC48" s="1506"/>
      <c r="BD48" s="1506"/>
      <c r="BE48" s="1506"/>
      <c r="BF48" s="1505"/>
      <c r="BG48" s="1505"/>
      <c r="BH48" s="1505"/>
      <c r="BI48" s="1505"/>
      <c r="BJ48" s="1505"/>
      <c r="BK48" s="1505"/>
      <c r="BL48" s="248"/>
      <c r="BM48" s="968"/>
      <c r="BN48" s="968"/>
      <c r="BO48" s="968"/>
      <c r="BP48" s="115"/>
      <c r="BQ48" s="1545"/>
      <c r="BR48" s="1545"/>
      <c r="BS48" s="1545"/>
      <c r="BT48" s="1545"/>
      <c r="BU48" s="1528"/>
      <c r="BV48" s="1528"/>
      <c r="BW48" s="135"/>
      <c r="BX48" s="313"/>
      <c r="BY48" s="313"/>
      <c r="BZ48" s="313"/>
      <c r="CA48" s="312"/>
      <c r="CB48" s="19"/>
      <c r="CC48" s="19"/>
      <c r="CD48" s="1555"/>
      <c r="CE48" s="133"/>
      <c r="CF48" s="121"/>
      <c r="CG48" s="121"/>
      <c r="CH48" s="6"/>
      <c r="CI48" s="131"/>
      <c r="CJ48" s="131"/>
      <c r="CK48" s="399"/>
      <c r="CL48" s="399"/>
      <c r="CP48" s="408"/>
      <c r="CR48" s="1448"/>
      <c r="CS48" s="9"/>
      <c r="CT48" s="9"/>
      <c r="CU48" s="14"/>
      <c r="CV48" s="9"/>
      <c r="CW48" s="9"/>
      <c r="CX48" s="14"/>
      <c r="CY48" s="9"/>
      <c r="CZ48" s="9"/>
      <c r="DA48" s="14"/>
      <c r="DB48" s="9"/>
      <c r="DC48" s="9"/>
      <c r="DD48" s="154"/>
      <c r="DE48" s="154" t="s">
        <v>91</v>
      </c>
      <c r="DF48" s="210">
        <v>2.0299999999999998</v>
      </c>
      <c r="DG48" s="210">
        <v>2.0499999999999998</v>
      </c>
      <c r="DH48" s="210">
        <v>2.0299999999999998</v>
      </c>
      <c r="DI48" s="210">
        <v>2.04</v>
      </c>
      <c r="DJ48" s="128"/>
      <c r="DK48" s="128"/>
      <c r="DL48" s="128"/>
      <c r="DM48" s="128"/>
      <c r="DN48" s="285"/>
      <c r="DO48" s="214"/>
      <c r="DP48" s="386"/>
      <c r="DQ48" s="386"/>
      <c r="DR48" s="386"/>
      <c r="DS48" s="386"/>
      <c r="DT48" s="389"/>
      <c r="DU48" s="389"/>
      <c r="DV48" s="389"/>
      <c r="DW48" s="389"/>
      <c r="DX48" s="389"/>
      <c r="DY48" s="386"/>
      <c r="DZ48" s="386"/>
      <c r="EA48" s="167"/>
      <c r="EB48" s="418"/>
      <c r="EC48" s="399"/>
      <c r="ED48" s="1505"/>
      <c r="EE48" s="1506"/>
      <c r="EF48" s="1506"/>
      <c r="EG48" s="1506"/>
      <c r="EH48" s="1506"/>
      <c r="EI48" s="1506"/>
      <c r="EJ48" s="1505"/>
      <c r="EK48" s="1505"/>
      <c r="EL48" s="1505"/>
      <c r="EM48" s="1505"/>
      <c r="EN48" s="1505"/>
      <c r="EO48" s="1505"/>
      <c r="EP48" s="248"/>
      <c r="EQ48" s="968"/>
      <c r="ER48" s="968"/>
      <c r="ES48" s="968"/>
      <c r="ET48" s="115"/>
      <c r="EU48" s="1545"/>
      <c r="EV48" s="1545"/>
      <c r="EW48" s="1545"/>
      <c r="EX48" s="1545"/>
      <c r="EY48" s="1528"/>
      <c r="EZ48" s="1528"/>
      <c r="FA48" s="135"/>
      <c r="FB48" s="313"/>
      <c r="FC48" s="313"/>
      <c r="FD48" s="313"/>
      <c r="FE48" s="312"/>
      <c r="FF48" s="248"/>
      <c r="FG48" s="248"/>
      <c r="FH48" s="1555"/>
      <c r="FI48" s="133"/>
      <c r="FJ48" s="121"/>
      <c r="FK48" s="121"/>
      <c r="FL48" s="1486"/>
      <c r="FM48" s="1485"/>
      <c r="FN48" s="1485"/>
      <c r="FO48" s="399"/>
      <c r="FP48" s="399"/>
      <c r="FQ48" s="399"/>
      <c r="FR48" s="399"/>
      <c r="FS48" s="399"/>
      <c r="FT48" s="405"/>
      <c r="FU48" s="399"/>
      <c r="FV48" s="414"/>
      <c r="FW48" s="113"/>
      <c r="FX48" s="113"/>
      <c r="FY48" s="138"/>
      <c r="FZ48" s="113"/>
      <c r="GA48" s="113"/>
      <c r="GB48" s="138"/>
      <c r="GC48" s="113"/>
      <c r="GD48" s="113"/>
      <c r="GE48" s="138"/>
      <c r="GF48" s="113"/>
      <c r="GG48" s="113"/>
      <c r="GH48" s="214"/>
      <c r="GI48" s="154" t="s">
        <v>91</v>
      </c>
      <c r="GJ48" s="210">
        <v>2.1</v>
      </c>
      <c r="GK48" s="210">
        <v>2.1</v>
      </c>
      <c r="GL48" s="210">
        <v>2.06</v>
      </c>
      <c r="GM48" s="210">
        <v>2.09</v>
      </c>
      <c r="GN48" s="1188"/>
      <c r="GO48" s="1188"/>
      <c r="GP48" s="1188"/>
      <c r="GQ48" s="1188"/>
      <c r="GR48" s="285"/>
      <c r="GS48" s="214"/>
      <c r="GT48" s="386"/>
      <c r="GU48" s="386"/>
      <c r="GV48" s="386"/>
      <c r="GW48" s="386"/>
      <c r="GX48" s="389"/>
      <c r="GY48" s="389"/>
      <c r="GZ48" s="389"/>
      <c r="HA48" s="389"/>
      <c r="HB48" s="389"/>
      <c r="HC48" s="386"/>
      <c r="HD48" s="386"/>
      <c r="HE48" s="167"/>
      <c r="HF48" s="418"/>
      <c r="HG48" s="399"/>
      <c r="HH48" s="1505"/>
      <c r="HI48" s="1506"/>
      <c r="HJ48" s="1506"/>
      <c r="HK48" s="1506"/>
      <c r="HL48" s="1506"/>
      <c r="HM48" s="1506"/>
      <c r="HN48" s="1505"/>
      <c r="HO48" s="1505"/>
      <c r="HP48" s="1505"/>
      <c r="HQ48" s="1505"/>
      <c r="HR48" s="1505"/>
      <c r="HS48" s="1505"/>
      <c r="HT48" s="248"/>
      <c r="HU48" s="968"/>
      <c r="HV48" s="968"/>
      <c r="HW48" s="968"/>
      <c r="HX48" s="115"/>
      <c r="HY48" s="1545"/>
      <c r="HZ48" s="1545"/>
      <c r="IA48" s="1545"/>
      <c r="IB48" s="1545"/>
      <c r="IC48" s="1528"/>
      <c r="ID48" s="1528"/>
      <c r="IE48" s="135"/>
      <c r="IF48" s="313"/>
      <c r="IG48" s="313"/>
      <c r="IH48" s="313"/>
      <c r="II48" s="312"/>
      <c r="IJ48" s="248"/>
      <c r="IK48" s="248"/>
      <c r="IL48" s="399"/>
      <c r="IM48" s="133"/>
      <c r="IN48" s="121"/>
      <c r="IO48" s="121"/>
      <c r="IP48" s="6"/>
      <c r="IQ48" s="131"/>
      <c r="IR48" s="131"/>
      <c r="IS48" s="399"/>
      <c r="IT48" s="399"/>
      <c r="IU48" s="399"/>
      <c r="IV48" s="399"/>
      <c r="IW48" s="399"/>
      <c r="IX48" s="405"/>
      <c r="IY48" s="399"/>
      <c r="IZ48" s="414"/>
      <c r="JA48" s="113"/>
      <c r="JB48" s="113"/>
      <c r="JC48" s="138"/>
      <c r="JD48" s="113"/>
      <c r="JE48" s="113"/>
      <c r="JF48" s="138"/>
      <c r="JG48" s="113"/>
      <c r="JH48" s="113"/>
      <c r="JI48" s="138"/>
      <c r="JJ48" s="113"/>
      <c r="JK48" s="113"/>
      <c r="JL48" s="154"/>
      <c r="JM48" s="154" t="s">
        <v>91</v>
      </c>
      <c r="JN48" s="210">
        <v>1.97</v>
      </c>
      <c r="JO48" s="210">
        <v>1.97</v>
      </c>
      <c r="JP48" s="210">
        <v>1.94</v>
      </c>
      <c r="JQ48" s="210">
        <v>1.96</v>
      </c>
      <c r="JR48" s="128"/>
      <c r="JS48" s="128"/>
      <c r="JT48" s="128"/>
      <c r="JU48" s="128"/>
      <c r="JV48" s="285"/>
      <c r="JW48" s="214"/>
      <c r="JX48" s="386"/>
      <c r="JY48" s="386"/>
      <c r="JZ48" s="386"/>
      <c r="KA48" s="386"/>
      <c r="KB48" s="389"/>
      <c r="KC48" s="389"/>
      <c r="KD48" s="389"/>
      <c r="KE48" s="389"/>
      <c r="KF48" s="389"/>
      <c r="KG48" s="386"/>
      <c r="KH48" s="386"/>
      <c r="KI48" s="167"/>
      <c r="KJ48" s="418"/>
      <c r="KK48" s="399"/>
      <c r="KL48" s="1505"/>
      <c r="KM48" s="1506"/>
      <c r="KN48" s="1506"/>
      <c r="KO48" s="1506"/>
      <c r="KP48" s="1506"/>
      <c r="KQ48" s="1506"/>
      <c r="KR48" s="1505"/>
      <c r="KS48" s="1505"/>
      <c r="KT48" s="1505"/>
      <c r="KU48" s="1505"/>
      <c r="KV48" s="1505"/>
      <c r="KW48" s="1505"/>
      <c r="KX48" s="248"/>
      <c r="KY48" s="968"/>
      <c r="KZ48" s="290"/>
      <c r="LA48" s="968"/>
      <c r="LB48" s="115"/>
      <c r="LC48" s="1545"/>
      <c r="LD48" s="1545"/>
      <c r="LE48" s="1545"/>
      <c r="LF48" s="1545"/>
      <c r="LG48" s="1528"/>
      <c r="LH48" s="291"/>
      <c r="LI48" s="135"/>
      <c r="LJ48" s="313"/>
      <c r="LK48" s="313"/>
      <c r="LL48" s="313"/>
      <c r="LM48" s="312"/>
      <c r="LN48" s="248"/>
      <c r="LO48" s="248"/>
      <c r="LP48" s="248"/>
      <c r="LQ48" s="133"/>
      <c r="LR48" s="121"/>
      <c r="LS48" s="121"/>
      <c r="LT48" s="207"/>
      <c r="LU48" s="1490"/>
      <c r="LV48" s="1490"/>
      <c r="LW48" s="207"/>
      <c r="LX48" s="182"/>
      <c r="LY48" s="268"/>
      <c r="LZ48" s="182"/>
      <c r="MA48" s="182"/>
      <c r="MB48" s="1603"/>
      <c r="MC48" s="128"/>
      <c r="MD48" s="128"/>
      <c r="ME48" s="113"/>
      <c r="MF48" s="113"/>
      <c r="MG48" s="138"/>
      <c r="MH48" s="113"/>
      <c r="MI48" s="113"/>
      <c r="MJ48" s="138"/>
      <c r="MK48" s="113"/>
      <c r="ML48" s="1300"/>
      <c r="MM48" s="1300"/>
      <c r="MN48" s="15" t="s">
        <v>91</v>
      </c>
      <c r="MO48" s="923">
        <v>2.04</v>
      </c>
      <c r="MP48" s="923">
        <v>2.04</v>
      </c>
      <c r="MQ48" s="923">
        <v>2.09</v>
      </c>
      <c r="MR48" s="923">
        <v>1.96</v>
      </c>
      <c r="MS48" s="924">
        <v>2.0299999999999998</v>
      </c>
      <c r="MT48" s="16"/>
      <c r="MU48" s="17"/>
      <c r="MV48" s="17"/>
      <c r="MW48" s="1609"/>
      <c r="MX48" s="1610"/>
      <c r="MY48" s="1610"/>
      <c r="MZ48" s="36"/>
      <c r="NA48" s="38"/>
      <c r="NB48" s="38"/>
      <c r="NC48" s="38"/>
      <c r="ND48" s="38"/>
      <c r="NE48" s="36"/>
      <c r="NF48" s="136"/>
      <c r="NG48" s="136"/>
      <c r="NH48" s="136"/>
      <c r="NI48" s="136"/>
      <c r="NJ48" s="38"/>
      <c r="NK48" s="269"/>
      <c r="NL48" s="1610"/>
      <c r="NM48" s="1610"/>
      <c r="NN48" s="36"/>
      <c r="NO48" s="38"/>
      <c r="NP48" s="38"/>
      <c r="NQ48" s="38"/>
      <c r="NR48" s="38"/>
      <c r="NS48" s="36"/>
      <c r="NT48" s="136"/>
      <c r="NU48" s="136"/>
      <c r="NV48" s="136"/>
      <c r="NW48" s="136"/>
      <c r="NX48" s="38"/>
      <c r="NY48" s="269"/>
      <c r="NZ48" s="399"/>
      <c r="OA48" s="1614"/>
      <c r="OB48" s="399"/>
      <c r="OC48" s="399"/>
      <c r="OD48" s="399"/>
      <c r="OE48" s="399"/>
    </row>
    <row r="49" spans="1:395" s="379" customFormat="1" ht="21.75" customHeight="1" x14ac:dyDescent="0.2">
      <c r="A49" s="133"/>
      <c r="B49" s="121"/>
      <c r="C49" s="121"/>
      <c r="D49" s="1486"/>
      <c r="E49" s="1485"/>
      <c r="F49" s="1485"/>
      <c r="L49" s="408"/>
      <c r="N49" s="1448"/>
      <c r="O49" s="9"/>
      <c r="P49" s="9"/>
      <c r="Q49" s="14"/>
      <c r="R49" s="9"/>
      <c r="S49" s="9"/>
      <c r="T49" s="14"/>
      <c r="U49" s="9"/>
      <c r="V49" s="9"/>
      <c r="W49" s="14"/>
      <c r="X49" s="9"/>
      <c r="Y49" s="9"/>
      <c r="Z49" s="154"/>
      <c r="AA49" s="154" t="s">
        <v>95</v>
      </c>
      <c r="AB49" s="210">
        <v>1.82</v>
      </c>
      <c r="AC49" s="210">
        <v>1.77</v>
      </c>
      <c r="AD49" s="210">
        <v>1.77</v>
      </c>
      <c r="AE49" s="210">
        <v>1.79</v>
      </c>
      <c r="AF49" s="1188"/>
      <c r="AG49" s="1188"/>
      <c r="AH49" s="1188"/>
      <c r="AI49" s="1188"/>
      <c r="AJ49" s="285"/>
      <c r="AK49" s="154"/>
      <c r="AL49" s="1505"/>
      <c r="AM49" s="1505"/>
      <c r="AN49" s="1505"/>
      <c r="AO49" s="1505"/>
      <c r="AP49" s="1505"/>
      <c r="AQ49" s="1505"/>
      <c r="AR49" s="1505"/>
      <c r="AS49" s="1505"/>
      <c r="AT49" s="1505"/>
      <c r="AU49" s="1505"/>
      <c r="AV49" s="1507"/>
      <c r="AW49" s="1507"/>
      <c r="AX49" s="418"/>
      <c r="AY49" s="399"/>
      <c r="AZ49" s="389"/>
      <c r="BA49" s="415"/>
      <c r="BB49" s="415"/>
      <c r="BC49" s="415"/>
      <c r="BD49" s="415"/>
      <c r="BE49" s="415"/>
      <c r="BF49" s="1522"/>
      <c r="BG49" s="1523"/>
      <c r="BH49" s="1522"/>
      <c r="BI49" s="1523"/>
      <c r="BJ49" s="1524"/>
      <c r="BK49" s="1523"/>
      <c r="BL49" s="248"/>
      <c r="BM49" s="968"/>
      <c r="BN49" s="968"/>
      <c r="BO49" s="968"/>
      <c r="BP49" s="127"/>
      <c r="BQ49" s="1546"/>
      <c r="BR49" s="1546"/>
      <c r="BS49" s="1546"/>
      <c r="BT49" s="238"/>
      <c r="BU49" s="1528"/>
      <c r="BV49" s="1528"/>
      <c r="BW49" s="135"/>
      <c r="BX49" s="313"/>
      <c r="BY49" s="313"/>
      <c r="BZ49" s="313"/>
      <c r="CA49" s="312"/>
      <c r="CB49" s="19"/>
      <c r="CC49" s="19"/>
      <c r="CD49" s="1555"/>
      <c r="CE49" s="133"/>
      <c r="CF49" s="121"/>
      <c r="CG49" s="121"/>
      <c r="CH49" s="6"/>
      <c r="CI49" s="131"/>
      <c r="CJ49" s="131"/>
      <c r="CK49" s="399"/>
      <c r="CL49" s="399"/>
      <c r="CP49" s="408"/>
      <c r="CR49" s="1448"/>
      <c r="CS49" s="9"/>
      <c r="CT49" s="9"/>
      <c r="CU49" s="14"/>
      <c r="CV49" s="9"/>
      <c r="CW49" s="9"/>
      <c r="CX49" s="14"/>
      <c r="CY49" s="9"/>
      <c r="CZ49" s="9"/>
      <c r="DA49" s="14"/>
      <c r="DB49" s="9"/>
      <c r="DC49" s="9"/>
      <c r="DD49" s="154"/>
      <c r="DE49" s="154" t="s">
        <v>95</v>
      </c>
      <c r="DF49" s="210">
        <v>1.76</v>
      </c>
      <c r="DG49" s="210">
        <v>1.77</v>
      </c>
      <c r="DH49" s="210">
        <v>1.79</v>
      </c>
      <c r="DI49" s="210">
        <v>1.77</v>
      </c>
      <c r="DJ49" s="128"/>
      <c r="DK49" s="128"/>
      <c r="DL49" s="128"/>
      <c r="DM49" s="128"/>
      <c r="DN49" s="285"/>
      <c r="DO49" s="214"/>
      <c r="DP49" s="1505"/>
      <c r="DQ49" s="1505"/>
      <c r="DR49" s="1505"/>
      <c r="DS49" s="1505"/>
      <c r="DT49" s="1505"/>
      <c r="DU49" s="1505"/>
      <c r="DV49" s="1505"/>
      <c r="DW49" s="1505"/>
      <c r="DX49" s="1505"/>
      <c r="DY49" s="1505"/>
      <c r="DZ49" s="1507"/>
      <c r="EA49" s="1507"/>
      <c r="EB49" s="418"/>
      <c r="EC49" s="399"/>
      <c r="ED49" s="389"/>
      <c r="EE49" s="415"/>
      <c r="EF49" s="415"/>
      <c r="EG49" s="415"/>
      <c r="EH49" s="415"/>
      <c r="EI49" s="415"/>
      <c r="EJ49" s="1522"/>
      <c r="EK49" s="1523"/>
      <c r="EL49" s="1522"/>
      <c r="EM49" s="1523"/>
      <c r="EN49" s="1524"/>
      <c r="EO49" s="1523"/>
      <c r="EP49" s="248"/>
      <c r="EQ49" s="968"/>
      <c r="ER49" s="968"/>
      <c r="ES49" s="968"/>
      <c r="ET49" s="127"/>
      <c r="EU49" s="1546"/>
      <c r="EV49" s="1546"/>
      <c r="EW49" s="1546"/>
      <c r="EX49" s="238"/>
      <c r="EY49" s="1528"/>
      <c r="EZ49" s="1528"/>
      <c r="FA49" s="135"/>
      <c r="FB49" s="313"/>
      <c r="FC49" s="313"/>
      <c r="FD49" s="313"/>
      <c r="FE49" s="312"/>
      <c r="FF49" s="248"/>
      <c r="FG49" s="248"/>
      <c r="FH49" s="1555"/>
      <c r="FI49" s="133"/>
      <c r="FJ49" s="121"/>
      <c r="FK49" s="121"/>
      <c r="FL49" s="1486"/>
      <c r="FM49" s="1485"/>
      <c r="FN49" s="1485"/>
      <c r="FO49" s="399"/>
      <c r="FP49" s="399"/>
      <c r="FQ49" s="399"/>
      <c r="FR49" s="399"/>
      <c r="FS49" s="399"/>
      <c r="FT49" s="405"/>
      <c r="FU49" s="399"/>
      <c r="FV49" s="414"/>
      <c r="FW49" s="113"/>
      <c r="FX49" s="113"/>
      <c r="FY49" s="138"/>
      <c r="FZ49" s="113"/>
      <c r="GA49" s="113"/>
      <c r="GB49" s="138"/>
      <c r="GC49" s="113"/>
      <c r="GD49" s="113"/>
      <c r="GE49" s="138"/>
      <c r="GF49" s="113"/>
      <c r="GG49" s="113"/>
      <c r="GH49" s="214"/>
      <c r="GI49" s="154" t="s">
        <v>95</v>
      </c>
      <c r="GJ49" s="210">
        <v>1.83</v>
      </c>
      <c r="GK49" s="210">
        <v>1.81</v>
      </c>
      <c r="GL49" s="210">
        <v>1.79</v>
      </c>
      <c r="GM49" s="210">
        <v>1.81</v>
      </c>
      <c r="GN49" s="1188"/>
      <c r="GO49" s="1188"/>
      <c r="GP49" s="1188"/>
      <c r="GQ49" s="1188"/>
      <c r="GR49" s="285"/>
      <c r="GS49" s="214"/>
      <c r="GT49" s="1505"/>
      <c r="GU49" s="1505"/>
      <c r="GV49" s="1505"/>
      <c r="GW49" s="1505"/>
      <c r="GX49" s="1505"/>
      <c r="GY49" s="1505"/>
      <c r="GZ49" s="1505"/>
      <c r="HA49" s="1505"/>
      <c r="HB49" s="1505"/>
      <c r="HC49" s="1505"/>
      <c r="HD49" s="1507"/>
      <c r="HE49" s="1507"/>
      <c r="HF49" s="418"/>
      <c r="HG49" s="399"/>
      <c r="HH49" s="389"/>
      <c r="HI49" s="415"/>
      <c r="HJ49" s="415"/>
      <c r="HK49" s="415"/>
      <c r="HL49" s="415"/>
      <c r="HM49" s="415"/>
      <c r="HN49" s="1522"/>
      <c r="HO49" s="1523"/>
      <c r="HP49" s="1522"/>
      <c r="HQ49" s="1523"/>
      <c r="HR49" s="1524"/>
      <c r="HS49" s="1523"/>
      <c r="HT49" s="248"/>
      <c r="HU49" s="968"/>
      <c r="HV49" s="968"/>
      <c r="HW49" s="968"/>
      <c r="HX49" s="127"/>
      <c r="HY49" s="1546"/>
      <c r="HZ49" s="1546"/>
      <c r="IA49" s="1546"/>
      <c r="IB49" s="238"/>
      <c r="IC49" s="1528"/>
      <c r="ID49" s="1528"/>
      <c r="IE49" s="135"/>
      <c r="IF49" s="313"/>
      <c r="IG49" s="313"/>
      <c r="IH49" s="313"/>
      <c r="II49" s="312"/>
      <c r="IJ49" s="248"/>
      <c r="IK49" s="248"/>
      <c r="IL49" s="399"/>
      <c r="IM49" s="133"/>
      <c r="IN49" s="121"/>
      <c r="IO49" s="121"/>
      <c r="IP49" s="6"/>
      <c r="IQ49" s="131"/>
      <c r="IR49" s="131"/>
      <c r="IS49" s="399"/>
      <c r="IT49" s="399"/>
      <c r="IU49" s="399"/>
      <c r="IV49" s="399"/>
      <c r="IW49" s="399"/>
      <c r="IX49" s="405"/>
      <c r="IY49" s="399"/>
      <c r="IZ49" s="414"/>
      <c r="JA49" s="113"/>
      <c r="JB49" s="113"/>
      <c r="JC49" s="138"/>
      <c r="JD49" s="113"/>
      <c r="JE49" s="113"/>
      <c r="JF49" s="138"/>
      <c r="JG49" s="113"/>
      <c r="JH49" s="113"/>
      <c r="JI49" s="138"/>
      <c r="JJ49" s="113"/>
      <c r="JK49" s="113"/>
      <c r="JL49" s="154"/>
      <c r="JM49" s="154" t="s">
        <v>95</v>
      </c>
      <c r="JN49" s="210">
        <v>1.69</v>
      </c>
      <c r="JO49" s="210">
        <v>1.68</v>
      </c>
      <c r="JP49" s="210">
        <v>1.67</v>
      </c>
      <c r="JQ49" s="210">
        <v>1.68</v>
      </c>
      <c r="JR49" s="128"/>
      <c r="JS49" s="128"/>
      <c r="JT49" s="128"/>
      <c r="JU49" s="128"/>
      <c r="JV49" s="285"/>
      <c r="JW49" s="214"/>
      <c r="JX49" s="1505"/>
      <c r="JY49" s="1505"/>
      <c r="JZ49" s="1505"/>
      <c r="KA49" s="1505"/>
      <c r="KB49" s="1505"/>
      <c r="KC49" s="1505"/>
      <c r="KD49" s="1505"/>
      <c r="KE49" s="1505"/>
      <c r="KF49" s="1505"/>
      <c r="KG49" s="1505"/>
      <c r="KH49" s="1507"/>
      <c r="KI49" s="1507"/>
      <c r="KJ49" s="418"/>
      <c r="KK49" s="399"/>
      <c r="KL49" s="389"/>
      <c r="KM49" s="415"/>
      <c r="KN49" s="415"/>
      <c r="KO49" s="415"/>
      <c r="KP49" s="415"/>
      <c r="KQ49" s="415"/>
      <c r="KR49" s="1522"/>
      <c r="KS49" s="1523"/>
      <c r="KT49" s="1522"/>
      <c r="KU49" s="1523"/>
      <c r="KV49" s="1524"/>
      <c r="KW49" s="1523"/>
      <c r="KX49" s="248"/>
      <c r="KY49" s="968"/>
      <c r="KZ49" s="290"/>
      <c r="LA49" s="968"/>
      <c r="LB49" s="127"/>
      <c r="LC49" s="1546"/>
      <c r="LD49" s="1546"/>
      <c r="LE49" s="1546"/>
      <c r="LF49" s="238"/>
      <c r="LG49" s="1528"/>
      <c r="LH49" s="291"/>
      <c r="LI49" s="135"/>
      <c r="LJ49" s="313"/>
      <c r="LK49" s="313"/>
      <c r="LL49" s="313"/>
      <c r="LM49" s="312"/>
      <c r="LN49" s="248"/>
      <c r="LO49" s="248"/>
      <c r="LP49" s="248"/>
      <c r="LQ49" s="133"/>
      <c r="LR49" s="121"/>
      <c r="LS49" s="121"/>
      <c r="LT49" s="207"/>
      <c r="LU49" s="1490"/>
      <c r="LV49" s="1490"/>
      <c r="LW49" s="207"/>
      <c r="LX49" s="182"/>
      <c r="LY49" s="268"/>
      <c r="LZ49" s="182"/>
      <c r="MA49" s="182"/>
      <c r="MB49" s="207"/>
      <c r="MC49" s="289"/>
      <c r="MD49" s="289"/>
      <c r="ME49" s="113"/>
      <c r="MF49" s="113"/>
      <c r="MG49" s="138"/>
      <c r="MH49" s="113"/>
      <c r="MI49" s="113"/>
      <c r="MJ49" s="138"/>
      <c r="MK49" s="113"/>
      <c r="ML49" s="1300"/>
      <c r="MM49" s="1300"/>
      <c r="MN49" s="15" t="s">
        <v>95</v>
      </c>
      <c r="MO49" s="923">
        <v>1.79</v>
      </c>
      <c r="MP49" s="923">
        <v>1.77</v>
      </c>
      <c r="MQ49" s="923">
        <v>1.81</v>
      </c>
      <c r="MR49" s="923">
        <v>1.68</v>
      </c>
      <c r="MS49" s="924">
        <v>1.76</v>
      </c>
      <c r="MT49" s="16"/>
      <c r="MU49" s="17"/>
      <c r="MV49" s="17"/>
      <c r="MW49" s="1609"/>
      <c r="MX49" s="1610"/>
      <c r="MY49" s="1610"/>
      <c r="MZ49" s="36"/>
      <c r="NA49" s="38"/>
      <c r="NB49" s="38"/>
      <c r="NC49" s="38"/>
      <c r="ND49" s="38"/>
      <c r="NE49" s="36"/>
      <c r="NF49" s="136"/>
      <c r="NG49" s="136"/>
      <c r="NH49" s="136"/>
      <c r="NI49" s="136"/>
      <c r="NJ49" s="38"/>
      <c r="NK49" s="269"/>
      <c r="NL49" s="1610"/>
      <c r="NM49" s="1610"/>
      <c r="NN49" s="36"/>
      <c r="NO49" s="38"/>
      <c r="NP49" s="38"/>
      <c r="NQ49" s="38"/>
      <c r="NR49" s="38"/>
      <c r="NS49" s="36"/>
      <c r="NT49" s="136"/>
      <c r="NU49" s="136"/>
      <c r="NV49" s="136"/>
      <c r="NW49" s="136"/>
      <c r="NX49" s="38"/>
      <c r="NY49" s="269"/>
      <c r="NZ49" s="399"/>
      <c r="OA49" s="1614"/>
      <c r="OB49" s="399"/>
      <c r="OC49" s="399"/>
      <c r="OD49" s="399"/>
      <c r="OE49" s="399"/>
    </row>
    <row r="50" spans="1:395" s="379" customFormat="1" ht="21.75" customHeight="1" x14ac:dyDescent="0.2">
      <c r="A50" s="1486"/>
      <c r="B50" s="1486"/>
      <c r="C50" s="1486"/>
      <c r="D50" s="1486"/>
      <c r="E50" s="1485"/>
      <c r="F50" s="1485"/>
      <c r="N50" s="414"/>
      <c r="O50" s="1298"/>
      <c r="P50" s="1297"/>
      <c r="Q50" s="138"/>
      <c r="R50" s="113"/>
      <c r="S50" s="113"/>
      <c r="T50" s="138"/>
      <c r="U50" s="113"/>
      <c r="V50" s="113"/>
      <c r="W50" s="138"/>
      <c r="X50" s="113"/>
      <c r="Y50" s="113"/>
      <c r="Z50" s="169" t="s">
        <v>83</v>
      </c>
      <c r="AA50" s="169"/>
      <c r="AB50" s="209">
        <v>1.97</v>
      </c>
      <c r="AC50" s="209">
        <v>1.99</v>
      </c>
      <c r="AD50" s="209">
        <v>1.96</v>
      </c>
      <c r="AE50" s="209">
        <v>1.97</v>
      </c>
      <c r="AF50" s="1212"/>
      <c r="AG50" s="1212"/>
      <c r="AH50" s="1212"/>
      <c r="AI50" s="1212"/>
      <c r="AJ50" s="284"/>
      <c r="AK50" s="154"/>
      <c r="AL50" s="1505"/>
      <c r="AM50" s="1506"/>
      <c r="AN50" s="1506"/>
      <c r="AO50" s="1506"/>
      <c r="AP50" s="1506"/>
      <c r="AQ50" s="1506"/>
      <c r="AR50" s="1505"/>
      <c r="AS50" s="1505"/>
      <c r="AT50" s="1505"/>
      <c r="AU50" s="1505"/>
      <c r="AV50" s="1505"/>
      <c r="AW50" s="1505"/>
      <c r="AX50" s="418"/>
      <c r="AY50" s="399"/>
      <c r="AZ50" s="389"/>
      <c r="BA50" s="415"/>
      <c r="BB50" s="415"/>
      <c r="BC50" s="415"/>
      <c r="BD50" s="415"/>
      <c r="BE50" s="415"/>
      <c r="BF50" s="1522"/>
      <c r="BG50" s="1523"/>
      <c r="BH50" s="1522"/>
      <c r="BI50" s="1523"/>
      <c r="BJ50" s="1524"/>
      <c r="BK50" s="1523"/>
      <c r="BL50" s="248"/>
      <c r="BM50" s="968"/>
      <c r="BN50" s="968"/>
      <c r="BO50" s="968"/>
      <c r="BP50" s="127"/>
      <c r="BQ50" s="1546"/>
      <c r="BR50" s="1546"/>
      <c r="BS50" s="1546"/>
      <c r="BT50" s="238"/>
      <c r="BU50" s="1528"/>
      <c r="BV50" s="1528"/>
      <c r="BW50" s="127"/>
      <c r="BX50" s="297"/>
      <c r="BY50" s="297"/>
      <c r="BZ50" s="297"/>
      <c r="CA50" s="312"/>
      <c r="CB50" s="19"/>
      <c r="CC50" s="19"/>
      <c r="CD50" s="1555"/>
      <c r="CE50" s="6"/>
      <c r="CF50" s="6"/>
      <c r="CG50" s="6"/>
      <c r="CH50" s="6"/>
      <c r="CI50" s="131"/>
      <c r="CJ50" s="131"/>
      <c r="CK50" s="399"/>
      <c r="CL50" s="399"/>
      <c r="CQ50" s="399"/>
      <c r="CR50" s="414"/>
      <c r="CS50" s="1298"/>
      <c r="CT50" s="1297"/>
      <c r="CU50" s="138"/>
      <c r="CV50" s="113"/>
      <c r="CW50" s="113"/>
      <c r="CX50" s="138"/>
      <c r="CY50" s="113"/>
      <c r="CZ50" s="113"/>
      <c r="DA50" s="138"/>
      <c r="DB50" s="113"/>
      <c r="DC50" s="113"/>
      <c r="DD50" s="169" t="s">
        <v>83</v>
      </c>
      <c r="DE50" s="169"/>
      <c r="DF50" s="209">
        <v>1.92</v>
      </c>
      <c r="DG50" s="209">
        <v>1.89</v>
      </c>
      <c r="DH50" s="209">
        <v>1.91</v>
      </c>
      <c r="DI50" s="209">
        <v>1.91</v>
      </c>
      <c r="DJ50" s="1341"/>
      <c r="DK50" s="1341"/>
      <c r="DL50" s="1341"/>
      <c r="DM50" s="1341"/>
      <c r="DN50" s="284"/>
      <c r="DO50" s="214"/>
      <c r="DP50" s="1505"/>
      <c r="DQ50" s="1506"/>
      <c r="DR50" s="1506"/>
      <c r="DS50" s="1506"/>
      <c r="DT50" s="1506"/>
      <c r="DU50" s="1506"/>
      <c r="DV50" s="1505"/>
      <c r="DW50" s="1505"/>
      <c r="DX50" s="1505"/>
      <c r="DY50" s="1505"/>
      <c r="DZ50" s="1505"/>
      <c r="EA50" s="1505"/>
      <c r="EB50" s="418"/>
      <c r="EC50" s="399"/>
      <c r="ED50" s="389"/>
      <c r="EE50" s="415"/>
      <c r="EF50" s="415"/>
      <c r="EG50" s="415"/>
      <c r="EH50" s="415"/>
      <c r="EI50" s="415"/>
      <c r="EJ50" s="1522"/>
      <c r="EK50" s="1523"/>
      <c r="EL50" s="1522"/>
      <c r="EM50" s="1523"/>
      <c r="EN50" s="1524"/>
      <c r="EO50" s="1523"/>
      <c r="EP50" s="248"/>
      <c r="EQ50" s="968"/>
      <c r="ER50" s="968"/>
      <c r="ES50" s="968"/>
      <c r="ET50" s="127"/>
      <c r="EU50" s="1546"/>
      <c r="EV50" s="1546"/>
      <c r="EW50" s="1546"/>
      <c r="EX50" s="238"/>
      <c r="EY50" s="1528"/>
      <c r="EZ50" s="1528"/>
      <c r="FA50" s="127"/>
      <c r="FB50" s="297"/>
      <c r="FC50" s="297"/>
      <c r="FD50" s="297"/>
      <c r="FE50" s="312"/>
      <c r="FF50" s="248"/>
      <c r="FG50" s="248"/>
      <c r="FH50" s="1555"/>
      <c r="FI50" s="1486"/>
      <c r="FJ50" s="1486"/>
      <c r="FK50" s="1486"/>
      <c r="FL50" s="1486"/>
      <c r="FM50" s="1485"/>
      <c r="FN50" s="1485"/>
      <c r="FO50" s="399"/>
      <c r="FP50" s="399"/>
      <c r="FQ50" s="399"/>
      <c r="FR50" s="399"/>
      <c r="FS50" s="399"/>
      <c r="FT50" s="399"/>
      <c r="FU50" s="399"/>
      <c r="FV50" s="414"/>
      <c r="FW50" s="1298"/>
      <c r="FX50" s="1297"/>
      <c r="FY50" s="138"/>
      <c r="FZ50" s="113"/>
      <c r="GA50" s="113"/>
      <c r="GB50" s="138"/>
      <c r="GC50" s="113"/>
      <c r="GD50" s="113"/>
      <c r="GE50" s="138"/>
      <c r="GF50" s="113"/>
      <c r="GG50" s="113"/>
      <c r="GH50" s="237"/>
      <c r="GI50" s="169"/>
      <c r="GJ50" s="209">
        <v>1.83</v>
      </c>
      <c r="GK50" s="209">
        <v>1.81</v>
      </c>
      <c r="GL50" s="209">
        <v>1.82</v>
      </c>
      <c r="GM50" s="209">
        <v>1.82</v>
      </c>
      <c r="GN50" s="1212"/>
      <c r="GO50" s="1212"/>
      <c r="GP50" s="1212"/>
      <c r="GQ50" s="1212"/>
      <c r="GR50" s="284"/>
      <c r="GS50" s="214"/>
      <c r="GT50" s="1505"/>
      <c r="GU50" s="1506"/>
      <c r="GV50" s="1506"/>
      <c r="GW50" s="1506"/>
      <c r="GX50" s="1506"/>
      <c r="GY50" s="1506"/>
      <c r="GZ50" s="1505"/>
      <c r="HA50" s="1505"/>
      <c r="HB50" s="1505"/>
      <c r="HC50" s="1505"/>
      <c r="HD50" s="1505"/>
      <c r="HE50" s="1505"/>
      <c r="HF50" s="418"/>
      <c r="HG50" s="399"/>
      <c r="HH50" s="389"/>
      <c r="HI50" s="415"/>
      <c r="HJ50" s="415"/>
      <c r="HK50" s="415"/>
      <c r="HL50" s="415"/>
      <c r="HM50" s="415"/>
      <c r="HN50" s="1522"/>
      <c r="HO50" s="1523"/>
      <c r="HP50" s="1522"/>
      <c r="HQ50" s="1523"/>
      <c r="HR50" s="1524"/>
      <c r="HS50" s="1523"/>
      <c r="HT50" s="248"/>
      <c r="HU50" s="968"/>
      <c r="HV50" s="968"/>
      <c r="HW50" s="968"/>
      <c r="HX50" s="127"/>
      <c r="HY50" s="1546"/>
      <c r="HZ50" s="1546"/>
      <c r="IA50" s="1546"/>
      <c r="IB50" s="238"/>
      <c r="IC50" s="1528"/>
      <c r="ID50" s="1528"/>
      <c r="IE50" s="127"/>
      <c r="IF50" s="297"/>
      <c r="IG50" s="297"/>
      <c r="IH50" s="297"/>
      <c r="II50" s="312"/>
      <c r="IJ50" s="248"/>
      <c r="IK50" s="248"/>
      <c r="IL50" s="399"/>
      <c r="IM50" s="6"/>
      <c r="IN50" s="6"/>
      <c r="IO50" s="6"/>
      <c r="IP50" s="6"/>
      <c r="IQ50" s="131"/>
      <c r="IR50" s="131"/>
      <c r="IS50" s="399"/>
      <c r="IT50" s="399"/>
      <c r="IU50" s="399"/>
      <c r="IV50" s="399"/>
      <c r="IW50" s="399"/>
      <c r="IX50" s="399"/>
      <c r="IY50" s="399"/>
      <c r="IZ50" s="414"/>
      <c r="JA50" s="1298"/>
      <c r="JB50" s="1297"/>
      <c r="JC50" s="138"/>
      <c r="JD50" s="113"/>
      <c r="JE50" s="113"/>
      <c r="JF50" s="138"/>
      <c r="JG50" s="113"/>
      <c r="JH50" s="113"/>
      <c r="JI50" s="138"/>
      <c r="JJ50" s="113"/>
      <c r="JK50" s="113"/>
      <c r="JL50" s="169" t="s">
        <v>83</v>
      </c>
      <c r="JM50" s="169"/>
      <c r="JN50" s="209">
        <v>1.91</v>
      </c>
      <c r="JO50" s="209">
        <v>1.92</v>
      </c>
      <c r="JP50" s="209">
        <v>1.94</v>
      </c>
      <c r="JQ50" s="209">
        <v>1.93</v>
      </c>
      <c r="JR50" s="1341"/>
      <c r="JS50" s="1341"/>
      <c r="JT50" s="1341"/>
      <c r="JU50" s="1341"/>
      <c r="JV50" s="284"/>
      <c r="JW50" s="214"/>
      <c r="JX50" s="1505"/>
      <c r="JY50" s="1506"/>
      <c r="JZ50" s="1506"/>
      <c r="KA50" s="1506"/>
      <c r="KB50" s="1506"/>
      <c r="KC50" s="1506"/>
      <c r="KD50" s="1505"/>
      <c r="KE50" s="1505"/>
      <c r="KF50" s="1505"/>
      <c r="KG50" s="1505"/>
      <c r="KH50" s="1505"/>
      <c r="KI50" s="1505"/>
      <c r="KJ50" s="418"/>
      <c r="KK50" s="399"/>
      <c r="KL50" s="389"/>
      <c r="KM50" s="415"/>
      <c r="KN50" s="415"/>
      <c r="KO50" s="415"/>
      <c r="KP50" s="415"/>
      <c r="KQ50" s="415"/>
      <c r="KR50" s="1522"/>
      <c r="KS50" s="1523"/>
      <c r="KT50" s="1522"/>
      <c r="KU50" s="1523"/>
      <c r="KV50" s="1524"/>
      <c r="KW50" s="1523"/>
      <c r="KX50" s="248"/>
      <c r="KY50" s="968"/>
      <c r="KZ50" s="290"/>
      <c r="LA50" s="968"/>
      <c r="LB50" s="127"/>
      <c r="LC50" s="1546"/>
      <c r="LD50" s="1546"/>
      <c r="LE50" s="1546"/>
      <c r="LF50" s="238"/>
      <c r="LG50" s="1528"/>
      <c r="LH50" s="291"/>
      <c r="LI50" s="127"/>
      <c r="LJ50" s="297"/>
      <c r="LK50" s="297"/>
      <c r="LL50" s="297"/>
      <c r="LM50" s="312"/>
      <c r="LN50" s="248"/>
      <c r="LO50" s="248"/>
      <c r="LP50" s="248"/>
      <c r="LQ50" s="1304"/>
      <c r="LR50" s="1304"/>
      <c r="LS50" s="1304"/>
      <c r="LT50" s="207"/>
      <c r="LU50" s="1490"/>
      <c r="LV50" s="1490"/>
      <c r="LW50" s="207"/>
      <c r="LX50" s="182"/>
      <c r="LY50" s="266"/>
      <c r="LZ50" s="182"/>
      <c r="MA50" s="182"/>
      <c r="MB50" s="1298"/>
      <c r="MC50" s="113"/>
      <c r="MD50" s="138"/>
      <c r="ME50" s="113"/>
      <c r="MF50" s="113"/>
      <c r="MG50" s="138"/>
      <c r="MH50" s="113"/>
      <c r="MI50" s="113"/>
      <c r="MJ50" s="138"/>
      <c r="MK50" s="113"/>
      <c r="ML50" s="1300"/>
      <c r="MM50" s="1604"/>
      <c r="MN50" s="1299"/>
      <c r="MO50" s="1295">
        <v>1.97</v>
      </c>
      <c r="MP50" s="1295">
        <v>1.91</v>
      </c>
      <c r="MQ50" s="1295">
        <v>1.82</v>
      </c>
      <c r="MR50" s="1295">
        <v>1.93</v>
      </c>
      <c r="MS50" s="1295">
        <v>1.91</v>
      </c>
      <c r="MT50" s="16"/>
      <c r="MU50" s="17"/>
      <c r="MV50" s="17"/>
      <c r="MW50" s="1609"/>
      <c r="MX50" s="1610"/>
      <c r="MY50" s="1610"/>
      <c r="MZ50" s="36"/>
      <c r="NA50" s="38"/>
      <c r="NB50" s="38"/>
      <c r="NC50" s="38"/>
      <c r="ND50" s="38"/>
      <c r="NE50" s="36"/>
      <c r="NF50" s="136"/>
      <c r="NG50" s="136"/>
      <c r="NH50" s="136"/>
      <c r="NI50" s="136"/>
      <c r="NJ50" s="38"/>
      <c r="NK50" s="269"/>
      <c r="NL50" s="1610"/>
      <c r="NM50" s="1610"/>
      <c r="NN50" s="36"/>
      <c r="NO50" s="38"/>
      <c r="NP50" s="38"/>
      <c r="NQ50" s="38"/>
      <c r="NR50" s="38"/>
      <c r="NS50" s="36"/>
      <c r="NT50" s="136"/>
      <c r="NU50" s="136"/>
      <c r="NV50" s="136"/>
      <c r="NW50" s="136"/>
      <c r="NX50" s="38"/>
      <c r="NY50" s="269"/>
      <c r="NZ50" s="399"/>
      <c r="OA50" s="1614"/>
      <c r="OB50" s="399"/>
      <c r="OC50" s="399"/>
      <c r="OD50" s="399"/>
      <c r="OE50" s="399"/>
    </row>
    <row r="51" spans="1:395" s="379" customFormat="1" ht="21.75" customHeight="1" x14ac:dyDescent="0.2">
      <c r="A51" s="145"/>
      <c r="B51" s="108"/>
      <c r="C51" s="108"/>
      <c r="D51" s="280"/>
      <c r="E51" s="1485"/>
      <c r="F51" s="1485"/>
      <c r="N51" s="414"/>
      <c r="O51" s="1054"/>
      <c r="P51" s="1055"/>
      <c r="Q51" s="1056"/>
      <c r="R51" s="1055"/>
      <c r="S51" s="1055"/>
      <c r="T51" s="1056"/>
      <c r="U51" s="1055"/>
      <c r="V51" s="1055"/>
      <c r="W51" s="1056"/>
      <c r="X51" s="282"/>
      <c r="Y51" s="113"/>
      <c r="Z51" s="154"/>
      <c r="AA51" s="154" t="s">
        <v>52</v>
      </c>
      <c r="AB51" s="210">
        <v>1.91</v>
      </c>
      <c r="AC51" s="210">
        <v>1.92</v>
      </c>
      <c r="AD51" s="210">
        <v>1.91</v>
      </c>
      <c r="AE51" s="210">
        <v>1.91</v>
      </c>
      <c r="AF51" s="1188"/>
      <c r="AG51" s="1188"/>
      <c r="AH51" s="1188"/>
      <c r="AI51" s="1188"/>
      <c r="AJ51" s="285"/>
      <c r="AK51" s="154"/>
      <c r="AL51" s="389"/>
      <c r="AM51" s="415"/>
      <c r="AN51" s="415"/>
      <c r="AO51" s="415"/>
      <c r="AP51" s="415"/>
      <c r="AQ51" s="415"/>
      <c r="AR51" s="1522"/>
      <c r="AS51" s="1523"/>
      <c r="AT51" s="1522"/>
      <c r="AU51" s="1523"/>
      <c r="AV51" s="1524"/>
      <c r="AW51" s="1523"/>
      <c r="AX51" s="418"/>
      <c r="AY51" s="399"/>
      <c r="AZ51" s="389"/>
      <c r="BA51" s="415"/>
      <c r="BB51" s="415"/>
      <c r="BC51" s="415"/>
      <c r="BD51" s="415"/>
      <c r="BE51" s="415"/>
      <c r="BF51" s="1522"/>
      <c r="BG51" s="1523"/>
      <c r="BH51" s="1522"/>
      <c r="BI51" s="1523"/>
      <c r="BJ51" s="1524"/>
      <c r="BK51" s="1523"/>
      <c r="BL51" s="248"/>
      <c r="BM51" s="968"/>
      <c r="BN51" s="968"/>
      <c r="BO51" s="968"/>
      <c r="BP51" s="115"/>
      <c r="BQ51" s="1547"/>
      <c r="BR51" s="1547"/>
      <c r="BS51" s="1547"/>
      <c r="BT51" s="1547"/>
      <c r="BU51" s="1528"/>
      <c r="BV51" s="1528"/>
      <c r="BW51" s="127"/>
      <c r="BX51" s="297"/>
      <c r="BY51" s="297"/>
      <c r="BZ51" s="297"/>
      <c r="CA51" s="312"/>
      <c r="CB51" s="19"/>
      <c r="CC51" s="19"/>
      <c r="CD51" s="1555"/>
      <c r="CE51" s="145"/>
      <c r="CF51" s="108"/>
      <c r="CG51" s="108"/>
      <c r="CH51" s="280"/>
      <c r="CI51" s="131"/>
      <c r="CJ51" s="131"/>
      <c r="CK51" s="399"/>
      <c r="CL51" s="399"/>
      <c r="CQ51" s="399"/>
      <c r="CR51" s="414"/>
      <c r="CS51" s="1054"/>
      <c r="CT51" s="1055"/>
      <c r="CU51" s="1056"/>
      <c r="CV51" s="1055"/>
      <c r="CW51" s="1055"/>
      <c r="CX51" s="1056"/>
      <c r="CY51" s="1055"/>
      <c r="CZ51" s="1055"/>
      <c r="DA51" s="1056"/>
      <c r="DB51" s="282"/>
      <c r="DC51" s="113"/>
      <c r="DD51" s="154"/>
      <c r="DE51" s="154" t="s">
        <v>52</v>
      </c>
      <c r="DF51" s="210">
        <v>1.87</v>
      </c>
      <c r="DG51" s="210">
        <v>1.87</v>
      </c>
      <c r="DH51" s="210">
        <v>1.86</v>
      </c>
      <c r="DI51" s="210">
        <v>1.87</v>
      </c>
      <c r="DJ51" s="128"/>
      <c r="DK51" s="128"/>
      <c r="DL51" s="128"/>
      <c r="DM51" s="128"/>
      <c r="DN51" s="285"/>
      <c r="DO51" s="214"/>
      <c r="DP51" s="389"/>
      <c r="DQ51" s="415"/>
      <c r="DR51" s="415"/>
      <c r="DS51" s="415"/>
      <c r="DT51" s="415"/>
      <c r="DU51" s="415"/>
      <c r="DV51" s="1522"/>
      <c r="DW51" s="1523"/>
      <c r="DX51" s="1522"/>
      <c r="DY51" s="1523"/>
      <c r="DZ51" s="1524"/>
      <c r="EA51" s="1523"/>
      <c r="EB51" s="418"/>
      <c r="EC51" s="399"/>
      <c r="ED51" s="389"/>
      <c r="EE51" s="415"/>
      <c r="EF51" s="415"/>
      <c r="EG51" s="415"/>
      <c r="EH51" s="415"/>
      <c r="EI51" s="415"/>
      <c r="EJ51" s="1522"/>
      <c r="EK51" s="1523"/>
      <c r="EL51" s="1522"/>
      <c r="EM51" s="1523"/>
      <c r="EN51" s="1524"/>
      <c r="EO51" s="1523"/>
      <c r="EP51" s="248"/>
      <c r="EQ51" s="968"/>
      <c r="ER51" s="968"/>
      <c r="ES51" s="968"/>
      <c r="ET51" s="115"/>
      <c r="EU51" s="1547"/>
      <c r="EV51" s="1547"/>
      <c r="EW51" s="1547"/>
      <c r="EX51" s="1547"/>
      <c r="EY51" s="1528"/>
      <c r="EZ51" s="1528"/>
      <c r="FA51" s="127"/>
      <c r="FB51" s="297"/>
      <c r="FC51" s="297"/>
      <c r="FD51" s="297"/>
      <c r="FE51" s="312"/>
      <c r="FF51" s="248"/>
      <c r="FG51" s="248"/>
      <c r="FH51" s="1555"/>
      <c r="FI51" s="145"/>
      <c r="FJ51" s="108"/>
      <c r="FK51" s="108"/>
      <c r="FL51" s="280"/>
      <c r="FM51" s="1485"/>
      <c r="FN51" s="1485"/>
      <c r="FO51" s="399"/>
      <c r="FP51" s="399"/>
      <c r="FQ51" s="399"/>
      <c r="FR51" s="399"/>
      <c r="FS51" s="399"/>
      <c r="FT51" s="399"/>
      <c r="FU51" s="399"/>
      <c r="FV51" s="414"/>
      <c r="FW51" s="1054"/>
      <c r="FX51" s="1055"/>
      <c r="FY51" s="1056"/>
      <c r="FZ51" s="1055"/>
      <c r="GA51" s="1055"/>
      <c r="GB51" s="1056"/>
      <c r="GC51" s="1055"/>
      <c r="GD51" s="1055"/>
      <c r="GE51" s="1056"/>
      <c r="GF51" s="282"/>
      <c r="GG51" s="113"/>
      <c r="GH51" s="214"/>
      <c r="GI51" s="154" t="s">
        <v>52</v>
      </c>
      <c r="GJ51" s="210">
        <v>1.77</v>
      </c>
      <c r="GK51" s="210">
        <v>1.79</v>
      </c>
      <c r="GL51" s="210">
        <v>1.78</v>
      </c>
      <c r="GM51" s="210">
        <v>1.78</v>
      </c>
      <c r="GN51" s="1188"/>
      <c r="GO51" s="1188"/>
      <c r="GP51" s="1188"/>
      <c r="GQ51" s="1188"/>
      <c r="GR51" s="285"/>
      <c r="GS51" s="214"/>
      <c r="GT51" s="389"/>
      <c r="GU51" s="415"/>
      <c r="GV51" s="415"/>
      <c r="GW51" s="415"/>
      <c r="GX51" s="415"/>
      <c r="GY51" s="415"/>
      <c r="GZ51" s="1522"/>
      <c r="HA51" s="1523"/>
      <c r="HB51" s="1522"/>
      <c r="HC51" s="1523"/>
      <c r="HD51" s="1524"/>
      <c r="HE51" s="1523"/>
      <c r="HF51" s="418"/>
      <c r="HG51" s="399"/>
      <c r="HH51" s="389"/>
      <c r="HI51" s="415"/>
      <c r="HJ51" s="415"/>
      <c r="HK51" s="415"/>
      <c r="HL51" s="415"/>
      <c r="HM51" s="415"/>
      <c r="HN51" s="1522"/>
      <c r="HO51" s="1523"/>
      <c r="HP51" s="1522"/>
      <c r="HQ51" s="1523"/>
      <c r="HR51" s="1524"/>
      <c r="HS51" s="1523"/>
      <c r="HT51" s="248"/>
      <c r="HU51" s="968"/>
      <c r="HV51" s="968"/>
      <c r="HW51" s="968"/>
      <c r="HX51" s="115"/>
      <c r="HY51" s="1547"/>
      <c r="HZ51" s="1547"/>
      <c r="IA51" s="1547"/>
      <c r="IB51" s="1547"/>
      <c r="IC51" s="1528"/>
      <c r="ID51" s="1528"/>
      <c r="IE51" s="127"/>
      <c r="IF51" s="297"/>
      <c r="IG51" s="297"/>
      <c r="IH51" s="297"/>
      <c r="II51" s="312"/>
      <c r="IJ51" s="248"/>
      <c r="IK51" s="248"/>
      <c r="IL51" s="399"/>
      <c r="IM51" s="145"/>
      <c r="IN51" s="108"/>
      <c r="IO51" s="108"/>
      <c r="IP51" s="280"/>
      <c r="IQ51" s="131"/>
      <c r="IR51" s="131"/>
      <c r="IS51" s="399"/>
      <c r="IT51" s="399"/>
      <c r="IU51" s="399"/>
      <c r="IV51" s="399"/>
      <c r="IW51" s="399"/>
      <c r="IX51" s="399"/>
      <c r="IY51" s="399"/>
      <c r="IZ51" s="414"/>
      <c r="JA51" s="1054"/>
      <c r="JB51" s="1055"/>
      <c r="JC51" s="1056"/>
      <c r="JD51" s="1055"/>
      <c r="JE51" s="1055"/>
      <c r="JF51" s="1056"/>
      <c r="JG51" s="1055"/>
      <c r="JH51" s="1055"/>
      <c r="JI51" s="1056"/>
      <c r="JJ51" s="282"/>
      <c r="JK51" s="113"/>
      <c r="JL51" s="154"/>
      <c r="JM51" s="154" t="s">
        <v>52</v>
      </c>
      <c r="JN51" s="210">
        <v>1.86</v>
      </c>
      <c r="JO51" s="210">
        <v>1.83</v>
      </c>
      <c r="JP51" s="210">
        <v>1.86</v>
      </c>
      <c r="JQ51" s="210">
        <v>1.85</v>
      </c>
      <c r="JR51" s="128"/>
      <c r="JS51" s="128"/>
      <c r="JT51" s="128"/>
      <c r="JU51" s="128"/>
      <c r="JV51" s="285"/>
      <c r="JW51" s="214"/>
      <c r="JX51" s="389"/>
      <c r="JY51" s="415"/>
      <c r="JZ51" s="415"/>
      <c r="KA51" s="415"/>
      <c r="KB51" s="415"/>
      <c r="KC51" s="415"/>
      <c r="KD51" s="1522"/>
      <c r="KE51" s="1523"/>
      <c r="KF51" s="1522"/>
      <c r="KG51" s="1523"/>
      <c r="KH51" s="1524"/>
      <c r="KI51" s="1523"/>
      <c r="KJ51" s="418"/>
      <c r="KK51" s="399"/>
      <c r="KL51" s="389"/>
      <c r="KM51" s="415"/>
      <c r="KN51" s="415"/>
      <c r="KO51" s="415"/>
      <c r="KP51" s="415"/>
      <c r="KQ51" s="415"/>
      <c r="KR51" s="1522"/>
      <c r="KS51" s="1523"/>
      <c r="KT51" s="1522"/>
      <c r="KU51" s="1523"/>
      <c r="KV51" s="1524"/>
      <c r="KW51" s="1523"/>
      <c r="KX51" s="248"/>
      <c r="KY51" s="968"/>
      <c r="KZ51" s="290"/>
      <c r="LA51" s="968"/>
      <c r="LB51" s="115"/>
      <c r="LC51" s="1547"/>
      <c r="LD51" s="1547"/>
      <c r="LE51" s="1547"/>
      <c r="LF51" s="1547"/>
      <c r="LG51" s="1528"/>
      <c r="LH51" s="291"/>
      <c r="LI51" s="127"/>
      <c r="LJ51" s="297"/>
      <c r="LK51" s="297"/>
      <c r="LL51" s="297"/>
      <c r="LM51" s="312"/>
      <c r="LN51" s="248"/>
      <c r="LO51" s="248"/>
      <c r="LP51" s="248"/>
      <c r="LQ51" s="145"/>
      <c r="LR51" s="25"/>
      <c r="LS51" s="108"/>
      <c r="LT51" s="280"/>
      <c r="LU51" s="1596"/>
      <c r="LV51" s="1490"/>
      <c r="LW51" s="207"/>
      <c r="LX51" s="182"/>
      <c r="LY51" s="266"/>
      <c r="LZ51" s="182"/>
      <c r="MA51" s="182"/>
      <c r="MB51" s="1605"/>
      <c r="MC51" s="1055"/>
      <c r="MD51" s="1056"/>
      <c r="ME51" s="1055"/>
      <c r="MF51" s="1055"/>
      <c r="MG51" s="1056"/>
      <c r="MH51" s="1055"/>
      <c r="MI51" s="1055"/>
      <c r="MJ51" s="1056"/>
      <c r="MK51" s="282"/>
      <c r="ML51" s="1300"/>
      <c r="MM51" s="1300"/>
      <c r="MN51" s="15" t="s">
        <v>52</v>
      </c>
      <c r="MO51" s="923">
        <v>1.91</v>
      </c>
      <c r="MP51" s="923">
        <v>1.87</v>
      </c>
      <c r="MQ51" s="923">
        <v>1.78</v>
      </c>
      <c r="MR51" s="923">
        <v>1.85</v>
      </c>
      <c r="MS51" s="924">
        <v>1.86</v>
      </c>
      <c r="MT51" s="16"/>
      <c r="MU51" s="17"/>
      <c r="MV51" s="17"/>
      <c r="MW51" s="1609"/>
      <c r="MX51" s="1610"/>
      <c r="MY51" s="1610"/>
      <c r="MZ51" s="36"/>
      <c r="NA51" s="38"/>
      <c r="NB51" s="38"/>
      <c r="NC51" s="38"/>
      <c r="ND51" s="38"/>
      <c r="NE51" s="36"/>
      <c r="NF51" s="136"/>
      <c r="NG51" s="136"/>
      <c r="NH51" s="136"/>
      <c r="NI51" s="136"/>
      <c r="NJ51" s="38"/>
      <c r="NK51" s="269"/>
      <c r="NL51" s="1610"/>
      <c r="NM51" s="1610"/>
      <c r="NN51" s="36"/>
      <c r="NO51" s="38"/>
      <c r="NP51" s="38"/>
      <c r="NQ51" s="38"/>
      <c r="NR51" s="38"/>
      <c r="NS51" s="36"/>
      <c r="NT51" s="136"/>
      <c r="NU51" s="136"/>
      <c r="NV51" s="136"/>
      <c r="NW51" s="136"/>
      <c r="NX51" s="38"/>
      <c r="NY51" s="269"/>
      <c r="NZ51" s="399"/>
      <c r="OA51" s="1614"/>
      <c r="OB51" s="399"/>
      <c r="OC51" s="399"/>
      <c r="OD51" s="399"/>
      <c r="OE51" s="399"/>
    </row>
    <row r="52" spans="1:395" s="379" customFormat="1" ht="21.75" customHeight="1" x14ac:dyDescent="0.2">
      <c r="A52" s="148"/>
      <c r="B52" s="79"/>
      <c r="C52" s="79"/>
      <c r="D52" s="280"/>
      <c r="E52" s="1485"/>
      <c r="F52" s="1485"/>
      <c r="N52" s="414"/>
      <c r="O52" s="5"/>
      <c r="P52" s="5"/>
      <c r="Q52" s="281"/>
      <c r="R52" s="5"/>
      <c r="S52" s="5"/>
      <c r="T52" s="281"/>
      <c r="U52" s="5"/>
      <c r="V52" s="5"/>
      <c r="W52" s="281"/>
      <c r="X52" s="5"/>
      <c r="Y52" s="113"/>
      <c r="Z52" s="154"/>
      <c r="AA52" s="154" t="s">
        <v>66</v>
      </c>
      <c r="AB52" s="210">
        <v>2.06</v>
      </c>
      <c r="AC52" s="210">
        <v>2.08</v>
      </c>
      <c r="AD52" s="210">
        <v>2.06</v>
      </c>
      <c r="AE52" s="210">
        <v>2.06</v>
      </c>
      <c r="AF52" s="1188"/>
      <c r="AG52" s="1188"/>
      <c r="AH52" s="1188"/>
      <c r="AI52" s="1188"/>
      <c r="AJ52" s="285"/>
      <c r="AK52" s="154"/>
      <c r="AL52" s="389"/>
      <c r="AM52" s="415"/>
      <c r="AN52" s="415"/>
      <c r="AO52" s="415"/>
      <c r="AP52" s="415"/>
      <c r="AQ52" s="415"/>
      <c r="AR52" s="1522"/>
      <c r="AS52" s="1523"/>
      <c r="AT52" s="1522"/>
      <c r="AU52" s="1523"/>
      <c r="AV52" s="1524"/>
      <c r="AW52" s="1523"/>
      <c r="AX52" s="418"/>
      <c r="AY52" s="399"/>
      <c r="AZ52" s="389"/>
      <c r="BA52" s="415"/>
      <c r="BB52" s="415"/>
      <c r="BC52" s="415"/>
      <c r="BD52" s="415"/>
      <c r="BE52" s="415"/>
      <c r="BF52" s="1522"/>
      <c r="BG52" s="1523"/>
      <c r="BH52" s="1522"/>
      <c r="BI52" s="1523"/>
      <c r="BJ52" s="1524"/>
      <c r="BK52" s="1523"/>
      <c r="BL52" s="248"/>
      <c r="BM52" s="968"/>
      <c r="BN52" s="968"/>
      <c r="BO52" s="968"/>
      <c r="BP52" s="127"/>
      <c r="BQ52" s="1547"/>
      <c r="BR52" s="1547"/>
      <c r="BS52" s="1547"/>
      <c r="BT52" s="1547"/>
      <c r="BU52" s="1528"/>
      <c r="BV52" s="1528"/>
      <c r="BW52" s="7"/>
      <c r="BX52" s="315"/>
      <c r="BY52" s="317"/>
      <c r="BZ52" s="317"/>
      <c r="CA52" s="312"/>
      <c r="CB52" s="19"/>
      <c r="CC52" s="19"/>
      <c r="CD52" s="1555"/>
      <c r="CE52" s="148"/>
      <c r="CF52" s="79"/>
      <c r="CG52" s="79"/>
      <c r="CH52" s="280"/>
      <c r="CI52" s="131"/>
      <c r="CJ52" s="131"/>
      <c r="CK52" s="399"/>
      <c r="CL52" s="399"/>
      <c r="CQ52" s="399"/>
      <c r="CR52" s="414"/>
      <c r="CS52" s="5"/>
      <c r="CT52" s="5"/>
      <c r="CU52" s="281"/>
      <c r="CV52" s="5"/>
      <c r="CW52" s="5"/>
      <c r="CX52" s="281"/>
      <c r="CY52" s="5"/>
      <c r="CZ52" s="5"/>
      <c r="DA52" s="281"/>
      <c r="DB52" s="5"/>
      <c r="DC52" s="113"/>
      <c r="DD52" s="154"/>
      <c r="DE52" s="154" t="s">
        <v>66</v>
      </c>
      <c r="DF52" s="210">
        <v>2</v>
      </c>
      <c r="DG52" s="210">
        <v>1.99</v>
      </c>
      <c r="DH52" s="210">
        <v>1.99</v>
      </c>
      <c r="DI52" s="210">
        <v>1.99</v>
      </c>
      <c r="DJ52" s="128"/>
      <c r="DK52" s="128"/>
      <c r="DL52" s="128"/>
      <c r="DM52" s="128"/>
      <c r="DN52" s="285"/>
      <c r="DO52" s="214"/>
      <c r="DP52" s="389"/>
      <c r="DQ52" s="415"/>
      <c r="DR52" s="415"/>
      <c r="DS52" s="415"/>
      <c r="DT52" s="415"/>
      <c r="DU52" s="415"/>
      <c r="DV52" s="1522"/>
      <c r="DW52" s="1523"/>
      <c r="DX52" s="1522"/>
      <c r="DY52" s="1523"/>
      <c r="DZ52" s="1524"/>
      <c r="EA52" s="1523"/>
      <c r="EB52" s="418"/>
      <c r="EC52" s="399"/>
      <c r="ED52" s="389"/>
      <c r="EE52" s="415"/>
      <c r="EF52" s="415"/>
      <c r="EG52" s="415"/>
      <c r="EH52" s="415"/>
      <c r="EI52" s="415"/>
      <c r="EJ52" s="1522"/>
      <c r="EK52" s="1523"/>
      <c r="EL52" s="1522"/>
      <c r="EM52" s="1523"/>
      <c r="EN52" s="1524"/>
      <c r="EO52" s="1523"/>
      <c r="EP52" s="248"/>
      <c r="EQ52" s="968"/>
      <c r="ER52" s="968"/>
      <c r="ES52" s="968"/>
      <c r="ET52" s="127"/>
      <c r="EU52" s="1547"/>
      <c r="EV52" s="1547"/>
      <c r="EW52" s="1547"/>
      <c r="EX52" s="1547"/>
      <c r="EY52" s="1528"/>
      <c r="EZ52" s="1528"/>
      <c r="FA52" s="316"/>
      <c r="FB52" s="315"/>
      <c r="FC52" s="317"/>
      <c r="FD52" s="317"/>
      <c r="FE52" s="312"/>
      <c r="FF52" s="248"/>
      <c r="FG52" s="248"/>
      <c r="FH52" s="1555"/>
      <c r="FI52" s="148"/>
      <c r="FJ52" s="79"/>
      <c r="FK52" s="79"/>
      <c r="FL52" s="280"/>
      <c r="FM52" s="1485"/>
      <c r="FN52" s="1485"/>
      <c r="FO52" s="399"/>
      <c r="FP52" s="399"/>
      <c r="FQ52" s="399"/>
      <c r="FR52" s="399"/>
      <c r="FS52" s="399"/>
      <c r="FT52" s="399"/>
      <c r="FU52" s="399"/>
      <c r="FV52" s="414"/>
      <c r="FW52" s="5"/>
      <c r="FX52" s="5"/>
      <c r="FY52" s="281"/>
      <c r="FZ52" s="5"/>
      <c r="GA52" s="5"/>
      <c r="GB52" s="281"/>
      <c r="GC52" s="5"/>
      <c r="GD52" s="5"/>
      <c r="GE52" s="281"/>
      <c r="GF52" s="5"/>
      <c r="GG52" s="113"/>
      <c r="GH52" s="214"/>
      <c r="GI52" s="154" t="s">
        <v>66</v>
      </c>
      <c r="GJ52" s="210">
        <v>1.88</v>
      </c>
      <c r="GK52" s="210">
        <v>1.86</v>
      </c>
      <c r="GL52" s="210">
        <v>1.88</v>
      </c>
      <c r="GM52" s="210">
        <v>1.87</v>
      </c>
      <c r="GN52" s="1188"/>
      <c r="GO52" s="1188"/>
      <c r="GP52" s="1188"/>
      <c r="GQ52" s="1188"/>
      <c r="GR52" s="285"/>
      <c r="GS52" s="214"/>
      <c r="GT52" s="389"/>
      <c r="GU52" s="415"/>
      <c r="GV52" s="415"/>
      <c r="GW52" s="415"/>
      <c r="GX52" s="415"/>
      <c r="GY52" s="415"/>
      <c r="GZ52" s="1522"/>
      <c r="HA52" s="1523"/>
      <c r="HB52" s="1522"/>
      <c r="HC52" s="1523"/>
      <c r="HD52" s="1524"/>
      <c r="HE52" s="1523"/>
      <c r="HF52" s="418"/>
      <c r="HG52" s="399"/>
      <c r="HH52" s="389"/>
      <c r="HI52" s="415"/>
      <c r="HJ52" s="415"/>
      <c r="HK52" s="415"/>
      <c r="HL52" s="415"/>
      <c r="HM52" s="415"/>
      <c r="HN52" s="1522"/>
      <c r="HO52" s="1523"/>
      <c r="HP52" s="1522"/>
      <c r="HQ52" s="1523"/>
      <c r="HR52" s="1524"/>
      <c r="HS52" s="1523"/>
      <c r="HT52" s="248"/>
      <c r="HU52" s="968"/>
      <c r="HV52" s="968"/>
      <c r="HW52" s="968"/>
      <c r="HX52" s="127"/>
      <c r="HY52" s="1547"/>
      <c r="HZ52" s="1547"/>
      <c r="IA52" s="1547"/>
      <c r="IB52" s="1547"/>
      <c r="IC52" s="1528"/>
      <c r="ID52" s="1528"/>
      <c r="IE52" s="7"/>
      <c r="IF52" s="1546"/>
      <c r="IG52" s="122"/>
      <c r="IH52" s="122"/>
      <c r="II52" s="312"/>
      <c r="IJ52" s="248"/>
      <c r="IK52" s="248"/>
      <c r="IL52" s="399"/>
      <c r="IM52" s="148"/>
      <c r="IN52" s="79"/>
      <c r="IO52" s="79"/>
      <c r="IP52" s="280"/>
      <c r="IQ52" s="131"/>
      <c r="IR52" s="131"/>
      <c r="IS52" s="399"/>
      <c r="IT52" s="399"/>
      <c r="IU52" s="399"/>
      <c r="IV52" s="399"/>
      <c r="IW52" s="399"/>
      <c r="IX52" s="399"/>
      <c r="IY52" s="399"/>
      <c r="IZ52" s="414"/>
      <c r="JA52" s="5"/>
      <c r="JB52" s="5"/>
      <c r="JC52" s="281"/>
      <c r="JD52" s="5"/>
      <c r="JE52" s="5"/>
      <c r="JF52" s="281"/>
      <c r="JG52" s="5"/>
      <c r="JH52" s="5"/>
      <c r="JI52" s="281"/>
      <c r="JJ52" s="5"/>
      <c r="JK52" s="113"/>
      <c r="JL52" s="154"/>
      <c r="JM52" s="154" t="s">
        <v>66</v>
      </c>
      <c r="JN52" s="210">
        <v>2</v>
      </c>
      <c r="JO52" s="210">
        <v>2.02</v>
      </c>
      <c r="JP52" s="210">
        <v>2.0499999999999998</v>
      </c>
      <c r="JQ52" s="210">
        <v>2.0299999999999998</v>
      </c>
      <c r="JR52" s="128"/>
      <c r="JS52" s="128"/>
      <c r="JT52" s="128"/>
      <c r="JU52" s="128"/>
      <c r="JV52" s="285"/>
      <c r="JW52" s="214"/>
      <c r="JX52" s="389"/>
      <c r="JY52" s="415"/>
      <c r="JZ52" s="415"/>
      <c r="KA52" s="415"/>
      <c r="KB52" s="415"/>
      <c r="KC52" s="415"/>
      <c r="KD52" s="1522"/>
      <c r="KE52" s="1523"/>
      <c r="KF52" s="1522"/>
      <c r="KG52" s="1523"/>
      <c r="KH52" s="1524"/>
      <c r="KI52" s="1523"/>
      <c r="KJ52" s="418"/>
      <c r="KK52" s="399"/>
      <c r="KL52" s="389"/>
      <c r="KM52" s="415"/>
      <c r="KN52" s="415"/>
      <c r="KO52" s="415"/>
      <c r="KP52" s="415"/>
      <c r="KQ52" s="415"/>
      <c r="KR52" s="1522"/>
      <c r="KS52" s="1523"/>
      <c r="KT52" s="1522"/>
      <c r="KU52" s="1523"/>
      <c r="KV52" s="1524"/>
      <c r="KW52" s="1523"/>
      <c r="KX52" s="248"/>
      <c r="KY52" s="968"/>
      <c r="KZ52" s="290"/>
      <c r="LA52" s="968"/>
      <c r="LB52" s="127"/>
      <c r="LC52" s="1547"/>
      <c r="LD52" s="1547"/>
      <c r="LE52" s="1547"/>
      <c r="LF52" s="1547"/>
      <c r="LG52" s="1528"/>
      <c r="LH52" s="291"/>
      <c r="LI52" s="316"/>
      <c r="LJ52" s="315"/>
      <c r="LK52" s="317"/>
      <c r="LL52" s="317"/>
      <c r="LM52" s="312"/>
      <c r="LN52" s="248"/>
      <c r="LO52" s="248"/>
      <c r="LP52" s="248"/>
      <c r="LQ52" s="148"/>
      <c r="LR52" s="38"/>
      <c r="LS52" s="79"/>
      <c r="LT52" s="280"/>
      <c r="LU52" s="1490"/>
      <c r="LV52" s="1490"/>
      <c r="LW52" s="207"/>
      <c r="LX52" s="182"/>
      <c r="LY52" s="266"/>
      <c r="LZ52" s="182"/>
      <c r="MA52" s="182"/>
      <c r="MB52" s="5"/>
      <c r="MC52" s="5"/>
      <c r="MD52" s="281"/>
      <c r="ME52" s="5"/>
      <c r="MF52" s="5"/>
      <c r="MG52" s="281"/>
      <c r="MH52" s="5"/>
      <c r="MI52" s="5"/>
      <c r="MJ52" s="281"/>
      <c r="MK52" s="5"/>
      <c r="ML52" s="1300"/>
      <c r="MM52" s="1300"/>
      <c r="MN52" s="15" t="s">
        <v>66</v>
      </c>
      <c r="MO52" s="923">
        <v>2.06</v>
      </c>
      <c r="MP52" s="923">
        <v>1.99</v>
      </c>
      <c r="MQ52" s="923">
        <v>1.87</v>
      </c>
      <c r="MR52" s="923">
        <v>2.0299999999999998</v>
      </c>
      <c r="MS52" s="924">
        <v>2</v>
      </c>
      <c r="MT52" s="16"/>
      <c r="MU52" s="17"/>
      <c r="MV52" s="17"/>
      <c r="MW52" s="1609"/>
      <c r="MX52" s="1610"/>
      <c r="MY52" s="1610"/>
      <c r="MZ52" s="974"/>
      <c r="NA52" s="270"/>
      <c r="NB52" s="270"/>
      <c r="NC52" s="270"/>
      <c r="ND52" s="270"/>
      <c r="NE52" s="974"/>
      <c r="NF52" s="1612"/>
      <c r="NG52" s="1612"/>
      <c r="NH52" s="1612"/>
      <c r="NI52" s="1612"/>
      <c r="NJ52" s="270"/>
      <c r="NK52" s="270"/>
      <c r="NL52" s="1610"/>
      <c r="NM52" s="1610"/>
      <c r="NN52" s="974"/>
      <c r="NO52" s="270"/>
      <c r="NP52" s="270"/>
      <c r="NQ52" s="270"/>
      <c r="NR52" s="270"/>
      <c r="NS52" s="974"/>
      <c r="NT52" s="1612"/>
      <c r="NU52" s="1612"/>
      <c r="NV52" s="1612"/>
      <c r="NW52" s="1612"/>
      <c r="NX52" s="270"/>
      <c r="NY52" s="270"/>
      <c r="NZ52" s="399"/>
      <c r="OA52" s="1614"/>
      <c r="OB52" s="399"/>
      <c r="OC52" s="399"/>
      <c r="OD52" s="399"/>
      <c r="OE52" s="399"/>
    </row>
    <row r="53" spans="1:395" s="379" customFormat="1" ht="21.75" customHeight="1" x14ac:dyDescent="0.2">
      <c r="A53" s="148"/>
      <c r="B53" s="79"/>
      <c r="C53" s="79"/>
      <c r="D53" s="280"/>
      <c r="E53" s="1485"/>
      <c r="F53" s="1485"/>
      <c r="N53" s="414"/>
      <c r="O53" s="977"/>
      <c r="P53" s="977"/>
      <c r="Q53" s="977"/>
      <c r="R53" s="383"/>
      <c r="S53" s="977"/>
      <c r="T53" s="977"/>
      <c r="U53" s="383"/>
      <c r="V53" s="977"/>
      <c r="W53" s="977"/>
      <c r="X53" s="383"/>
      <c r="Y53" s="113"/>
      <c r="Z53" s="154"/>
      <c r="AA53" s="154" t="s">
        <v>71</v>
      </c>
      <c r="AB53" s="210">
        <v>1.91</v>
      </c>
      <c r="AC53" s="210">
        <v>1.93</v>
      </c>
      <c r="AD53" s="210">
        <v>1.9</v>
      </c>
      <c r="AE53" s="210">
        <v>1.91</v>
      </c>
      <c r="AF53" s="1188"/>
      <c r="AG53" s="1188"/>
      <c r="AH53" s="1188"/>
      <c r="AI53" s="1188"/>
      <c r="AJ53" s="285"/>
      <c r="AK53" s="154"/>
      <c r="AL53" s="389"/>
      <c r="AM53" s="415"/>
      <c r="AN53" s="415"/>
      <c r="AO53" s="415"/>
      <c r="AP53" s="415"/>
      <c r="AQ53" s="415"/>
      <c r="AR53" s="1522"/>
      <c r="AS53" s="1523"/>
      <c r="AT53" s="1522"/>
      <c r="AU53" s="1523"/>
      <c r="AV53" s="1524"/>
      <c r="AW53" s="1523"/>
      <c r="AX53" s="417"/>
      <c r="AY53" s="401"/>
      <c r="AZ53" s="389"/>
      <c r="BA53" s="415"/>
      <c r="BB53" s="415"/>
      <c r="BC53" s="415"/>
      <c r="BD53" s="415"/>
      <c r="BE53" s="415"/>
      <c r="BF53" s="1522"/>
      <c r="BG53" s="1523"/>
      <c r="BH53" s="1522"/>
      <c r="BI53" s="1523"/>
      <c r="BJ53" s="1524"/>
      <c r="BK53" s="1523"/>
      <c r="BL53" s="248"/>
      <c r="BM53" s="968"/>
      <c r="BN53" s="968"/>
      <c r="BO53" s="968"/>
      <c r="BP53" s="115"/>
      <c r="BQ53" s="1547"/>
      <c r="BR53" s="1547"/>
      <c r="BS53" s="1547"/>
      <c r="BT53" s="1547"/>
      <c r="BU53" s="1528"/>
      <c r="BV53" s="1528"/>
      <c r="BW53" s="248"/>
      <c r="BX53" s="19"/>
      <c r="BY53" s="308"/>
      <c r="BZ53" s="308"/>
      <c r="CA53" s="312"/>
      <c r="CB53" s="19"/>
      <c r="CC53" s="19"/>
      <c r="CD53" s="1555"/>
      <c r="CE53" s="148"/>
      <c r="CF53" s="79"/>
      <c r="CG53" s="79"/>
      <c r="CH53" s="280"/>
      <c r="CI53" s="131"/>
      <c r="CJ53" s="131"/>
      <c r="CK53" s="399"/>
      <c r="CL53" s="399"/>
      <c r="CQ53" s="399"/>
      <c r="CR53" s="414"/>
      <c r="CS53" s="977"/>
      <c r="CT53" s="977"/>
      <c r="CU53" s="977"/>
      <c r="CV53" s="383"/>
      <c r="CW53" s="977"/>
      <c r="CX53" s="977"/>
      <c r="CY53" s="383"/>
      <c r="CZ53" s="977"/>
      <c r="DA53" s="977"/>
      <c r="DB53" s="383"/>
      <c r="DC53" s="113"/>
      <c r="DD53" s="154"/>
      <c r="DE53" s="154" t="s">
        <v>71</v>
      </c>
      <c r="DF53" s="210">
        <v>1.88</v>
      </c>
      <c r="DG53" s="210">
        <v>1.83</v>
      </c>
      <c r="DH53" s="210">
        <v>1.86</v>
      </c>
      <c r="DI53" s="210">
        <v>1.86</v>
      </c>
      <c r="DJ53" s="128"/>
      <c r="DK53" s="128"/>
      <c r="DL53" s="128"/>
      <c r="DM53" s="128"/>
      <c r="DN53" s="285"/>
      <c r="DO53" s="214"/>
      <c r="DP53" s="389"/>
      <c r="DQ53" s="415"/>
      <c r="DR53" s="415"/>
      <c r="DS53" s="415"/>
      <c r="DT53" s="415"/>
      <c r="DU53" s="415"/>
      <c r="DV53" s="1522"/>
      <c r="DW53" s="1523"/>
      <c r="DX53" s="1522"/>
      <c r="DY53" s="1523"/>
      <c r="DZ53" s="1524"/>
      <c r="EA53" s="1523"/>
      <c r="EB53" s="417"/>
      <c r="EC53" s="401"/>
      <c r="ED53" s="389"/>
      <c r="EE53" s="415"/>
      <c r="EF53" s="415"/>
      <c r="EG53" s="415"/>
      <c r="EH53" s="415"/>
      <c r="EI53" s="415"/>
      <c r="EJ53" s="1522"/>
      <c r="EK53" s="1523"/>
      <c r="EL53" s="1522"/>
      <c r="EM53" s="1523"/>
      <c r="EN53" s="1524"/>
      <c r="EO53" s="1523"/>
      <c r="EP53" s="248"/>
      <c r="EQ53" s="968"/>
      <c r="ER53" s="968"/>
      <c r="ES53" s="968"/>
      <c r="ET53" s="115"/>
      <c r="EU53" s="1547"/>
      <c r="EV53" s="1547"/>
      <c r="EW53" s="1547"/>
      <c r="EX53" s="1547"/>
      <c r="EY53" s="1528"/>
      <c r="EZ53" s="1528"/>
      <c r="FA53" s="19"/>
      <c r="FB53" s="19"/>
      <c r="FC53" s="308"/>
      <c r="FD53" s="308"/>
      <c r="FE53" s="312"/>
      <c r="FF53" s="248"/>
      <c r="FG53" s="248"/>
      <c r="FH53" s="1555"/>
      <c r="FI53" s="148"/>
      <c r="FJ53" s="79"/>
      <c r="FK53" s="79"/>
      <c r="FL53" s="280"/>
      <c r="FM53" s="1485"/>
      <c r="FN53" s="1485"/>
      <c r="FO53" s="399"/>
      <c r="FP53" s="399"/>
      <c r="FQ53" s="399"/>
      <c r="FR53" s="399"/>
      <c r="FS53" s="399"/>
      <c r="FT53" s="399"/>
      <c r="FU53" s="399"/>
      <c r="FV53" s="414"/>
      <c r="FW53" s="977"/>
      <c r="FX53" s="977"/>
      <c r="FY53" s="977"/>
      <c r="FZ53" s="383"/>
      <c r="GA53" s="977"/>
      <c r="GB53" s="977"/>
      <c r="GC53" s="383"/>
      <c r="GD53" s="977"/>
      <c r="GE53" s="977"/>
      <c r="GF53" s="383"/>
      <c r="GG53" s="113"/>
      <c r="GH53" s="214"/>
      <c r="GI53" s="154" t="s">
        <v>71</v>
      </c>
      <c r="GJ53" s="210">
        <v>1.81</v>
      </c>
      <c r="GK53" s="210">
        <v>1.77</v>
      </c>
      <c r="GL53" s="210">
        <v>1.78</v>
      </c>
      <c r="GM53" s="210">
        <v>1.79</v>
      </c>
      <c r="GN53" s="1188"/>
      <c r="GO53" s="1188"/>
      <c r="GP53" s="1188"/>
      <c r="GQ53" s="1188"/>
      <c r="GR53" s="285"/>
      <c r="GS53" s="214"/>
      <c r="GT53" s="389"/>
      <c r="GU53" s="415"/>
      <c r="GV53" s="415"/>
      <c r="GW53" s="415"/>
      <c r="GX53" s="415"/>
      <c r="GY53" s="415"/>
      <c r="GZ53" s="1522"/>
      <c r="HA53" s="1523"/>
      <c r="HB53" s="1522"/>
      <c r="HC53" s="1523"/>
      <c r="HD53" s="1524"/>
      <c r="HE53" s="1523"/>
      <c r="HF53" s="417"/>
      <c r="HG53" s="401"/>
      <c r="HH53" s="389"/>
      <c r="HI53" s="415"/>
      <c r="HJ53" s="415"/>
      <c r="HK53" s="415"/>
      <c r="HL53" s="415"/>
      <c r="HM53" s="415"/>
      <c r="HN53" s="1522"/>
      <c r="HO53" s="1523"/>
      <c r="HP53" s="1522"/>
      <c r="HQ53" s="1523"/>
      <c r="HR53" s="1524"/>
      <c r="HS53" s="1523"/>
      <c r="HT53" s="248"/>
      <c r="HU53" s="968"/>
      <c r="HV53" s="968"/>
      <c r="HW53" s="968"/>
      <c r="HX53" s="115"/>
      <c r="HY53" s="1547"/>
      <c r="HZ53" s="1547"/>
      <c r="IA53" s="1547"/>
      <c r="IB53" s="1547"/>
      <c r="IC53" s="1528"/>
      <c r="ID53" s="1528"/>
      <c r="IE53" s="248"/>
      <c r="IF53" s="248"/>
      <c r="IG53" s="115"/>
      <c r="IH53" s="115"/>
      <c r="II53" s="312"/>
      <c r="IJ53" s="248"/>
      <c r="IK53" s="248"/>
      <c r="IL53" s="399"/>
      <c r="IM53" s="148"/>
      <c r="IN53" s="79"/>
      <c r="IO53" s="79"/>
      <c r="IP53" s="280"/>
      <c r="IQ53" s="131"/>
      <c r="IR53" s="131"/>
      <c r="IS53" s="399"/>
      <c r="IT53" s="399"/>
      <c r="IU53" s="399"/>
      <c r="IV53" s="399"/>
      <c r="IW53" s="399"/>
      <c r="IX53" s="399"/>
      <c r="IY53" s="399"/>
      <c r="IZ53" s="414"/>
      <c r="JA53" s="977"/>
      <c r="JB53" s="977"/>
      <c r="JC53" s="977"/>
      <c r="JD53" s="383"/>
      <c r="JE53" s="977"/>
      <c r="JF53" s="977"/>
      <c r="JG53" s="383"/>
      <c r="JH53" s="977"/>
      <c r="JI53" s="977"/>
      <c r="JJ53" s="383"/>
      <c r="JK53" s="113"/>
      <c r="JL53" s="154"/>
      <c r="JM53" s="154" t="s">
        <v>71</v>
      </c>
      <c r="JN53" s="210">
        <v>1.85</v>
      </c>
      <c r="JO53" s="210">
        <v>1.85</v>
      </c>
      <c r="JP53" s="210">
        <v>1.88</v>
      </c>
      <c r="JQ53" s="210">
        <v>1.86</v>
      </c>
      <c r="JR53" s="128"/>
      <c r="JS53" s="128"/>
      <c r="JT53" s="128"/>
      <c r="JU53" s="128"/>
      <c r="JV53" s="285"/>
      <c r="JW53" s="214"/>
      <c r="JX53" s="389"/>
      <c r="JY53" s="415"/>
      <c r="JZ53" s="415"/>
      <c r="KA53" s="415"/>
      <c r="KB53" s="415"/>
      <c r="KC53" s="415"/>
      <c r="KD53" s="1522"/>
      <c r="KE53" s="1523"/>
      <c r="KF53" s="1522"/>
      <c r="KG53" s="1523"/>
      <c r="KH53" s="1524"/>
      <c r="KI53" s="1523"/>
      <c r="KJ53" s="417"/>
      <c r="KK53" s="401"/>
      <c r="KL53" s="389"/>
      <c r="KM53" s="415"/>
      <c r="KN53" s="415"/>
      <c r="KO53" s="415"/>
      <c r="KP53" s="415"/>
      <c r="KQ53" s="415"/>
      <c r="KR53" s="1522"/>
      <c r="KS53" s="1523"/>
      <c r="KT53" s="1522"/>
      <c r="KU53" s="1523"/>
      <c r="KV53" s="1524"/>
      <c r="KW53" s="1523"/>
      <c r="KX53" s="248"/>
      <c r="KY53" s="968"/>
      <c r="KZ53" s="290"/>
      <c r="LA53" s="968"/>
      <c r="LB53" s="115"/>
      <c r="LC53" s="1547"/>
      <c r="LD53" s="1547"/>
      <c r="LE53" s="1547"/>
      <c r="LF53" s="1547"/>
      <c r="LG53" s="1528"/>
      <c r="LH53" s="291"/>
      <c r="LI53" s="19"/>
      <c r="LJ53" s="19"/>
      <c r="LK53" s="308"/>
      <c r="LL53" s="308"/>
      <c r="LM53" s="312"/>
      <c r="LN53" s="248"/>
      <c r="LO53" s="248"/>
      <c r="LP53" s="248"/>
      <c r="LQ53" s="148"/>
      <c r="LR53" s="38"/>
      <c r="LS53" s="79"/>
      <c r="LT53" s="280"/>
      <c r="LU53" s="1490"/>
      <c r="LV53" s="1597"/>
      <c r="LW53" s="207"/>
      <c r="LX53" s="182"/>
      <c r="LY53" s="266"/>
      <c r="LZ53" s="182"/>
      <c r="MA53" s="182"/>
      <c r="MB53" s="977"/>
      <c r="MC53" s="977"/>
      <c r="MD53" s="977"/>
      <c r="ME53" s="383"/>
      <c r="MF53" s="977"/>
      <c r="MG53" s="977"/>
      <c r="MH53" s="383"/>
      <c r="MI53" s="977"/>
      <c r="MJ53" s="977"/>
      <c r="MK53" s="383"/>
      <c r="ML53" s="1300"/>
      <c r="MM53" s="1300"/>
      <c r="MN53" s="15" t="s">
        <v>71</v>
      </c>
      <c r="MO53" s="923">
        <v>1.91</v>
      </c>
      <c r="MP53" s="923">
        <v>1.86</v>
      </c>
      <c r="MQ53" s="923">
        <v>1.79</v>
      </c>
      <c r="MR53" s="923">
        <v>1.86</v>
      </c>
      <c r="MS53" s="924">
        <v>1.86</v>
      </c>
      <c r="MT53" s="16"/>
      <c r="MU53" s="17"/>
      <c r="MV53" s="17"/>
      <c r="MW53" s="1609"/>
      <c r="MX53" s="1610"/>
      <c r="MY53" s="1610"/>
      <c r="MZ53" s="1610"/>
      <c r="NA53" s="1610"/>
      <c r="NB53" s="1610"/>
      <c r="NC53" s="1610"/>
      <c r="ND53" s="1610"/>
      <c r="NE53" s="1610"/>
      <c r="NF53" s="1610"/>
      <c r="NG53" s="1610"/>
      <c r="NH53" s="1610"/>
      <c r="NI53" s="1610"/>
      <c r="NJ53" s="1610"/>
      <c r="NK53" s="123"/>
      <c r="NL53" s="1610"/>
      <c r="NM53" s="1610"/>
      <c r="NN53" s="1610"/>
      <c r="NO53" s="1610"/>
      <c r="NP53" s="1610"/>
      <c r="NQ53" s="1610"/>
      <c r="NR53" s="1610"/>
      <c r="NS53" s="1610"/>
      <c r="NT53" s="1610"/>
      <c r="NU53" s="1610"/>
      <c r="NV53" s="1610"/>
      <c r="NW53" s="1610"/>
      <c r="NX53" s="1610"/>
      <c r="NY53" s="1610"/>
      <c r="NZ53" s="399"/>
      <c r="OA53" s="1614"/>
      <c r="OB53" s="399"/>
      <c r="OC53" s="399"/>
      <c r="OD53" s="399"/>
      <c r="OE53" s="399"/>
    </row>
    <row r="54" spans="1:395" s="379" customFormat="1" ht="21.75" customHeight="1" x14ac:dyDescent="0.2">
      <c r="A54" s="145"/>
      <c r="B54" s="139"/>
      <c r="C54" s="140"/>
      <c r="D54" s="280"/>
      <c r="E54" s="1485"/>
      <c r="F54" s="1485"/>
      <c r="N54" s="414"/>
      <c r="O54" s="113"/>
      <c r="P54" s="38"/>
      <c r="Q54" s="1493"/>
      <c r="R54" s="172"/>
      <c r="S54" s="38"/>
      <c r="T54" s="1493"/>
      <c r="U54" s="172"/>
      <c r="V54" s="183"/>
      <c r="W54" s="1493"/>
      <c r="X54" s="172"/>
      <c r="Y54" s="113"/>
      <c r="Z54" s="154"/>
      <c r="AA54" s="154" t="s">
        <v>76</v>
      </c>
      <c r="AB54" s="210">
        <v>1.95</v>
      </c>
      <c r="AC54" s="210">
        <v>1.91</v>
      </c>
      <c r="AD54" s="210">
        <v>1.94</v>
      </c>
      <c r="AE54" s="210">
        <v>1.93</v>
      </c>
      <c r="AF54" s="1188"/>
      <c r="AG54" s="1188"/>
      <c r="AH54" s="1188"/>
      <c r="AI54" s="1188"/>
      <c r="AJ54" s="285"/>
      <c r="AK54" s="154"/>
      <c r="AL54" s="389"/>
      <c r="AM54" s="415"/>
      <c r="AN54" s="415"/>
      <c r="AO54" s="415"/>
      <c r="AP54" s="415"/>
      <c r="AQ54" s="415"/>
      <c r="AR54" s="1522"/>
      <c r="AS54" s="1523"/>
      <c r="AT54" s="1522"/>
      <c r="AU54" s="1523"/>
      <c r="AV54" s="1524"/>
      <c r="AW54" s="1523"/>
      <c r="AX54" s="416"/>
      <c r="AY54" s="399"/>
      <c r="AZ54" s="1505"/>
      <c r="BA54" s="1522"/>
      <c r="BB54" s="1522"/>
      <c r="BC54" s="1522"/>
      <c r="BD54" s="1522"/>
      <c r="BE54" s="1522"/>
      <c r="BF54" s="1522"/>
      <c r="BG54" s="1523"/>
      <c r="BH54" s="1522"/>
      <c r="BI54" s="1523"/>
      <c r="BJ54" s="1524"/>
      <c r="BK54" s="1523"/>
      <c r="BL54" s="248"/>
      <c r="BM54" s="968"/>
      <c r="BN54" s="968"/>
      <c r="BO54" s="968"/>
      <c r="BP54" s="115"/>
      <c r="BQ54" s="1547"/>
      <c r="BR54" s="1547"/>
      <c r="BS54" s="1547"/>
      <c r="BT54" s="1547"/>
      <c r="BU54" s="1528"/>
      <c r="BV54" s="1528"/>
      <c r="BW54" s="7"/>
      <c r="BX54" s="318"/>
      <c r="BY54" s="318"/>
      <c r="BZ54" s="318"/>
      <c r="CA54" s="319"/>
      <c r="CB54" s="314"/>
      <c r="CC54" s="314"/>
      <c r="CD54" s="1555"/>
      <c r="CE54" s="145"/>
      <c r="CF54" s="139"/>
      <c r="CG54" s="140"/>
      <c r="CH54" s="280"/>
      <c r="CI54" s="131"/>
      <c r="CJ54" s="131"/>
      <c r="CK54" s="399"/>
      <c r="CL54" s="399"/>
      <c r="CQ54" s="399"/>
      <c r="CR54" s="414"/>
      <c r="CS54" s="113"/>
      <c r="CT54" s="38"/>
      <c r="CU54" s="1493"/>
      <c r="CV54" s="172"/>
      <c r="CW54" s="38"/>
      <c r="CX54" s="1493"/>
      <c r="CY54" s="172"/>
      <c r="CZ54" s="183"/>
      <c r="DA54" s="1493"/>
      <c r="DB54" s="172"/>
      <c r="DC54" s="113"/>
      <c r="DD54" s="154"/>
      <c r="DE54" s="154" t="s">
        <v>76</v>
      </c>
      <c r="DF54" s="210">
        <v>1.89</v>
      </c>
      <c r="DG54" s="210">
        <v>1.84</v>
      </c>
      <c r="DH54" s="210">
        <v>1.87</v>
      </c>
      <c r="DI54" s="210">
        <v>1.87</v>
      </c>
      <c r="DJ54" s="128"/>
      <c r="DK54" s="128"/>
      <c r="DL54" s="128"/>
      <c r="DM54" s="128"/>
      <c r="DN54" s="285"/>
      <c r="DO54" s="214"/>
      <c r="DP54" s="389"/>
      <c r="DQ54" s="415"/>
      <c r="DR54" s="415"/>
      <c r="DS54" s="415"/>
      <c r="DT54" s="415"/>
      <c r="DU54" s="415"/>
      <c r="DV54" s="1522"/>
      <c r="DW54" s="1523"/>
      <c r="DX54" s="1522"/>
      <c r="DY54" s="1523"/>
      <c r="DZ54" s="1524"/>
      <c r="EA54" s="1523"/>
      <c r="EB54" s="416"/>
      <c r="EC54" s="399"/>
      <c r="ED54" s="1505"/>
      <c r="EE54" s="1522"/>
      <c r="EF54" s="1522"/>
      <c r="EG54" s="1522"/>
      <c r="EH54" s="1522"/>
      <c r="EI54" s="1522"/>
      <c r="EJ54" s="1522"/>
      <c r="EK54" s="1523"/>
      <c r="EL54" s="1522"/>
      <c r="EM54" s="1523"/>
      <c r="EN54" s="1524"/>
      <c r="EO54" s="1523"/>
      <c r="EP54" s="248"/>
      <c r="EQ54" s="968"/>
      <c r="ER54" s="968"/>
      <c r="ES54" s="968"/>
      <c r="ET54" s="115"/>
      <c r="EU54" s="1547"/>
      <c r="EV54" s="1547"/>
      <c r="EW54" s="1547"/>
      <c r="EX54" s="1547"/>
      <c r="EY54" s="1528"/>
      <c r="EZ54" s="1528"/>
      <c r="FA54" s="316"/>
      <c r="FB54" s="318"/>
      <c r="FC54" s="318"/>
      <c r="FD54" s="318"/>
      <c r="FE54" s="319"/>
      <c r="FF54" s="127"/>
      <c r="FG54" s="127"/>
      <c r="FH54" s="1555"/>
      <c r="FI54" s="145"/>
      <c r="FJ54" s="139"/>
      <c r="FK54" s="140"/>
      <c r="FL54" s="280"/>
      <c r="FM54" s="1485"/>
      <c r="FN54" s="1485"/>
      <c r="FO54" s="399"/>
      <c r="FP54" s="399"/>
      <c r="FQ54" s="399"/>
      <c r="FR54" s="399"/>
      <c r="FS54" s="399"/>
      <c r="FT54" s="399"/>
      <c r="FU54" s="399"/>
      <c r="FV54" s="414"/>
      <c r="FW54" s="113"/>
      <c r="FX54" s="38"/>
      <c r="FY54" s="1493"/>
      <c r="FZ54" s="172"/>
      <c r="GA54" s="38"/>
      <c r="GB54" s="1493"/>
      <c r="GC54" s="172"/>
      <c r="GD54" s="183"/>
      <c r="GE54" s="1493"/>
      <c r="GF54" s="172"/>
      <c r="GG54" s="113"/>
      <c r="GH54" s="214"/>
      <c r="GI54" s="154" t="s">
        <v>76</v>
      </c>
      <c r="GJ54" s="210">
        <v>1.85</v>
      </c>
      <c r="GK54" s="210">
        <v>1.79</v>
      </c>
      <c r="GL54" s="210">
        <v>1.81</v>
      </c>
      <c r="GM54" s="210">
        <v>1.82</v>
      </c>
      <c r="GN54" s="1188"/>
      <c r="GO54" s="1188"/>
      <c r="GP54" s="1188"/>
      <c r="GQ54" s="1188"/>
      <c r="GR54" s="285"/>
      <c r="GS54" s="214"/>
      <c r="GT54" s="389"/>
      <c r="GU54" s="415"/>
      <c r="GV54" s="415"/>
      <c r="GW54" s="415"/>
      <c r="GX54" s="415"/>
      <c r="GY54" s="415"/>
      <c r="GZ54" s="1522"/>
      <c r="HA54" s="1523"/>
      <c r="HB54" s="1522"/>
      <c r="HC54" s="1523"/>
      <c r="HD54" s="1524"/>
      <c r="HE54" s="1523"/>
      <c r="HF54" s="416"/>
      <c r="HG54" s="399"/>
      <c r="HH54" s="1505"/>
      <c r="HI54" s="1522"/>
      <c r="HJ54" s="1522"/>
      <c r="HK54" s="1522"/>
      <c r="HL54" s="1522"/>
      <c r="HM54" s="1522"/>
      <c r="HN54" s="1522"/>
      <c r="HO54" s="1523"/>
      <c r="HP54" s="1522"/>
      <c r="HQ54" s="1523"/>
      <c r="HR54" s="1524"/>
      <c r="HS54" s="1523"/>
      <c r="HT54" s="248"/>
      <c r="HU54" s="968"/>
      <c r="HV54" s="968"/>
      <c r="HW54" s="968"/>
      <c r="HX54" s="115"/>
      <c r="HY54" s="1547"/>
      <c r="HZ54" s="1547"/>
      <c r="IA54" s="1547"/>
      <c r="IB54" s="1547"/>
      <c r="IC54" s="1528"/>
      <c r="ID54" s="1528"/>
      <c r="IE54" s="7"/>
      <c r="IF54" s="1529"/>
      <c r="IG54" s="1529"/>
      <c r="IH54" s="1529"/>
      <c r="II54" s="319"/>
      <c r="IJ54" s="127"/>
      <c r="IK54" s="127"/>
      <c r="IL54" s="399"/>
      <c r="IM54" s="145"/>
      <c r="IN54" s="139"/>
      <c r="IO54" s="140"/>
      <c r="IP54" s="280"/>
      <c r="IQ54" s="131"/>
      <c r="IR54" s="131"/>
      <c r="IS54" s="399"/>
      <c r="IT54" s="399"/>
      <c r="IU54" s="399"/>
      <c r="IV54" s="399"/>
      <c r="IW54" s="399"/>
      <c r="IX54" s="399"/>
      <c r="IY54" s="399"/>
      <c r="IZ54" s="414"/>
      <c r="JA54" s="113"/>
      <c r="JB54" s="38"/>
      <c r="JC54" s="1493"/>
      <c r="JD54" s="172"/>
      <c r="JE54" s="38"/>
      <c r="JF54" s="1493"/>
      <c r="JG54" s="172"/>
      <c r="JH54" s="183"/>
      <c r="JI54" s="1493"/>
      <c r="JJ54" s="172"/>
      <c r="JK54" s="113"/>
      <c r="JL54" s="154"/>
      <c r="JM54" s="154" t="s">
        <v>76</v>
      </c>
      <c r="JN54" s="210">
        <v>1.85</v>
      </c>
      <c r="JO54" s="210">
        <v>1.88</v>
      </c>
      <c r="JP54" s="210">
        <v>1.85</v>
      </c>
      <c r="JQ54" s="210">
        <v>1.86</v>
      </c>
      <c r="JR54" s="128"/>
      <c r="JS54" s="128"/>
      <c r="JT54" s="128"/>
      <c r="JU54" s="128"/>
      <c r="JV54" s="285"/>
      <c r="JW54" s="214"/>
      <c r="JX54" s="389"/>
      <c r="JY54" s="415"/>
      <c r="JZ54" s="415"/>
      <c r="KA54" s="415"/>
      <c r="KB54" s="415"/>
      <c r="KC54" s="415"/>
      <c r="KD54" s="1522"/>
      <c r="KE54" s="1523"/>
      <c r="KF54" s="1522"/>
      <c r="KG54" s="1523"/>
      <c r="KH54" s="1524"/>
      <c r="KI54" s="1523"/>
      <c r="KJ54" s="416"/>
      <c r="KK54" s="399"/>
      <c r="KL54" s="1505"/>
      <c r="KM54" s="1522"/>
      <c r="KN54" s="1522"/>
      <c r="KO54" s="1522"/>
      <c r="KP54" s="1522"/>
      <c r="KQ54" s="1522"/>
      <c r="KR54" s="1522"/>
      <c r="KS54" s="1523"/>
      <c r="KT54" s="1522"/>
      <c r="KU54" s="1523"/>
      <c r="KV54" s="1524"/>
      <c r="KW54" s="1523"/>
      <c r="KX54" s="248"/>
      <c r="KY54" s="968"/>
      <c r="KZ54" s="290"/>
      <c r="LA54" s="968"/>
      <c r="LB54" s="115"/>
      <c r="LC54" s="1547"/>
      <c r="LD54" s="1547"/>
      <c r="LE54" s="1547"/>
      <c r="LF54" s="1547"/>
      <c r="LG54" s="1528"/>
      <c r="LH54" s="291"/>
      <c r="LI54" s="316"/>
      <c r="LJ54" s="318"/>
      <c r="LK54" s="318"/>
      <c r="LL54" s="318"/>
      <c r="LM54" s="319"/>
      <c r="LN54" s="127"/>
      <c r="LO54" s="127"/>
      <c r="LP54" s="248"/>
      <c r="LQ54" s="145"/>
      <c r="LR54" s="139"/>
      <c r="LS54" s="140"/>
      <c r="LT54" s="280"/>
      <c r="LU54" s="1490"/>
      <c r="LV54" s="1490"/>
      <c r="LW54" s="207"/>
      <c r="LX54" s="182"/>
      <c r="LY54" s="266"/>
      <c r="LZ54" s="182"/>
      <c r="MA54" s="182"/>
      <c r="MB54" s="113"/>
      <c r="MC54" s="100"/>
      <c r="MD54" s="1606"/>
      <c r="ME54" s="172"/>
      <c r="MF54" s="100"/>
      <c r="MG54" s="1606"/>
      <c r="MH54" s="172"/>
      <c r="MI54" s="100"/>
      <c r="MJ54" s="1607"/>
      <c r="MK54" s="172"/>
      <c r="ML54" s="1300"/>
      <c r="MM54" s="1300"/>
      <c r="MN54" s="15" t="s">
        <v>76</v>
      </c>
      <c r="MO54" s="923">
        <v>1.93</v>
      </c>
      <c r="MP54" s="923">
        <v>1.87</v>
      </c>
      <c r="MQ54" s="923">
        <v>1.82</v>
      </c>
      <c r="MR54" s="923">
        <v>1.86</v>
      </c>
      <c r="MS54" s="924">
        <v>1.87</v>
      </c>
      <c r="MT54" s="16"/>
      <c r="MU54" s="17"/>
      <c r="MV54" s="17"/>
      <c r="MW54" s="1609"/>
      <c r="MX54" s="1610"/>
      <c r="MY54" s="1610"/>
      <c r="MZ54" s="1610"/>
      <c r="NA54" s="1610"/>
      <c r="NB54" s="1610"/>
      <c r="NC54" s="1610"/>
      <c r="ND54" s="1610"/>
      <c r="NE54" s="1610"/>
      <c r="NF54" s="1610"/>
      <c r="NG54" s="1610"/>
      <c r="NH54" s="1610"/>
      <c r="NI54" s="1610"/>
      <c r="NJ54" s="1610"/>
      <c r="NK54" s="1610"/>
      <c r="NL54" s="1610"/>
      <c r="NM54" s="1610"/>
      <c r="NN54" s="125"/>
      <c r="NO54" s="125"/>
      <c r="NP54" s="126"/>
      <c r="NQ54" s="126"/>
      <c r="NR54" s="36"/>
      <c r="NS54" s="36"/>
      <c r="NT54" s="36"/>
      <c r="NU54" s="36"/>
      <c r="NV54" s="36"/>
      <c r="NW54" s="36"/>
      <c r="NX54" s="36"/>
      <c r="NY54" s="36"/>
      <c r="NZ54" s="399"/>
      <c r="OA54" s="1614"/>
      <c r="OB54" s="399"/>
      <c r="OC54" s="399"/>
      <c r="OD54" s="399"/>
      <c r="OE54" s="399"/>
    </row>
    <row r="55" spans="1:395" s="379" customFormat="1" ht="21.75" customHeight="1" x14ac:dyDescent="0.2">
      <c r="A55" s="145"/>
      <c r="B55" s="96"/>
      <c r="C55" s="96"/>
      <c r="D55" s="280"/>
      <c r="E55" s="1485"/>
      <c r="F55" s="1485"/>
      <c r="N55" s="414"/>
      <c r="O55" s="113"/>
      <c r="P55" s="38"/>
      <c r="Q55" s="1493"/>
      <c r="R55" s="172"/>
      <c r="S55" s="38"/>
      <c r="T55" s="1493"/>
      <c r="U55" s="172"/>
      <c r="V55" s="183"/>
      <c r="W55" s="1493"/>
      <c r="X55" s="172"/>
      <c r="Y55" s="113"/>
      <c r="Z55" s="154"/>
      <c r="AA55" s="154" t="s">
        <v>82</v>
      </c>
      <c r="AB55" s="210">
        <v>1.9</v>
      </c>
      <c r="AC55" s="210">
        <v>1.92</v>
      </c>
      <c r="AD55" s="210">
        <v>1.87</v>
      </c>
      <c r="AE55" s="210">
        <v>1.9</v>
      </c>
      <c r="AF55" s="1188"/>
      <c r="AG55" s="1188"/>
      <c r="AH55" s="1188"/>
      <c r="AI55" s="1188"/>
      <c r="AJ55" s="285"/>
      <c r="AK55" s="154"/>
      <c r="AL55" s="389"/>
      <c r="AM55" s="415"/>
      <c r="AN55" s="415"/>
      <c r="AO55" s="415"/>
      <c r="AP55" s="415"/>
      <c r="AQ55" s="415"/>
      <c r="AR55" s="1522"/>
      <c r="AS55" s="1523"/>
      <c r="AT55" s="1522"/>
      <c r="AU55" s="1523"/>
      <c r="AV55" s="1524"/>
      <c r="AW55" s="1523"/>
      <c r="AX55" s="416"/>
      <c r="AY55" s="399"/>
      <c r="AZ55" s="1511"/>
      <c r="BA55" s="1525"/>
      <c r="BB55" s="1525"/>
      <c r="BC55" s="1525"/>
      <c r="BD55" s="1525"/>
      <c r="BE55" s="1525"/>
      <c r="BF55" s="1525"/>
      <c r="BG55" s="1526"/>
      <c r="BH55" s="1526"/>
      <c r="BI55" s="1526"/>
      <c r="BJ55" s="1526"/>
      <c r="BK55" s="1526"/>
      <c r="BL55" s="248"/>
      <c r="BM55" s="968"/>
      <c r="BN55" s="968"/>
      <c r="BO55" s="968"/>
      <c r="BP55" s="115"/>
      <c r="BQ55" s="122"/>
      <c r="BR55" s="122"/>
      <c r="BS55" s="122"/>
      <c r="BT55" s="122"/>
      <c r="BU55" s="1528"/>
      <c r="BV55" s="1528"/>
      <c r="BW55" s="115"/>
      <c r="BX55" s="317"/>
      <c r="BY55" s="317"/>
      <c r="BZ55" s="317"/>
      <c r="CA55" s="312"/>
      <c r="CB55" s="312"/>
      <c r="CC55" s="312"/>
      <c r="CD55" s="1555"/>
      <c r="CE55" s="145"/>
      <c r="CF55" s="96"/>
      <c r="CG55" s="96"/>
      <c r="CH55" s="280"/>
      <c r="CI55" s="131"/>
      <c r="CJ55" s="131"/>
      <c r="CK55" s="399"/>
      <c r="CL55" s="399"/>
      <c r="CQ55" s="399"/>
      <c r="CR55" s="414"/>
      <c r="CS55" s="113"/>
      <c r="CT55" s="38"/>
      <c r="CU55" s="1493"/>
      <c r="CV55" s="172"/>
      <c r="CW55" s="38"/>
      <c r="CX55" s="1493"/>
      <c r="CY55" s="172"/>
      <c r="CZ55" s="183"/>
      <c r="DA55" s="1493"/>
      <c r="DB55" s="172"/>
      <c r="DC55" s="113"/>
      <c r="DD55" s="154"/>
      <c r="DE55" s="154" t="s">
        <v>82</v>
      </c>
      <c r="DF55" s="210">
        <v>1.9</v>
      </c>
      <c r="DG55" s="210">
        <v>1.86</v>
      </c>
      <c r="DH55" s="210">
        <v>1.9</v>
      </c>
      <c r="DI55" s="210">
        <v>1.89</v>
      </c>
      <c r="DJ55" s="128"/>
      <c r="DK55" s="128"/>
      <c r="DL55" s="128"/>
      <c r="DM55" s="128"/>
      <c r="DN55" s="285"/>
      <c r="DO55" s="214"/>
      <c r="DP55" s="389"/>
      <c r="DQ55" s="415"/>
      <c r="DR55" s="415"/>
      <c r="DS55" s="415"/>
      <c r="DT55" s="415"/>
      <c r="DU55" s="415"/>
      <c r="DV55" s="1522"/>
      <c r="DW55" s="1523"/>
      <c r="DX55" s="1522"/>
      <c r="DY55" s="1523"/>
      <c r="DZ55" s="1524"/>
      <c r="EA55" s="1523"/>
      <c r="EB55" s="416"/>
      <c r="EC55" s="399"/>
      <c r="ED55" s="1511"/>
      <c r="EE55" s="1525"/>
      <c r="EF55" s="1525"/>
      <c r="EG55" s="1525"/>
      <c r="EH55" s="1525"/>
      <c r="EI55" s="1525"/>
      <c r="EJ55" s="1525"/>
      <c r="EK55" s="1526"/>
      <c r="EL55" s="1526"/>
      <c r="EM55" s="1526"/>
      <c r="EN55" s="1526"/>
      <c r="EO55" s="1526"/>
      <c r="EP55" s="248"/>
      <c r="EQ55" s="968"/>
      <c r="ER55" s="968"/>
      <c r="ES55" s="968"/>
      <c r="ET55" s="115"/>
      <c r="EU55" s="122"/>
      <c r="EV55" s="122"/>
      <c r="EW55" s="122"/>
      <c r="EX55" s="122"/>
      <c r="EY55" s="1528"/>
      <c r="EZ55" s="1528"/>
      <c r="FA55" s="308"/>
      <c r="FB55" s="317"/>
      <c r="FC55" s="317"/>
      <c r="FD55" s="317"/>
      <c r="FE55" s="312"/>
      <c r="FF55" s="295"/>
      <c r="FG55" s="295"/>
      <c r="FH55" s="1555"/>
      <c r="FI55" s="145"/>
      <c r="FJ55" s="96"/>
      <c r="FK55" s="96"/>
      <c r="FL55" s="280"/>
      <c r="FM55" s="1485"/>
      <c r="FN55" s="1485"/>
      <c r="FO55" s="399"/>
      <c r="FP55" s="399"/>
      <c r="FQ55" s="399"/>
      <c r="FR55" s="399"/>
      <c r="FS55" s="399"/>
      <c r="FT55" s="399"/>
      <c r="FU55" s="399"/>
      <c r="FV55" s="414"/>
      <c r="FW55" s="113"/>
      <c r="FX55" s="38"/>
      <c r="FY55" s="1493"/>
      <c r="FZ55" s="172"/>
      <c r="GA55" s="38"/>
      <c r="GB55" s="1493"/>
      <c r="GC55" s="172"/>
      <c r="GD55" s="183"/>
      <c r="GE55" s="1493"/>
      <c r="GF55" s="172"/>
      <c r="GG55" s="113"/>
      <c r="GH55" s="214"/>
      <c r="GI55" s="154" t="s">
        <v>82</v>
      </c>
      <c r="GJ55" s="210">
        <v>1.86</v>
      </c>
      <c r="GK55" s="210">
        <v>1.81</v>
      </c>
      <c r="GL55" s="210">
        <v>1.8</v>
      </c>
      <c r="GM55" s="210">
        <v>1.82</v>
      </c>
      <c r="GN55" s="1188"/>
      <c r="GO55" s="1188"/>
      <c r="GP55" s="1188"/>
      <c r="GQ55" s="1188"/>
      <c r="GR55" s="285"/>
      <c r="GS55" s="214"/>
      <c r="GT55" s="389"/>
      <c r="GU55" s="415"/>
      <c r="GV55" s="415"/>
      <c r="GW55" s="415"/>
      <c r="GX55" s="415"/>
      <c r="GY55" s="415"/>
      <c r="GZ55" s="1522"/>
      <c r="HA55" s="1523"/>
      <c r="HB55" s="1522"/>
      <c r="HC55" s="1523"/>
      <c r="HD55" s="1524"/>
      <c r="HE55" s="1523"/>
      <c r="HF55" s="416"/>
      <c r="HG55" s="399"/>
      <c r="HH55" s="1511"/>
      <c r="HI55" s="1525"/>
      <c r="HJ55" s="1525"/>
      <c r="HK55" s="1525"/>
      <c r="HL55" s="1525"/>
      <c r="HM55" s="1525"/>
      <c r="HN55" s="1525"/>
      <c r="HO55" s="1526"/>
      <c r="HP55" s="1526"/>
      <c r="HQ55" s="1526"/>
      <c r="HR55" s="1526"/>
      <c r="HS55" s="1526"/>
      <c r="HT55" s="248"/>
      <c r="HU55" s="968"/>
      <c r="HV55" s="968"/>
      <c r="HW55" s="968"/>
      <c r="HX55" s="115"/>
      <c r="HY55" s="122"/>
      <c r="HZ55" s="122"/>
      <c r="IA55" s="122"/>
      <c r="IB55" s="122"/>
      <c r="IC55" s="1528"/>
      <c r="ID55" s="1528"/>
      <c r="IE55" s="115"/>
      <c r="IF55" s="122"/>
      <c r="IG55" s="122"/>
      <c r="IH55" s="122"/>
      <c r="II55" s="312"/>
      <c r="IJ55" s="295"/>
      <c r="IK55" s="295"/>
      <c r="IL55" s="399"/>
      <c r="IM55" s="145"/>
      <c r="IN55" s="96"/>
      <c r="IO55" s="96"/>
      <c r="IP55" s="280"/>
      <c r="IQ55" s="131"/>
      <c r="IR55" s="131"/>
      <c r="IS55" s="399"/>
      <c r="IT55" s="399"/>
      <c r="IU55" s="399"/>
      <c r="IV55" s="399"/>
      <c r="IW55" s="399"/>
      <c r="IX55" s="399"/>
      <c r="IY55" s="399"/>
      <c r="IZ55" s="414"/>
      <c r="JA55" s="113"/>
      <c r="JB55" s="38"/>
      <c r="JC55" s="1493"/>
      <c r="JD55" s="172"/>
      <c r="JE55" s="38"/>
      <c r="JF55" s="1493"/>
      <c r="JG55" s="172"/>
      <c r="JH55" s="183"/>
      <c r="JI55" s="1493"/>
      <c r="JJ55" s="172"/>
      <c r="JK55" s="113"/>
      <c r="JL55" s="154"/>
      <c r="JM55" s="154" t="s">
        <v>82</v>
      </c>
      <c r="JN55" s="210">
        <v>1.83</v>
      </c>
      <c r="JO55" s="210">
        <v>1.83</v>
      </c>
      <c r="JP55" s="210">
        <v>1.88</v>
      </c>
      <c r="JQ55" s="210">
        <v>1.85</v>
      </c>
      <c r="JR55" s="128"/>
      <c r="JS55" s="128"/>
      <c r="JT55" s="128"/>
      <c r="JU55" s="128"/>
      <c r="JV55" s="285"/>
      <c r="JW55" s="214"/>
      <c r="JX55" s="389"/>
      <c r="JY55" s="415"/>
      <c r="JZ55" s="415"/>
      <c r="KA55" s="415"/>
      <c r="KB55" s="415"/>
      <c r="KC55" s="415"/>
      <c r="KD55" s="1522"/>
      <c r="KE55" s="1523"/>
      <c r="KF55" s="1522"/>
      <c r="KG55" s="1523"/>
      <c r="KH55" s="1524"/>
      <c r="KI55" s="1523"/>
      <c r="KJ55" s="416"/>
      <c r="KK55" s="399"/>
      <c r="KL55" s="1511"/>
      <c r="KM55" s="1525"/>
      <c r="KN55" s="1525"/>
      <c r="KO55" s="1525"/>
      <c r="KP55" s="1525"/>
      <c r="KQ55" s="1525"/>
      <c r="KR55" s="1525"/>
      <c r="KS55" s="1526"/>
      <c r="KT55" s="1526"/>
      <c r="KU55" s="1526"/>
      <c r="KV55" s="1526"/>
      <c r="KW55" s="1526"/>
      <c r="KX55" s="248"/>
      <c r="KY55" s="968"/>
      <c r="KZ55" s="290"/>
      <c r="LA55" s="968"/>
      <c r="LB55" s="115"/>
      <c r="LC55" s="122"/>
      <c r="LD55" s="122"/>
      <c r="LE55" s="122"/>
      <c r="LF55" s="122"/>
      <c r="LG55" s="1528"/>
      <c r="LH55" s="291"/>
      <c r="LI55" s="308"/>
      <c r="LJ55" s="317"/>
      <c r="LK55" s="317"/>
      <c r="LL55" s="317"/>
      <c r="LM55" s="312"/>
      <c r="LN55" s="295"/>
      <c r="LO55" s="295"/>
      <c r="LP55" s="248"/>
      <c r="LQ55" s="145"/>
      <c r="LR55" s="25"/>
      <c r="LS55" s="96"/>
      <c r="LT55" s="280"/>
      <c r="LU55" s="1490"/>
      <c r="LV55" s="1490"/>
      <c r="LW55" s="207"/>
      <c r="LX55" s="182"/>
      <c r="LY55" s="266"/>
      <c r="LZ55" s="182"/>
      <c r="MA55" s="182"/>
      <c r="MB55" s="113"/>
      <c r="MC55" s="100"/>
      <c r="MD55" s="1606"/>
      <c r="ME55" s="172"/>
      <c r="MF55" s="100"/>
      <c r="MG55" s="1606"/>
      <c r="MH55" s="172"/>
      <c r="MI55" s="100"/>
      <c r="MJ55" s="1607"/>
      <c r="MK55" s="172"/>
      <c r="ML55" s="1300"/>
      <c r="MM55" s="1300"/>
      <c r="MN55" s="15" t="s">
        <v>82</v>
      </c>
      <c r="MO55" s="923">
        <v>1.9</v>
      </c>
      <c r="MP55" s="923">
        <v>1.89</v>
      </c>
      <c r="MQ55" s="923">
        <v>1.82</v>
      </c>
      <c r="MR55" s="923">
        <v>1.85</v>
      </c>
      <c r="MS55" s="924">
        <v>1.87</v>
      </c>
      <c r="MT55" s="16"/>
      <c r="MU55" s="17"/>
      <c r="MV55" s="17"/>
      <c r="MW55" s="1609"/>
      <c r="MX55" s="1610"/>
      <c r="MY55" s="1610"/>
      <c r="MZ55" s="1610"/>
      <c r="NA55" s="1610"/>
      <c r="NB55" s="1610"/>
      <c r="NC55" s="1610"/>
      <c r="ND55" s="1610"/>
      <c r="NE55" s="1610"/>
      <c r="NF55" s="1610"/>
      <c r="NG55" s="1610"/>
      <c r="NH55" s="1610"/>
      <c r="NI55" s="1610"/>
      <c r="NJ55" s="1610"/>
      <c r="NK55" s="1610"/>
      <c r="NL55" s="1610"/>
      <c r="NM55" s="1610"/>
      <c r="NN55" s="1611"/>
      <c r="NO55" s="1657"/>
      <c r="NP55" s="1657"/>
      <c r="NQ55" s="1657"/>
      <c r="NR55" s="1657"/>
      <c r="NS55" s="1611"/>
      <c r="NT55" s="1657"/>
      <c r="NU55" s="1657"/>
      <c r="NV55" s="1657"/>
      <c r="NW55" s="1657"/>
      <c r="NX55" s="974"/>
      <c r="NY55" s="46"/>
      <c r="NZ55" s="399"/>
      <c r="OA55" s="1614"/>
      <c r="OB55" s="399"/>
      <c r="OC55" s="399"/>
      <c r="OD55" s="399"/>
      <c r="OE55" s="399"/>
    </row>
    <row r="56" spans="1:395" s="379" customFormat="1" ht="21.75" customHeight="1" x14ac:dyDescent="0.2">
      <c r="A56" s="148"/>
      <c r="B56" s="100"/>
      <c r="C56" s="100"/>
      <c r="D56" s="280"/>
      <c r="E56" s="1485"/>
      <c r="F56" s="1485"/>
      <c r="N56" s="414"/>
      <c r="O56" s="113"/>
      <c r="P56" s="38"/>
      <c r="Q56" s="1493"/>
      <c r="R56" s="172"/>
      <c r="S56" s="38"/>
      <c r="T56" s="1493"/>
      <c r="U56" s="172"/>
      <c r="V56" s="183"/>
      <c r="W56" s="1493"/>
      <c r="X56" s="172"/>
      <c r="Y56" s="113"/>
      <c r="Z56" s="154"/>
      <c r="AA56" s="154" t="s">
        <v>87</v>
      </c>
      <c r="AB56" s="210">
        <v>1.93</v>
      </c>
      <c r="AC56" s="210">
        <v>1.95</v>
      </c>
      <c r="AD56" s="210">
        <v>1.91</v>
      </c>
      <c r="AE56" s="210">
        <v>1.93</v>
      </c>
      <c r="AF56" s="1188"/>
      <c r="AG56" s="1188"/>
      <c r="AH56" s="1188"/>
      <c r="AI56" s="1188"/>
      <c r="AJ56" s="285"/>
      <c r="AK56" s="154"/>
      <c r="AL56" s="1505"/>
      <c r="AM56" s="1522"/>
      <c r="AN56" s="1522"/>
      <c r="AO56" s="1522"/>
      <c r="AP56" s="1522"/>
      <c r="AQ56" s="1522"/>
      <c r="AR56" s="1522"/>
      <c r="AS56" s="1523"/>
      <c r="AT56" s="1522"/>
      <c r="AU56" s="1523"/>
      <c r="AV56" s="1524"/>
      <c r="AW56" s="1523"/>
      <c r="AX56" s="416"/>
      <c r="AY56" s="399"/>
      <c r="AZ56" s="386"/>
      <c r="BA56" s="386"/>
      <c r="BB56" s="386"/>
      <c r="BC56" s="386"/>
      <c r="BD56" s="389"/>
      <c r="BE56" s="389"/>
      <c r="BF56" s="386"/>
      <c r="BG56" s="386"/>
      <c r="BH56" s="386"/>
      <c r="BI56" s="386"/>
      <c r="BJ56" s="388"/>
      <c r="BK56" s="388"/>
      <c r="BL56" s="248"/>
      <c r="BM56" s="968"/>
      <c r="BN56" s="968"/>
      <c r="BO56" s="968"/>
      <c r="BP56" s="115"/>
      <c r="BQ56" s="248"/>
      <c r="BR56" s="115"/>
      <c r="BS56" s="115"/>
      <c r="BT56" s="131"/>
      <c r="BU56" s="1528"/>
      <c r="BV56" s="1528"/>
      <c r="BW56" s="115"/>
      <c r="BX56" s="317"/>
      <c r="BY56" s="317"/>
      <c r="BZ56" s="317"/>
      <c r="CA56" s="312"/>
      <c r="CB56" s="312"/>
      <c r="CC56" s="312"/>
      <c r="CD56" s="1555"/>
      <c r="CE56" s="148"/>
      <c r="CF56" s="100"/>
      <c r="CG56" s="100"/>
      <c r="CH56" s="280"/>
      <c r="CI56" s="131"/>
      <c r="CJ56" s="131"/>
      <c r="CK56" s="399"/>
      <c r="CL56" s="399"/>
      <c r="CQ56" s="399"/>
      <c r="CR56" s="414"/>
      <c r="CS56" s="113"/>
      <c r="CT56" s="38"/>
      <c r="CU56" s="1493"/>
      <c r="CV56" s="172"/>
      <c r="CW56" s="38"/>
      <c r="CX56" s="1493"/>
      <c r="CY56" s="172"/>
      <c r="CZ56" s="183"/>
      <c r="DA56" s="1493"/>
      <c r="DB56" s="172"/>
      <c r="DC56" s="113"/>
      <c r="DD56" s="154"/>
      <c r="DE56" s="154" t="s">
        <v>87</v>
      </c>
      <c r="DF56" s="210">
        <v>1.86</v>
      </c>
      <c r="DG56" s="210">
        <v>1.82</v>
      </c>
      <c r="DH56" s="210">
        <v>1.85</v>
      </c>
      <c r="DI56" s="210">
        <v>1.84</v>
      </c>
      <c r="DJ56" s="128"/>
      <c r="DK56" s="128"/>
      <c r="DL56" s="128"/>
      <c r="DM56" s="128"/>
      <c r="DN56" s="285"/>
      <c r="DO56" s="214"/>
      <c r="DP56" s="1505"/>
      <c r="DQ56" s="1522"/>
      <c r="DR56" s="1522"/>
      <c r="DS56" s="1522"/>
      <c r="DT56" s="1522"/>
      <c r="DU56" s="1522"/>
      <c r="DV56" s="1522"/>
      <c r="DW56" s="1523"/>
      <c r="DX56" s="1522"/>
      <c r="DY56" s="1523"/>
      <c r="DZ56" s="1524"/>
      <c r="EA56" s="1523"/>
      <c r="EB56" s="416"/>
      <c r="EC56" s="399"/>
      <c r="ED56" s="386"/>
      <c r="EE56" s="386"/>
      <c r="EF56" s="386"/>
      <c r="EG56" s="386"/>
      <c r="EH56" s="389"/>
      <c r="EI56" s="389"/>
      <c r="EJ56" s="386"/>
      <c r="EK56" s="386"/>
      <c r="EL56" s="386"/>
      <c r="EM56" s="386"/>
      <c r="EN56" s="388"/>
      <c r="EO56" s="388"/>
      <c r="EP56" s="248"/>
      <c r="EQ56" s="968"/>
      <c r="ER56" s="968"/>
      <c r="ES56" s="968"/>
      <c r="ET56" s="115"/>
      <c r="EU56" s="248"/>
      <c r="EV56" s="115"/>
      <c r="EW56" s="115"/>
      <c r="EX56" s="131"/>
      <c r="EY56" s="1528"/>
      <c r="EZ56" s="1528"/>
      <c r="FA56" s="308"/>
      <c r="FB56" s="317"/>
      <c r="FC56" s="317"/>
      <c r="FD56" s="317"/>
      <c r="FE56" s="312"/>
      <c r="FF56" s="295"/>
      <c r="FG56" s="295"/>
      <c r="FH56" s="1555"/>
      <c r="FI56" s="148"/>
      <c r="FJ56" s="100"/>
      <c r="FK56" s="100"/>
      <c r="FL56" s="280"/>
      <c r="FM56" s="1485"/>
      <c r="FN56" s="1485"/>
      <c r="FO56" s="399"/>
      <c r="FP56" s="399"/>
      <c r="FQ56" s="399"/>
      <c r="FR56" s="399"/>
      <c r="FS56" s="399"/>
      <c r="FT56" s="399"/>
      <c r="FU56" s="399"/>
      <c r="FV56" s="414"/>
      <c r="FW56" s="113"/>
      <c r="FX56" s="38"/>
      <c r="FY56" s="1493"/>
      <c r="FZ56" s="172"/>
      <c r="GA56" s="38"/>
      <c r="GB56" s="1493"/>
      <c r="GC56" s="172"/>
      <c r="GD56" s="183"/>
      <c r="GE56" s="1493"/>
      <c r="GF56" s="172"/>
      <c r="GG56" s="113"/>
      <c r="GH56" s="214"/>
      <c r="GI56" s="154" t="s">
        <v>87</v>
      </c>
      <c r="GJ56" s="210">
        <v>1.81</v>
      </c>
      <c r="GK56" s="210">
        <v>1.77</v>
      </c>
      <c r="GL56" s="210">
        <v>1.8</v>
      </c>
      <c r="GM56" s="210">
        <v>1.79</v>
      </c>
      <c r="GN56" s="1188"/>
      <c r="GO56" s="1188"/>
      <c r="GP56" s="1188"/>
      <c r="GQ56" s="1188"/>
      <c r="GR56" s="285"/>
      <c r="GS56" s="214"/>
      <c r="GT56" s="1505"/>
      <c r="GU56" s="1522"/>
      <c r="GV56" s="1522"/>
      <c r="GW56" s="1522"/>
      <c r="GX56" s="1522"/>
      <c r="GY56" s="1522"/>
      <c r="GZ56" s="1522"/>
      <c r="HA56" s="1523"/>
      <c r="HB56" s="1522"/>
      <c r="HC56" s="1523"/>
      <c r="HD56" s="1524"/>
      <c r="HE56" s="1523"/>
      <c r="HF56" s="416"/>
      <c r="HG56" s="399"/>
      <c r="HH56" s="386"/>
      <c r="HI56" s="386"/>
      <c r="HJ56" s="386"/>
      <c r="HK56" s="386"/>
      <c r="HL56" s="389"/>
      <c r="HM56" s="389"/>
      <c r="HN56" s="386"/>
      <c r="HO56" s="386"/>
      <c r="HP56" s="386"/>
      <c r="HQ56" s="386"/>
      <c r="HR56" s="388"/>
      <c r="HS56" s="388"/>
      <c r="HT56" s="248"/>
      <c r="HU56" s="968"/>
      <c r="HV56" s="968"/>
      <c r="HW56" s="968"/>
      <c r="HX56" s="115"/>
      <c r="HY56" s="248"/>
      <c r="HZ56" s="115"/>
      <c r="IA56" s="115"/>
      <c r="IB56" s="131"/>
      <c r="IC56" s="1528"/>
      <c r="ID56" s="1528"/>
      <c r="IE56" s="115"/>
      <c r="IF56" s="122"/>
      <c r="IG56" s="122"/>
      <c r="IH56" s="122"/>
      <c r="II56" s="312"/>
      <c r="IJ56" s="295"/>
      <c r="IK56" s="295"/>
      <c r="IL56" s="399"/>
      <c r="IM56" s="148"/>
      <c r="IN56" s="100"/>
      <c r="IO56" s="100"/>
      <c r="IP56" s="280"/>
      <c r="IQ56" s="131"/>
      <c r="IR56" s="131"/>
      <c r="IS56" s="399"/>
      <c r="IT56" s="399"/>
      <c r="IU56" s="399"/>
      <c r="IV56" s="399"/>
      <c r="IW56" s="399"/>
      <c r="IX56" s="399"/>
      <c r="IY56" s="399"/>
      <c r="IZ56" s="414"/>
      <c r="JA56" s="113"/>
      <c r="JB56" s="38"/>
      <c r="JC56" s="1493"/>
      <c r="JD56" s="172"/>
      <c r="JE56" s="38"/>
      <c r="JF56" s="1493"/>
      <c r="JG56" s="172"/>
      <c r="JH56" s="183"/>
      <c r="JI56" s="1493"/>
      <c r="JJ56" s="172"/>
      <c r="JK56" s="113"/>
      <c r="JL56" s="154"/>
      <c r="JM56" s="154" t="s">
        <v>87</v>
      </c>
      <c r="JN56" s="210">
        <v>1.86</v>
      </c>
      <c r="JO56" s="210">
        <v>1.85</v>
      </c>
      <c r="JP56" s="210">
        <v>1.89</v>
      </c>
      <c r="JQ56" s="210">
        <v>1.87</v>
      </c>
      <c r="JR56" s="128"/>
      <c r="JS56" s="128"/>
      <c r="JT56" s="128"/>
      <c r="JU56" s="128"/>
      <c r="JV56" s="285"/>
      <c r="JW56" s="214"/>
      <c r="JX56" s="1505"/>
      <c r="JY56" s="1522"/>
      <c r="JZ56" s="1522"/>
      <c r="KA56" s="1522"/>
      <c r="KB56" s="1522"/>
      <c r="KC56" s="1522"/>
      <c r="KD56" s="1522"/>
      <c r="KE56" s="1523"/>
      <c r="KF56" s="1522"/>
      <c r="KG56" s="1523"/>
      <c r="KH56" s="1524"/>
      <c r="KI56" s="1523"/>
      <c r="KJ56" s="416"/>
      <c r="KK56" s="399"/>
      <c r="KL56" s="386"/>
      <c r="KM56" s="386"/>
      <c r="KN56" s="386"/>
      <c r="KO56" s="386"/>
      <c r="KP56" s="389"/>
      <c r="KQ56" s="389"/>
      <c r="KR56" s="386"/>
      <c r="KS56" s="386"/>
      <c r="KT56" s="386"/>
      <c r="KU56" s="386"/>
      <c r="KV56" s="388"/>
      <c r="KW56" s="388"/>
      <c r="KX56" s="248"/>
      <c r="KY56" s="968"/>
      <c r="KZ56" s="290"/>
      <c r="LA56" s="968"/>
      <c r="LB56" s="115"/>
      <c r="LC56" s="248"/>
      <c r="LD56" s="115"/>
      <c r="LE56" s="115"/>
      <c r="LF56" s="131"/>
      <c r="LG56" s="1528"/>
      <c r="LH56" s="291"/>
      <c r="LI56" s="308"/>
      <c r="LJ56" s="317"/>
      <c r="LK56" s="317"/>
      <c r="LL56" s="317"/>
      <c r="LM56" s="312"/>
      <c r="LN56" s="295"/>
      <c r="LO56" s="295"/>
      <c r="LP56" s="248"/>
      <c r="LQ56" s="148"/>
      <c r="LR56" s="38"/>
      <c r="LS56" s="100"/>
      <c r="LT56" s="280"/>
      <c r="LU56" s="1490"/>
      <c r="LV56" s="1490"/>
      <c r="LW56" s="207"/>
      <c r="LX56" s="182"/>
      <c r="LY56" s="266"/>
      <c r="LZ56" s="182"/>
      <c r="MA56" s="182"/>
      <c r="MB56" s="113"/>
      <c r="MC56" s="100"/>
      <c r="MD56" s="1606"/>
      <c r="ME56" s="172"/>
      <c r="MF56" s="100"/>
      <c r="MG56" s="1606"/>
      <c r="MH56" s="172"/>
      <c r="MI56" s="100"/>
      <c r="MJ56" s="1607"/>
      <c r="MK56" s="172"/>
      <c r="ML56" s="1300"/>
      <c r="MM56" s="1300"/>
      <c r="MN56" s="15" t="s">
        <v>87</v>
      </c>
      <c r="MO56" s="923">
        <v>1.93</v>
      </c>
      <c r="MP56" s="923">
        <v>1.84</v>
      </c>
      <c r="MQ56" s="923">
        <v>1.79</v>
      </c>
      <c r="MR56" s="923">
        <v>1.87</v>
      </c>
      <c r="MS56" s="924">
        <v>1.86</v>
      </c>
      <c r="MT56" s="16"/>
      <c r="MU56" s="17"/>
      <c r="MV56" s="17"/>
      <c r="MW56" s="1609"/>
      <c r="MX56" s="1610"/>
      <c r="MY56" s="1610"/>
      <c r="MZ56" s="1610"/>
      <c r="NA56" s="1610"/>
      <c r="NB56" s="1610"/>
      <c r="NC56" s="1610"/>
      <c r="ND56" s="1610"/>
      <c r="NE56" s="1610"/>
      <c r="NF56" s="1610"/>
      <c r="NG56" s="1610"/>
      <c r="NH56" s="1610"/>
      <c r="NI56" s="1610"/>
      <c r="NJ56" s="1610"/>
      <c r="NK56" s="1610"/>
      <c r="NL56" s="1610"/>
      <c r="NM56" s="1610"/>
      <c r="NN56" s="1611"/>
      <c r="NO56" s="974"/>
      <c r="NP56" s="974"/>
      <c r="NQ56" s="132"/>
      <c r="NR56" s="974"/>
      <c r="NS56" s="1611"/>
      <c r="NT56" s="974"/>
      <c r="NU56" s="974"/>
      <c r="NV56" s="132"/>
      <c r="NW56" s="974"/>
      <c r="NX56" s="974"/>
      <c r="NY56" s="46"/>
      <c r="NZ56" s="399"/>
      <c r="OA56" s="1614"/>
      <c r="OB56" s="399"/>
      <c r="OC56" s="399"/>
      <c r="OD56" s="399"/>
      <c r="OE56" s="399"/>
    </row>
    <row r="57" spans="1:395" s="379" customFormat="1" ht="21.75" customHeight="1" x14ac:dyDescent="0.2">
      <c r="A57" s="148"/>
      <c r="B57" s="100"/>
      <c r="C57" s="100"/>
      <c r="D57" s="280"/>
      <c r="E57" s="1485"/>
      <c r="F57" s="1485"/>
      <c r="N57" s="414"/>
      <c r="O57" s="113"/>
      <c r="P57" s="38"/>
      <c r="Q57" s="1493"/>
      <c r="R57" s="172"/>
      <c r="S57" s="38"/>
      <c r="T57" s="1493"/>
      <c r="U57" s="172"/>
      <c r="V57" s="183"/>
      <c r="W57" s="1493"/>
      <c r="X57" s="172"/>
      <c r="Y57" s="113"/>
      <c r="Z57" s="154"/>
      <c r="AA57" s="154" t="s">
        <v>91</v>
      </c>
      <c r="AB57" s="210">
        <v>1.9</v>
      </c>
      <c r="AC57" s="210">
        <v>1.92</v>
      </c>
      <c r="AD57" s="210">
        <v>1.9</v>
      </c>
      <c r="AE57" s="210">
        <v>1.91</v>
      </c>
      <c r="AF57" s="1188"/>
      <c r="AG57" s="1188"/>
      <c r="AH57" s="1188"/>
      <c r="AI57" s="1188"/>
      <c r="AJ57" s="285"/>
      <c r="AK57" s="154"/>
      <c r="AL57" s="1511"/>
      <c r="AM57" s="1525"/>
      <c r="AN57" s="1525"/>
      <c r="AO57" s="1525"/>
      <c r="AP57" s="1525"/>
      <c r="AQ57" s="1525"/>
      <c r="AR57" s="1525"/>
      <c r="AS57" s="1526"/>
      <c r="AT57" s="1526"/>
      <c r="AU57" s="1526"/>
      <c r="AV57" s="1526"/>
      <c r="AW57" s="1526"/>
      <c r="AX57" s="416"/>
      <c r="AY57" s="399"/>
      <c r="AZ57" s="1505"/>
      <c r="BA57" s="1662"/>
      <c r="BB57" s="1662"/>
      <c r="BC57" s="1662"/>
      <c r="BD57" s="1662"/>
      <c r="BE57" s="1662"/>
      <c r="BF57" s="1662"/>
      <c r="BG57" s="1662"/>
      <c r="BH57" s="1662"/>
      <c r="BI57" s="1662"/>
      <c r="BJ57" s="1663"/>
      <c r="BK57" s="1663"/>
      <c r="BL57" s="248"/>
      <c r="BM57" s="968"/>
      <c r="BN57" s="968"/>
      <c r="BO57" s="968"/>
      <c r="BP57" s="115"/>
      <c r="BQ57" s="115"/>
      <c r="BR57" s="1548"/>
      <c r="BS57" s="1549"/>
      <c r="BT57" s="1550"/>
      <c r="BU57" s="1528"/>
      <c r="BV57" s="1528"/>
      <c r="BW57" s="115"/>
      <c r="BX57" s="317"/>
      <c r="BY57" s="317"/>
      <c r="BZ57" s="317"/>
      <c r="CA57" s="312"/>
      <c r="CB57" s="312"/>
      <c r="CC57" s="312"/>
      <c r="CD57" s="1555"/>
      <c r="CE57" s="148"/>
      <c r="CF57" s="100"/>
      <c r="CG57" s="100"/>
      <c r="CH57" s="280"/>
      <c r="CI57" s="131"/>
      <c r="CJ57" s="131"/>
      <c r="CK57" s="399"/>
      <c r="CL57" s="399"/>
      <c r="CQ57" s="399"/>
      <c r="CR57" s="414"/>
      <c r="CS57" s="113"/>
      <c r="CT57" s="38"/>
      <c r="CU57" s="1493"/>
      <c r="CV57" s="172"/>
      <c r="CW57" s="38"/>
      <c r="CX57" s="1493"/>
      <c r="CY57" s="172"/>
      <c r="CZ57" s="183"/>
      <c r="DA57" s="1493"/>
      <c r="DB57" s="172"/>
      <c r="DC57" s="113"/>
      <c r="DD57" s="154"/>
      <c r="DE57" s="154" t="s">
        <v>91</v>
      </c>
      <c r="DF57" s="210">
        <v>1.87</v>
      </c>
      <c r="DG57" s="210">
        <v>1.82</v>
      </c>
      <c r="DH57" s="210">
        <v>1.85</v>
      </c>
      <c r="DI57" s="210">
        <v>1.85</v>
      </c>
      <c r="DJ57" s="128"/>
      <c r="DK57" s="128"/>
      <c r="DL57" s="128"/>
      <c r="DM57" s="128"/>
      <c r="DN57" s="285"/>
      <c r="DO57" s="214"/>
      <c r="DP57" s="1511"/>
      <c r="DQ57" s="1525"/>
      <c r="DR57" s="1525"/>
      <c r="DS57" s="1525"/>
      <c r="DT57" s="1525"/>
      <c r="DU57" s="1525"/>
      <c r="DV57" s="1525"/>
      <c r="DW57" s="1526"/>
      <c r="DX57" s="1526"/>
      <c r="DY57" s="1526"/>
      <c r="DZ57" s="1526"/>
      <c r="EA57" s="1526"/>
      <c r="EB57" s="416"/>
      <c r="EC57" s="399"/>
      <c r="ED57" s="1505"/>
      <c r="EE57" s="1662"/>
      <c r="EF57" s="1662"/>
      <c r="EG57" s="1662"/>
      <c r="EH57" s="1662"/>
      <c r="EI57" s="1662"/>
      <c r="EJ57" s="1662"/>
      <c r="EK57" s="1662"/>
      <c r="EL57" s="1662"/>
      <c r="EM57" s="1662"/>
      <c r="EN57" s="1663"/>
      <c r="EO57" s="1663"/>
      <c r="EP57" s="248"/>
      <c r="EQ57" s="968"/>
      <c r="ER57" s="968"/>
      <c r="ES57" s="968"/>
      <c r="ET57" s="115"/>
      <c r="EU57" s="115"/>
      <c r="EV57" s="1548"/>
      <c r="EW57" s="1549"/>
      <c r="EX57" s="1550"/>
      <c r="EY57" s="1528"/>
      <c r="EZ57" s="1528"/>
      <c r="FA57" s="308"/>
      <c r="FB57" s="317"/>
      <c r="FC57" s="317"/>
      <c r="FD57" s="317"/>
      <c r="FE57" s="312"/>
      <c r="FF57" s="295"/>
      <c r="FG57" s="295"/>
      <c r="FH57" s="1555"/>
      <c r="FI57" s="148"/>
      <c r="FJ57" s="100"/>
      <c r="FK57" s="100"/>
      <c r="FL57" s="280"/>
      <c r="FM57" s="1485"/>
      <c r="FN57" s="1485"/>
      <c r="FO57" s="399"/>
      <c r="FP57" s="399"/>
      <c r="FQ57" s="399"/>
      <c r="FR57" s="399"/>
      <c r="FS57" s="399"/>
      <c r="FT57" s="399"/>
      <c r="FU57" s="399"/>
      <c r="FV57" s="414"/>
      <c r="FW57" s="113"/>
      <c r="FX57" s="38"/>
      <c r="FY57" s="1493"/>
      <c r="FZ57" s="172"/>
      <c r="GA57" s="38"/>
      <c r="GB57" s="1493"/>
      <c r="GC57" s="172"/>
      <c r="GD57" s="183"/>
      <c r="GE57" s="1493"/>
      <c r="GF57" s="172"/>
      <c r="GG57" s="113"/>
      <c r="GH57" s="214"/>
      <c r="GI57" s="154" t="s">
        <v>91</v>
      </c>
      <c r="GJ57" s="210">
        <v>1.78</v>
      </c>
      <c r="GK57" s="210">
        <v>1.76</v>
      </c>
      <c r="GL57" s="210">
        <v>1.76</v>
      </c>
      <c r="GM57" s="210">
        <v>1.77</v>
      </c>
      <c r="GN57" s="1188"/>
      <c r="GO57" s="1188"/>
      <c r="GP57" s="1188"/>
      <c r="GQ57" s="1188"/>
      <c r="GR57" s="285"/>
      <c r="GS57" s="214"/>
      <c r="GT57" s="1511"/>
      <c r="GU57" s="1525"/>
      <c r="GV57" s="1525"/>
      <c r="GW57" s="1525"/>
      <c r="GX57" s="1525"/>
      <c r="GY57" s="1525"/>
      <c r="GZ57" s="1525"/>
      <c r="HA57" s="1526"/>
      <c r="HB57" s="1526"/>
      <c r="HC57" s="1526"/>
      <c r="HD57" s="1526"/>
      <c r="HE57" s="1526"/>
      <c r="HF57" s="416"/>
      <c r="HG57" s="399"/>
      <c r="HH57" s="1505"/>
      <c r="HI57" s="1662"/>
      <c r="HJ57" s="1662"/>
      <c r="HK57" s="1662"/>
      <c r="HL57" s="1662"/>
      <c r="HM57" s="1662"/>
      <c r="HN57" s="1662"/>
      <c r="HO57" s="1662"/>
      <c r="HP57" s="1662"/>
      <c r="HQ57" s="1662"/>
      <c r="HR57" s="1663"/>
      <c r="HS57" s="1663"/>
      <c r="HT57" s="248"/>
      <c r="HU57" s="968"/>
      <c r="HV57" s="968"/>
      <c r="HW57" s="968"/>
      <c r="HX57" s="115"/>
      <c r="HY57" s="115"/>
      <c r="HZ57" s="1548"/>
      <c r="IA57" s="1549"/>
      <c r="IB57" s="1550"/>
      <c r="IC57" s="1528"/>
      <c r="ID57" s="1528"/>
      <c r="IE57" s="115"/>
      <c r="IF57" s="122"/>
      <c r="IG57" s="122"/>
      <c r="IH57" s="122"/>
      <c r="II57" s="312"/>
      <c r="IJ57" s="295"/>
      <c r="IK57" s="295"/>
      <c r="IL57" s="399"/>
      <c r="IM57" s="148"/>
      <c r="IN57" s="100"/>
      <c r="IO57" s="100"/>
      <c r="IP57" s="280"/>
      <c r="IQ57" s="131"/>
      <c r="IR57" s="131"/>
      <c r="IS57" s="399"/>
      <c r="IT57" s="399"/>
      <c r="IU57" s="399"/>
      <c r="IV57" s="399"/>
      <c r="IW57" s="399"/>
      <c r="IX57" s="399"/>
      <c r="IY57" s="399"/>
      <c r="IZ57" s="414"/>
      <c r="JA57" s="113"/>
      <c r="JB57" s="38"/>
      <c r="JC57" s="1493"/>
      <c r="JD57" s="172"/>
      <c r="JE57" s="38"/>
      <c r="JF57" s="1493"/>
      <c r="JG57" s="172"/>
      <c r="JH57" s="183"/>
      <c r="JI57" s="1493"/>
      <c r="JJ57" s="172"/>
      <c r="JK57" s="113"/>
      <c r="JL57" s="154"/>
      <c r="JM57" s="154" t="s">
        <v>91</v>
      </c>
      <c r="JN57" s="210">
        <v>1.84</v>
      </c>
      <c r="JO57" s="210">
        <v>1.84</v>
      </c>
      <c r="JP57" s="210">
        <v>1.87</v>
      </c>
      <c r="JQ57" s="210">
        <v>1.85</v>
      </c>
      <c r="JR57" s="128"/>
      <c r="JS57" s="128"/>
      <c r="JT57" s="128"/>
      <c r="JU57" s="128"/>
      <c r="JV57" s="285"/>
      <c r="JW57" s="214"/>
      <c r="JX57" s="1511"/>
      <c r="JY57" s="1525"/>
      <c r="JZ57" s="1525"/>
      <c r="KA57" s="1525"/>
      <c r="KB57" s="1525"/>
      <c r="KC57" s="1525"/>
      <c r="KD57" s="1525"/>
      <c r="KE57" s="1526"/>
      <c r="KF57" s="1526"/>
      <c r="KG57" s="1526"/>
      <c r="KH57" s="1526"/>
      <c r="KI57" s="1526"/>
      <c r="KJ57" s="416"/>
      <c r="KK57" s="399"/>
      <c r="KL57" s="1505"/>
      <c r="KM57" s="1662"/>
      <c r="KN57" s="1662"/>
      <c r="KO57" s="1662"/>
      <c r="KP57" s="1662"/>
      <c r="KQ57" s="1662"/>
      <c r="KR57" s="1662"/>
      <c r="KS57" s="1662"/>
      <c r="KT57" s="1662"/>
      <c r="KU57" s="1662"/>
      <c r="KV57" s="1663"/>
      <c r="KW57" s="1663"/>
      <c r="KX57" s="248"/>
      <c r="KY57" s="968"/>
      <c r="KZ57" s="290"/>
      <c r="LA57" s="968"/>
      <c r="LB57" s="115"/>
      <c r="LC57" s="115"/>
      <c r="LD57" s="1548"/>
      <c r="LE57" s="1549"/>
      <c r="LF57" s="1550"/>
      <c r="LG57" s="1528"/>
      <c r="LH57" s="291"/>
      <c r="LI57" s="308"/>
      <c r="LJ57" s="317"/>
      <c r="LK57" s="317"/>
      <c r="LL57" s="317"/>
      <c r="LM57" s="312"/>
      <c r="LN57" s="295"/>
      <c r="LO57" s="295"/>
      <c r="LP57" s="248"/>
      <c r="LQ57" s="148"/>
      <c r="LR57" s="38"/>
      <c r="LS57" s="100"/>
      <c r="LT57" s="280"/>
      <c r="LU57" s="1490"/>
      <c r="LV57" s="1490"/>
      <c r="LW57" s="207"/>
      <c r="LX57" s="182"/>
      <c r="LY57" s="266"/>
      <c r="LZ57" s="182"/>
      <c r="MA57" s="182"/>
      <c r="MB57" s="113"/>
      <c r="MC57" s="100"/>
      <c r="MD57" s="1606"/>
      <c r="ME57" s="172"/>
      <c r="MF57" s="100"/>
      <c r="MG57" s="1606"/>
      <c r="MH57" s="172"/>
      <c r="MI57" s="100"/>
      <c r="MJ57" s="1607"/>
      <c r="MK57" s="172"/>
      <c r="ML57" s="1300"/>
      <c r="MM57" s="1300"/>
      <c r="MN57" s="15" t="s">
        <v>91</v>
      </c>
      <c r="MO57" s="923">
        <v>1.91</v>
      </c>
      <c r="MP57" s="923">
        <v>1.85</v>
      </c>
      <c r="MQ57" s="923">
        <v>1.77</v>
      </c>
      <c r="MR57" s="923">
        <v>1.85</v>
      </c>
      <c r="MS57" s="924">
        <v>1.85</v>
      </c>
      <c r="MT57" s="16"/>
      <c r="MU57" s="17"/>
      <c r="MV57" s="256"/>
      <c r="MW57" s="1613"/>
      <c r="MX57" s="1610"/>
      <c r="MY57" s="1610"/>
      <c r="MZ57" s="1610"/>
      <c r="NA57" s="1610"/>
      <c r="NB57" s="1610"/>
      <c r="NC57" s="1610"/>
      <c r="ND57" s="1610"/>
      <c r="NE57" s="1610"/>
      <c r="NF57" s="1610"/>
      <c r="NG57" s="1610"/>
      <c r="NH57" s="1610"/>
      <c r="NI57" s="1610"/>
      <c r="NJ57" s="1610"/>
      <c r="NK57" s="1610"/>
      <c r="NL57" s="1610"/>
      <c r="NM57" s="1610"/>
      <c r="NN57" s="36"/>
      <c r="NO57" s="38"/>
      <c r="NP57" s="38"/>
      <c r="NQ57" s="38"/>
      <c r="NR57" s="38"/>
      <c r="NS57" s="36"/>
      <c r="NT57" s="136"/>
      <c r="NU57" s="136"/>
      <c r="NV57" s="136"/>
      <c r="NW57" s="136"/>
      <c r="NX57" s="38"/>
      <c r="NY57" s="269"/>
      <c r="NZ57" s="399"/>
      <c r="OA57" s="1614"/>
      <c r="OB57" s="399"/>
      <c r="OC57" s="399"/>
      <c r="OD57" s="399"/>
      <c r="OE57" s="399"/>
    </row>
    <row r="58" spans="1:395" s="379" customFormat="1" ht="21.75" customHeight="1" x14ac:dyDescent="0.2">
      <c r="A58" s="1054"/>
      <c r="B58" s="96"/>
      <c r="C58" s="96"/>
      <c r="D58" s="280"/>
      <c r="E58" s="1485"/>
      <c r="F58" s="1485"/>
      <c r="N58" s="414"/>
      <c r="O58" s="113"/>
      <c r="P58" s="38"/>
      <c r="Q58" s="1493"/>
      <c r="R58" s="172"/>
      <c r="S58" s="38"/>
      <c r="T58" s="1493"/>
      <c r="U58" s="172"/>
      <c r="V58" s="183"/>
      <c r="W58" s="1493"/>
      <c r="X58" s="172"/>
      <c r="Y58" s="229"/>
      <c r="Z58" s="151"/>
      <c r="AA58" s="154" t="s">
        <v>95</v>
      </c>
      <c r="AB58" s="210">
        <v>1.91</v>
      </c>
      <c r="AC58" s="210">
        <v>1.94</v>
      </c>
      <c r="AD58" s="210">
        <v>1.9</v>
      </c>
      <c r="AE58" s="210">
        <v>1.92</v>
      </c>
      <c r="AF58" s="1188"/>
      <c r="AG58" s="1188"/>
      <c r="AH58" s="1188"/>
      <c r="AI58" s="1188"/>
      <c r="AJ58" s="285"/>
      <c r="AK58" s="150"/>
      <c r="AL58" s="386"/>
      <c r="AM58" s="386"/>
      <c r="AN58" s="386"/>
      <c r="AO58" s="386"/>
      <c r="AP58" s="389"/>
      <c r="AQ58" s="389"/>
      <c r="AR58" s="386"/>
      <c r="AS58" s="386"/>
      <c r="AT58" s="386"/>
      <c r="AU58" s="386"/>
      <c r="AV58" s="388"/>
      <c r="AW58" s="388"/>
      <c r="AX58" s="418"/>
      <c r="AY58" s="399"/>
      <c r="AZ58" s="1505"/>
      <c r="BA58" s="1506"/>
      <c r="BB58" s="1506"/>
      <c r="BC58" s="1506"/>
      <c r="BD58" s="1506"/>
      <c r="BE58" s="1506"/>
      <c r="BF58" s="1505"/>
      <c r="BG58" s="1505"/>
      <c r="BH58" s="1505"/>
      <c r="BI58" s="1505"/>
      <c r="BJ58" s="1505"/>
      <c r="BK58" s="1505"/>
      <c r="BL58" s="1514"/>
      <c r="BM58" s="968"/>
      <c r="BN58" s="968"/>
      <c r="BO58" s="968"/>
      <c r="BP58" s="115"/>
      <c r="BQ58" s="115"/>
      <c r="BR58" s="1548"/>
      <c r="BS58" s="1549"/>
      <c r="BT58" s="1550"/>
      <c r="BU58" s="1528"/>
      <c r="BV58" s="1528"/>
      <c r="BW58" s="115"/>
      <c r="BX58" s="317"/>
      <c r="BY58" s="317"/>
      <c r="BZ58" s="317"/>
      <c r="CA58" s="312"/>
      <c r="CB58" s="312"/>
      <c r="CC58" s="312"/>
      <c r="CD58" s="1555"/>
      <c r="CE58" s="1054"/>
      <c r="CF58" s="96"/>
      <c r="CG58" s="96"/>
      <c r="CH58" s="280"/>
      <c r="CI58" s="131"/>
      <c r="CJ58" s="131"/>
      <c r="CK58" s="399"/>
      <c r="CL58" s="399"/>
      <c r="CQ58" s="399"/>
      <c r="CR58" s="414"/>
      <c r="CS58" s="113"/>
      <c r="CT58" s="38"/>
      <c r="CU58" s="1493"/>
      <c r="CV58" s="172"/>
      <c r="CW58" s="38"/>
      <c r="CX58" s="1493"/>
      <c r="CY58" s="172"/>
      <c r="CZ58" s="183"/>
      <c r="DA58" s="1493"/>
      <c r="DB58" s="172"/>
      <c r="DC58" s="229"/>
      <c r="DD58" s="151"/>
      <c r="DE58" s="154" t="s">
        <v>95</v>
      </c>
      <c r="DF58" s="210">
        <v>1.87</v>
      </c>
      <c r="DG58" s="210">
        <v>1.81</v>
      </c>
      <c r="DH58" s="210">
        <v>1.85</v>
      </c>
      <c r="DI58" s="210">
        <v>1.85</v>
      </c>
      <c r="DJ58" s="128"/>
      <c r="DK58" s="128"/>
      <c r="DL58" s="128"/>
      <c r="DM58" s="128"/>
      <c r="DN58" s="285"/>
      <c r="DO58" s="229"/>
      <c r="DP58" s="386"/>
      <c r="DQ58" s="386"/>
      <c r="DR58" s="386"/>
      <c r="DS58" s="386"/>
      <c r="DT58" s="389"/>
      <c r="DU58" s="389"/>
      <c r="DV58" s="386"/>
      <c r="DW58" s="386"/>
      <c r="DX58" s="386"/>
      <c r="DY58" s="386"/>
      <c r="DZ58" s="388"/>
      <c r="EA58" s="388"/>
      <c r="EB58" s="418"/>
      <c r="EC58" s="399"/>
      <c r="ED58" s="1505"/>
      <c r="EE58" s="1506"/>
      <c r="EF58" s="1506"/>
      <c r="EG58" s="1506"/>
      <c r="EH58" s="1506"/>
      <c r="EI58" s="1506"/>
      <c r="EJ58" s="1505"/>
      <c r="EK58" s="1505"/>
      <c r="EL58" s="1505"/>
      <c r="EM58" s="1505"/>
      <c r="EN58" s="1505"/>
      <c r="EO58" s="1505"/>
      <c r="EP58" s="1514"/>
      <c r="EQ58" s="968"/>
      <c r="ER58" s="968"/>
      <c r="ES58" s="968"/>
      <c r="ET58" s="115"/>
      <c r="EU58" s="115"/>
      <c r="EV58" s="1548"/>
      <c r="EW58" s="1549"/>
      <c r="EX58" s="1550"/>
      <c r="EY58" s="1528"/>
      <c r="EZ58" s="1528"/>
      <c r="FA58" s="308"/>
      <c r="FB58" s="317"/>
      <c r="FC58" s="317"/>
      <c r="FD58" s="317"/>
      <c r="FE58" s="312"/>
      <c r="FF58" s="295"/>
      <c r="FG58" s="295"/>
      <c r="FH58" s="1555"/>
      <c r="FI58" s="1054"/>
      <c r="FJ58" s="96"/>
      <c r="FK58" s="96"/>
      <c r="FL58" s="280"/>
      <c r="FM58" s="1485"/>
      <c r="FN58" s="1485"/>
      <c r="FO58" s="399"/>
      <c r="FP58" s="399"/>
      <c r="FQ58" s="399"/>
      <c r="FR58" s="399"/>
      <c r="FS58" s="399"/>
      <c r="FT58" s="399"/>
      <c r="FU58" s="399"/>
      <c r="FV58" s="414"/>
      <c r="FW58" s="113"/>
      <c r="FX58" s="38"/>
      <c r="FY58" s="1493"/>
      <c r="FZ58" s="172"/>
      <c r="GA58" s="38"/>
      <c r="GB58" s="1493"/>
      <c r="GC58" s="172"/>
      <c r="GD58" s="183"/>
      <c r="GE58" s="1493"/>
      <c r="GF58" s="172"/>
      <c r="GG58" s="229"/>
      <c r="GH58" s="232"/>
      <c r="GI58" s="154" t="s">
        <v>95</v>
      </c>
      <c r="GJ58" s="210">
        <v>1.79</v>
      </c>
      <c r="GK58" s="210">
        <v>1.76</v>
      </c>
      <c r="GL58" s="210">
        <v>1.78</v>
      </c>
      <c r="GM58" s="210">
        <v>1.78</v>
      </c>
      <c r="GN58" s="1188"/>
      <c r="GO58" s="1188"/>
      <c r="GP58" s="1188"/>
      <c r="GQ58" s="1188"/>
      <c r="GR58" s="285"/>
      <c r="GS58" s="229"/>
      <c r="GT58" s="386"/>
      <c r="GU58" s="386"/>
      <c r="GV58" s="386"/>
      <c r="GW58" s="386"/>
      <c r="GX58" s="389"/>
      <c r="GY58" s="389"/>
      <c r="GZ58" s="386"/>
      <c r="HA58" s="386"/>
      <c r="HB58" s="386"/>
      <c r="HC58" s="386"/>
      <c r="HD58" s="388"/>
      <c r="HE58" s="388"/>
      <c r="HF58" s="418"/>
      <c r="HG58" s="399"/>
      <c r="HH58" s="1505"/>
      <c r="HI58" s="1506"/>
      <c r="HJ58" s="1506"/>
      <c r="HK58" s="1506"/>
      <c r="HL58" s="1506"/>
      <c r="HM58" s="1506"/>
      <c r="HN58" s="1505"/>
      <c r="HO58" s="1505"/>
      <c r="HP58" s="1505"/>
      <c r="HQ58" s="1505"/>
      <c r="HR58" s="1505"/>
      <c r="HS58" s="1505"/>
      <c r="HT58" s="1514"/>
      <c r="HU58" s="968"/>
      <c r="HV58" s="968"/>
      <c r="HW58" s="968"/>
      <c r="HX58" s="115"/>
      <c r="HY58" s="115"/>
      <c r="HZ58" s="1548"/>
      <c r="IA58" s="1549"/>
      <c r="IB58" s="1550"/>
      <c r="IC58" s="1528"/>
      <c r="ID58" s="1528"/>
      <c r="IE58" s="115"/>
      <c r="IF58" s="122"/>
      <c r="IG58" s="122"/>
      <c r="IH58" s="122"/>
      <c r="II58" s="312"/>
      <c r="IJ58" s="295"/>
      <c r="IK58" s="295"/>
      <c r="IL58" s="399"/>
      <c r="IM58" s="1054"/>
      <c r="IN58" s="96"/>
      <c r="IO58" s="96"/>
      <c r="IP58" s="280"/>
      <c r="IQ58" s="131"/>
      <c r="IR58" s="131"/>
      <c r="IS58" s="399"/>
      <c r="IT58" s="399"/>
      <c r="IU58" s="399"/>
      <c r="IV58" s="399"/>
      <c r="IW58" s="399"/>
      <c r="IX58" s="399"/>
      <c r="IY58" s="399"/>
      <c r="IZ58" s="414"/>
      <c r="JA58" s="113"/>
      <c r="JB58" s="38"/>
      <c r="JC58" s="1493"/>
      <c r="JD58" s="172"/>
      <c r="JE58" s="38"/>
      <c r="JF58" s="1493"/>
      <c r="JG58" s="172"/>
      <c r="JH58" s="183"/>
      <c r="JI58" s="1493"/>
      <c r="JJ58" s="172"/>
      <c r="JK58" s="229"/>
      <c r="JL58" s="151"/>
      <c r="JM58" s="154" t="s">
        <v>95</v>
      </c>
      <c r="JN58" s="210">
        <v>1.88</v>
      </c>
      <c r="JO58" s="210">
        <v>1.88</v>
      </c>
      <c r="JP58" s="210">
        <v>1.9</v>
      </c>
      <c r="JQ58" s="210">
        <v>1.89</v>
      </c>
      <c r="JR58" s="128"/>
      <c r="JS58" s="128"/>
      <c r="JT58" s="128"/>
      <c r="JU58" s="128"/>
      <c r="JV58" s="285"/>
      <c r="JW58" s="229"/>
      <c r="JX58" s="386"/>
      <c r="JY58" s="386"/>
      <c r="JZ58" s="386"/>
      <c r="KA58" s="386"/>
      <c r="KB58" s="389"/>
      <c r="KC58" s="389"/>
      <c r="KD58" s="386"/>
      <c r="KE58" s="386"/>
      <c r="KF58" s="386"/>
      <c r="KG58" s="386"/>
      <c r="KH58" s="388"/>
      <c r="KI58" s="388"/>
      <c r="KJ58" s="418"/>
      <c r="KK58" s="399"/>
      <c r="KL58" s="1505"/>
      <c r="KM58" s="1506"/>
      <c r="KN58" s="1506"/>
      <c r="KO58" s="1506"/>
      <c r="KP58" s="1506"/>
      <c r="KQ58" s="1506"/>
      <c r="KR58" s="1505"/>
      <c r="KS58" s="1505"/>
      <c r="KT58" s="1505"/>
      <c r="KU58" s="1505"/>
      <c r="KV58" s="1505"/>
      <c r="KW58" s="1505"/>
      <c r="KX58" s="1514"/>
      <c r="KY58" s="968"/>
      <c r="KZ58" s="290"/>
      <c r="LA58" s="968"/>
      <c r="LB58" s="115"/>
      <c r="LC58" s="115"/>
      <c r="LD58" s="1548"/>
      <c r="LE58" s="1549"/>
      <c r="LF58" s="1550"/>
      <c r="LG58" s="1528"/>
      <c r="LH58" s="291"/>
      <c r="LI58" s="308"/>
      <c r="LJ58" s="317"/>
      <c r="LK58" s="317"/>
      <c r="LL58" s="317"/>
      <c r="LM58" s="312"/>
      <c r="LN58" s="295"/>
      <c r="LO58" s="295"/>
      <c r="LP58" s="248"/>
      <c r="LQ58" s="1054"/>
      <c r="LR58" s="25"/>
      <c r="LS58" s="96"/>
      <c r="LT58" s="280"/>
      <c r="LU58" s="1302"/>
      <c r="LV58" s="250"/>
      <c r="LW58" s="1302"/>
      <c r="LX58" s="368"/>
      <c r="LY58" s="368"/>
      <c r="LZ58" s="368"/>
      <c r="MA58" s="368"/>
      <c r="MB58" s="113"/>
      <c r="MC58" s="100"/>
      <c r="MD58" s="1606"/>
      <c r="ME58" s="172"/>
      <c r="MF58" s="100"/>
      <c r="MG58" s="1606"/>
      <c r="MH58" s="172"/>
      <c r="MI58" s="100"/>
      <c r="MJ58" s="1607"/>
      <c r="MK58" s="172"/>
      <c r="ML58" s="1301"/>
      <c r="MM58" s="1301"/>
      <c r="MN58" s="10" t="s">
        <v>95</v>
      </c>
      <c r="MO58" s="923">
        <v>1.92</v>
      </c>
      <c r="MP58" s="923">
        <v>1.85</v>
      </c>
      <c r="MQ58" s="923">
        <v>1.78</v>
      </c>
      <c r="MR58" s="923">
        <v>1.89</v>
      </c>
      <c r="MS58" s="924">
        <v>1.87</v>
      </c>
      <c r="MT58" s="16"/>
      <c r="MU58" s="17"/>
      <c r="MV58" s="256"/>
      <c r="MW58" s="1613"/>
      <c r="MX58" s="1610"/>
      <c r="MY58" s="1610"/>
      <c r="MZ58" s="1610"/>
      <c r="NA58" s="1610"/>
      <c r="NB58" s="1610"/>
      <c r="NC58" s="1610"/>
      <c r="ND58" s="1610"/>
      <c r="NE58" s="1610"/>
      <c r="NF58" s="1610"/>
      <c r="NG58" s="1610"/>
      <c r="NH58" s="1610"/>
      <c r="NI58" s="1610"/>
      <c r="NJ58" s="1610"/>
      <c r="NK58" s="1610"/>
      <c r="NL58" s="1610"/>
      <c r="NM58" s="1610"/>
      <c r="NN58" s="36"/>
      <c r="NO58" s="38"/>
      <c r="NP58" s="38"/>
      <c r="NQ58" s="38"/>
      <c r="NR58" s="38"/>
      <c r="NS58" s="36"/>
      <c r="NT58" s="136"/>
      <c r="NU58" s="136"/>
      <c r="NV58" s="136"/>
      <c r="NW58" s="136"/>
      <c r="NX58" s="38"/>
      <c r="NY58" s="269"/>
      <c r="NZ58" s="399"/>
      <c r="OA58" s="1614"/>
      <c r="OB58" s="399"/>
      <c r="OC58" s="399"/>
      <c r="OD58" s="399"/>
      <c r="OE58" s="399"/>
    </row>
    <row r="59" spans="1:395" ht="21.75" customHeight="1" x14ac:dyDescent="0.2">
      <c r="A59" s="148"/>
      <c r="B59" s="100"/>
      <c r="C59" s="100"/>
      <c r="D59" s="280"/>
      <c r="E59" s="1485"/>
      <c r="F59" s="1485"/>
      <c r="G59" s="379"/>
      <c r="H59" s="379"/>
      <c r="I59" s="379"/>
      <c r="J59" s="379"/>
      <c r="K59" s="379"/>
      <c r="L59" s="379"/>
      <c r="M59" s="379"/>
      <c r="N59" s="414"/>
      <c r="O59" s="113"/>
      <c r="P59" s="38"/>
      <c r="Q59" s="1493"/>
      <c r="R59" s="172"/>
      <c r="S59" s="38"/>
      <c r="T59" s="1493"/>
      <c r="U59" s="172"/>
      <c r="V59" s="183"/>
      <c r="W59" s="1493"/>
      <c r="X59" s="172"/>
      <c r="Y59" s="113"/>
      <c r="Z59" s="230"/>
      <c r="AA59" s="231"/>
      <c r="AB59" s="231"/>
      <c r="AC59" s="231"/>
      <c r="AD59" s="231"/>
      <c r="AE59" s="232"/>
      <c r="AF59" s="233"/>
      <c r="AG59" s="234"/>
      <c r="AH59" s="234"/>
      <c r="AI59" s="230"/>
      <c r="AJ59" s="232"/>
      <c r="AK59" s="235"/>
      <c r="AL59" s="1505"/>
      <c r="AM59" s="1505"/>
      <c r="AN59" s="1505"/>
      <c r="AO59" s="1505"/>
      <c r="AP59" s="1505"/>
      <c r="AQ59" s="1505"/>
      <c r="AR59" s="1505"/>
      <c r="AS59" s="1505"/>
      <c r="AT59" s="1505"/>
      <c r="AU59" s="1505"/>
      <c r="AV59" s="1507"/>
      <c r="AW59" s="1507"/>
      <c r="AX59" s="418"/>
      <c r="AY59" s="399"/>
      <c r="AZ59" s="389"/>
      <c r="BA59" s="415"/>
      <c r="BB59" s="415"/>
      <c r="BC59" s="415"/>
      <c r="BD59" s="415"/>
      <c r="BE59" s="415"/>
      <c r="BF59" s="1522"/>
      <c r="BG59" s="1523"/>
      <c r="BH59" s="1522"/>
      <c r="BI59" s="1523"/>
      <c r="BJ59" s="1524"/>
      <c r="BK59" s="1523"/>
      <c r="BL59" s="1514"/>
      <c r="BM59" s="968"/>
      <c r="BN59" s="968"/>
      <c r="BO59" s="968"/>
      <c r="BP59" s="115"/>
      <c r="BQ59" s="115"/>
      <c r="BR59" s="115"/>
      <c r="BS59" s="115"/>
      <c r="BT59" s="131"/>
      <c r="BU59" s="1528"/>
      <c r="BV59" s="1528"/>
      <c r="BW59" s="115"/>
      <c r="BX59" s="317"/>
      <c r="BY59" s="317"/>
      <c r="BZ59" s="317"/>
      <c r="CA59" s="312"/>
      <c r="CB59" s="312"/>
      <c r="CC59" s="312"/>
      <c r="CD59" s="1555"/>
      <c r="CE59" s="148"/>
      <c r="CF59" s="100"/>
      <c r="CG59" s="100"/>
      <c r="CH59" s="280"/>
      <c r="CI59" s="131"/>
      <c r="CJ59" s="131"/>
      <c r="CK59" s="399"/>
      <c r="CL59" s="399"/>
      <c r="CM59" s="379"/>
      <c r="CN59" s="379"/>
      <c r="CO59" s="379"/>
      <c r="CP59" s="379"/>
      <c r="CQ59" s="399"/>
      <c r="CR59" s="414"/>
      <c r="CS59" s="113"/>
      <c r="CT59" s="38"/>
      <c r="CU59" s="1493"/>
      <c r="CV59" s="172"/>
      <c r="CW59" s="38"/>
      <c r="CX59" s="1493"/>
      <c r="CY59" s="172"/>
      <c r="CZ59" s="183"/>
      <c r="DA59" s="1493"/>
      <c r="DB59" s="172"/>
      <c r="DC59" s="113"/>
      <c r="DD59" s="230"/>
      <c r="DE59" s="231"/>
      <c r="DF59" s="231"/>
      <c r="DG59" s="231"/>
      <c r="DH59" s="231"/>
      <c r="DI59" s="232"/>
      <c r="DJ59" s="233"/>
      <c r="DK59" s="234"/>
      <c r="DL59" s="234"/>
      <c r="DM59" s="230"/>
      <c r="DN59" s="232"/>
      <c r="DO59" s="1568"/>
      <c r="DP59" s="1505"/>
      <c r="DQ59" s="1505"/>
      <c r="DR59" s="1505"/>
      <c r="DS59" s="1505"/>
      <c r="DT59" s="1505"/>
      <c r="DU59" s="1505"/>
      <c r="DV59" s="1505"/>
      <c r="DW59" s="1505"/>
      <c r="DX59" s="1505"/>
      <c r="DY59" s="1505"/>
      <c r="DZ59" s="1507"/>
      <c r="EA59" s="1507"/>
      <c r="EB59" s="418"/>
      <c r="EC59" s="399"/>
      <c r="ED59" s="389"/>
      <c r="EE59" s="415"/>
      <c r="EF59" s="415"/>
      <c r="EG59" s="415"/>
      <c r="EH59" s="415"/>
      <c r="EI59" s="415"/>
      <c r="EJ59" s="1522"/>
      <c r="EK59" s="1523"/>
      <c r="EL59" s="1522"/>
      <c r="EM59" s="1523"/>
      <c r="EN59" s="1524"/>
      <c r="EO59" s="1523"/>
      <c r="EP59" s="1514"/>
      <c r="EQ59" s="968"/>
      <c r="ER59" s="968"/>
      <c r="ES59" s="968"/>
      <c r="ET59" s="115"/>
      <c r="EU59" s="115"/>
      <c r="EV59" s="115"/>
      <c r="EW59" s="115"/>
      <c r="EX59" s="131"/>
      <c r="EY59" s="1528"/>
      <c r="EZ59" s="1528"/>
      <c r="FA59" s="308"/>
      <c r="FB59" s="317"/>
      <c r="FC59" s="317"/>
      <c r="FD59" s="317"/>
      <c r="FE59" s="312"/>
      <c r="FF59" s="295"/>
      <c r="FG59" s="295"/>
      <c r="FH59" s="1555"/>
      <c r="FI59" s="148"/>
      <c r="FJ59" s="100"/>
      <c r="FK59" s="100"/>
      <c r="FL59" s="280"/>
      <c r="FM59" s="1485"/>
      <c r="FN59" s="1485"/>
      <c r="FO59" s="399"/>
      <c r="FP59" s="399"/>
      <c r="FQ59" s="399"/>
      <c r="FR59" s="399"/>
      <c r="FS59" s="399"/>
      <c r="FT59" s="399"/>
      <c r="FU59" s="399"/>
      <c r="FV59" s="414"/>
      <c r="FW59" s="113"/>
      <c r="FX59" s="38"/>
      <c r="FY59" s="1493"/>
      <c r="FZ59" s="172"/>
      <c r="GA59" s="38"/>
      <c r="GB59" s="1493"/>
      <c r="GC59" s="172"/>
      <c r="GD59" s="183"/>
      <c r="GE59" s="1493"/>
      <c r="GF59" s="172"/>
      <c r="GG59" s="113"/>
      <c r="GH59" s="230"/>
      <c r="GI59" s="231"/>
      <c r="GJ59" s="231"/>
      <c r="GK59" s="231"/>
      <c r="GL59" s="231"/>
      <c r="GM59" s="232"/>
      <c r="GN59" s="233"/>
      <c r="GO59" s="234"/>
      <c r="GP59" s="234"/>
      <c r="GQ59" s="230"/>
      <c r="GR59" s="232"/>
      <c r="GS59" s="1568"/>
      <c r="GT59" s="1505"/>
      <c r="GU59" s="1505"/>
      <c r="GV59" s="1505"/>
      <c r="GW59" s="1505"/>
      <c r="GX59" s="1505"/>
      <c r="GY59" s="1505"/>
      <c r="GZ59" s="1505"/>
      <c r="HA59" s="1505"/>
      <c r="HB59" s="1505"/>
      <c r="HC59" s="1505"/>
      <c r="HD59" s="1507"/>
      <c r="HE59" s="1507"/>
      <c r="HF59" s="418"/>
      <c r="HG59" s="399"/>
      <c r="HH59" s="389"/>
      <c r="HI59" s="415"/>
      <c r="HJ59" s="415"/>
      <c r="HK59" s="415"/>
      <c r="HL59" s="415"/>
      <c r="HM59" s="415"/>
      <c r="HN59" s="1522"/>
      <c r="HO59" s="1523"/>
      <c r="HP59" s="1522"/>
      <c r="HQ59" s="1523"/>
      <c r="HR59" s="1524"/>
      <c r="HS59" s="1523"/>
      <c r="HT59" s="1514"/>
      <c r="HU59" s="968"/>
      <c r="HV59" s="968"/>
      <c r="HW59" s="968"/>
      <c r="HX59" s="115"/>
      <c r="HY59" s="115"/>
      <c r="HZ59" s="115"/>
      <c r="IA59" s="115"/>
      <c r="IB59" s="131"/>
      <c r="IC59" s="1528"/>
      <c r="ID59" s="1528"/>
      <c r="IE59" s="115"/>
      <c r="IF59" s="122"/>
      <c r="IG59" s="122"/>
      <c r="IH59" s="122"/>
      <c r="II59" s="312"/>
      <c r="IJ59" s="295"/>
      <c r="IK59" s="295"/>
      <c r="IL59" s="392"/>
      <c r="IM59" s="148"/>
      <c r="IN59" s="100"/>
      <c r="IO59" s="100"/>
      <c r="IP59" s="280"/>
      <c r="IQ59" s="131"/>
      <c r="IR59" s="131"/>
      <c r="IS59" s="399"/>
      <c r="IT59" s="399"/>
      <c r="IU59" s="399"/>
      <c r="IV59" s="399"/>
      <c r="IW59" s="399"/>
      <c r="IX59" s="399"/>
      <c r="IY59" s="399"/>
      <c r="IZ59" s="414"/>
      <c r="JA59" s="113"/>
      <c r="JB59" s="38"/>
      <c r="JC59" s="1493"/>
      <c r="JD59" s="172"/>
      <c r="JE59" s="38"/>
      <c r="JF59" s="1493"/>
      <c r="JG59" s="172"/>
      <c r="JH59" s="183"/>
      <c r="JI59" s="1493"/>
      <c r="JJ59" s="172"/>
      <c r="JK59" s="113"/>
      <c r="JL59" s="230"/>
      <c r="JM59" s="231"/>
      <c r="JN59" s="231"/>
      <c r="JO59" s="231"/>
      <c r="JP59" s="231"/>
      <c r="JQ59" s="232"/>
      <c r="JR59" s="233"/>
      <c r="JS59" s="234"/>
      <c r="JT59" s="234"/>
      <c r="JU59" s="230"/>
      <c r="JV59" s="232"/>
      <c r="JW59" s="1568"/>
      <c r="JX59" s="1505"/>
      <c r="JY59" s="1505"/>
      <c r="JZ59" s="1505"/>
      <c r="KA59" s="1505"/>
      <c r="KB59" s="1505"/>
      <c r="KC59" s="1505"/>
      <c r="KD59" s="1505"/>
      <c r="KE59" s="1505"/>
      <c r="KF59" s="1505"/>
      <c r="KG59" s="1505"/>
      <c r="KH59" s="1507"/>
      <c r="KI59" s="1507"/>
      <c r="KJ59" s="418"/>
      <c r="KK59" s="399"/>
      <c r="KL59" s="389"/>
      <c r="KM59" s="415"/>
      <c r="KN59" s="415"/>
      <c r="KO59" s="415"/>
      <c r="KP59" s="415"/>
      <c r="KQ59" s="415"/>
      <c r="KR59" s="1522"/>
      <c r="KS59" s="1523"/>
      <c r="KT59" s="1522"/>
      <c r="KU59" s="1523"/>
      <c r="KV59" s="1524"/>
      <c r="KW59" s="1523"/>
      <c r="KX59" s="1514"/>
      <c r="KY59" s="968"/>
      <c r="KZ59" s="290"/>
      <c r="LA59" s="968"/>
      <c r="LB59" s="115"/>
      <c r="LC59" s="115"/>
      <c r="LD59" s="115"/>
      <c r="LE59" s="115"/>
      <c r="LF59" s="131"/>
      <c r="LG59" s="1528"/>
      <c r="LH59" s="291"/>
      <c r="LI59" s="308"/>
      <c r="LJ59" s="317"/>
      <c r="LK59" s="317"/>
      <c r="LL59" s="317"/>
      <c r="LM59" s="312"/>
      <c r="LN59" s="295"/>
      <c r="LO59" s="295"/>
      <c r="LP59" s="149"/>
      <c r="LQ59" s="148"/>
      <c r="LR59" s="38"/>
      <c r="LS59" s="100"/>
      <c r="LT59" s="280"/>
      <c r="LU59" s="271"/>
      <c r="LV59" s="250"/>
      <c r="LW59" s="271"/>
      <c r="LX59" s="255"/>
      <c r="LY59" s="255"/>
      <c r="LZ59" s="255"/>
      <c r="MA59" s="255"/>
      <c r="MB59" s="113"/>
      <c r="MC59" s="100"/>
      <c r="MD59" s="1606"/>
      <c r="ME59" s="172"/>
      <c r="MF59" s="100"/>
      <c r="MG59" s="1606"/>
      <c r="MH59" s="172"/>
      <c r="MI59" s="100"/>
      <c r="MJ59" s="1607"/>
      <c r="MK59" s="172"/>
      <c r="ML59" s="1608"/>
      <c r="MM59" s="1608"/>
      <c r="MN59" s="142"/>
      <c r="MO59" s="142"/>
      <c r="MP59" s="142"/>
      <c r="MQ59" s="142"/>
      <c r="MR59" s="142"/>
      <c r="MS59" s="143"/>
      <c r="MT59" s="11"/>
      <c r="MU59" s="17"/>
      <c r="MV59" s="256"/>
      <c r="MW59" s="1613"/>
      <c r="MX59" s="1610"/>
      <c r="MY59" s="1610"/>
      <c r="MZ59" s="1610"/>
      <c r="NA59" s="1610"/>
      <c r="NB59" s="1610"/>
      <c r="NC59" s="1610"/>
      <c r="ND59" s="1610"/>
      <c r="NE59" s="1610"/>
      <c r="NF59" s="1610"/>
      <c r="NG59" s="1610"/>
      <c r="NH59" s="1610"/>
      <c r="NI59" s="1610"/>
      <c r="NJ59" s="1610"/>
      <c r="NK59" s="1610"/>
      <c r="NL59" s="1610"/>
      <c r="NM59" s="1610"/>
      <c r="NN59" s="36"/>
      <c r="NO59" s="38"/>
      <c r="NP59" s="38"/>
      <c r="NQ59" s="38"/>
      <c r="NR59" s="38"/>
      <c r="NS59" s="36"/>
      <c r="NT59" s="136"/>
      <c r="NU59" s="136"/>
      <c r="NV59" s="136"/>
      <c r="NW59" s="136"/>
      <c r="NX59" s="38"/>
      <c r="NY59" s="269"/>
      <c r="NZ59" s="392"/>
      <c r="OA59" s="1614"/>
      <c r="OB59" s="392"/>
      <c r="OC59" s="392"/>
      <c r="OD59" s="392"/>
      <c r="OE59" s="392"/>
    </row>
    <row r="60" spans="1:395" ht="21.75" customHeight="1" x14ac:dyDescent="0.2">
      <c r="A60" s="392"/>
      <c r="B60" s="392"/>
      <c r="C60" s="392"/>
      <c r="D60" s="392"/>
      <c r="E60" s="392"/>
      <c r="F60" s="392"/>
      <c r="N60" s="392"/>
      <c r="O60" s="392"/>
      <c r="P60" s="392"/>
      <c r="Q60" s="392"/>
      <c r="R60" s="392"/>
      <c r="S60" s="392"/>
      <c r="T60" s="392"/>
      <c r="U60" s="392"/>
      <c r="V60" s="392"/>
      <c r="W60" s="392"/>
      <c r="X60" s="392"/>
      <c r="Y60" s="392"/>
      <c r="AF60" s="392"/>
      <c r="AG60" s="392"/>
      <c r="AH60" s="392"/>
      <c r="AI60" s="392"/>
      <c r="AL60" s="392"/>
      <c r="AM60" s="392"/>
      <c r="AN60" s="392"/>
      <c r="AO60" s="392"/>
      <c r="AP60" s="392"/>
      <c r="AQ60" s="392"/>
      <c r="AR60" s="392"/>
      <c r="AS60" s="392"/>
      <c r="AT60" s="392"/>
      <c r="AU60" s="392"/>
      <c r="AV60" s="392"/>
      <c r="AW60" s="392"/>
      <c r="AX60" s="392"/>
      <c r="AY60" s="392"/>
      <c r="AZ60" s="392"/>
      <c r="BA60" s="392"/>
      <c r="BB60" s="392"/>
      <c r="BC60" s="392"/>
      <c r="BD60" s="392"/>
      <c r="BE60" s="392"/>
      <c r="BF60" s="392"/>
      <c r="BG60" s="392"/>
      <c r="BH60" s="392"/>
      <c r="BI60" s="392"/>
      <c r="BJ60" s="392"/>
      <c r="BK60" s="392"/>
      <c r="BL60" s="251"/>
      <c r="CD60" s="392"/>
      <c r="CE60" s="392"/>
      <c r="CF60" s="392"/>
      <c r="CG60" s="392"/>
      <c r="CH60" s="392"/>
      <c r="CI60" s="392"/>
      <c r="CJ60" s="392"/>
      <c r="CK60" s="392"/>
      <c r="CL60" s="392"/>
      <c r="CQ60" s="392"/>
      <c r="CR60" s="392"/>
      <c r="CS60" s="392"/>
      <c r="CT60" s="392"/>
      <c r="CU60" s="392"/>
      <c r="CV60" s="392"/>
      <c r="CW60" s="392"/>
      <c r="CX60" s="392"/>
      <c r="CY60" s="392"/>
      <c r="CZ60" s="392"/>
      <c r="DA60" s="392"/>
      <c r="DB60" s="392"/>
      <c r="DC60" s="392"/>
      <c r="DJ60" s="392"/>
      <c r="DK60" s="392"/>
      <c r="DL60" s="392"/>
      <c r="DM60" s="392"/>
      <c r="DN60" s="392"/>
      <c r="DO60" s="392"/>
      <c r="DP60" s="392"/>
      <c r="DQ60" s="392"/>
      <c r="DR60" s="392"/>
      <c r="DS60" s="392"/>
      <c r="DT60" s="392"/>
      <c r="DU60" s="392"/>
      <c r="DV60" s="392"/>
      <c r="DW60" s="392"/>
      <c r="DX60" s="392"/>
      <c r="DY60" s="392"/>
      <c r="DZ60" s="392"/>
      <c r="EA60" s="392"/>
      <c r="EB60" s="392"/>
      <c r="EC60" s="392"/>
      <c r="ED60" s="392"/>
      <c r="EE60" s="392"/>
      <c r="EF60" s="392"/>
      <c r="EG60" s="392"/>
      <c r="EH60" s="392"/>
      <c r="EI60" s="392"/>
      <c r="EJ60" s="392"/>
      <c r="EK60" s="392"/>
      <c r="EL60" s="392"/>
      <c r="EM60" s="392"/>
      <c r="EN60" s="392"/>
      <c r="EO60" s="392"/>
      <c r="EP60" s="251"/>
      <c r="FH60" s="392"/>
      <c r="FI60" s="392"/>
      <c r="FJ60" s="392"/>
      <c r="FK60" s="392"/>
      <c r="FL60" s="392"/>
      <c r="FM60" s="392"/>
      <c r="FN60" s="392"/>
      <c r="FO60" s="392"/>
      <c r="FP60" s="392"/>
      <c r="FQ60" s="392"/>
      <c r="FR60" s="392"/>
      <c r="FS60" s="392"/>
      <c r="FT60" s="392"/>
      <c r="FU60" s="392"/>
      <c r="FV60" s="392"/>
      <c r="FW60" s="392"/>
      <c r="FX60" s="392"/>
      <c r="FY60" s="392"/>
      <c r="FZ60" s="392"/>
      <c r="GA60" s="392"/>
      <c r="GB60" s="392"/>
      <c r="GC60" s="392"/>
      <c r="GD60" s="392"/>
      <c r="GE60" s="392"/>
      <c r="GF60" s="392"/>
      <c r="GG60" s="392"/>
      <c r="GH60" s="392"/>
      <c r="GN60" s="392"/>
      <c r="GO60" s="392"/>
      <c r="GP60" s="392"/>
      <c r="GQ60" s="392"/>
      <c r="GR60" s="392"/>
      <c r="GS60" s="392"/>
      <c r="GT60" s="392"/>
      <c r="GU60" s="392"/>
      <c r="GV60" s="392"/>
      <c r="GW60" s="392"/>
      <c r="GX60" s="392"/>
      <c r="GY60" s="392"/>
      <c r="GZ60" s="392"/>
      <c r="HA60" s="392"/>
      <c r="HB60" s="392"/>
      <c r="HC60" s="392"/>
      <c r="HD60" s="392"/>
      <c r="HE60" s="392"/>
      <c r="HF60" s="392"/>
      <c r="HG60" s="392"/>
      <c r="HH60" s="392"/>
      <c r="HI60" s="392"/>
      <c r="HJ60" s="392"/>
      <c r="HK60" s="392"/>
      <c r="HL60" s="392"/>
      <c r="HM60" s="392"/>
      <c r="HN60" s="392"/>
      <c r="HO60" s="392"/>
      <c r="HP60" s="392"/>
      <c r="HQ60" s="392"/>
      <c r="HR60" s="392"/>
      <c r="HS60" s="392"/>
      <c r="HT60" s="251"/>
      <c r="IL60" s="392"/>
      <c r="IM60" s="392"/>
      <c r="IN60" s="392"/>
      <c r="IO60" s="392"/>
      <c r="IP60" s="392"/>
      <c r="IQ60" s="392"/>
      <c r="IR60" s="392"/>
      <c r="IS60" s="392"/>
      <c r="IT60" s="392"/>
      <c r="IU60" s="392"/>
      <c r="IV60" s="392"/>
      <c r="IW60" s="392"/>
      <c r="IX60" s="392"/>
      <c r="IY60" s="392"/>
      <c r="IZ60" s="392"/>
      <c r="JA60" s="392"/>
      <c r="JB60" s="392"/>
      <c r="JC60" s="392"/>
      <c r="JD60" s="392"/>
      <c r="JE60" s="392"/>
      <c r="JF60" s="392"/>
      <c r="JG60" s="392"/>
      <c r="JH60" s="392"/>
      <c r="JI60" s="392"/>
      <c r="JJ60" s="392"/>
      <c r="JK60" s="392"/>
      <c r="JR60" s="392"/>
      <c r="JS60" s="392"/>
      <c r="JT60" s="392"/>
      <c r="JU60" s="392"/>
      <c r="JV60" s="392"/>
      <c r="JW60" s="392"/>
      <c r="JX60" s="392"/>
      <c r="JY60" s="392"/>
      <c r="JZ60" s="392"/>
      <c r="KA60" s="392"/>
      <c r="KB60" s="392"/>
      <c r="KC60" s="392"/>
      <c r="KD60" s="392"/>
      <c r="KE60" s="392"/>
      <c r="KF60" s="392"/>
      <c r="KG60" s="392"/>
      <c r="KH60" s="392"/>
      <c r="KI60" s="392"/>
      <c r="KJ60" s="392"/>
      <c r="KK60" s="392"/>
      <c r="KL60" s="392"/>
      <c r="KM60" s="392"/>
      <c r="KN60" s="392"/>
      <c r="KO60" s="392"/>
      <c r="KP60" s="392"/>
      <c r="KQ60" s="392"/>
      <c r="KR60" s="392"/>
      <c r="KS60" s="392"/>
      <c r="KT60" s="392"/>
      <c r="KU60" s="392"/>
      <c r="KV60" s="392"/>
      <c r="KW60" s="392"/>
      <c r="KX60" s="251"/>
      <c r="LP60" s="149"/>
      <c r="LQ60" s="149"/>
      <c r="LR60" s="149"/>
      <c r="LS60" s="149"/>
      <c r="LT60" s="149"/>
      <c r="LU60" s="149"/>
      <c r="LV60" s="149"/>
      <c r="LW60" s="149"/>
      <c r="MB60" s="149"/>
      <c r="MC60" s="149"/>
      <c r="MD60" s="149"/>
      <c r="ME60" s="149"/>
      <c r="MF60" s="149"/>
      <c r="MG60" s="149"/>
      <c r="MH60" s="149"/>
      <c r="MI60" s="149"/>
      <c r="MJ60" s="149"/>
      <c r="MK60" s="149"/>
      <c r="ML60" s="149"/>
      <c r="MM60" s="149"/>
      <c r="MW60" s="149"/>
      <c r="MX60" s="149"/>
      <c r="MY60" s="149"/>
      <c r="MZ60" s="149"/>
      <c r="NA60" s="149"/>
      <c r="NB60" s="149"/>
      <c r="NC60" s="149"/>
      <c r="ND60" s="149"/>
      <c r="NE60" s="149"/>
      <c r="NF60" s="149"/>
      <c r="NG60" s="149"/>
      <c r="NH60" s="149"/>
      <c r="NI60" s="149"/>
      <c r="NJ60" s="149"/>
      <c r="NK60" s="149"/>
      <c r="NL60" s="149"/>
      <c r="NM60" s="149"/>
      <c r="NN60" s="149"/>
      <c r="NO60" s="149"/>
      <c r="NP60" s="149"/>
      <c r="NQ60" s="149"/>
      <c r="NR60" s="149"/>
      <c r="NS60" s="149"/>
      <c r="NT60" s="149"/>
      <c r="NU60" s="149"/>
      <c r="NV60" s="149"/>
      <c r="NW60" s="149"/>
      <c r="NX60" s="149"/>
      <c r="NY60" s="149"/>
      <c r="NZ60" s="392"/>
      <c r="OA60" s="1614"/>
      <c r="OB60" s="392"/>
      <c r="OC60" s="392"/>
      <c r="OD60" s="392"/>
      <c r="OE60" s="392"/>
    </row>
    <row r="61" spans="1:395" ht="21.75" customHeight="1" x14ac:dyDescent="0.2">
      <c r="A61" s="392"/>
      <c r="B61" s="392"/>
      <c r="C61" s="392"/>
      <c r="D61" s="392"/>
      <c r="E61" s="392"/>
      <c r="F61" s="392"/>
      <c r="N61" s="392"/>
      <c r="O61" s="392"/>
      <c r="P61" s="392"/>
      <c r="Q61" s="392"/>
      <c r="R61" s="392"/>
      <c r="S61" s="392"/>
      <c r="T61" s="392"/>
      <c r="U61" s="392"/>
      <c r="V61" s="392"/>
      <c r="W61" s="392"/>
      <c r="X61" s="392"/>
      <c r="Y61" s="392"/>
      <c r="AL61" s="392"/>
      <c r="AM61" s="392"/>
      <c r="AN61" s="392"/>
      <c r="AO61" s="392"/>
      <c r="AP61" s="392"/>
      <c r="AQ61" s="392"/>
      <c r="AR61" s="392"/>
      <c r="AS61" s="392"/>
      <c r="AT61" s="392"/>
      <c r="AU61" s="392"/>
      <c r="AV61" s="392"/>
      <c r="AW61" s="392"/>
      <c r="AX61" s="392"/>
      <c r="AY61" s="392"/>
      <c r="AZ61" s="392"/>
      <c r="BA61" s="392"/>
      <c r="BB61" s="392"/>
      <c r="BC61" s="392"/>
      <c r="BD61" s="392"/>
      <c r="BE61" s="392"/>
      <c r="BF61" s="392"/>
      <c r="BG61" s="392"/>
      <c r="BH61" s="392"/>
      <c r="BI61" s="392"/>
      <c r="BJ61" s="392"/>
      <c r="BK61" s="392"/>
      <c r="BL61" s="251"/>
      <c r="CQ61" s="392"/>
      <c r="CR61" s="392"/>
      <c r="CS61" s="392"/>
      <c r="CT61" s="392"/>
      <c r="CU61" s="392"/>
      <c r="CV61" s="392"/>
      <c r="CW61" s="392"/>
      <c r="CX61" s="392"/>
      <c r="CY61" s="392"/>
      <c r="CZ61" s="392"/>
      <c r="DA61" s="392"/>
      <c r="DB61" s="392"/>
      <c r="DC61" s="392"/>
      <c r="DN61" s="392"/>
      <c r="DO61" s="392"/>
      <c r="DP61" s="392"/>
      <c r="DQ61" s="392"/>
      <c r="DR61" s="392"/>
      <c r="DS61" s="392"/>
      <c r="DT61" s="392"/>
      <c r="DU61" s="392"/>
      <c r="DV61" s="392"/>
      <c r="DW61" s="392"/>
      <c r="DX61" s="392"/>
      <c r="DY61" s="392"/>
      <c r="DZ61" s="392"/>
      <c r="EA61" s="392"/>
      <c r="EB61" s="392"/>
      <c r="EC61" s="392"/>
      <c r="ED61" s="392"/>
      <c r="EE61" s="392"/>
      <c r="EF61" s="392"/>
      <c r="EG61" s="392"/>
      <c r="EH61" s="392"/>
      <c r="EI61" s="392"/>
      <c r="EJ61" s="392"/>
      <c r="EK61" s="392"/>
      <c r="EL61" s="392"/>
      <c r="EM61" s="392"/>
      <c r="EN61" s="392"/>
      <c r="EO61" s="392"/>
      <c r="EP61" s="251"/>
      <c r="FH61" s="392"/>
      <c r="FI61" s="392"/>
      <c r="FJ61" s="392"/>
      <c r="FK61" s="392"/>
      <c r="FL61" s="392"/>
      <c r="FM61" s="392"/>
      <c r="FN61" s="392"/>
      <c r="FO61" s="392"/>
      <c r="FP61" s="392"/>
      <c r="FQ61" s="392"/>
      <c r="FR61" s="392"/>
      <c r="FS61" s="392"/>
      <c r="FT61" s="392"/>
      <c r="FU61" s="392"/>
      <c r="FV61" s="392"/>
      <c r="FW61" s="392"/>
      <c r="FX61" s="392"/>
      <c r="FY61" s="392"/>
      <c r="FZ61" s="392"/>
      <c r="GA61" s="392"/>
      <c r="GB61" s="392"/>
      <c r="GC61" s="392"/>
      <c r="GD61" s="392"/>
      <c r="GE61" s="392"/>
      <c r="GF61" s="392"/>
      <c r="GG61" s="392"/>
      <c r="GH61" s="392"/>
      <c r="GN61" s="392"/>
      <c r="GO61" s="392"/>
      <c r="GP61" s="392"/>
      <c r="GQ61" s="392"/>
      <c r="GR61" s="392"/>
      <c r="GS61" s="392"/>
      <c r="GT61" s="392"/>
      <c r="GU61" s="392"/>
      <c r="GV61" s="392"/>
      <c r="GW61" s="392"/>
      <c r="GX61" s="392"/>
      <c r="GY61" s="392"/>
      <c r="GZ61" s="392"/>
      <c r="HA61" s="392"/>
      <c r="HB61" s="392"/>
      <c r="HC61" s="392"/>
      <c r="HD61" s="392"/>
      <c r="HE61" s="392"/>
      <c r="HF61" s="392"/>
      <c r="HG61" s="392"/>
      <c r="HH61" s="392"/>
      <c r="HI61" s="392"/>
      <c r="HJ61" s="392"/>
      <c r="HK61" s="392"/>
      <c r="HL61" s="392"/>
      <c r="HM61" s="392"/>
      <c r="HN61" s="392"/>
      <c r="HO61" s="392"/>
      <c r="HP61" s="392"/>
      <c r="HQ61" s="392"/>
      <c r="HR61" s="392"/>
      <c r="HS61" s="392"/>
      <c r="HT61" s="251"/>
      <c r="IL61" s="392"/>
      <c r="IM61" s="392"/>
      <c r="IN61" s="392"/>
      <c r="IO61" s="392"/>
      <c r="IP61" s="392"/>
      <c r="IQ61" s="392"/>
      <c r="IR61" s="392"/>
      <c r="IS61" s="392"/>
      <c r="IT61" s="392"/>
      <c r="IU61" s="392"/>
      <c r="IV61" s="392"/>
      <c r="IW61" s="392"/>
      <c r="IX61" s="392"/>
      <c r="IY61" s="392"/>
      <c r="IZ61" s="392"/>
      <c r="JA61" s="392"/>
      <c r="JB61" s="392"/>
      <c r="JC61" s="392"/>
      <c r="JD61" s="392"/>
      <c r="JE61" s="392"/>
      <c r="JF61" s="392"/>
      <c r="JG61" s="392"/>
      <c r="JH61" s="392"/>
      <c r="JI61" s="392"/>
      <c r="JJ61" s="392"/>
      <c r="JK61" s="392"/>
      <c r="JU61" s="392"/>
      <c r="JV61" s="392"/>
      <c r="JW61" s="392"/>
      <c r="JX61" s="392"/>
      <c r="JY61" s="392"/>
      <c r="JZ61" s="392"/>
      <c r="KA61" s="392"/>
      <c r="KB61" s="392"/>
      <c r="KC61" s="392"/>
      <c r="KD61" s="392"/>
      <c r="KE61" s="392"/>
      <c r="KF61" s="392"/>
      <c r="KG61" s="392"/>
      <c r="KH61" s="392"/>
      <c r="KI61" s="392"/>
      <c r="KJ61" s="392"/>
      <c r="KK61" s="392"/>
      <c r="KL61" s="392"/>
      <c r="KM61" s="392"/>
      <c r="KN61" s="392"/>
      <c r="KO61" s="392"/>
      <c r="KP61" s="392"/>
      <c r="KQ61" s="392"/>
      <c r="KR61" s="392"/>
      <c r="KS61" s="392"/>
      <c r="KT61" s="392"/>
      <c r="KU61" s="392"/>
      <c r="KV61" s="392"/>
      <c r="KW61" s="392"/>
      <c r="KX61" s="251"/>
      <c r="LP61" s="149"/>
      <c r="LQ61" s="149"/>
      <c r="LR61" s="149"/>
      <c r="LS61" s="149"/>
      <c r="LT61" s="149"/>
      <c r="LU61" s="149"/>
      <c r="LV61" s="149"/>
      <c r="LW61" s="149"/>
      <c r="MB61" s="149"/>
      <c r="MC61" s="149"/>
      <c r="MD61" s="149"/>
      <c r="ME61" s="149"/>
      <c r="MF61" s="149"/>
      <c r="MG61" s="149"/>
      <c r="MH61" s="149"/>
      <c r="MI61" s="149"/>
      <c r="MJ61" s="149"/>
      <c r="MK61" s="149"/>
      <c r="ML61" s="149"/>
      <c r="MM61" s="149"/>
      <c r="MW61" s="149"/>
      <c r="MX61" s="149"/>
      <c r="MY61" s="149"/>
      <c r="MZ61" s="149"/>
      <c r="NA61" s="149"/>
      <c r="NB61" s="149"/>
      <c r="NC61" s="149"/>
      <c r="ND61" s="149"/>
      <c r="NE61" s="149"/>
      <c r="NF61" s="149"/>
      <c r="NG61" s="149"/>
      <c r="NH61" s="149"/>
      <c r="NI61" s="149"/>
      <c r="NJ61" s="149"/>
      <c r="NK61" s="149"/>
      <c r="NL61" s="149"/>
      <c r="NM61" s="149"/>
      <c r="NN61" s="149"/>
      <c r="NO61" s="149"/>
      <c r="NP61" s="149"/>
      <c r="NQ61" s="149"/>
      <c r="NR61" s="149"/>
      <c r="NS61" s="149"/>
      <c r="NT61" s="149"/>
      <c r="NU61" s="149"/>
      <c r="NV61" s="149"/>
      <c r="NW61" s="149"/>
      <c r="NX61" s="149"/>
      <c r="NY61" s="149"/>
      <c r="NZ61" s="392"/>
      <c r="OA61" s="1614"/>
      <c r="OB61" s="392"/>
      <c r="OC61" s="392"/>
      <c r="OD61" s="392"/>
      <c r="OE61" s="392"/>
    </row>
    <row r="62" spans="1:395" ht="21.75" customHeight="1" x14ac:dyDescent="0.2">
      <c r="A62" s="392"/>
      <c r="B62" s="392"/>
      <c r="C62" s="392"/>
      <c r="D62" s="392"/>
      <c r="E62" s="392"/>
      <c r="F62" s="392"/>
      <c r="N62" s="392"/>
      <c r="O62" s="392"/>
      <c r="P62" s="392"/>
      <c r="Q62" s="392"/>
      <c r="R62" s="392"/>
      <c r="S62" s="392"/>
      <c r="T62" s="392"/>
      <c r="U62" s="392"/>
      <c r="V62" s="392"/>
      <c r="W62" s="392"/>
      <c r="X62" s="392"/>
      <c r="Y62" s="392"/>
      <c r="AL62" s="392"/>
      <c r="AM62" s="392"/>
      <c r="AN62" s="392"/>
      <c r="AO62" s="392"/>
      <c r="AP62" s="392"/>
      <c r="AQ62" s="392"/>
      <c r="AR62" s="392"/>
      <c r="AS62" s="392"/>
      <c r="AT62" s="392"/>
      <c r="AU62" s="392"/>
      <c r="AV62" s="392"/>
      <c r="AW62" s="392"/>
      <c r="AX62" s="392"/>
      <c r="AY62" s="392"/>
      <c r="AZ62" s="392"/>
      <c r="BA62" s="392"/>
      <c r="BB62" s="392"/>
      <c r="BC62" s="392"/>
      <c r="BD62" s="392"/>
      <c r="BE62" s="392"/>
      <c r="BF62" s="392"/>
      <c r="BG62" s="392"/>
      <c r="BH62" s="392"/>
      <c r="BI62" s="392"/>
      <c r="BJ62" s="392"/>
      <c r="BK62" s="392"/>
      <c r="BL62" s="251"/>
      <c r="CQ62" s="392"/>
      <c r="CR62" s="392"/>
      <c r="CS62" s="392"/>
      <c r="CT62" s="392"/>
      <c r="CU62" s="392"/>
      <c r="CV62" s="392"/>
      <c r="CW62" s="392"/>
      <c r="CX62" s="392"/>
      <c r="CY62" s="392"/>
      <c r="CZ62" s="392"/>
      <c r="DA62" s="392"/>
      <c r="DB62" s="392"/>
      <c r="DC62" s="392"/>
      <c r="DN62" s="392"/>
      <c r="DO62" s="392"/>
      <c r="DP62" s="392"/>
      <c r="DQ62" s="392"/>
      <c r="DR62" s="392"/>
      <c r="DS62" s="392"/>
      <c r="DT62" s="392"/>
      <c r="DU62" s="392"/>
      <c r="DV62" s="392"/>
      <c r="DW62" s="392"/>
      <c r="DX62" s="392"/>
      <c r="DY62" s="392"/>
      <c r="DZ62" s="392"/>
      <c r="EA62" s="392"/>
      <c r="EB62" s="392"/>
      <c r="EC62" s="392"/>
      <c r="ED62" s="392"/>
      <c r="EE62" s="392"/>
      <c r="EF62" s="392"/>
      <c r="EG62" s="392"/>
      <c r="EH62" s="392"/>
      <c r="EI62" s="392"/>
      <c r="EJ62" s="392"/>
      <c r="EK62" s="392"/>
      <c r="EL62" s="392"/>
      <c r="EM62" s="392"/>
      <c r="EN62" s="392"/>
      <c r="EO62" s="392"/>
      <c r="EP62" s="251"/>
      <c r="FH62" s="392"/>
      <c r="FI62" s="392"/>
      <c r="FJ62" s="392"/>
      <c r="FK62" s="392"/>
      <c r="FL62" s="392"/>
      <c r="FM62" s="392"/>
      <c r="FN62" s="392"/>
      <c r="FO62" s="392"/>
      <c r="FP62" s="392"/>
      <c r="FQ62" s="392"/>
      <c r="FR62" s="392"/>
      <c r="FS62" s="392"/>
      <c r="FT62" s="392"/>
      <c r="FU62" s="392"/>
      <c r="FV62" s="392"/>
      <c r="FW62" s="392"/>
      <c r="FX62" s="392"/>
      <c r="FY62" s="392"/>
      <c r="FZ62" s="392"/>
      <c r="GA62" s="392"/>
      <c r="GB62" s="392"/>
      <c r="GC62" s="392"/>
      <c r="GD62" s="392"/>
      <c r="GE62" s="392"/>
      <c r="GF62" s="392"/>
      <c r="GG62" s="392"/>
      <c r="GH62" s="392"/>
      <c r="GN62" s="392"/>
      <c r="GO62" s="392"/>
      <c r="GP62" s="392"/>
      <c r="GQ62" s="392"/>
      <c r="GR62" s="392"/>
      <c r="GS62" s="392"/>
      <c r="GT62" s="392"/>
      <c r="GU62" s="392"/>
      <c r="GV62" s="392"/>
      <c r="GW62" s="392"/>
      <c r="GX62" s="392"/>
      <c r="GY62" s="392"/>
      <c r="GZ62" s="392"/>
      <c r="HA62" s="392"/>
      <c r="HB62" s="392"/>
      <c r="HC62" s="392"/>
      <c r="HD62" s="392"/>
      <c r="HE62" s="392"/>
      <c r="HF62" s="392"/>
      <c r="HG62" s="392"/>
      <c r="HH62" s="392"/>
      <c r="HI62" s="392"/>
      <c r="HJ62" s="392"/>
      <c r="HK62" s="392"/>
      <c r="HL62" s="392"/>
      <c r="HM62" s="392"/>
      <c r="HN62" s="392"/>
      <c r="HO62" s="392"/>
      <c r="HP62" s="392"/>
      <c r="HQ62" s="392"/>
      <c r="HR62" s="392"/>
      <c r="HS62" s="392"/>
      <c r="HT62" s="251"/>
      <c r="IL62" s="392"/>
      <c r="IM62" s="392"/>
      <c r="IN62" s="392"/>
      <c r="IO62" s="392"/>
      <c r="IP62" s="392"/>
      <c r="IQ62" s="392"/>
      <c r="IR62" s="392"/>
      <c r="IS62" s="392"/>
      <c r="IT62" s="392"/>
      <c r="IU62" s="392"/>
      <c r="IV62" s="392"/>
      <c r="IW62" s="392"/>
      <c r="IX62" s="392"/>
      <c r="IY62" s="392"/>
      <c r="IZ62" s="392"/>
      <c r="JA62" s="392"/>
      <c r="JB62" s="392"/>
      <c r="JC62" s="392"/>
      <c r="JD62" s="392"/>
      <c r="JE62" s="392"/>
      <c r="JF62" s="392"/>
      <c r="JG62" s="392"/>
      <c r="JH62" s="392"/>
      <c r="JI62" s="392"/>
      <c r="JJ62" s="392"/>
      <c r="JK62" s="392"/>
      <c r="JU62" s="392"/>
      <c r="JV62" s="392"/>
      <c r="JW62" s="392"/>
      <c r="JX62" s="392"/>
      <c r="JY62" s="392"/>
      <c r="JZ62" s="392"/>
      <c r="KA62" s="392"/>
      <c r="KB62" s="392"/>
      <c r="KC62" s="392"/>
      <c r="KD62" s="392"/>
      <c r="KE62" s="392"/>
      <c r="KF62" s="392"/>
      <c r="KG62" s="392"/>
      <c r="KH62" s="392"/>
      <c r="KI62" s="392"/>
      <c r="KJ62" s="392"/>
      <c r="KK62" s="392"/>
      <c r="KL62" s="392"/>
      <c r="KM62" s="392"/>
      <c r="KN62" s="392"/>
      <c r="KO62" s="392"/>
      <c r="KP62" s="392"/>
      <c r="KQ62" s="392"/>
      <c r="KR62" s="392"/>
      <c r="KS62" s="392"/>
      <c r="KT62" s="392"/>
      <c r="KU62" s="392"/>
      <c r="KV62" s="392"/>
      <c r="KW62" s="392"/>
      <c r="KX62" s="251"/>
      <c r="LP62" s="149"/>
      <c r="LQ62" s="149"/>
      <c r="LR62" s="149"/>
      <c r="LS62" s="149"/>
      <c r="LT62" s="149"/>
      <c r="LU62" s="149"/>
      <c r="LV62" s="149"/>
      <c r="LW62" s="149"/>
      <c r="MB62" s="149"/>
      <c r="MC62" s="149"/>
      <c r="MD62" s="149"/>
      <c r="ME62" s="149"/>
      <c r="MF62" s="149"/>
      <c r="MG62" s="149"/>
      <c r="MH62" s="149"/>
      <c r="MI62" s="149"/>
      <c r="MJ62" s="149"/>
      <c r="MK62" s="149"/>
      <c r="ML62" s="149"/>
      <c r="MM62" s="149"/>
      <c r="MW62" s="149"/>
      <c r="MX62" s="149"/>
      <c r="MY62" s="149"/>
      <c r="MZ62" s="149"/>
      <c r="NA62" s="149"/>
      <c r="NB62" s="149"/>
      <c r="NC62" s="149"/>
      <c r="ND62" s="149"/>
      <c r="NE62" s="149"/>
      <c r="NF62" s="149"/>
      <c r="NG62" s="149"/>
      <c r="NH62" s="149"/>
      <c r="NI62" s="149"/>
      <c r="NJ62" s="149"/>
      <c r="NK62" s="149"/>
      <c r="NL62" s="149"/>
      <c r="NM62" s="149"/>
      <c r="NN62" s="149"/>
      <c r="NO62" s="149"/>
      <c r="NP62" s="149"/>
      <c r="NQ62" s="149"/>
      <c r="NR62" s="149"/>
      <c r="NS62" s="149"/>
      <c r="NT62" s="149"/>
      <c r="NU62" s="149"/>
      <c r="NV62" s="149"/>
      <c r="NW62" s="149"/>
      <c r="NX62" s="149"/>
      <c r="NY62" s="149"/>
      <c r="NZ62" s="392"/>
      <c r="OA62" s="1614"/>
      <c r="OB62" s="392"/>
      <c r="OC62" s="392"/>
      <c r="OD62" s="392"/>
      <c r="OE62" s="392"/>
    </row>
    <row r="63" spans="1:395" ht="21.75" customHeight="1" x14ac:dyDescent="0.2">
      <c r="N63" s="392"/>
      <c r="O63" s="392"/>
      <c r="P63" s="392"/>
      <c r="Q63" s="392"/>
      <c r="R63" s="392"/>
      <c r="S63" s="392"/>
      <c r="T63" s="392"/>
      <c r="U63" s="392"/>
      <c r="V63" s="392"/>
      <c r="W63" s="392"/>
      <c r="X63" s="392"/>
      <c r="Y63" s="392"/>
      <c r="AL63" s="392"/>
      <c r="AM63" s="392"/>
      <c r="AN63" s="392"/>
      <c r="AO63" s="392"/>
      <c r="AP63" s="392"/>
      <c r="AQ63" s="392"/>
      <c r="AR63" s="392"/>
      <c r="AS63" s="392"/>
      <c r="AT63" s="392"/>
      <c r="AU63" s="392"/>
      <c r="AV63" s="392"/>
      <c r="AW63" s="392"/>
      <c r="AX63" s="392"/>
      <c r="AY63" s="392"/>
      <c r="AZ63" s="392"/>
      <c r="BA63" s="392"/>
      <c r="BB63" s="392"/>
      <c r="BC63" s="392"/>
      <c r="BD63" s="392"/>
      <c r="BE63" s="392"/>
      <c r="BF63" s="392"/>
      <c r="BG63" s="392"/>
      <c r="BH63" s="392"/>
      <c r="BI63" s="392"/>
      <c r="BJ63" s="392"/>
      <c r="BK63" s="392"/>
      <c r="BL63" s="251"/>
      <c r="CQ63" s="392"/>
      <c r="CR63" s="392"/>
      <c r="CS63" s="392"/>
      <c r="CT63" s="392"/>
      <c r="CU63" s="392"/>
      <c r="CV63" s="392"/>
      <c r="CW63" s="392"/>
      <c r="CX63" s="392"/>
      <c r="CY63" s="392"/>
      <c r="CZ63" s="392"/>
      <c r="DA63" s="392"/>
      <c r="DB63" s="392"/>
      <c r="DC63" s="392"/>
      <c r="DN63" s="392"/>
      <c r="DO63" s="392"/>
      <c r="DP63" s="392"/>
      <c r="DQ63" s="392"/>
      <c r="DR63" s="392"/>
      <c r="DS63" s="392"/>
      <c r="DT63" s="392"/>
      <c r="DU63" s="392"/>
      <c r="DV63" s="392"/>
      <c r="DW63" s="392"/>
      <c r="DX63" s="392"/>
      <c r="DY63" s="392"/>
      <c r="DZ63" s="392"/>
      <c r="EA63" s="392"/>
      <c r="EB63" s="392"/>
      <c r="EC63" s="392"/>
      <c r="ED63" s="392"/>
      <c r="EE63" s="392"/>
      <c r="EF63" s="392"/>
      <c r="EG63" s="392"/>
      <c r="EH63" s="392"/>
      <c r="EI63" s="392"/>
      <c r="EJ63" s="392"/>
      <c r="EK63" s="392"/>
      <c r="EL63" s="392"/>
      <c r="EM63" s="392"/>
      <c r="EN63" s="392"/>
      <c r="EO63" s="392"/>
      <c r="EP63" s="251"/>
      <c r="FH63" s="392"/>
      <c r="FI63" s="392"/>
      <c r="FJ63" s="392"/>
      <c r="FK63" s="392"/>
      <c r="FL63" s="392"/>
      <c r="FM63" s="392"/>
      <c r="FN63" s="392"/>
      <c r="FO63" s="392"/>
      <c r="FP63" s="392"/>
      <c r="FQ63" s="392"/>
      <c r="FR63" s="392"/>
      <c r="FS63" s="392"/>
      <c r="FT63" s="392"/>
      <c r="FU63" s="392"/>
      <c r="FV63" s="392"/>
      <c r="FW63" s="392"/>
      <c r="FX63" s="392"/>
      <c r="FY63" s="392"/>
      <c r="FZ63" s="392"/>
      <c r="GA63" s="392"/>
      <c r="GB63" s="392"/>
      <c r="GC63" s="392"/>
      <c r="GD63" s="392"/>
      <c r="GE63" s="392"/>
      <c r="GF63" s="392"/>
      <c r="GG63" s="392"/>
      <c r="GH63" s="392"/>
      <c r="GN63" s="392"/>
      <c r="GO63" s="392"/>
      <c r="GP63" s="392"/>
      <c r="GQ63" s="392"/>
      <c r="GR63" s="392"/>
      <c r="GS63" s="392"/>
      <c r="GT63" s="392"/>
      <c r="GU63" s="392"/>
      <c r="GV63" s="392"/>
      <c r="GW63" s="392"/>
      <c r="GX63" s="392"/>
      <c r="GY63" s="392"/>
      <c r="GZ63" s="392"/>
      <c r="HA63" s="392"/>
      <c r="HB63" s="392"/>
      <c r="HC63" s="392"/>
      <c r="HD63" s="392"/>
      <c r="HE63" s="392"/>
      <c r="HF63" s="392"/>
      <c r="HG63" s="392"/>
      <c r="HH63" s="392"/>
      <c r="HI63" s="392"/>
      <c r="HJ63" s="392"/>
      <c r="HK63" s="392"/>
      <c r="HL63" s="392"/>
      <c r="HM63" s="392"/>
      <c r="HN63" s="392"/>
      <c r="HO63" s="392"/>
      <c r="HP63" s="392"/>
      <c r="HQ63" s="392"/>
      <c r="HR63" s="392"/>
      <c r="HS63" s="392"/>
      <c r="HT63" s="251"/>
      <c r="IL63" s="392"/>
      <c r="IM63" s="392"/>
      <c r="IN63" s="392"/>
      <c r="IO63" s="392"/>
      <c r="IP63" s="392"/>
      <c r="IQ63" s="392"/>
      <c r="IR63" s="392"/>
      <c r="IS63" s="392"/>
      <c r="IT63" s="392"/>
      <c r="IU63" s="392"/>
      <c r="IV63" s="392"/>
      <c r="IW63" s="392"/>
      <c r="IX63" s="392"/>
      <c r="IY63" s="392"/>
      <c r="IZ63" s="392"/>
      <c r="JA63" s="392"/>
      <c r="JB63" s="392"/>
      <c r="JC63" s="392"/>
      <c r="JD63" s="392"/>
      <c r="JE63" s="392"/>
      <c r="JF63" s="392"/>
      <c r="JG63" s="392"/>
      <c r="JH63" s="392"/>
      <c r="JI63" s="392"/>
      <c r="JJ63" s="392"/>
      <c r="JK63" s="392"/>
      <c r="JU63" s="392"/>
      <c r="JV63" s="392"/>
      <c r="JW63" s="392"/>
      <c r="JX63" s="392"/>
      <c r="JY63" s="392"/>
      <c r="JZ63" s="392"/>
      <c r="KA63" s="392"/>
      <c r="KB63" s="392"/>
      <c r="KC63" s="392"/>
      <c r="KD63" s="392"/>
      <c r="KE63" s="392"/>
      <c r="KF63" s="392"/>
      <c r="KG63" s="392"/>
      <c r="KH63" s="392"/>
      <c r="KI63" s="392"/>
      <c r="KJ63" s="392"/>
      <c r="KK63" s="392"/>
      <c r="KL63" s="392"/>
      <c r="KM63" s="392"/>
      <c r="KN63" s="392"/>
      <c r="KO63" s="392"/>
      <c r="KP63" s="392"/>
      <c r="KQ63" s="392"/>
      <c r="KR63" s="392"/>
      <c r="KS63" s="392"/>
      <c r="KT63" s="392"/>
      <c r="KU63" s="392"/>
      <c r="KV63" s="392"/>
      <c r="KW63" s="392"/>
      <c r="KX63" s="251"/>
      <c r="LP63" s="149"/>
      <c r="LQ63" s="149"/>
      <c r="LR63" s="149"/>
      <c r="LS63" s="149"/>
      <c r="LT63" s="149"/>
      <c r="LU63" s="149"/>
      <c r="LV63" s="149"/>
      <c r="LW63" s="149"/>
      <c r="MB63" s="149"/>
      <c r="MC63" s="149"/>
      <c r="MD63" s="149"/>
      <c r="ME63" s="149"/>
      <c r="MF63" s="149"/>
      <c r="MG63" s="149"/>
      <c r="MH63" s="149"/>
      <c r="MI63" s="149"/>
      <c r="MJ63" s="149"/>
      <c r="MK63" s="149"/>
      <c r="ML63" s="149"/>
      <c r="MM63" s="149"/>
      <c r="MW63" s="149"/>
      <c r="MX63" s="149"/>
      <c r="MY63" s="149"/>
      <c r="MZ63" s="149"/>
      <c r="NA63" s="149"/>
      <c r="NB63" s="149"/>
      <c r="NC63" s="149"/>
      <c r="ND63" s="149"/>
      <c r="NE63" s="149"/>
      <c r="NF63" s="149"/>
      <c r="NG63" s="149"/>
      <c r="NH63" s="149"/>
      <c r="NI63" s="149"/>
      <c r="NJ63" s="149"/>
      <c r="NK63" s="149"/>
      <c r="NL63" s="149"/>
      <c r="NM63" s="149"/>
      <c r="NN63" s="149"/>
      <c r="NO63" s="149"/>
      <c r="NP63" s="149"/>
      <c r="NQ63" s="149"/>
      <c r="NR63" s="149"/>
      <c r="NS63" s="149"/>
      <c r="NT63" s="149"/>
      <c r="NU63" s="149"/>
      <c r="NV63" s="149"/>
      <c r="NW63" s="149"/>
      <c r="NX63" s="149"/>
      <c r="NY63" s="149"/>
      <c r="NZ63" s="392"/>
      <c r="OA63" s="1614"/>
      <c r="OB63" s="392"/>
      <c r="OC63" s="392"/>
      <c r="OD63" s="392"/>
      <c r="OE63" s="392"/>
    </row>
    <row r="64" spans="1:395" ht="21.75" customHeight="1" x14ac:dyDescent="0.2">
      <c r="N64" s="392"/>
      <c r="O64" s="392"/>
      <c r="P64" s="392"/>
      <c r="Q64" s="392"/>
      <c r="R64" s="392"/>
      <c r="S64" s="392"/>
      <c r="T64" s="392"/>
      <c r="U64" s="392"/>
      <c r="V64" s="392"/>
      <c r="W64" s="392"/>
      <c r="X64" s="392"/>
      <c r="Y64" s="392"/>
      <c r="AL64" s="392"/>
      <c r="AM64" s="392"/>
      <c r="AN64" s="392"/>
      <c r="AO64" s="392"/>
      <c r="AP64" s="392"/>
      <c r="AQ64" s="392"/>
      <c r="AR64" s="392"/>
      <c r="AS64" s="392"/>
      <c r="AT64" s="392"/>
      <c r="AU64" s="392"/>
      <c r="AV64" s="392"/>
      <c r="AW64" s="392"/>
      <c r="AX64" s="392"/>
      <c r="AY64" s="392"/>
      <c r="AZ64" s="392"/>
      <c r="BA64" s="392"/>
      <c r="BB64" s="392"/>
      <c r="BC64" s="392"/>
      <c r="BD64" s="392"/>
      <c r="BE64" s="392"/>
      <c r="BF64" s="392"/>
      <c r="BG64" s="392"/>
      <c r="BH64" s="392"/>
      <c r="BI64" s="392"/>
      <c r="BJ64" s="392"/>
      <c r="BK64" s="392"/>
      <c r="BL64" s="251"/>
      <c r="CQ64" s="392"/>
      <c r="CR64" s="392"/>
      <c r="CS64" s="392"/>
      <c r="CT64" s="392"/>
      <c r="CU64" s="392"/>
      <c r="CV64" s="392"/>
      <c r="CW64" s="392"/>
      <c r="CX64" s="392"/>
      <c r="CY64" s="392"/>
      <c r="CZ64" s="392"/>
      <c r="DA64" s="392"/>
      <c r="DB64" s="392"/>
      <c r="DC64" s="392"/>
      <c r="DN64" s="392"/>
      <c r="DO64" s="392"/>
      <c r="DP64" s="392"/>
      <c r="DQ64" s="392"/>
      <c r="DR64" s="392"/>
      <c r="DS64" s="392"/>
      <c r="DT64" s="392"/>
      <c r="DU64" s="392"/>
      <c r="DV64" s="392"/>
      <c r="DW64" s="392"/>
      <c r="DX64" s="392"/>
      <c r="DY64" s="392"/>
      <c r="DZ64" s="392"/>
      <c r="EA64" s="392"/>
      <c r="EB64" s="392"/>
      <c r="EC64" s="392"/>
      <c r="ED64" s="392"/>
      <c r="EE64" s="392"/>
      <c r="EF64" s="392"/>
      <c r="EG64" s="392"/>
      <c r="EH64" s="392"/>
      <c r="EI64" s="392"/>
      <c r="EJ64" s="392"/>
      <c r="EK64" s="392"/>
      <c r="EL64" s="392"/>
      <c r="EM64" s="392"/>
      <c r="EN64" s="392"/>
      <c r="EO64" s="392"/>
      <c r="EP64" s="251"/>
      <c r="FH64" s="392"/>
      <c r="FI64" s="392"/>
      <c r="FJ64" s="392"/>
      <c r="FK64" s="392"/>
      <c r="FL64" s="392"/>
      <c r="FM64" s="392"/>
      <c r="FN64" s="392"/>
      <c r="FO64" s="392"/>
      <c r="FP64" s="392"/>
      <c r="FQ64" s="392"/>
      <c r="FR64" s="392"/>
      <c r="FS64" s="392"/>
      <c r="FT64" s="392"/>
      <c r="FU64" s="392"/>
      <c r="FV64" s="392"/>
      <c r="FW64" s="392"/>
      <c r="FX64" s="392"/>
      <c r="FY64" s="392"/>
      <c r="FZ64" s="392"/>
      <c r="GA64" s="392"/>
      <c r="GB64" s="392"/>
      <c r="GC64" s="392"/>
      <c r="GD64" s="392"/>
      <c r="GE64" s="392"/>
      <c r="GF64" s="392"/>
      <c r="GG64" s="392"/>
      <c r="GH64" s="392"/>
      <c r="GN64" s="392"/>
      <c r="GO64" s="392"/>
      <c r="GP64" s="392"/>
      <c r="GQ64" s="392"/>
      <c r="GR64" s="392"/>
      <c r="GS64" s="392"/>
      <c r="GT64" s="392"/>
      <c r="GU64" s="392"/>
      <c r="GV64" s="392"/>
      <c r="GW64" s="392"/>
      <c r="GX64" s="392"/>
      <c r="GY64" s="392"/>
      <c r="GZ64" s="392"/>
      <c r="HA64" s="392"/>
      <c r="HB64" s="392"/>
      <c r="HC64" s="392"/>
      <c r="HD64" s="392"/>
      <c r="HE64" s="392"/>
      <c r="HF64" s="392"/>
      <c r="HG64" s="392"/>
      <c r="HH64" s="392"/>
      <c r="HI64" s="392"/>
      <c r="HJ64" s="392"/>
      <c r="HK64" s="392"/>
      <c r="HL64" s="392"/>
      <c r="HM64" s="392"/>
      <c r="HN64" s="392"/>
      <c r="HO64" s="392"/>
      <c r="HP64" s="392"/>
      <c r="HQ64" s="392"/>
      <c r="HR64" s="392"/>
      <c r="HS64" s="392"/>
      <c r="HT64" s="251"/>
      <c r="IL64" s="392"/>
      <c r="IM64" s="392"/>
      <c r="IN64" s="392"/>
      <c r="IO64" s="392"/>
      <c r="IP64" s="392"/>
      <c r="IQ64" s="392"/>
      <c r="IR64" s="392"/>
      <c r="IS64" s="392"/>
      <c r="IT64" s="392"/>
      <c r="IU64" s="392"/>
      <c r="IV64" s="392"/>
      <c r="IW64" s="392"/>
      <c r="IX64" s="392"/>
      <c r="IY64" s="392"/>
      <c r="IZ64" s="392"/>
      <c r="JA64" s="392"/>
      <c r="JB64" s="392"/>
      <c r="JC64" s="392"/>
      <c r="JD64" s="392"/>
      <c r="JE64" s="392"/>
      <c r="JF64" s="392"/>
      <c r="JG64" s="392"/>
      <c r="JH64" s="392"/>
      <c r="JI64" s="392"/>
      <c r="JJ64" s="392"/>
      <c r="JK64" s="392"/>
      <c r="JU64" s="392"/>
      <c r="JV64" s="392"/>
      <c r="JW64" s="392"/>
      <c r="JX64" s="392"/>
      <c r="JY64" s="392"/>
      <c r="JZ64" s="392"/>
      <c r="KA64" s="392"/>
      <c r="KB64" s="392"/>
      <c r="KC64" s="392"/>
      <c r="KD64" s="392"/>
      <c r="KE64" s="392"/>
      <c r="KF64" s="392"/>
      <c r="KG64" s="392"/>
      <c r="KH64" s="392"/>
      <c r="KI64" s="392"/>
      <c r="KJ64" s="392"/>
      <c r="KK64" s="392"/>
      <c r="KL64" s="392"/>
      <c r="KM64" s="392"/>
      <c r="KN64" s="392"/>
      <c r="KO64" s="392"/>
      <c r="KP64" s="392"/>
      <c r="KQ64" s="392"/>
      <c r="KR64" s="392"/>
      <c r="KS64" s="392"/>
      <c r="KT64" s="392"/>
      <c r="KU64" s="392"/>
      <c r="KV64" s="392"/>
      <c r="KW64" s="392"/>
      <c r="KX64" s="251"/>
      <c r="MB64" s="149"/>
      <c r="MC64" s="149"/>
      <c r="MD64" s="149"/>
      <c r="ME64" s="149"/>
      <c r="MF64" s="149"/>
      <c r="MG64" s="149"/>
      <c r="MH64" s="149"/>
      <c r="MI64" s="149"/>
      <c r="MJ64" s="149"/>
      <c r="MK64" s="149"/>
      <c r="ML64" s="149"/>
      <c r="MM64" s="149"/>
      <c r="MW64" s="149"/>
      <c r="MX64" s="149"/>
      <c r="MY64" s="149"/>
      <c r="MZ64" s="149"/>
      <c r="NA64" s="149"/>
      <c r="NB64" s="149"/>
      <c r="NC64" s="149"/>
      <c r="ND64" s="149"/>
      <c r="NE64" s="149"/>
      <c r="NF64" s="149"/>
      <c r="NG64" s="149"/>
      <c r="NH64" s="149"/>
      <c r="NI64" s="149"/>
      <c r="NJ64" s="149"/>
      <c r="NK64" s="149"/>
      <c r="NL64" s="149"/>
      <c r="NM64" s="149"/>
      <c r="NN64" s="149"/>
      <c r="NO64" s="149"/>
      <c r="NP64" s="149"/>
      <c r="NQ64" s="149"/>
      <c r="NR64" s="149"/>
      <c r="NS64" s="149"/>
      <c r="NT64" s="149"/>
      <c r="NU64" s="149"/>
      <c r="NV64" s="149"/>
      <c r="NW64" s="149"/>
      <c r="NX64" s="149"/>
      <c r="NY64" s="149"/>
      <c r="NZ64" s="392"/>
      <c r="OA64" s="1614"/>
      <c r="OB64" s="392"/>
      <c r="OC64" s="392"/>
      <c r="OD64" s="392"/>
      <c r="OE64" s="392"/>
    </row>
    <row r="65" spans="14:395" ht="21.75" customHeight="1" x14ac:dyDescent="0.2">
      <c r="N65" s="392"/>
      <c r="O65" s="392"/>
      <c r="P65" s="392"/>
      <c r="Q65" s="392"/>
      <c r="R65" s="392"/>
      <c r="S65" s="392"/>
      <c r="T65" s="392"/>
      <c r="U65" s="392"/>
      <c r="V65" s="392"/>
      <c r="W65" s="392"/>
      <c r="X65" s="392"/>
      <c r="Y65" s="392"/>
      <c r="AL65" s="392"/>
      <c r="AM65" s="392"/>
      <c r="AN65" s="392"/>
      <c r="AO65" s="392"/>
      <c r="AP65" s="392"/>
      <c r="AQ65" s="392"/>
      <c r="AR65" s="392"/>
      <c r="AS65" s="392"/>
      <c r="AT65" s="392"/>
      <c r="AU65" s="392"/>
      <c r="AV65" s="392"/>
      <c r="AW65" s="392"/>
      <c r="AX65" s="392"/>
      <c r="AY65" s="392"/>
      <c r="AZ65" s="392"/>
      <c r="BA65" s="392"/>
      <c r="BB65" s="392"/>
      <c r="BC65" s="392"/>
      <c r="BD65" s="392"/>
      <c r="BE65" s="392"/>
      <c r="BF65" s="392"/>
      <c r="BG65" s="392"/>
      <c r="BH65" s="392"/>
      <c r="BI65" s="392"/>
      <c r="BJ65" s="392"/>
      <c r="BK65" s="392"/>
      <c r="BL65" s="251"/>
      <c r="CQ65" s="392"/>
      <c r="CR65" s="392"/>
      <c r="CS65" s="392"/>
      <c r="CT65" s="392"/>
      <c r="CU65" s="392"/>
      <c r="CV65" s="392"/>
      <c r="CW65" s="392"/>
      <c r="CX65" s="392"/>
      <c r="CY65" s="392"/>
      <c r="CZ65" s="392"/>
      <c r="DA65" s="392"/>
      <c r="DB65" s="392"/>
      <c r="DC65" s="392"/>
      <c r="DN65" s="392"/>
      <c r="DO65" s="392"/>
      <c r="DP65" s="392"/>
      <c r="DQ65" s="392"/>
      <c r="DR65" s="392"/>
      <c r="DS65" s="392"/>
      <c r="DT65" s="392"/>
      <c r="DU65" s="392"/>
      <c r="DV65" s="392"/>
      <c r="DW65" s="392"/>
      <c r="DX65" s="392"/>
      <c r="DY65" s="392"/>
      <c r="DZ65" s="392"/>
      <c r="EA65" s="392"/>
      <c r="EB65" s="392"/>
      <c r="EC65" s="392"/>
      <c r="ED65" s="392"/>
      <c r="EE65" s="392"/>
      <c r="EF65" s="392"/>
      <c r="EG65" s="392"/>
      <c r="EH65" s="392"/>
      <c r="EI65" s="392"/>
      <c r="EJ65" s="392"/>
      <c r="EK65" s="392"/>
      <c r="EL65" s="392"/>
      <c r="EM65" s="392"/>
      <c r="EN65" s="392"/>
      <c r="EO65" s="392"/>
      <c r="EP65" s="251"/>
      <c r="FH65" s="392"/>
      <c r="FI65" s="392"/>
      <c r="FJ65" s="392"/>
      <c r="FK65" s="392"/>
      <c r="FL65" s="392"/>
      <c r="FM65" s="392"/>
      <c r="FN65" s="392"/>
      <c r="FO65" s="392"/>
      <c r="FP65" s="392"/>
      <c r="FQ65" s="392"/>
      <c r="FR65" s="392"/>
      <c r="FS65" s="392"/>
      <c r="FT65" s="392"/>
      <c r="FU65" s="392"/>
      <c r="FV65" s="392"/>
      <c r="FW65" s="392"/>
      <c r="FX65" s="392"/>
      <c r="FY65" s="392"/>
      <c r="FZ65" s="392"/>
      <c r="GA65" s="392"/>
      <c r="GB65" s="392"/>
      <c r="GC65" s="392"/>
      <c r="GD65" s="392"/>
      <c r="GE65" s="392"/>
      <c r="GF65" s="392"/>
      <c r="GG65" s="392"/>
      <c r="GH65" s="392"/>
      <c r="GN65" s="392"/>
      <c r="GO65" s="392"/>
      <c r="GP65" s="392"/>
      <c r="GQ65" s="392"/>
      <c r="GR65" s="392"/>
      <c r="GS65" s="392"/>
      <c r="GT65" s="392"/>
      <c r="GU65" s="392"/>
      <c r="GV65" s="392"/>
      <c r="GW65" s="392"/>
      <c r="GX65" s="392"/>
      <c r="GY65" s="392"/>
      <c r="GZ65" s="392"/>
      <c r="HA65" s="392"/>
      <c r="HB65" s="392"/>
      <c r="HC65" s="392"/>
      <c r="HD65" s="392"/>
      <c r="HE65" s="392"/>
      <c r="HF65" s="392"/>
      <c r="HG65" s="392"/>
      <c r="HH65" s="392"/>
      <c r="HI65" s="392"/>
      <c r="HJ65" s="392"/>
      <c r="HK65" s="392"/>
      <c r="HL65" s="392"/>
      <c r="HM65" s="392"/>
      <c r="HN65" s="392"/>
      <c r="HO65" s="392"/>
      <c r="HP65" s="392"/>
      <c r="HQ65" s="392"/>
      <c r="HR65" s="392"/>
      <c r="HS65" s="392"/>
      <c r="HT65" s="251"/>
      <c r="IL65" s="392"/>
      <c r="IM65" s="392"/>
      <c r="IN65" s="392"/>
      <c r="IO65" s="392"/>
      <c r="IP65" s="392"/>
      <c r="IQ65" s="392"/>
      <c r="IR65" s="392"/>
      <c r="IS65" s="392"/>
      <c r="IT65" s="392"/>
      <c r="IU65" s="392"/>
      <c r="IV65" s="392"/>
      <c r="IW65" s="392"/>
      <c r="IX65" s="392"/>
      <c r="IY65" s="392"/>
      <c r="IZ65" s="392"/>
      <c r="JA65" s="392"/>
      <c r="JB65" s="392"/>
      <c r="JC65" s="392"/>
      <c r="JD65" s="392"/>
      <c r="JE65" s="392"/>
      <c r="JF65" s="392"/>
      <c r="JG65" s="392"/>
      <c r="JH65" s="392"/>
      <c r="JI65" s="392"/>
      <c r="JJ65" s="392"/>
      <c r="JK65" s="392"/>
      <c r="MB65" s="149"/>
      <c r="MC65" s="149"/>
      <c r="MD65" s="149"/>
      <c r="ME65" s="149"/>
      <c r="MF65" s="149"/>
      <c r="MG65" s="149"/>
      <c r="MH65" s="149"/>
      <c r="MI65" s="149"/>
      <c r="MJ65" s="149"/>
      <c r="MK65" s="149"/>
      <c r="ML65" s="149"/>
      <c r="MM65" s="149"/>
      <c r="MW65" s="149"/>
      <c r="MX65" s="149"/>
      <c r="MY65" s="149"/>
      <c r="MZ65" s="149"/>
      <c r="NA65" s="149"/>
      <c r="NB65" s="149"/>
      <c r="NC65" s="149"/>
      <c r="ND65" s="149"/>
      <c r="NE65" s="149"/>
      <c r="NF65" s="149"/>
      <c r="NG65" s="149"/>
      <c r="NH65" s="149"/>
      <c r="NI65" s="149"/>
      <c r="NJ65" s="149"/>
      <c r="NK65" s="149"/>
      <c r="NL65" s="149"/>
      <c r="NM65" s="149"/>
      <c r="NN65" s="149"/>
      <c r="NO65" s="149"/>
      <c r="NP65" s="149"/>
      <c r="NQ65" s="149"/>
      <c r="NR65" s="149"/>
      <c r="NS65" s="149"/>
      <c r="NT65" s="149"/>
      <c r="NU65" s="149"/>
      <c r="NV65" s="149"/>
      <c r="NW65" s="149"/>
      <c r="NX65" s="149"/>
      <c r="NY65" s="149"/>
      <c r="NZ65" s="392"/>
      <c r="OA65" s="1614"/>
      <c r="OB65" s="392"/>
      <c r="OC65" s="392"/>
      <c r="OD65" s="392"/>
      <c r="OE65" s="392"/>
    </row>
    <row r="66" spans="14:395" ht="21.75" customHeight="1" x14ac:dyDescent="0.2">
      <c r="N66" s="392"/>
      <c r="O66" s="392"/>
      <c r="P66" s="392"/>
      <c r="Q66" s="392"/>
      <c r="R66" s="392"/>
      <c r="S66" s="392"/>
      <c r="T66" s="392"/>
      <c r="U66" s="392"/>
      <c r="V66" s="392"/>
      <c r="W66" s="392"/>
      <c r="X66" s="392"/>
      <c r="Y66" s="392"/>
      <c r="AL66" s="392"/>
      <c r="AM66" s="392"/>
      <c r="AN66" s="392"/>
      <c r="AO66" s="392"/>
      <c r="AP66" s="392"/>
      <c r="AQ66" s="392"/>
      <c r="AR66" s="392"/>
      <c r="AS66" s="392"/>
      <c r="AT66" s="392"/>
      <c r="AU66" s="392"/>
      <c r="AV66" s="392"/>
      <c r="AW66" s="392"/>
      <c r="AX66" s="392"/>
      <c r="AY66" s="392"/>
      <c r="AZ66" s="392"/>
      <c r="BA66" s="392"/>
      <c r="BB66" s="392"/>
      <c r="BC66" s="392"/>
      <c r="BD66" s="392"/>
      <c r="BE66" s="392"/>
      <c r="BF66" s="392"/>
      <c r="BG66" s="392"/>
      <c r="BH66" s="392"/>
      <c r="BI66" s="392"/>
      <c r="BJ66" s="392"/>
      <c r="BK66" s="392"/>
      <c r="BL66" s="251"/>
      <c r="CQ66" s="392"/>
      <c r="CR66" s="392"/>
      <c r="CS66" s="392"/>
      <c r="CT66" s="392"/>
      <c r="CU66" s="392"/>
      <c r="CV66" s="392"/>
      <c r="CW66" s="392"/>
      <c r="CX66" s="392"/>
      <c r="CY66" s="392"/>
      <c r="CZ66" s="392"/>
      <c r="DA66" s="392"/>
      <c r="DB66" s="392"/>
      <c r="DC66" s="392"/>
      <c r="DN66" s="392"/>
      <c r="DO66" s="392"/>
      <c r="DP66" s="392"/>
      <c r="DQ66" s="392"/>
      <c r="DR66" s="392"/>
      <c r="DS66" s="392"/>
      <c r="DT66" s="392"/>
      <c r="DU66" s="392"/>
      <c r="DV66" s="392"/>
      <c r="DW66" s="392"/>
      <c r="DX66" s="392"/>
      <c r="DY66" s="392"/>
      <c r="DZ66" s="392"/>
      <c r="EA66" s="392"/>
      <c r="EB66" s="392"/>
      <c r="EC66" s="392"/>
      <c r="ED66" s="392"/>
      <c r="EE66" s="392"/>
      <c r="EF66" s="392"/>
      <c r="EG66" s="392"/>
      <c r="EH66" s="392"/>
      <c r="EI66" s="392"/>
      <c r="EJ66" s="392"/>
      <c r="EK66" s="392"/>
      <c r="EL66" s="392"/>
      <c r="EM66" s="392"/>
      <c r="EN66" s="392"/>
      <c r="EO66" s="392"/>
      <c r="EP66" s="251"/>
      <c r="FH66" s="392"/>
      <c r="FI66" s="392"/>
      <c r="FJ66" s="392"/>
      <c r="FK66" s="392"/>
      <c r="FL66" s="392"/>
      <c r="FM66" s="392"/>
      <c r="FN66" s="392"/>
      <c r="FO66" s="392"/>
      <c r="FP66" s="392"/>
      <c r="FQ66" s="392"/>
      <c r="FR66" s="392"/>
      <c r="FS66" s="392"/>
      <c r="FT66" s="392"/>
      <c r="FU66" s="392"/>
      <c r="FV66" s="392"/>
      <c r="FW66" s="392"/>
      <c r="FX66" s="392"/>
      <c r="FY66" s="392"/>
      <c r="FZ66" s="392"/>
      <c r="GA66" s="392"/>
      <c r="GB66" s="392"/>
      <c r="GC66" s="392"/>
      <c r="GD66" s="392"/>
      <c r="GE66" s="392"/>
      <c r="GF66" s="392"/>
      <c r="GG66" s="392"/>
      <c r="GH66" s="392"/>
      <c r="GN66" s="392"/>
      <c r="GO66" s="392"/>
      <c r="GP66" s="392"/>
      <c r="GQ66" s="392"/>
      <c r="GR66" s="392"/>
      <c r="GS66" s="392"/>
      <c r="GT66" s="392"/>
      <c r="GU66" s="392"/>
      <c r="GV66" s="392"/>
      <c r="GW66" s="392"/>
      <c r="GX66" s="392"/>
      <c r="GY66" s="392"/>
      <c r="GZ66" s="392"/>
      <c r="HA66" s="392"/>
      <c r="HB66" s="392"/>
      <c r="HC66" s="392"/>
      <c r="HD66" s="392"/>
      <c r="HE66" s="392"/>
      <c r="HF66" s="392"/>
      <c r="HG66" s="392"/>
      <c r="HH66" s="392"/>
      <c r="HI66" s="392"/>
      <c r="HJ66" s="392"/>
      <c r="HK66" s="392"/>
      <c r="HL66" s="392"/>
      <c r="HM66" s="392"/>
      <c r="HN66" s="392"/>
      <c r="HO66" s="392"/>
      <c r="HP66" s="392"/>
      <c r="HQ66" s="392"/>
      <c r="HR66" s="392"/>
      <c r="HS66" s="392"/>
      <c r="HT66" s="251"/>
      <c r="IL66" s="392"/>
      <c r="IM66" s="392"/>
      <c r="IN66" s="392"/>
      <c r="IO66" s="392"/>
      <c r="IP66" s="392"/>
      <c r="IQ66" s="392"/>
      <c r="IR66" s="392"/>
      <c r="IS66" s="392"/>
      <c r="IT66" s="392"/>
      <c r="IU66" s="392"/>
      <c r="IV66" s="392"/>
      <c r="IW66" s="392"/>
      <c r="IX66" s="392"/>
      <c r="IY66" s="392"/>
      <c r="IZ66" s="392"/>
      <c r="JA66" s="392"/>
      <c r="JB66" s="392"/>
      <c r="JC66" s="392"/>
      <c r="JD66" s="392"/>
      <c r="JE66" s="392"/>
      <c r="JF66" s="392"/>
      <c r="JG66" s="392"/>
      <c r="JH66" s="392"/>
      <c r="JI66" s="392"/>
      <c r="JJ66" s="392"/>
      <c r="JK66" s="392"/>
      <c r="MB66" s="149"/>
      <c r="MC66" s="149"/>
      <c r="MD66" s="149"/>
      <c r="ME66" s="149"/>
      <c r="MF66" s="149"/>
      <c r="MG66" s="149"/>
      <c r="MH66" s="149"/>
      <c r="MI66" s="149"/>
      <c r="MJ66" s="149"/>
      <c r="MK66" s="149"/>
      <c r="ML66" s="149"/>
      <c r="MM66" s="149"/>
      <c r="MW66" s="149"/>
      <c r="MX66" s="149"/>
      <c r="MY66" s="149"/>
      <c r="MZ66" s="149"/>
      <c r="NA66" s="149"/>
      <c r="NB66" s="149"/>
      <c r="NC66" s="149"/>
      <c r="ND66" s="149"/>
      <c r="NE66" s="149"/>
      <c r="NF66" s="149"/>
      <c r="NG66" s="149"/>
      <c r="NH66" s="149"/>
      <c r="NI66" s="149"/>
      <c r="NJ66" s="149"/>
      <c r="NK66" s="149"/>
      <c r="NL66" s="149"/>
      <c r="NM66" s="149"/>
      <c r="NN66" s="149"/>
      <c r="NO66" s="149"/>
      <c r="NP66" s="149"/>
      <c r="NQ66" s="149"/>
      <c r="NR66" s="149"/>
      <c r="NS66" s="149"/>
      <c r="NT66" s="149"/>
      <c r="NU66" s="149"/>
      <c r="NV66" s="149"/>
      <c r="NW66" s="149"/>
      <c r="NX66" s="149"/>
      <c r="NY66" s="149"/>
      <c r="NZ66" s="392"/>
      <c r="OA66" s="1614"/>
      <c r="OB66" s="392"/>
      <c r="OC66" s="392"/>
      <c r="OD66" s="392"/>
      <c r="OE66" s="392"/>
    </row>
    <row r="67" spans="14:395" ht="21.75" customHeight="1" x14ac:dyDescent="0.2">
      <c r="N67" s="392"/>
      <c r="O67" s="392"/>
      <c r="P67" s="392"/>
      <c r="Q67" s="392"/>
      <c r="R67" s="392"/>
      <c r="S67" s="392"/>
      <c r="T67" s="392"/>
      <c r="U67" s="392"/>
      <c r="V67" s="392"/>
      <c r="W67" s="392"/>
      <c r="X67" s="392"/>
      <c r="Y67" s="392"/>
      <c r="AL67" s="392"/>
      <c r="AM67" s="392"/>
      <c r="AN67" s="392"/>
      <c r="AO67" s="392"/>
      <c r="AP67" s="392"/>
      <c r="AQ67" s="392"/>
      <c r="AR67" s="392"/>
      <c r="AS67" s="392"/>
      <c r="AT67" s="392"/>
      <c r="AU67" s="392"/>
      <c r="AV67" s="392"/>
      <c r="AW67" s="392"/>
      <c r="AX67" s="392"/>
      <c r="AY67" s="392"/>
      <c r="AZ67" s="392"/>
      <c r="BA67" s="392"/>
      <c r="BB67" s="392"/>
      <c r="BC67" s="392"/>
      <c r="BD67" s="392"/>
      <c r="BE67" s="392"/>
      <c r="BF67" s="392"/>
      <c r="BG67" s="392"/>
      <c r="BH67" s="392"/>
      <c r="BI67" s="392"/>
      <c r="BJ67" s="392"/>
      <c r="BK67" s="392"/>
      <c r="BL67" s="251"/>
      <c r="CQ67" s="392"/>
      <c r="CR67" s="392"/>
      <c r="CS67" s="392"/>
      <c r="CT67" s="392"/>
      <c r="CU67" s="392"/>
      <c r="CV67" s="392"/>
      <c r="CW67" s="392"/>
      <c r="CX67" s="392"/>
      <c r="CY67" s="392"/>
      <c r="CZ67" s="392"/>
      <c r="DA67" s="392"/>
      <c r="DB67" s="392"/>
      <c r="DC67" s="392"/>
      <c r="DN67" s="392"/>
      <c r="DO67" s="392"/>
      <c r="DP67" s="392"/>
      <c r="DQ67" s="392"/>
      <c r="DR67" s="392"/>
      <c r="DS67" s="392"/>
      <c r="DT67" s="392"/>
      <c r="DU67" s="392"/>
      <c r="DV67" s="392"/>
      <c r="DW67" s="392"/>
      <c r="DX67" s="392"/>
      <c r="DY67" s="392"/>
      <c r="DZ67" s="392"/>
      <c r="EA67" s="392"/>
      <c r="EB67" s="392"/>
      <c r="EC67" s="392"/>
      <c r="ED67" s="392"/>
      <c r="EE67" s="392"/>
      <c r="EF67" s="392"/>
      <c r="EG67" s="392"/>
      <c r="EH67" s="392"/>
      <c r="EI67" s="392"/>
      <c r="EJ67" s="392"/>
      <c r="EK67" s="392"/>
      <c r="EL67" s="392"/>
      <c r="EM67" s="392"/>
      <c r="EN67" s="392"/>
      <c r="EO67" s="392"/>
      <c r="EP67" s="251"/>
      <c r="FH67" s="392"/>
      <c r="FI67" s="392"/>
      <c r="FJ67" s="392"/>
      <c r="FK67" s="392"/>
      <c r="FL67" s="392"/>
      <c r="FM67" s="392"/>
      <c r="FN67" s="392"/>
      <c r="FO67" s="392"/>
      <c r="FP67" s="392"/>
      <c r="FQ67" s="392"/>
      <c r="FR67" s="392"/>
      <c r="FS67" s="392"/>
      <c r="FT67" s="392"/>
      <c r="FU67" s="392"/>
      <c r="FV67" s="392"/>
      <c r="FW67" s="392"/>
      <c r="FX67" s="392"/>
      <c r="FY67" s="392"/>
      <c r="FZ67" s="392"/>
      <c r="GA67" s="392"/>
      <c r="GB67" s="392"/>
      <c r="GC67" s="392"/>
      <c r="GD67" s="392"/>
      <c r="GE67" s="392"/>
      <c r="GF67" s="392"/>
      <c r="GG67" s="392"/>
      <c r="GH67" s="392"/>
      <c r="GP67" s="392"/>
      <c r="GQ67" s="392"/>
      <c r="GR67" s="392"/>
      <c r="GS67" s="392"/>
      <c r="GT67" s="392"/>
      <c r="GU67" s="392"/>
      <c r="GV67" s="392"/>
      <c r="GW67" s="392"/>
      <c r="GX67" s="392"/>
      <c r="GY67" s="392"/>
      <c r="GZ67" s="392"/>
      <c r="HA67" s="392"/>
      <c r="HB67" s="392"/>
      <c r="HC67" s="392"/>
      <c r="HD67" s="392"/>
      <c r="HE67" s="392"/>
      <c r="HF67" s="392"/>
      <c r="HG67" s="392"/>
      <c r="HH67" s="392"/>
      <c r="HI67" s="392"/>
      <c r="HJ67" s="392"/>
      <c r="HK67" s="392"/>
      <c r="HL67" s="392"/>
      <c r="HM67" s="392"/>
      <c r="HN67" s="392"/>
      <c r="HO67" s="392"/>
      <c r="HP67" s="392"/>
      <c r="HQ67" s="392"/>
      <c r="HR67" s="392"/>
      <c r="HS67" s="392"/>
      <c r="HT67" s="251"/>
      <c r="MB67" s="149"/>
      <c r="MC67" s="149"/>
      <c r="MD67" s="149"/>
      <c r="ME67" s="149"/>
      <c r="MF67" s="149"/>
      <c r="MG67" s="149"/>
      <c r="MH67" s="149"/>
      <c r="MI67" s="149"/>
      <c r="MJ67" s="149"/>
      <c r="MK67" s="149"/>
      <c r="ML67" s="149"/>
      <c r="MM67" s="149"/>
      <c r="NF67" s="149"/>
      <c r="NG67" s="149"/>
      <c r="NH67" s="149"/>
      <c r="NI67" s="149"/>
      <c r="NJ67" s="149"/>
      <c r="NK67" s="149"/>
      <c r="NL67" s="149"/>
      <c r="NM67" s="149"/>
      <c r="NN67" s="149"/>
      <c r="NO67" s="149"/>
      <c r="NP67" s="149"/>
      <c r="NQ67" s="149"/>
      <c r="NR67" s="149"/>
      <c r="NS67" s="149"/>
      <c r="NT67" s="149"/>
      <c r="NU67" s="149"/>
      <c r="NV67" s="149"/>
      <c r="NW67" s="149"/>
      <c r="NX67" s="149"/>
      <c r="NY67" s="149"/>
      <c r="NZ67" s="392"/>
      <c r="OA67" s="1614"/>
      <c r="OB67" s="392"/>
      <c r="OC67" s="392"/>
      <c r="OD67" s="392"/>
      <c r="OE67" s="392"/>
    </row>
    <row r="68" spans="14:395" ht="21.75" customHeight="1" x14ac:dyDescent="0.2">
      <c r="N68" s="392"/>
      <c r="O68" s="392"/>
      <c r="P68" s="392"/>
      <c r="Q68" s="392"/>
      <c r="R68" s="392"/>
      <c r="S68" s="392"/>
      <c r="T68" s="392"/>
      <c r="U68" s="392"/>
      <c r="V68" s="392"/>
      <c r="W68" s="392"/>
      <c r="X68" s="392"/>
      <c r="Y68" s="392"/>
      <c r="AL68" s="392"/>
      <c r="AM68" s="392"/>
      <c r="AN68" s="392"/>
      <c r="AO68" s="392"/>
      <c r="AP68" s="392"/>
      <c r="AQ68" s="392"/>
      <c r="AR68" s="392"/>
      <c r="AS68" s="392"/>
      <c r="AT68" s="392"/>
      <c r="AU68" s="392"/>
      <c r="AV68" s="392"/>
      <c r="AW68" s="392"/>
      <c r="AX68" s="392"/>
      <c r="AY68" s="392"/>
      <c r="AZ68" s="392"/>
      <c r="BA68" s="392"/>
      <c r="BB68" s="392"/>
      <c r="BC68" s="392"/>
      <c r="BD68" s="392"/>
      <c r="BE68" s="392"/>
      <c r="BF68" s="392"/>
      <c r="BG68" s="392"/>
      <c r="BH68" s="392"/>
      <c r="BI68" s="392"/>
      <c r="BJ68" s="392"/>
      <c r="BK68" s="392"/>
      <c r="BL68" s="251"/>
      <c r="CQ68" s="392"/>
      <c r="CR68" s="392"/>
      <c r="CS68" s="392"/>
      <c r="CT68" s="392"/>
      <c r="CU68" s="392"/>
      <c r="CV68" s="392"/>
      <c r="CW68" s="392"/>
      <c r="CX68" s="392"/>
      <c r="CY68" s="392"/>
      <c r="CZ68" s="392"/>
      <c r="DA68" s="392"/>
      <c r="DB68" s="392"/>
      <c r="DC68" s="392"/>
      <c r="GP68" s="392"/>
      <c r="GQ68" s="392"/>
      <c r="GR68" s="392"/>
      <c r="GS68" s="392"/>
      <c r="GT68" s="392"/>
      <c r="GU68" s="392"/>
      <c r="GV68" s="392"/>
      <c r="GW68" s="392"/>
      <c r="GX68" s="392"/>
      <c r="GY68" s="392"/>
      <c r="GZ68" s="392"/>
      <c r="HA68" s="392"/>
      <c r="HB68" s="392"/>
      <c r="HC68" s="392"/>
      <c r="HD68" s="392"/>
      <c r="HE68" s="392"/>
      <c r="HF68" s="392"/>
      <c r="HG68" s="392"/>
      <c r="HH68" s="392"/>
      <c r="HI68" s="392"/>
      <c r="HJ68" s="392"/>
      <c r="HK68" s="392"/>
      <c r="HL68" s="392"/>
      <c r="HM68" s="392"/>
      <c r="HN68" s="392"/>
      <c r="HO68" s="392"/>
      <c r="HP68" s="392"/>
      <c r="HQ68" s="392"/>
      <c r="HR68" s="392"/>
      <c r="HS68" s="392"/>
      <c r="HT68" s="251"/>
      <c r="MB68" s="149"/>
      <c r="MC68" s="149"/>
      <c r="MD68" s="149"/>
      <c r="ME68" s="149"/>
      <c r="MF68" s="149"/>
      <c r="MG68" s="149"/>
      <c r="MH68" s="149"/>
      <c r="MI68" s="149"/>
      <c r="MJ68" s="149"/>
      <c r="MK68" s="149"/>
      <c r="ML68" s="149"/>
      <c r="MM68" s="149"/>
      <c r="NF68" s="149"/>
      <c r="NG68" s="149"/>
      <c r="NH68" s="149"/>
      <c r="NI68" s="149"/>
      <c r="NJ68" s="149"/>
      <c r="NK68" s="149"/>
      <c r="NL68" s="149"/>
      <c r="NM68" s="149"/>
      <c r="NN68" s="149"/>
      <c r="NO68" s="149"/>
      <c r="NP68" s="149"/>
      <c r="NQ68" s="149"/>
      <c r="NR68" s="149"/>
      <c r="NS68" s="149"/>
      <c r="NT68" s="149"/>
      <c r="NU68" s="149"/>
      <c r="NV68" s="149"/>
      <c r="NW68" s="149"/>
      <c r="NX68" s="149"/>
      <c r="NY68" s="149"/>
      <c r="NZ68" s="392"/>
      <c r="OA68" s="1614"/>
      <c r="OB68" s="392"/>
      <c r="OC68" s="392"/>
      <c r="OD68" s="392"/>
      <c r="OE68" s="392"/>
    </row>
    <row r="69" spans="14:395" ht="21.75" customHeight="1" x14ac:dyDescent="0.2">
      <c r="CQ69" s="392"/>
      <c r="CR69" s="392"/>
      <c r="CS69" s="392"/>
      <c r="CT69" s="392"/>
      <c r="CU69" s="392"/>
      <c r="CV69" s="392"/>
      <c r="CW69" s="392"/>
      <c r="CX69" s="392"/>
      <c r="CY69" s="392"/>
      <c r="CZ69" s="392"/>
      <c r="DA69" s="392"/>
      <c r="DB69" s="392"/>
      <c r="DC69" s="392"/>
      <c r="MB69" s="149"/>
      <c r="MC69" s="149"/>
      <c r="MD69" s="149"/>
      <c r="ME69" s="149"/>
      <c r="MF69" s="149"/>
      <c r="MG69" s="149"/>
      <c r="MH69" s="149"/>
      <c r="MI69" s="149"/>
      <c r="MJ69" s="149"/>
      <c r="MK69" s="149"/>
      <c r="ML69" s="149"/>
      <c r="MM69" s="149"/>
      <c r="NF69" s="149"/>
      <c r="NG69" s="149"/>
      <c r="NH69" s="149"/>
      <c r="NI69" s="149"/>
      <c r="NJ69" s="149"/>
      <c r="NK69" s="149"/>
      <c r="NL69" s="149"/>
      <c r="NM69" s="149"/>
      <c r="NN69" s="149"/>
      <c r="NO69" s="149"/>
      <c r="NP69" s="149"/>
      <c r="NQ69" s="149"/>
      <c r="NR69" s="149"/>
      <c r="NS69" s="149"/>
      <c r="NT69" s="149"/>
      <c r="NU69" s="149"/>
      <c r="NV69" s="149"/>
      <c r="NW69" s="149"/>
      <c r="NX69" s="149"/>
      <c r="NY69" s="149"/>
      <c r="NZ69" s="392"/>
      <c r="OA69" s="1614"/>
      <c r="OB69" s="392"/>
      <c r="OC69" s="392"/>
      <c r="OD69" s="392"/>
      <c r="OE69" s="392"/>
    </row>
    <row r="70" spans="14:395" ht="21.75" customHeight="1" x14ac:dyDescent="0.2">
      <c r="CQ70" s="392"/>
      <c r="CR70" s="392"/>
      <c r="CS70" s="392"/>
      <c r="CT70" s="392"/>
      <c r="CU70" s="392"/>
      <c r="CV70" s="392"/>
      <c r="CW70" s="392"/>
      <c r="CX70" s="392"/>
      <c r="CY70" s="392"/>
      <c r="CZ70" s="392"/>
      <c r="DA70" s="392"/>
      <c r="DB70" s="392"/>
      <c r="DC70" s="392"/>
      <c r="MB70" s="149"/>
      <c r="MC70" s="149"/>
      <c r="MD70" s="149"/>
      <c r="ME70" s="149"/>
      <c r="MF70" s="149"/>
      <c r="MG70" s="149"/>
      <c r="MH70" s="149"/>
      <c r="MI70" s="149"/>
      <c r="MJ70" s="149"/>
      <c r="MK70" s="149"/>
      <c r="ML70" s="149"/>
      <c r="MM70" s="149"/>
    </row>
    <row r="71" spans="14:395" ht="21.75" customHeight="1" x14ac:dyDescent="0.2">
      <c r="CQ71" s="392"/>
      <c r="CR71" s="392"/>
      <c r="CS71" s="392"/>
      <c r="CT71" s="392"/>
      <c r="CU71" s="392"/>
      <c r="CV71" s="392"/>
      <c r="CW71" s="392"/>
      <c r="CX71" s="392"/>
      <c r="CY71" s="392"/>
      <c r="CZ71" s="392"/>
      <c r="DA71" s="392"/>
      <c r="DB71" s="392"/>
      <c r="DC71" s="392"/>
      <c r="MB71" s="149"/>
      <c r="MC71" s="149"/>
      <c r="MD71" s="149"/>
      <c r="ME71" s="149"/>
      <c r="MF71" s="149"/>
      <c r="MG71" s="149"/>
      <c r="MH71" s="149"/>
      <c r="MI71" s="149"/>
      <c r="MJ71" s="149"/>
      <c r="MK71" s="149"/>
      <c r="ML71" s="149"/>
      <c r="MM71" s="149"/>
    </row>
    <row r="72" spans="14:395" ht="21.75" customHeight="1" x14ac:dyDescent="0.2">
      <c r="CQ72" s="392"/>
      <c r="CR72" s="392"/>
      <c r="CS72" s="392"/>
      <c r="CT72" s="392"/>
      <c r="CU72" s="392"/>
      <c r="CV72" s="392"/>
      <c r="CW72" s="392"/>
      <c r="CX72" s="392"/>
      <c r="CY72" s="392"/>
      <c r="CZ72" s="392"/>
      <c r="DA72" s="392"/>
      <c r="DB72" s="392"/>
      <c r="DC72" s="392"/>
    </row>
    <row r="73" spans="14:395" ht="21.75" customHeight="1" x14ac:dyDescent="0.2">
      <c r="CQ73" s="392"/>
      <c r="CR73" s="392"/>
      <c r="CS73" s="392"/>
      <c r="CT73" s="392"/>
      <c r="CU73" s="392"/>
      <c r="CV73" s="392"/>
      <c r="CW73" s="392"/>
      <c r="CX73" s="392"/>
      <c r="CY73" s="392"/>
      <c r="CZ73" s="392"/>
      <c r="DA73" s="392"/>
      <c r="DB73" s="392"/>
      <c r="DC73" s="392"/>
    </row>
  </sheetData>
  <mergeCells count="200">
    <mergeCell ref="AM33:AP34"/>
    <mergeCell ref="AM35:AP35"/>
    <mergeCell ref="DQ33:DT34"/>
    <mergeCell ref="DQ35:DT35"/>
    <mergeCell ref="GU33:GX34"/>
    <mergeCell ref="GU35:GX35"/>
    <mergeCell ref="JY33:KB34"/>
    <mergeCell ref="JY35:KB35"/>
    <mergeCell ref="NA33:ND34"/>
    <mergeCell ref="NA35:ND35"/>
    <mergeCell ref="BA35:BI35"/>
    <mergeCell ref="EE35:EM35"/>
    <mergeCell ref="HI35:HQ35"/>
    <mergeCell ref="KM35:KU35"/>
    <mergeCell ref="DP1:EA1"/>
    <mergeCell ref="ED1:EO1"/>
    <mergeCell ref="FO1:FU1"/>
    <mergeCell ref="FW1:GF1"/>
    <mergeCell ref="GH1:GM1"/>
    <mergeCell ref="GO1:GR1"/>
    <mergeCell ref="GT1:HE1"/>
    <mergeCell ref="HH1:HS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NN1:NY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CS2:DB2"/>
    <mergeCell ref="DD2:DI2"/>
    <mergeCell ref="DK2:DN2"/>
    <mergeCell ref="DP2:EA2"/>
    <mergeCell ref="ED2:EO2"/>
    <mergeCell ref="MB2:MK2"/>
    <mergeCell ref="MM2:MS2"/>
    <mergeCell ref="IS1:IY1"/>
    <mergeCell ref="JA1:JJ1"/>
    <mergeCell ref="DK1:DN1"/>
    <mergeCell ref="HH2:HS2"/>
    <mergeCell ref="HY2:IA2"/>
    <mergeCell ref="IF2:IG2"/>
    <mergeCell ref="IN2:IP2"/>
    <mergeCell ref="IT2:IV2"/>
    <mergeCell ref="IW2:IX2"/>
    <mergeCell ref="JA2:JJ2"/>
    <mergeCell ref="MU1:MX1"/>
    <mergeCell ref="MZ1:NK1"/>
    <mergeCell ref="JL1:JQ1"/>
    <mergeCell ref="JS1:JV1"/>
    <mergeCell ref="JX1:KI1"/>
    <mergeCell ref="KL1:KW1"/>
    <mergeCell ref="LW1:LZ1"/>
    <mergeCell ref="MB1:MK1"/>
    <mergeCell ref="MM1:MS1"/>
    <mergeCell ref="JL2:JQ2"/>
    <mergeCell ref="EU2:EW2"/>
    <mergeCell ref="FB2:FC2"/>
    <mergeCell ref="FJ2:FL2"/>
    <mergeCell ref="FP2:FR2"/>
    <mergeCell ref="FS2:FT2"/>
    <mergeCell ref="FW2:GF2"/>
    <mergeCell ref="GH2:GM2"/>
    <mergeCell ref="GO2:GR2"/>
    <mergeCell ref="GT2:HE2"/>
    <mergeCell ref="JS3:JV3"/>
    <mergeCell ref="JX3:KI3"/>
    <mergeCell ref="KL3:KW3"/>
    <mergeCell ref="MU3:MX3"/>
    <mergeCell ref="MZ3:NK3"/>
    <mergeCell ref="NN3:NY3"/>
    <mergeCell ref="JS2:JV2"/>
    <mergeCell ref="JX2:KI2"/>
    <mergeCell ref="KL2:KW2"/>
    <mergeCell ref="LC2:LE2"/>
    <mergeCell ref="LJ2:LK2"/>
    <mergeCell ref="LR2:LT2"/>
    <mergeCell ref="LX2:LY2"/>
    <mergeCell ref="MU2:MX2"/>
    <mergeCell ref="MZ2:NK2"/>
    <mergeCell ref="NN2:NY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V4:X4"/>
    <mergeCell ref="CT4:CV4"/>
    <mergeCell ref="CW4:CY4"/>
    <mergeCell ref="CZ4:DB4"/>
    <mergeCell ref="JH4:JJ4"/>
    <mergeCell ref="AM5:AU5"/>
    <mergeCell ref="BA5:BI5"/>
    <mergeCell ref="DQ5:DY5"/>
    <mergeCell ref="EE5:EM5"/>
    <mergeCell ref="GU5:HC5"/>
    <mergeCell ref="HI5:HQ5"/>
    <mergeCell ref="AL45:AW45"/>
    <mergeCell ref="DP45:EA45"/>
    <mergeCell ref="GT45:HE45"/>
    <mergeCell ref="JX45:KI45"/>
    <mergeCell ref="AL46:AW46"/>
    <mergeCell ref="DP46:EA46"/>
    <mergeCell ref="GT46:HE46"/>
    <mergeCell ref="JX46:KI46"/>
    <mergeCell ref="HI47:HO47"/>
    <mergeCell ref="HP47:HQ47"/>
    <mergeCell ref="HR47:HS47"/>
    <mergeCell ref="JX47:KI47"/>
    <mergeCell ref="AL47:AW47"/>
    <mergeCell ref="KM57:KS57"/>
    <mergeCell ref="KT57:KU57"/>
    <mergeCell ref="KV57:KW57"/>
    <mergeCell ref="BA47:BG47"/>
    <mergeCell ref="BH47:BI47"/>
    <mergeCell ref="BJ47:BK47"/>
    <mergeCell ref="DP47:EA47"/>
    <mergeCell ref="EE47:EK47"/>
    <mergeCell ref="EL47:EM47"/>
    <mergeCell ref="EN47:EO47"/>
    <mergeCell ref="GT47:HE47"/>
    <mergeCell ref="BA57:BG57"/>
    <mergeCell ref="BH57:BI57"/>
    <mergeCell ref="BJ57:BK57"/>
    <mergeCell ref="EE57:EK57"/>
    <mergeCell ref="EL57:EM57"/>
    <mergeCell ref="EN57:EO57"/>
    <mergeCell ref="HI57:HO57"/>
    <mergeCell ref="HP57:HQ57"/>
    <mergeCell ref="HR57:HS57"/>
    <mergeCell ref="NO25:NW25"/>
    <mergeCell ref="JY5:KG5"/>
    <mergeCell ref="KM5:KU5"/>
    <mergeCell ref="NA45:ND45"/>
    <mergeCell ref="NF45:NI45"/>
    <mergeCell ref="NO45:NR45"/>
    <mergeCell ref="NT45:NW45"/>
    <mergeCell ref="NO55:NR55"/>
    <mergeCell ref="NT55:NW55"/>
    <mergeCell ref="NA5:NI5"/>
    <mergeCell ref="NO5:NW5"/>
    <mergeCell ref="NO15:NW15"/>
    <mergeCell ref="NO35:NW35"/>
    <mergeCell ref="MC40:ME40"/>
    <mergeCell ref="NA15:NI15"/>
    <mergeCell ref="KM47:KS47"/>
    <mergeCell ref="KT47:KU47"/>
    <mergeCell ref="KV47:KW47"/>
    <mergeCell ref="A1:D1"/>
    <mergeCell ref="CE1:CH1"/>
    <mergeCell ref="FI1:FL1"/>
    <mergeCell ref="IM1:IP1"/>
    <mergeCell ref="LQ1:LT1"/>
    <mergeCell ref="JY25:KG25"/>
    <mergeCell ref="KM25:KU25"/>
    <mergeCell ref="NA25:NI25"/>
    <mergeCell ref="V28:X28"/>
    <mergeCell ref="CT28:CV28"/>
    <mergeCell ref="CW28:CY28"/>
    <mergeCell ref="CZ28:DB28"/>
    <mergeCell ref="JH28:JJ28"/>
    <mergeCell ref="V16:X16"/>
    <mergeCell ref="CT16:CV16"/>
    <mergeCell ref="CW16:CY16"/>
    <mergeCell ref="CZ16:DB16"/>
    <mergeCell ref="JH16:JJ16"/>
    <mergeCell ref="AM25:AU25"/>
    <mergeCell ref="BA25:BI25"/>
    <mergeCell ref="DQ25:DY25"/>
    <mergeCell ref="EE25:EM25"/>
    <mergeCell ref="GU25:HC25"/>
    <mergeCell ref="HI25:HQ25"/>
  </mergeCells>
  <pageMargins left="0.9055118110236221" right="0.11811023622047245" top="0.74803149606299213" bottom="0.15748031496062992" header="0.31496062992125984" footer="0.31496062992125984"/>
  <pageSetup paperSize="9" scale="85" orientation="portrait" horizont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TO439"/>
  <sheetViews>
    <sheetView zoomScale="70" zoomScaleNormal="70" workbookViewId="0">
      <selection activeCell="L5" sqref="L5"/>
    </sheetView>
  </sheetViews>
  <sheetFormatPr defaultColWidth="9.875" defaultRowHeight="16.5" customHeight="1" x14ac:dyDescent="0.2"/>
  <cols>
    <col min="1" max="1" width="24.75" style="2" customWidth="1"/>
    <col min="2" max="2" width="12.25" style="2" customWidth="1"/>
    <col min="3" max="3" width="14.125" style="2" customWidth="1"/>
    <col min="4" max="4" width="11.375" style="2" bestFit="1" customWidth="1"/>
    <col min="5" max="5" width="8.875" style="2" bestFit="1" customWidth="1"/>
    <col min="6" max="6" width="10.375" style="2" bestFit="1" customWidth="1"/>
    <col min="7" max="7" width="18" style="2" customWidth="1"/>
    <col min="8" max="8" width="9.25" style="2" bestFit="1" customWidth="1"/>
    <col min="9" max="9" width="8.875" style="2" bestFit="1" customWidth="1"/>
    <col min="10" max="12" width="10.375" style="381" bestFit="1" customWidth="1"/>
    <col min="13" max="13" width="8.875" style="381" bestFit="1" customWidth="1"/>
    <col min="14" max="14" width="10.375" style="381" bestFit="1" customWidth="1"/>
    <col min="15" max="15" width="24.625" style="381" customWidth="1"/>
    <col min="16" max="16" width="12.125" style="381" bestFit="1" customWidth="1"/>
    <col min="17" max="17" width="8.875" style="381" bestFit="1" customWidth="1"/>
    <col min="18" max="18" width="11.375" style="381" bestFit="1" customWidth="1"/>
    <col min="19" max="19" width="12.125" style="381" bestFit="1" customWidth="1"/>
    <col min="20" max="20" width="11.75" style="381" bestFit="1" customWidth="1"/>
    <col min="21" max="21" width="8.875" style="381" bestFit="1" customWidth="1"/>
    <col min="22" max="22" width="12.125" style="381" bestFit="1" customWidth="1"/>
    <col min="23" max="24" width="13" style="381" bestFit="1" customWidth="1"/>
    <col min="25" max="25" width="10" style="381" bestFit="1" customWidth="1"/>
    <col min="26" max="26" width="25.625" style="381" customWidth="1"/>
    <col min="27" max="28" width="9.875" style="381"/>
    <col min="29" max="29" width="28.125" bestFit="1" customWidth="1"/>
    <col min="30" max="30" width="11.375" bestFit="1" customWidth="1"/>
    <col min="31" max="31" width="6.25" bestFit="1" customWidth="1"/>
    <col min="32" max="32" width="11.25" bestFit="1" customWidth="1"/>
    <col min="33" max="33" width="6.25" bestFit="1" customWidth="1"/>
    <col min="34" max="34" width="10.375" bestFit="1" customWidth="1"/>
    <col min="35" max="35" width="6.25" bestFit="1" customWidth="1"/>
    <col min="36" max="37" width="9.875" style="381"/>
    <col min="38" max="38" width="25.875" style="381" customWidth="1"/>
    <col min="39" max="51" width="9.875" style="381"/>
    <col min="52" max="52" width="27.75" style="381" customWidth="1"/>
    <col min="53" max="64" width="9.875" style="381"/>
    <col min="65" max="72" width="8.375" style="381" customWidth="1"/>
    <col min="73" max="73" width="10" style="381" customWidth="1"/>
    <col min="74" max="82" width="8.375" style="381" customWidth="1"/>
    <col min="83" max="83" width="27.25" style="381" customWidth="1"/>
    <col min="84" max="88" width="9.875" style="381"/>
    <col min="89" max="89" width="27.125" style="381" customWidth="1"/>
    <col min="90" max="96" width="9.875" style="381"/>
    <col min="97" max="97" width="24.875" style="381" customWidth="1"/>
    <col min="98" max="101" width="9.875" style="381"/>
    <col min="102" max="103" width="4.75" style="381" bestFit="1" customWidth="1"/>
    <col min="104" max="104" width="9.875" style="381"/>
    <col min="105" max="106" width="4.75" style="381" bestFit="1" customWidth="1"/>
    <col min="107" max="107" width="9.875" style="381"/>
    <col min="108" max="108" width="23.875" style="381" customWidth="1"/>
    <col min="109" max="109" width="4.75" style="381" bestFit="1" customWidth="1"/>
    <col min="110" max="119" width="9.875" style="381"/>
    <col min="120" max="120" width="22.375" style="381" customWidth="1"/>
    <col min="121" max="133" width="9.875" style="381"/>
    <col min="134" max="134" width="16.125" style="381" customWidth="1"/>
    <col min="135" max="145" width="9.875" style="381"/>
    <col min="146" max="163" width="13.375" style="381" customWidth="1"/>
    <col min="164" max="164" width="9.875" style="381"/>
    <col min="165" max="165" width="24.25" style="381" customWidth="1"/>
    <col min="166" max="170" width="9.875" style="381"/>
    <col min="171" max="171" width="21" style="381" customWidth="1"/>
    <col min="172" max="178" width="9.875" style="381"/>
    <col min="179" max="179" width="28.875" style="381" customWidth="1"/>
    <col min="180" max="189" width="9.875" style="381"/>
    <col min="190" max="190" width="22.125" style="381" customWidth="1"/>
    <col min="191" max="201" width="9.875" style="381"/>
    <col min="202" max="202" width="23.875" style="381" customWidth="1"/>
    <col min="203" max="215" width="9.875" style="381"/>
    <col min="216" max="216" width="23.125" style="381" customWidth="1"/>
    <col min="217" max="246" width="9.875" style="381"/>
    <col min="247" max="247" width="24.375" style="381" customWidth="1"/>
    <col min="248" max="252" width="9.875" style="381"/>
    <col min="253" max="253" width="21.75" style="381" customWidth="1"/>
    <col min="254" max="260" width="9.875" style="381"/>
    <col min="261" max="261" width="30.125" style="381" customWidth="1"/>
    <col min="262" max="262" width="9.375" style="381" bestFit="1" customWidth="1"/>
    <col min="263" max="263" width="4.75" style="381" bestFit="1" customWidth="1"/>
    <col min="264" max="264" width="9.875" style="381"/>
    <col min="265" max="266" width="4.75" style="381" bestFit="1" customWidth="1"/>
    <col min="267" max="267" width="9.875" style="381"/>
    <col min="268" max="269" width="4.75" style="381" bestFit="1" customWidth="1"/>
    <col min="270" max="271" width="9.875" style="381"/>
    <col min="272" max="272" width="18.125" style="381" customWidth="1"/>
    <col min="273" max="273" width="9.875" style="381"/>
    <col min="274" max="276" width="2.125" style="381" bestFit="1" customWidth="1"/>
    <col min="277" max="283" width="9.875" style="381"/>
    <col min="284" max="284" width="20" style="381" customWidth="1"/>
    <col min="285" max="297" width="9.875" style="381"/>
    <col min="298" max="298" width="21.375" style="381" customWidth="1"/>
    <col min="299" max="310" width="9.875" style="381"/>
    <col min="311" max="312" width="4.75" style="381" bestFit="1" customWidth="1"/>
    <col min="313" max="313" width="9.875" style="381"/>
    <col min="314" max="314" width="22.75" style="381" customWidth="1"/>
    <col min="315" max="316" width="4.75" style="381" bestFit="1" customWidth="1"/>
    <col min="317" max="320" width="9.875" style="381"/>
    <col min="321" max="321" width="21" style="381" customWidth="1"/>
    <col min="322" max="328" width="9.875" style="381"/>
    <col min="329" max="329" width="33.375" style="381" customWidth="1"/>
    <col min="330" max="334" width="9.875" style="381"/>
    <col min="335" max="335" width="24.375" style="381" customWidth="1"/>
    <col min="336" max="339" width="9.875" style="381"/>
    <col min="340" max="340" width="24.875" style="381" customWidth="1"/>
    <col min="341" max="341" width="9.875" style="381"/>
    <col min="342" max="342" width="4.75" style="381" bestFit="1" customWidth="1"/>
    <col min="343" max="343" width="9.875" style="381"/>
    <col min="344" max="345" width="4.75" style="381" bestFit="1" customWidth="1"/>
    <col min="346" max="346" width="9.875" style="381"/>
    <col min="347" max="348" width="4.75" style="381" bestFit="1" customWidth="1"/>
    <col min="349" max="350" width="9.875" style="381"/>
    <col min="351" max="351" width="27.125" style="381" customWidth="1"/>
    <col min="352" max="363" width="9.875" style="381"/>
    <col min="364" max="364" width="20.375" style="381" customWidth="1"/>
    <col min="365" max="377" width="9.875" style="381"/>
    <col min="378" max="378" width="18.625" style="381" customWidth="1"/>
    <col min="379" max="525" width="9.875" style="381"/>
    <col min="526" max="526" width="4" style="381" bestFit="1" customWidth="1"/>
    <col min="527" max="527" width="22.25" style="381" bestFit="1" customWidth="1"/>
    <col min="528" max="528" width="9.875" style="381"/>
    <col min="529" max="530" width="4" style="381" bestFit="1" customWidth="1"/>
    <col min="531" max="531" width="9.875" style="381"/>
    <col min="532" max="533" width="4" style="381" bestFit="1" customWidth="1"/>
    <col min="534" max="16384" width="9.875" style="381"/>
  </cols>
  <sheetData>
    <row r="1" spans="1:362" ht="16.5" customHeight="1" x14ac:dyDescent="0.2">
      <c r="AC1" t="s">
        <v>296</v>
      </c>
    </row>
    <row r="2" spans="1:362" ht="16.5" customHeight="1" thickBot="1" x14ac:dyDescent="0.25">
      <c r="A2" s="685" t="s">
        <v>304</v>
      </c>
      <c r="AC2" t="s">
        <v>291</v>
      </c>
    </row>
    <row r="3" spans="1:362" ht="16.5" customHeight="1" thickTop="1" thickBot="1" x14ac:dyDescent="0.3">
      <c r="A3" s="1808" t="s">
        <v>281</v>
      </c>
      <c r="B3" s="1820" t="s">
        <v>285</v>
      </c>
      <c r="C3" s="1821"/>
      <c r="D3" s="1821"/>
      <c r="E3" s="1822"/>
      <c r="F3" s="1820" t="s">
        <v>286</v>
      </c>
      <c r="G3" s="1821"/>
      <c r="H3" s="1821"/>
      <c r="I3" s="1822"/>
      <c r="J3" s="1820" t="s">
        <v>287</v>
      </c>
      <c r="K3" s="1821"/>
      <c r="L3" s="1821"/>
      <c r="M3" s="1822"/>
      <c r="N3" s="1820" t="s">
        <v>288</v>
      </c>
      <c r="O3" s="1821"/>
      <c r="P3" s="1821"/>
      <c r="Q3" s="1822"/>
      <c r="R3" s="1817" t="s">
        <v>289</v>
      </c>
      <c r="S3" s="1818"/>
      <c r="T3" s="1818"/>
      <c r="U3" s="1819"/>
      <c r="V3" s="1817" t="s">
        <v>290</v>
      </c>
      <c r="W3" s="1818"/>
      <c r="X3" s="1818"/>
      <c r="Y3" s="1819"/>
      <c r="AC3" s="813" t="s">
        <v>281</v>
      </c>
      <c r="AD3" s="814" t="s">
        <v>292</v>
      </c>
      <c r="AE3" s="815"/>
      <c r="AF3" s="814" t="s">
        <v>32</v>
      </c>
      <c r="AG3" s="815"/>
      <c r="AH3" s="814" t="s">
        <v>33</v>
      </c>
      <c r="AI3" s="816"/>
      <c r="LC3" s="381">
        <v>2017</v>
      </c>
      <c r="LD3" s="381">
        <v>2016</v>
      </c>
    </row>
    <row r="4" spans="1:362" ht="16.5" customHeight="1" thickTop="1" thickBot="1" x14ac:dyDescent="0.25">
      <c r="A4" s="1809"/>
      <c r="B4" s="750">
        <v>2558</v>
      </c>
      <c r="C4" s="751">
        <v>2559</v>
      </c>
      <c r="D4" s="751">
        <v>2560</v>
      </c>
      <c r="E4" s="752" t="s">
        <v>172</v>
      </c>
      <c r="F4" s="750">
        <v>2558</v>
      </c>
      <c r="G4" s="751">
        <v>2559</v>
      </c>
      <c r="H4" s="751">
        <v>2560</v>
      </c>
      <c r="I4" s="752" t="s">
        <v>172</v>
      </c>
      <c r="J4" s="750">
        <v>2558</v>
      </c>
      <c r="K4" s="751">
        <v>2559</v>
      </c>
      <c r="L4" s="751">
        <v>2560</v>
      </c>
      <c r="M4" s="752" t="s">
        <v>172</v>
      </c>
      <c r="N4" s="750">
        <v>2558</v>
      </c>
      <c r="O4" s="751">
        <v>2559</v>
      </c>
      <c r="P4" s="751">
        <v>2560</v>
      </c>
      <c r="Q4" s="752" t="s">
        <v>172</v>
      </c>
      <c r="R4" s="750">
        <v>2558</v>
      </c>
      <c r="S4" s="751">
        <v>2559</v>
      </c>
      <c r="T4" s="753">
        <v>2560</v>
      </c>
      <c r="U4" s="752" t="s">
        <v>172</v>
      </c>
      <c r="V4" s="754">
        <v>2558</v>
      </c>
      <c r="W4" s="755">
        <v>2559</v>
      </c>
      <c r="X4" s="755">
        <v>2560</v>
      </c>
      <c r="Y4" s="756" t="s">
        <v>172</v>
      </c>
      <c r="AC4" s="817"/>
      <c r="AD4" s="784" t="s">
        <v>293</v>
      </c>
      <c r="AE4" s="784" t="s">
        <v>294</v>
      </c>
      <c r="AF4" s="784" t="s">
        <v>293</v>
      </c>
      <c r="AG4" s="784" t="s">
        <v>294</v>
      </c>
      <c r="AH4" s="784" t="s">
        <v>293</v>
      </c>
      <c r="AI4" s="785" t="s">
        <v>294</v>
      </c>
      <c r="JN4" s="381">
        <f>+IT3</f>
        <v>0</v>
      </c>
      <c r="JO4" s="381">
        <f>+IU3</f>
        <v>0</v>
      </c>
      <c r="JP4" s="381">
        <f>+IV3</f>
        <v>0</v>
      </c>
      <c r="KY4" s="381">
        <v>2560</v>
      </c>
      <c r="KZ4" s="381">
        <v>2559</v>
      </c>
      <c r="MU4" s="901"/>
      <c r="MV4" s="902"/>
      <c r="MW4" s="902"/>
      <c r="MX4" s="903"/>
    </row>
    <row r="5" spans="1:362" ht="16.5" customHeight="1" thickTop="1" x14ac:dyDescent="0.2">
      <c r="A5" s="689" t="s">
        <v>173</v>
      </c>
      <c r="B5" s="772" t="e">
        <f t="shared" ref="B5:D11" si="0">+B21+B36+B51+B66</f>
        <v>#REF!</v>
      </c>
      <c r="C5" s="773" t="e">
        <f t="shared" si="0"/>
        <v>#REF!</v>
      </c>
      <c r="D5" s="774" t="e">
        <f t="shared" si="0"/>
        <v>#REF!</v>
      </c>
      <c r="E5" s="775" t="e">
        <f>ROUND(((D5/C5)-1)*100,2)</f>
        <v>#REF!</v>
      </c>
      <c r="F5" s="772" t="e">
        <f t="shared" ref="F5:H11" si="1">+F21+F36+F51+F66</f>
        <v>#REF!</v>
      </c>
      <c r="G5" s="776" t="e">
        <f t="shared" si="1"/>
        <v>#REF!</v>
      </c>
      <c r="H5" s="774" t="e">
        <f t="shared" si="1"/>
        <v>#REF!</v>
      </c>
      <c r="I5" s="775" t="e">
        <f>ROUND(((H5/G5)-1)*100,2)</f>
        <v>#REF!</v>
      </c>
      <c r="J5" s="835" t="e">
        <f t="shared" ref="J5:L11" si="2">+J21+J36+J51+J66</f>
        <v>#REF!</v>
      </c>
      <c r="K5" s="690" t="e">
        <f t="shared" si="2"/>
        <v>#REF!</v>
      </c>
      <c r="L5" s="691" t="e">
        <f t="shared" si="2"/>
        <v>#REF!</v>
      </c>
      <c r="M5" s="692" t="e">
        <f>ROUND(((L5/K5)-1)*100,2)</f>
        <v>#REF!</v>
      </c>
      <c r="N5" s="694" t="e">
        <f t="shared" ref="N5:P11" si="3">+N21+N36+N51+N66</f>
        <v>#REF!</v>
      </c>
      <c r="O5" s="695" t="s">
        <v>42</v>
      </c>
      <c r="P5" s="693" t="e">
        <f t="shared" si="3"/>
        <v>#REF!</v>
      </c>
      <c r="Q5" s="692" t="e">
        <f>ROUND(((P5/O5)-1)*100,2)</f>
        <v>#REF!</v>
      </c>
      <c r="R5" s="746" t="e">
        <f>B5+J5</f>
        <v>#REF!</v>
      </c>
      <c r="S5" s="733" t="e">
        <f>C5+K5</f>
        <v>#REF!</v>
      </c>
      <c r="T5" s="742" t="e">
        <f t="shared" ref="T5:T11" si="4">D5+L5</f>
        <v>#REF!</v>
      </c>
      <c r="U5" s="728" t="e">
        <f>ROUND(((T5/S5)-1)*100,2)</f>
        <v>#REF!</v>
      </c>
      <c r="V5" s="823" t="e">
        <f>F5+N5</f>
        <v>#REF!</v>
      </c>
      <c r="W5" s="824" t="e">
        <f t="shared" ref="W5:W11" si="5">G5+O5</f>
        <v>#REF!</v>
      </c>
      <c r="X5" s="825" t="e">
        <f t="shared" ref="X5:X11" si="6">H5+P5</f>
        <v>#REF!</v>
      </c>
      <c r="Y5" s="728">
        <v>12.79</v>
      </c>
      <c r="AC5" s="786" t="s">
        <v>45</v>
      </c>
      <c r="AD5" s="787">
        <v>31797696</v>
      </c>
      <c r="AE5" s="788">
        <v>6.5847357252837524</v>
      </c>
      <c r="AF5" s="787">
        <v>19067008</v>
      </c>
      <c r="AG5" s="788">
        <v>6.0132276563469311</v>
      </c>
      <c r="AH5" s="787">
        <v>12730688</v>
      </c>
      <c r="AI5" s="789">
        <v>7.4523141766255074</v>
      </c>
      <c r="MM5" s="917"/>
      <c r="MN5" s="917"/>
      <c r="MO5" s="918"/>
      <c r="MP5" s="918"/>
      <c r="MQ5" s="918"/>
      <c r="MR5" s="918"/>
      <c r="MS5" s="918"/>
    </row>
    <row r="6" spans="1:362" ht="16.5" customHeight="1" x14ac:dyDescent="0.2">
      <c r="A6" s="696" t="s">
        <v>160</v>
      </c>
      <c r="B6" s="777" t="e">
        <f t="shared" si="0"/>
        <v>#REF!</v>
      </c>
      <c r="C6" s="778" t="e">
        <f t="shared" si="0"/>
        <v>#REF!</v>
      </c>
      <c r="D6" s="778" t="e">
        <f t="shared" si="0"/>
        <v>#REF!</v>
      </c>
      <c r="E6" s="775" t="e">
        <f t="shared" ref="E6:E12" si="7">ROUND(((D6/C6)-1)*100,2)</f>
        <v>#REF!</v>
      </c>
      <c r="F6" s="777" t="e">
        <f t="shared" si="1"/>
        <v>#REF!</v>
      </c>
      <c r="G6" s="778" t="e">
        <f t="shared" si="1"/>
        <v>#REF!</v>
      </c>
      <c r="H6" s="778" t="e">
        <f t="shared" si="1"/>
        <v>#REF!</v>
      </c>
      <c r="I6" s="760" t="e">
        <f t="shared" ref="I6:I12" si="8">ROUND(((H6/G6)-1)*100,2)</f>
        <v>#REF!</v>
      </c>
      <c r="J6" s="697" t="e">
        <f t="shared" si="2"/>
        <v>#REF!</v>
      </c>
      <c r="K6" s="698" t="e">
        <f t="shared" si="2"/>
        <v>#REF!</v>
      </c>
      <c r="L6" s="698" t="e">
        <f t="shared" si="2"/>
        <v>#REF!</v>
      </c>
      <c r="M6" s="692" t="e">
        <f t="shared" ref="M6:M12" si="9">ROUND(((L6/K6)-1)*100,2)</f>
        <v>#REF!</v>
      </c>
      <c r="N6" s="700" t="e">
        <f t="shared" si="3"/>
        <v>#REF!</v>
      </c>
      <c r="O6" s="701" t="e">
        <f t="shared" si="3"/>
        <v>#REF!</v>
      </c>
      <c r="P6" s="701" t="e">
        <f t="shared" si="3"/>
        <v>#REF!</v>
      </c>
      <c r="Q6" s="699" t="e">
        <f t="shared" ref="Q6:Q12" si="10">ROUND(((P6/O6)-1)*100,2)</f>
        <v>#REF!</v>
      </c>
      <c r="R6" s="747" t="e">
        <f t="shared" ref="R6:R11" si="11">B6+J6</f>
        <v>#REF!</v>
      </c>
      <c r="S6" s="734" t="e">
        <f t="shared" ref="S6:S11" si="12">C6+K6</f>
        <v>#REF!</v>
      </c>
      <c r="T6" s="743" t="e">
        <f t="shared" si="4"/>
        <v>#REF!</v>
      </c>
      <c r="U6" s="729" t="e">
        <f t="shared" ref="U6:U12" si="13">ROUND(((T6/S6)-1)*100,2)</f>
        <v>#REF!</v>
      </c>
      <c r="V6" s="826" t="e">
        <f t="shared" ref="V6:V11" si="14">F6+N6</f>
        <v>#REF!</v>
      </c>
      <c r="W6" s="827" t="e">
        <f t="shared" si="5"/>
        <v>#REF!</v>
      </c>
      <c r="X6" s="828" t="e">
        <f t="shared" si="6"/>
        <v>#REF!</v>
      </c>
      <c r="Y6" s="729">
        <v>13.82</v>
      </c>
      <c r="AC6" s="790" t="s">
        <v>160</v>
      </c>
      <c r="AD6" s="791">
        <v>4688934</v>
      </c>
      <c r="AE6" s="792">
        <v>1.6512655641464535</v>
      </c>
      <c r="AF6" s="791">
        <v>3492414</v>
      </c>
      <c r="AG6" s="792">
        <v>1.5038636359012481</v>
      </c>
      <c r="AH6" s="791">
        <v>1196520</v>
      </c>
      <c r="AI6" s="793">
        <v>2.0839625490788327</v>
      </c>
      <c r="MO6" s="919"/>
      <c r="MP6" s="919"/>
      <c r="MQ6" s="919"/>
      <c r="MR6" s="919"/>
      <c r="MS6" s="919"/>
    </row>
    <row r="7" spans="1:362" ht="16.5" customHeight="1" x14ac:dyDescent="0.2">
      <c r="A7" s="696" t="s">
        <v>167</v>
      </c>
      <c r="B7" s="779" t="e">
        <f t="shared" si="0"/>
        <v>#REF!</v>
      </c>
      <c r="C7" s="778" t="e">
        <f t="shared" si="0"/>
        <v>#REF!</v>
      </c>
      <c r="D7" s="778" t="e">
        <f t="shared" si="0"/>
        <v>#REF!</v>
      </c>
      <c r="E7" s="780" t="e">
        <f t="shared" si="7"/>
        <v>#REF!</v>
      </c>
      <c r="F7" s="779" t="e">
        <f t="shared" si="1"/>
        <v>#REF!</v>
      </c>
      <c r="G7" s="778" t="e">
        <f t="shared" si="1"/>
        <v>#REF!</v>
      </c>
      <c r="H7" s="778" t="e">
        <f t="shared" si="1"/>
        <v>#REF!</v>
      </c>
      <c r="I7" s="780" t="e">
        <f t="shared" si="8"/>
        <v>#REF!</v>
      </c>
      <c r="J7" s="697" t="e">
        <f t="shared" si="2"/>
        <v>#REF!</v>
      </c>
      <c r="K7" s="698" t="e">
        <f t="shared" si="2"/>
        <v>#REF!</v>
      </c>
      <c r="L7" s="698" t="e">
        <f t="shared" si="2"/>
        <v>#REF!</v>
      </c>
      <c r="M7" s="702" t="e">
        <f t="shared" si="9"/>
        <v>#REF!</v>
      </c>
      <c r="N7" s="700" t="e">
        <f t="shared" si="3"/>
        <v>#REF!</v>
      </c>
      <c r="O7" s="701" t="e">
        <f t="shared" si="3"/>
        <v>#REF!</v>
      </c>
      <c r="P7" s="701" t="e">
        <f t="shared" si="3"/>
        <v>#REF!</v>
      </c>
      <c r="Q7" s="702" t="e">
        <f t="shared" si="10"/>
        <v>#REF!</v>
      </c>
      <c r="R7" s="747" t="e">
        <f t="shared" si="11"/>
        <v>#REF!</v>
      </c>
      <c r="S7" s="734" t="e">
        <f t="shared" si="12"/>
        <v>#REF!</v>
      </c>
      <c r="T7" s="743" t="e">
        <f t="shared" si="4"/>
        <v>#REF!</v>
      </c>
      <c r="U7" s="730" t="e">
        <f t="shared" si="13"/>
        <v>#REF!</v>
      </c>
      <c r="V7" s="826" t="e">
        <f t="shared" si="14"/>
        <v>#REF!</v>
      </c>
      <c r="W7" s="827" t="e">
        <f t="shared" si="5"/>
        <v>#REF!</v>
      </c>
      <c r="X7" s="828" t="e">
        <f t="shared" si="6"/>
        <v>#REF!</v>
      </c>
      <c r="Y7" s="730">
        <v>19.39</v>
      </c>
      <c r="AC7" s="790" t="s">
        <v>173</v>
      </c>
      <c r="AD7" s="791">
        <v>9006495</v>
      </c>
      <c r="AE7" s="792">
        <v>8.7345137893042324</v>
      </c>
      <c r="AF7" s="791">
        <v>5117532</v>
      </c>
      <c r="AG7" s="792">
        <v>7.7186706915064018</v>
      </c>
      <c r="AH7" s="791">
        <v>3888963</v>
      </c>
      <c r="AI7" s="793">
        <v>10.100835658854601</v>
      </c>
      <c r="MO7" s="919"/>
      <c r="MP7" s="919"/>
      <c r="MQ7" s="919"/>
      <c r="MR7" s="919"/>
      <c r="MS7" s="919"/>
    </row>
    <row r="8" spans="1:362" ht="16.5" customHeight="1" x14ac:dyDescent="0.2">
      <c r="A8" s="703" t="s">
        <v>165</v>
      </c>
      <c r="B8" s="777" t="e">
        <f t="shared" si="0"/>
        <v>#REF!</v>
      </c>
      <c r="C8" s="778" t="e">
        <f t="shared" si="0"/>
        <v>#REF!</v>
      </c>
      <c r="D8" s="778" t="e">
        <f t="shared" si="0"/>
        <v>#REF!</v>
      </c>
      <c r="E8" s="780" t="e">
        <f t="shared" si="7"/>
        <v>#REF!</v>
      </c>
      <c r="F8" s="777" t="e">
        <f t="shared" si="1"/>
        <v>#REF!</v>
      </c>
      <c r="G8" s="778" t="e">
        <f t="shared" si="1"/>
        <v>#REF!</v>
      </c>
      <c r="H8" s="778" t="e">
        <f t="shared" si="1"/>
        <v>#REF!</v>
      </c>
      <c r="I8" s="780" t="e">
        <f t="shared" si="8"/>
        <v>#REF!</v>
      </c>
      <c r="J8" s="697" t="e">
        <f t="shared" si="2"/>
        <v>#REF!</v>
      </c>
      <c r="K8" s="698" t="e">
        <f t="shared" si="2"/>
        <v>#REF!</v>
      </c>
      <c r="L8" s="698" t="e">
        <f t="shared" si="2"/>
        <v>#REF!</v>
      </c>
      <c r="M8" s="702" t="e">
        <f t="shared" si="9"/>
        <v>#REF!</v>
      </c>
      <c r="N8" s="700" t="e">
        <f t="shared" si="3"/>
        <v>#REF!</v>
      </c>
      <c r="O8" s="701" t="e">
        <f t="shared" si="3"/>
        <v>#REF!</v>
      </c>
      <c r="P8" s="701" t="e">
        <f t="shared" si="3"/>
        <v>#REF!</v>
      </c>
      <c r="Q8" s="702" t="e">
        <f t="shared" si="10"/>
        <v>#REF!</v>
      </c>
      <c r="R8" s="747" t="e">
        <f t="shared" si="11"/>
        <v>#REF!</v>
      </c>
      <c r="S8" s="734" t="e">
        <f t="shared" si="12"/>
        <v>#REF!</v>
      </c>
      <c r="T8" s="743" t="e">
        <f t="shared" si="4"/>
        <v>#REF!</v>
      </c>
      <c r="U8" s="730" t="e">
        <f t="shared" si="13"/>
        <v>#REF!</v>
      </c>
      <c r="V8" s="826" t="e">
        <f t="shared" si="14"/>
        <v>#REF!</v>
      </c>
      <c r="W8" s="827" t="e">
        <f t="shared" si="5"/>
        <v>#REF!</v>
      </c>
      <c r="X8" s="828" t="e">
        <f t="shared" si="6"/>
        <v>#REF!</v>
      </c>
      <c r="Y8" s="730">
        <v>10.36</v>
      </c>
      <c r="AC8" s="790" t="s">
        <v>295</v>
      </c>
      <c r="AD8" s="791">
        <v>3651549</v>
      </c>
      <c r="AE8" s="792">
        <v>3.4367214554313019</v>
      </c>
      <c r="AF8" s="791">
        <v>1135737</v>
      </c>
      <c r="AG8" s="792">
        <v>3.3079854825945665</v>
      </c>
      <c r="AH8" s="791">
        <v>2515812</v>
      </c>
      <c r="AI8" s="793">
        <v>3.4949431372911954</v>
      </c>
      <c r="MO8" s="919"/>
      <c r="MP8" s="919"/>
      <c r="MQ8" s="919"/>
      <c r="MR8" s="919"/>
      <c r="MS8" s="919"/>
    </row>
    <row r="9" spans="1:362" ht="16.5" customHeight="1" x14ac:dyDescent="0.2">
      <c r="A9" s="704" t="s">
        <v>164</v>
      </c>
      <c r="B9" s="777" t="e">
        <f t="shared" si="0"/>
        <v>#REF!</v>
      </c>
      <c r="C9" s="778" t="e">
        <f t="shared" si="0"/>
        <v>#REF!</v>
      </c>
      <c r="D9" s="778" t="e">
        <f t="shared" si="0"/>
        <v>#REF!</v>
      </c>
      <c r="E9" s="780" t="e">
        <f t="shared" si="7"/>
        <v>#REF!</v>
      </c>
      <c r="F9" s="777" t="e">
        <f t="shared" si="1"/>
        <v>#REF!</v>
      </c>
      <c r="G9" s="778" t="e">
        <f t="shared" si="1"/>
        <v>#REF!</v>
      </c>
      <c r="H9" s="778" t="e">
        <f t="shared" si="1"/>
        <v>#REF!</v>
      </c>
      <c r="I9" s="780" t="e">
        <f t="shared" si="8"/>
        <v>#REF!</v>
      </c>
      <c r="J9" s="697" t="e">
        <f t="shared" si="2"/>
        <v>#REF!</v>
      </c>
      <c r="K9" s="698" t="e">
        <f t="shared" si="2"/>
        <v>#REF!</v>
      </c>
      <c r="L9" s="698" t="e">
        <f t="shared" si="2"/>
        <v>#REF!</v>
      </c>
      <c r="M9" s="702" t="e">
        <f t="shared" si="9"/>
        <v>#REF!</v>
      </c>
      <c r="N9" s="700" t="e">
        <f t="shared" si="3"/>
        <v>#REF!</v>
      </c>
      <c r="O9" s="701" t="e">
        <f t="shared" si="3"/>
        <v>#REF!</v>
      </c>
      <c r="P9" s="701" t="e">
        <f t="shared" si="3"/>
        <v>#REF!</v>
      </c>
      <c r="Q9" s="702" t="e">
        <f t="shared" si="10"/>
        <v>#REF!</v>
      </c>
      <c r="R9" s="747" t="e">
        <f t="shared" si="11"/>
        <v>#REF!</v>
      </c>
      <c r="S9" s="734" t="e">
        <f t="shared" si="12"/>
        <v>#REF!</v>
      </c>
      <c r="T9" s="743" t="e">
        <f t="shared" si="4"/>
        <v>#REF!</v>
      </c>
      <c r="U9" s="730" t="e">
        <f t="shared" si="13"/>
        <v>#REF!</v>
      </c>
      <c r="V9" s="826" t="e">
        <f t="shared" si="14"/>
        <v>#REF!</v>
      </c>
      <c r="W9" s="827" t="e">
        <f t="shared" si="5"/>
        <v>#REF!</v>
      </c>
      <c r="X9" s="828" t="e">
        <f t="shared" si="6"/>
        <v>#REF!</v>
      </c>
      <c r="Y9" s="730">
        <v>29.5</v>
      </c>
      <c r="AC9" s="790" t="s">
        <v>165</v>
      </c>
      <c r="AD9" s="791">
        <v>3735486</v>
      </c>
      <c r="AE9" s="792">
        <v>9.3671699927332153</v>
      </c>
      <c r="AF9" s="791">
        <v>2188063</v>
      </c>
      <c r="AG9" s="792">
        <v>8.8309711690785608</v>
      </c>
      <c r="AH9" s="791">
        <v>1547423</v>
      </c>
      <c r="AI9" s="793">
        <v>10.134438314884164</v>
      </c>
      <c r="MO9" s="919"/>
      <c r="MP9" s="919"/>
      <c r="MQ9" s="919"/>
      <c r="MR9" s="919"/>
      <c r="MS9" s="919"/>
    </row>
    <row r="10" spans="1:362" ht="16.5" customHeight="1" x14ac:dyDescent="0.2">
      <c r="A10" s="705" t="s">
        <v>163</v>
      </c>
      <c r="B10" s="777" t="e">
        <f t="shared" si="0"/>
        <v>#REF!</v>
      </c>
      <c r="C10" s="778" t="e">
        <f t="shared" si="0"/>
        <v>#REF!</v>
      </c>
      <c r="D10" s="778" t="e">
        <f t="shared" si="0"/>
        <v>#REF!</v>
      </c>
      <c r="E10" s="780" t="e">
        <f t="shared" si="7"/>
        <v>#REF!</v>
      </c>
      <c r="F10" s="777" t="e">
        <f t="shared" si="1"/>
        <v>#REF!</v>
      </c>
      <c r="G10" s="778" t="e">
        <f t="shared" si="1"/>
        <v>#REF!</v>
      </c>
      <c r="H10" s="778" t="e">
        <f t="shared" si="1"/>
        <v>#REF!</v>
      </c>
      <c r="I10" s="780" t="e">
        <f t="shared" si="8"/>
        <v>#REF!</v>
      </c>
      <c r="J10" s="697" t="e">
        <f t="shared" si="2"/>
        <v>#REF!</v>
      </c>
      <c r="K10" s="698" t="e">
        <f t="shared" si="2"/>
        <v>#REF!</v>
      </c>
      <c r="L10" s="698" t="e">
        <f t="shared" si="2"/>
        <v>#REF!</v>
      </c>
      <c r="M10" s="702" t="e">
        <f t="shared" si="9"/>
        <v>#REF!</v>
      </c>
      <c r="N10" s="700" t="e">
        <f t="shared" si="3"/>
        <v>#REF!</v>
      </c>
      <c r="O10" s="701" t="e">
        <f t="shared" si="3"/>
        <v>#REF!</v>
      </c>
      <c r="P10" s="701" t="e">
        <f t="shared" si="3"/>
        <v>#REF!</v>
      </c>
      <c r="Q10" s="702" t="e">
        <f t="shared" si="10"/>
        <v>#REF!</v>
      </c>
      <c r="R10" s="747" t="e">
        <f t="shared" si="11"/>
        <v>#REF!</v>
      </c>
      <c r="S10" s="734" t="e">
        <f t="shared" si="12"/>
        <v>#REF!</v>
      </c>
      <c r="T10" s="743" t="e">
        <f t="shared" si="4"/>
        <v>#REF!</v>
      </c>
      <c r="U10" s="730" t="e">
        <f t="shared" si="13"/>
        <v>#REF!</v>
      </c>
      <c r="V10" s="826" t="e">
        <f t="shared" si="14"/>
        <v>#REF!</v>
      </c>
      <c r="W10" s="827" t="e">
        <f t="shared" si="5"/>
        <v>#REF!</v>
      </c>
      <c r="X10" s="828" t="e">
        <f t="shared" si="6"/>
        <v>#REF!</v>
      </c>
      <c r="Y10" s="730">
        <v>7.69</v>
      </c>
      <c r="AC10" s="790" t="s">
        <v>164</v>
      </c>
      <c r="AD10" s="791">
        <v>2268901</v>
      </c>
      <c r="AE10" s="792">
        <v>11.270818212134891</v>
      </c>
      <c r="AF10" s="791">
        <v>1426316</v>
      </c>
      <c r="AG10" s="792">
        <v>13.198245101649508</v>
      </c>
      <c r="AH10" s="791">
        <v>842585</v>
      </c>
      <c r="AI10" s="793">
        <v>8.1535021512995076</v>
      </c>
      <c r="MO10" s="919"/>
      <c r="MP10" s="919"/>
      <c r="MQ10" s="919"/>
      <c r="MR10" s="919"/>
      <c r="MS10" s="919"/>
    </row>
    <row r="11" spans="1:362" ht="16.5" customHeight="1" thickBot="1" x14ac:dyDescent="0.25">
      <c r="A11" s="706" t="s">
        <v>150</v>
      </c>
      <c r="B11" s="781" t="e">
        <f t="shared" si="0"/>
        <v>#REF!</v>
      </c>
      <c r="C11" s="782" t="e">
        <f t="shared" si="0"/>
        <v>#REF!</v>
      </c>
      <c r="D11" s="782" t="e">
        <f t="shared" si="0"/>
        <v>#REF!</v>
      </c>
      <c r="E11" s="783" t="e">
        <f t="shared" si="7"/>
        <v>#REF!</v>
      </c>
      <c r="F11" s="781" t="e">
        <f t="shared" si="1"/>
        <v>#REF!</v>
      </c>
      <c r="G11" s="782" t="e">
        <f t="shared" si="1"/>
        <v>#REF!</v>
      </c>
      <c r="H11" s="782" t="e">
        <f t="shared" si="1"/>
        <v>#REF!</v>
      </c>
      <c r="I11" s="783" t="e">
        <f t="shared" si="8"/>
        <v>#REF!</v>
      </c>
      <c r="J11" s="707" t="e">
        <f t="shared" si="2"/>
        <v>#REF!</v>
      </c>
      <c r="K11" s="708" t="e">
        <f t="shared" si="2"/>
        <v>#REF!</v>
      </c>
      <c r="L11" s="708" t="e">
        <f t="shared" si="2"/>
        <v>#REF!</v>
      </c>
      <c r="M11" s="709" t="e">
        <f t="shared" si="9"/>
        <v>#REF!</v>
      </c>
      <c r="N11" s="710" t="e">
        <f t="shared" si="3"/>
        <v>#REF!</v>
      </c>
      <c r="O11" s="711" t="e">
        <f t="shared" si="3"/>
        <v>#REF!</v>
      </c>
      <c r="P11" s="711" t="e">
        <f t="shared" si="3"/>
        <v>#REF!</v>
      </c>
      <c r="Q11" s="709" t="e">
        <f t="shared" si="10"/>
        <v>#REF!</v>
      </c>
      <c r="R11" s="748" t="e">
        <f t="shared" si="11"/>
        <v>#REF!</v>
      </c>
      <c r="S11" s="735" t="e">
        <f t="shared" si="12"/>
        <v>#REF!</v>
      </c>
      <c r="T11" s="744" t="e">
        <f t="shared" si="4"/>
        <v>#REF!</v>
      </c>
      <c r="U11" s="731" t="e">
        <f t="shared" si="13"/>
        <v>#REF!</v>
      </c>
      <c r="V11" s="829" t="e">
        <f t="shared" si="14"/>
        <v>#REF!</v>
      </c>
      <c r="W11" s="830" t="e">
        <f t="shared" si="5"/>
        <v>#REF!</v>
      </c>
      <c r="X11" s="831" t="e">
        <f t="shared" si="6"/>
        <v>#REF!</v>
      </c>
      <c r="Y11" s="731">
        <v>12.21</v>
      </c>
      <c r="AC11" s="790" t="s">
        <v>163</v>
      </c>
      <c r="AD11" s="791">
        <v>4203622</v>
      </c>
      <c r="AE11" s="792">
        <v>8.10500398358014</v>
      </c>
      <c r="AF11" s="791">
        <v>2372731</v>
      </c>
      <c r="AG11" s="792">
        <v>8.8051355609808812</v>
      </c>
      <c r="AH11" s="791">
        <v>1830891</v>
      </c>
      <c r="AI11" s="793">
        <v>7.2109669704979451</v>
      </c>
      <c r="MO11" s="919"/>
      <c r="MP11" s="919"/>
      <c r="MQ11" s="919"/>
      <c r="MR11" s="919"/>
      <c r="MS11" s="919"/>
    </row>
    <row r="12" spans="1:362" ht="16.5" customHeight="1" thickTop="1" thickBot="1" x14ac:dyDescent="0.25">
      <c r="A12" s="712" t="s">
        <v>62</v>
      </c>
      <c r="B12" s="769" t="e">
        <f>SUM(B5:B11)</f>
        <v>#REF!</v>
      </c>
      <c r="C12" s="770" t="e">
        <f>SUM(C5:C11)</f>
        <v>#REF!</v>
      </c>
      <c r="D12" s="770" t="e">
        <f>SUM(D5:D11)</f>
        <v>#REF!</v>
      </c>
      <c r="E12" s="771" t="e">
        <f t="shared" si="7"/>
        <v>#REF!</v>
      </c>
      <c r="F12" s="769" t="e">
        <f>SUM(F5:F11)</f>
        <v>#REF!</v>
      </c>
      <c r="G12" s="770" t="e">
        <f>SUM(G5:G11)</f>
        <v>#REF!</v>
      </c>
      <c r="H12" s="770" t="e">
        <f>SUM(H5:H11)</f>
        <v>#REF!</v>
      </c>
      <c r="I12" s="771" t="e">
        <f t="shared" si="8"/>
        <v>#REF!</v>
      </c>
      <c r="J12" s="836" t="e">
        <f>SUM(J5:J11)</f>
        <v>#REF!</v>
      </c>
      <c r="K12" s="837" t="e">
        <f>SUM(K5:K11)</f>
        <v>#REF!</v>
      </c>
      <c r="L12" s="837" t="e">
        <f>SUM(L5:L11)</f>
        <v>#REF!</v>
      </c>
      <c r="M12" s="713" t="e">
        <f t="shared" si="9"/>
        <v>#REF!</v>
      </c>
      <c r="N12" s="714" t="e">
        <f>SUM(N5:N11)</f>
        <v>#REF!</v>
      </c>
      <c r="O12" s="715" t="e">
        <f>SUM(O5:O11)</f>
        <v>#REF!</v>
      </c>
      <c r="P12" s="715" t="e">
        <f>SUM(P5:P11)</f>
        <v>#REF!</v>
      </c>
      <c r="Q12" s="713" t="e">
        <f t="shared" si="10"/>
        <v>#REF!</v>
      </c>
      <c r="R12" s="749" t="e">
        <f>SUM(R5:R11)</f>
        <v>#REF!</v>
      </c>
      <c r="S12" s="736" t="e">
        <f>SUM(S5:S11)</f>
        <v>#REF!</v>
      </c>
      <c r="T12" s="745" t="e">
        <f>SUM(T5:T11)</f>
        <v>#REF!</v>
      </c>
      <c r="U12" s="732" t="e">
        <f t="shared" si="13"/>
        <v>#REF!</v>
      </c>
      <c r="V12" s="832" t="e">
        <f>SUM(V5:V11)</f>
        <v>#REF!</v>
      </c>
      <c r="W12" s="833" t="e">
        <f>SUM(W5:W11)</f>
        <v>#REF!</v>
      </c>
      <c r="X12" s="834" t="e">
        <f>SUM(X5:X11)</f>
        <v>#REF!</v>
      </c>
      <c r="Y12" s="732">
        <v>17.2</v>
      </c>
      <c r="AC12" s="794" t="s">
        <v>167</v>
      </c>
      <c r="AD12" s="795">
        <v>4242709</v>
      </c>
      <c r="AE12" s="796">
        <v>4.3931800963691758</v>
      </c>
      <c r="AF12" s="795">
        <v>3334215</v>
      </c>
      <c r="AG12" s="796">
        <v>2.8006277401969593</v>
      </c>
      <c r="AH12" s="795">
        <v>908494</v>
      </c>
      <c r="AI12" s="797">
        <v>10.686259340166648</v>
      </c>
      <c r="MO12" s="919"/>
      <c r="MP12" s="919"/>
      <c r="MQ12" s="919"/>
      <c r="MR12" s="919"/>
      <c r="MS12" s="919"/>
    </row>
    <row r="13" spans="1:362" ht="16.5" customHeight="1" thickTop="1" x14ac:dyDescent="0.2">
      <c r="A13" s="2" t="s">
        <v>282</v>
      </c>
      <c r="B13" s="716" t="e">
        <f>+B29+B44+B59+B74</f>
        <v>#REF!</v>
      </c>
      <c r="C13" s="2" t="e">
        <f>+C29+C44+C59+C74</f>
        <v>#REF!</v>
      </c>
      <c r="D13" s="2" t="e">
        <f>+D29+D44+D59+D74</f>
        <v>#REF!</v>
      </c>
      <c r="F13" s="716" t="e">
        <f t="shared" ref="F13:P13" si="15">+F29+F44+F59+F74</f>
        <v>#REF!</v>
      </c>
      <c r="G13" s="2" t="e">
        <f t="shared" si="15"/>
        <v>#REF!</v>
      </c>
      <c r="H13" s="2" t="e">
        <f t="shared" si="15"/>
        <v>#REF!</v>
      </c>
      <c r="J13" s="838" t="e">
        <f t="shared" si="15"/>
        <v>#REF!</v>
      </c>
      <c r="K13" s="838" t="e">
        <f t="shared" si="15"/>
        <v>#REF!</v>
      </c>
      <c r="L13" s="838" t="e">
        <f t="shared" si="15"/>
        <v>#REF!</v>
      </c>
      <c r="M13" s="838"/>
      <c r="N13" s="717" t="e">
        <f t="shared" si="15"/>
        <v>#REF!</v>
      </c>
      <c r="O13" s="717" t="e">
        <f t="shared" si="15"/>
        <v>#REF!</v>
      </c>
      <c r="P13" s="717" t="e">
        <f t="shared" si="15"/>
        <v>#REF!</v>
      </c>
      <c r="R13" s="737"/>
      <c r="S13" s="737"/>
      <c r="T13" s="737"/>
      <c r="U13" s="737"/>
      <c r="Y13" s="737"/>
      <c r="MO13" s="919"/>
      <c r="MP13" s="919"/>
      <c r="MQ13" s="919"/>
      <c r="MR13" s="919"/>
      <c r="MS13" s="919"/>
    </row>
    <row r="14" spans="1:362" ht="16.5" customHeight="1" x14ac:dyDescent="0.2">
      <c r="A14" s="2" t="s">
        <v>193</v>
      </c>
      <c r="B14" s="716" t="e">
        <f>B12-B13</f>
        <v>#REF!</v>
      </c>
      <c r="C14" s="2" t="e">
        <f>C12-C13</f>
        <v>#REF!</v>
      </c>
      <c r="D14" s="2" t="e">
        <f>D12-D13</f>
        <v>#REF!</v>
      </c>
      <c r="F14" s="718" t="e">
        <f>F12-F13</f>
        <v>#REF!</v>
      </c>
      <c r="G14" s="718" t="e">
        <f>G12-G13</f>
        <v>#REF!</v>
      </c>
      <c r="H14" s="718" t="e">
        <f>H12-H13</f>
        <v>#REF!</v>
      </c>
      <c r="J14" s="838" t="e">
        <f>J12-J13</f>
        <v>#REF!</v>
      </c>
      <c r="K14" s="861" t="e">
        <f>K12-K13</f>
        <v>#REF!</v>
      </c>
      <c r="L14" s="838" t="e">
        <f>L12-L13</f>
        <v>#REF!</v>
      </c>
      <c r="M14" s="838"/>
      <c r="N14" s="719" t="e">
        <f>N12-N13</f>
        <v>#REF!</v>
      </c>
      <c r="O14" s="719" t="e">
        <f>O12-O13</f>
        <v>#REF!</v>
      </c>
      <c r="P14" s="719" t="e">
        <f>P12-P13</f>
        <v>#REF!</v>
      </c>
      <c r="R14" s="737"/>
      <c r="S14" s="737"/>
      <c r="T14" s="737"/>
      <c r="U14" s="737"/>
      <c r="V14" s="737"/>
      <c r="W14" s="737"/>
      <c r="X14" s="737"/>
      <c r="Y14" s="737"/>
      <c r="MM14" s="917"/>
      <c r="MN14" s="917"/>
      <c r="MO14" s="918"/>
      <c r="MP14" s="918"/>
      <c r="MQ14" s="918"/>
      <c r="MR14" s="918"/>
      <c r="MS14" s="918"/>
    </row>
    <row r="15" spans="1:362" ht="16.5" customHeight="1" x14ac:dyDescent="0.2">
      <c r="B15" s="716"/>
      <c r="C15" s="716"/>
      <c r="D15" s="716"/>
      <c r="E15" s="716"/>
      <c r="F15" s="716"/>
      <c r="G15" s="716"/>
      <c r="H15" s="716"/>
      <c r="I15" s="716"/>
      <c r="J15" s="839"/>
      <c r="K15" s="839"/>
      <c r="L15" s="839"/>
      <c r="M15" s="839"/>
      <c r="N15" s="716"/>
      <c r="O15" s="716"/>
      <c r="P15" s="716"/>
      <c r="R15" s="737"/>
      <c r="S15" s="737"/>
      <c r="T15" s="737"/>
      <c r="U15" s="737"/>
      <c r="V15" s="737"/>
      <c r="W15" s="737"/>
      <c r="X15" s="737"/>
      <c r="Y15" s="737"/>
      <c r="AC15" t="s">
        <v>296</v>
      </c>
      <c r="MO15" s="919"/>
      <c r="MP15" s="919"/>
      <c r="MQ15" s="919"/>
      <c r="MR15" s="919"/>
      <c r="MS15" s="919"/>
    </row>
    <row r="16" spans="1:362" ht="16.5" customHeight="1" thickBot="1" x14ac:dyDescent="0.25">
      <c r="J16" s="838"/>
      <c r="K16" s="838"/>
      <c r="L16" s="838"/>
      <c r="M16" s="838"/>
      <c r="R16" s="737"/>
      <c r="S16" s="737"/>
      <c r="T16" s="737"/>
      <c r="U16" s="737"/>
      <c r="V16" s="737"/>
      <c r="W16" s="737"/>
      <c r="X16" s="737"/>
      <c r="Y16" s="737"/>
      <c r="AC16" t="s">
        <v>284</v>
      </c>
      <c r="MO16" s="919"/>
      <c r="MP16" s="919"/>
      <c r="MQ16" s="919"/>
      <c r="MR16" s="919"/>
      <c r="MS16" s="919"/>
    </row>
    <row r="17" spans="1:535" ht="16.5" customHeight="1" x14ac:dyDescent="0.25">
      <c r="J17" s="838"/>
      <c r="K17" s="838"/>
      <c r="L17" s="838"/>
      <c r="M17" s="838"/>
      <c r="R17" s="737"/>
      <c r="S17" s="737"/>
      <c r="T17" s="737"/>
      <c r="U17" s="737"/>
      <c r="V17" s="737"/>
      <c r="W17" s="737"/>
      <c r="X17" s="737"/>
      <c r="Y17" s="737"/>
      <c r="AC17" s="818" t="s">
        <v>281</v>
      </c>
      <c r="AD17" s="819" t="s">
        <v>292</v>
      </c>
      <c r="AE17" s="820"/>
      <c r="AF17" s="819" t="s">
        <v>32</v>
      </c>
      <c r="AG17" s="820"/>
      <c r="AH17" s="819" t="s">
        <v>33</v>
      </c>
      <c r="AI17" s="821"/>
      <c r="MO17" s="919"/>
      <c r="MP17" s="919"/>
      <c r="MQ17" s="919"/>
      <c r="MR17" s="919"/>
      <c r="MS17" s="919"/>
    </row>
    <row r="18" spans="1:535" ht="16.5" customHeight="1" thickBot="1" x14ac:dyDescent="0.25">
      <c r="A18" s="847" t="s">
        <v>16</v>
      </c>
      <c r="B18" s="633"/>
      <c r="C18" s="633"/>
      <c r="D18" s="633"/>
      <c r="E18" s="633"/>
      <c r="F18" s="633"/>
      <c r="G18" s="633"/>
      <c r="H18" s="633"/>
      <c r="I18" s="633"/>
      <c r="J18" s="840"/>
      <c r="K18" s="840"/>
      <c r="L18" s="840"/>
      <c r="M18" s="840"/>
      <c r="N18" s="633"/>
      <c r="O18" s="633"/>
      <c r="P18" s="633"/>
      <c r="Q18" s="633"/>
      <c r="R18" s="653"/>
      <c r="S18" s="653"/>
      <c r="T18" s="653"/>
      <c r="U18" s="653"/>
      <c r="V18" s="653"/>
      <c r="W18" s="653"/>
      <c r="X18" s="653"/>
      <c r="Y18" s="653"/>
      <c r="AC18" s="822"/>
      <c r="AD18" s="798" t="s">
        <v>297</v>
      </c>
      <c r="AE18" s="798" t="s">
        <v>294</v>
      </c>
      <c r="AF18" s="798" t="s">
        <v>297</v>
      </c>
      <c r="AG18" s="798" t="s">
        <v>294</v>
      </c>
      <c r="AH18" s="798" t="s">
        <v>297</v>
      </c>
      <c r="AI18" s="799" t="s">
        <v>294</v>
      </c>
      <c r="MO18" s="919"/>
      <c r="MP18" s="919"/>
      <c r="MQ18" s="919"/>
      <c r="MR18" s="919"/>
      <c r="MS18" s="919"/>
    </row>
    <row r="19" spans="1:535" ht="16.5" customHeight="1" thickTop="1" x14ac:dyDescent="0.2">
      <c r="A19" s="1808" t="s">
        <v>281</v>
      </c>
      <c r="B19" s="1820" t="s">
        <v>299</v>
      </c>
      <c r="C19" s="1821"/>
      <c r="D19" s="1821"/>
      <c r="E19" s="1822"/>
      <c r="F19" s="1820" t="s">
        <v>300</v>
      </c>
      <c r="G19" s="1821"/>
      <c r="H19" s="1821"/>
      <c r="I19" s="1822"/>
      <c r="J19" s="1823" t="s">
        <v>301</v>
      </c>
      <c r="K19" s="1824"/>
      <c r="L19" s="1824"/>
      <c r="M19" s="1825"/>
      <c r="N19" s="1820" t="s">
        <v>302</v>
      </c>
      <c r="O19" s="1821"/>
      <c r="P19" s="1821"/>
      <c r="Q19" s="1822"/>
      <c r="R19" s="1817" t="s">
        <v>289</v>
      </c>
      <c r="S19" s="1818"/>
      <c r="T19" s="1818"/>
      <c r="U19" s="1819"/>
      <c r="V19" s="1817" t="s">
        <v>290</v>
      </c>
      <c r="W19" s="1818"/>
      <c r="X19" s="1818"/>
      <c r="Y19" s="1819"/>
      <c r="AC19" s="800" t="s">
        <v>45</v>
      </c>
      <c r="AD19" s="801">
        <v>39278731</v>
      </c>
      <c r="AE19" s="802">
        <v>6.3946582738577451</v>
      </c>
      <c r="AF19" s="801">
        <v>22936412</v>
      </c>
      <c r="AG19" s="802">
        <v>6.3768077494501973</v>
      </c>
      <c r="AH19" s="801">
        <v>16342319</v>
      </c>
      <c r="AI19" s="803">
        <v>6.4197215559090415</v>
      </c>
      <c r="MO19" s="919"/>
      <c r="MP19" s="919"/>
      <c r="MQ19" s="919"/>
      <c r="MR19" s="919"/>
      <c r="MS19" s="919"/>
    </row>
    <row r="20" spans="1:535" ht="16.5" customHeight="1" thickBot="1" x14ac:dyDescent="0.25">
      <c r="A20" s="1809"/>
      <c r="B20" s="750">
        <v>2558</v>
      </c>
      <c r="C20" s="751">
        <v>2559</v>
      </c>
      <c r="D20" s="751">
        <v>2560</v>
      </c>
      <c r="E20" s="752" t="s">
        <v>172</v>
      </c>
      <c r="F20" s="750">
        <v>2558</v>
      </c>
      <c r="G20" s="751">
        <v>2559</v>
      </c>
      <c r="H20" s="751">
        <v>2560</v>
      </c>
      <c r="I20" s="752" t="s">
        <v>172</v>
      </c>
      <c r="J20" s="841">
        <v>2558</v>
      </c>
      <c r="K20" s="842">
        <v>2559</v>
      </c>
      <c r="L20" s="842">
        <v>2560</v>
      </c>
      <c r="M20" s="843" t="s">
        <v>172</v>
      </c>
      <c r="N20" s="750">
        <v>2558</v>
      </c>
      <c r="O20" s="751">
        <v>2559</v>
      </c>
      <c r="P20" s="751">
        <v>2560</v>
      </c>
      <c r="Q20" s="752" t="s">
        <v>172</v>
      </c>
      <c r="R20" s="750">
        <v>2558</v>
      </c>
      <c r="S20" s="751">
        <v>2559</v>
      </c>
      <c r="T20" s="753">
        <v>2560</v>
      </c>
      <c r="U20" s="752" t="s">
        <v>172</v>
      </c>
      <c r="V20" s="754">
        <v>2558</v>
      </c>
      <c r="W20" s="755">
        <v>2559</v>
      </c>
      <c r="X20" s="755">
        <v>2560</v>
      </c>
      <c r="Y20" s="756" t="s">
        <v>172</v>
      </c>
      <c r="AC20" s="804" t="s">
        <v>160</v>
      </c>
      <c r="AD20" s="805">
        <v>4116812</v>
      </c>
      <c r="AE20" s="806">
        <v>6.8698905448666414</v>
      </c>
      <c r="AF20" s="805">
        <v>2927155</v>
      </c>
      <c r="AG20" s="806">
        <v>9.2627265485780939</v>
      </c>
      <c r="AH20" s="805">
        <v>1189657</v>
      </c>
      <c r="AI20" s="807">
        <v>1.4056834241701566</v>
      </c>
      <c r="MO20" s="919"/>
      <c r="MP20" s="919"/>
      <c r="MQ20" s="919"/>
      <c r="MR20" s="919"/>
      <c r="MS20" s="919"/>
    </row>
    <row r="21" spans="1:535" ht="16.5" customHeight="1" thickTop="1" x14ac:dyDescent="0.2">
      <c r="A21" s="689" t="s">
        <v>173</v>
      </c>
      <c r="B21" s="757" t="e">
        <f>กรุงเทพมหานคร2562!#REF!</f>
        <v>#REF!</v>
      </c>
      <c r="C21" s="758" t="e">
        <f>กรุงเทพมหานคร2562!#REF!</f>
        <v>#REF!</v>
      </c>
      <c r="D21" s="759" t="e">
        <f>กรุงเทพมหานคร2562!#REF!</f>
        <v>#REF!</v>
      </c>
      <c r="E21" s="760" t="e">
        <f>ROUND(((D21/C21)-1)*100,2)</f>
        <v>#REF!</v>
      </c>
      <c r="F21" s="757" t="e">
        <f>กรุงเทพมหานคร2562!#REF!</f>
        <v>#REF!</v>
      </c>
      <c r="G21" s="761" t="e">
        <f>กรุงเทพมหานคร2562!#REF!</f>
        <v>#REF!</v>
      </c>
      <c r="H21" s="759" t="e">
        <f>กรุงเทพมหานคร2562!#REF!</f>
        <v>#REF!</v>
      </c>
      <c r="I21" s="760">
        <v>8.58</v>
      </c>
      <c r="J21" s="835" t="e">
        <f>กรุงเทพมหานคร2562!#REF!</f>
        <v>#REF!</v>
      </c>
      <c r="K21" s="690" t="e">
        <f>กรุงเทพมหานคร2562!#REF!</f>
        <v>#REF!</v>
      </c>
      <c r="L21" s="691" t="e">
        <f>กรุงเทพมหานคร2562!#REF!</f>
        <v>#REF!</v>
      </c>
      <c r="M21" s="692" t="e">
        <f>ROUND(((L21/K21)-1)*100,2)</f>
        <v>#REF!</v>
      </c>
      <c r="N21" s="722" t="e">
        <f>กรุงเทพมหานคร2562!#REF!</f>
        <v>#REF!</v>
      </c>
      <c r="O21" s="721" t="e">
        <f>กรุงเทพมหานคร2562!#REF!</f>
        <v>#REF!</v>
      </c>
      <c r="P21" s="720" t="e">
        <f>กรุงเทพมหานคร2562!#REF!</f>
        <v>#REF!</v>
      </c>
      <c r="Q21" s="699" t="e">
        <f>ROUND(((P21/O21)-1)*100,2)</f>
        <v>#REF!</v>
      </c>
      <c r="R21" s="746" t="e">
        <f>B21+J21</f>
        <v>#REF!</v>
      </c>
      <c r="S21" s="733" t="e">
        <f t="shared" ref="S21:S27" si="16">C21+K21</f>
        <v>#REF!</v>
      </c>
      <c r="T21" s="742" t="e">
        <f t="shared" ref="T21:T27" si="17">D21+L21</f>
        <v>#REF!</v>
      </c>
      <c r="U21" s="728" t="e">
        <f>ROUND(((T21/S21)-1)*100,2)</f>
        <v>#REF!</v>
      </c>
      <c r="V21" s="823" t="e">
        <f t="shared" ref="V21:V27" si="18">F21+N21</f>
        <v>#REF!</v>
      </c>
      <c r="W21" s="824" t="e">
        <f t="shared" ref="W21:W27" si="19">G21+O21</f>
        <v>#REF!</v>
      </c>
      <c r="X21" s="825" t="e">
        <f t="shared" ref="X21:X27" si="20">H21+P21</f>
        <v>#REF!</v>
      </c>
      <c r="Y21" s="728">
        <v>12.79</v>
      </c>
      <c r="AC21" s="804" t="s">
        <v>173</v>
      </c>
      <c r="AD21" s="805">
        <v>9738436</v>
      </c>
      <c r="AE21" s="806">
        <v>3.654559026435833</v>
      </c>
      <c r="AF21" s="805">
        <v>5979828</v>
      </c>
      <c r="AG21" s="806">
        <v>4.1156280834042436</v>
      </c>
      <c r="AH21" s="805">
        <v>3758608</v>
      </c>
      <c r="AI21" s="807">
        <v>2.9293703264124282</v>
      </c>
      <c r="MO21" s="919"/>
      <c r="MP21" s="919"/>
      <c r="MQ21" s="919"/>
      <c r="MR21" s="919"/>
      <c r="MS21" s="919"/>
    </row>
    <row r="22" spans="1:535" ht="16.5" customHeight="1" x14ac:dyDescent="0.2">
      <c r="A22" s="696" t="s">
        <v>160</v>
      </c>
      <c r="B22" s="762" t="e">
        <f>ภาคเหนือ2562!#REF!</f>
        <v>#REF!</v>
      </c>
      <c r="C22" s="763" t="e">
        <f>ภาคเหนือ2562!#REF!</f>
        <v>#REF!</v>
      </c>
      <c r="D22" s="763" t="e">
        <f>ภาคเหนือ2562!#REF!</f>
        <v>#REF!</v>
      </c>
      <c r="E22" s="760" t="e">
        <f t="shared" ref="E22:E28" si="21">ROUND(((D22/C22)-1)*100,2)</f>
        <v>#REF!</v>
      </c>
      <c r="F22" s="762" t="e">
        <f>ภาคเหนือ2562!#REF!</f>
        <v>#REF!</v>
      </c>
      <c r="G22" s="763" t="e">
        <f>ภาคเหนือ2562!#REF!</f>
        <v>#REF!</v>
      </c>
      <c r="H22" s="763" t="e">
        <f>ภาคเหนือ2562!#REF!</f>
        <v>#REF!</v>
      </c>
      <c r="I22" s="760">
        <v>10.210000000000001</v>
      </c>
      <c r="J22" s="697" t="e">
        <f>ภาคเหนือ2562!#REF!</f>
        <v>#REF!</v>
      </c>
      <c r="K22" s="698" t="e">
        <f>ภาคเหนือ2562!#REF!</f>
        <v>#REF!</v>
      </c>
      <c r="L22" s="698" t="e">
        <f>ภาคเหนือ2562!#REF!</f>
        <v>#REF!</v>
      </c>
      <c r="M22" s="692" t="e">
        <f t="shared" ref="M22:M28" si="22">ROUND(((L22/K22)-1)*100,2)</f>
        <v>#REF!</v>
      </c>
      <c r="N22" s="700" t="e">
        <f>ภาคเหนือ2562!#REF!</f>
        <v>#REF!</v>
      </c>
      <c r="O22" s="701" t="e">
        <f>ภาคเหนือ2562!#REF!</f>
        <v>#REF!</v>
      </c>
      <c r="P22" s="701" t="e">
        <f>ภาคเหนือ2562!#REF!</f>
        <v>#REF!</v>
      </c>
      <c r="Q22" s="699" t="e">
        <f t="shared" ref="Q22:Q28" si="23">ROUND(((P22/O22)-1)*100,2)</f>
        <v>#REF!</v>
      </c>
      <c r="R22" s="747" t="e">
        <f t="shared" ref="R22:R27" si="24">B22+J22</f>
        <v>#REF!</v>
      </c>
      <c r="S22" s="734" t="e">
        <f t="shared" si="16"/>
        <v>#REF!</v>
      </c>
      <c r="T22" s="743" t="e">
        <f t="shared" si="17"/>
        <v>#REF!</v>
      </c>
      <c r="U22" s="729" t="e">
        <f t="shared" ref="U22:U28" si="25">ROUND(((T22/S22)-1)*100,2)</f>
        <v>#REF!</v>
      </c>
      <c r="V22" s="826" t="e">
        <f t="shared" si="18"/>
        <v>#REF!</v>
      </c>
      <c r="W22" s="827" t="e">
        <f t="shared" si="19"/>
        <v>#REF!</v>
      </c>
      <c r="X22" s="828" t="e">
        <f t="shared" si="20"/>
        <v>#REF!</v>
      </c>
      <c r="Y22" s="729">
        <v>13.82</v>
      </c>
      <c r="AC22" s="804" t="s">
        <v>295</v>
      </c>
      <c r="AD22" s="805">
        <v>4927538</v>
      </c>
      <c r="AE22" s="806">
        <v>3.2101188912752932</v>
      </c>
      <c r="AF22" s="805">
        <v>1810323</v>
      </c>
      <c r="AG22" s="806">
        <v>3.2295386805057058</v>
      </c>
      <c r="AH22" s="805">
        <v>3117215</v>
      </c>
      <c r="AI22" s="807">
        <v>3.1988441996946948</v>
      </c>
      <c r="MO22" s="919"/>
      <c r="MP22" s="919"/>
      <c r="MQ22" s="919"/>
      <c r="MR22" s="919"/>
      <c r="MS22" s="919"/>
    </row>
    <row r="23" spans="1:535" s="633" customFormat="1" ht="16.5" customHeight="1" x14ac:dyDescent="0.2">
      <c r="A23" s="696" t="s">
        <v>167</v>
      </c>
      <c r="B23" s="764" t="e">
        <f>รวมภาคใต้2562!#REF!</f>
        <v>#REF!</v>
      </c>
      <c r="C23" s="763" t="e">
        <f>รวมภาคใต้2562!#REF!</f>
        <v>#REF!</v>
      </c>
      <c r="D23" s="763" t="e">
        <f>รวมภาคใต้2562!#REF!</f>
        <v>#REF!</v>
      </c>
      <c r="E23" s="765" t="e">
        <f t="shared" si="21"/>
        <v>#REF!</v>
      </c>
      <c r="F23" s="764" t="e">
        <f>รวมภาคใต้2562!#REF!</f>
        <v>#REF!</v>
      </c>
      <c r="G23" s="763" t="e">
        <f>รวมภาคใต้2562!#REF!</f>
        <v>#REF!</v>
      </c>
      <c r="H23" s="763" t="e">
        <f>รวมภาคใต้2562!#REF!</f>
        <v>#REF!</v>
      </c>
      <c r="I23" s="765">
        <v>7.9</v>
      </c>
      <c r="J23" s="697" t="e">
        <f>รวมภาคใต้2562!#REF!</f>
        <v>#REF!</v>
      </c>
      <c r="K23" s="698" t="e">
        <f>รวมภาคใต้2562!#REF!</f>
        <v>#REF!</v>
      </c>
      <c r="L23" s="698" t="e">
        <f>รวมภาคใต้2562!#REF!</f>
        <v>#REF!</v>
      </c>
      <c r="M23" s="702" t="e">
        <f t="shared" si="22"/>
        <v>#REF!</v>
      </c>
      <c r="N23" s="700" t="e">
        <f>รวมภาคใต้2562!#REF!</f>
        <v>#REF!</v>
      </c>
      <c r="O23" s="701" t="e">
        <f>รวมภาคใต้2562!#REF!</f>
        <v>#REF!</v>
      </c>
      <c r="P23" s="701" t="e">
        <f>รวมภาคใต้2562!#REF!</f>
        <v>#REF!</v>
      </c>
      <c r="Q23" s="723" t="e">
        <f t="shared" si="23"/>
        <v>#REF!</v>
      </c>
      <c r="R23" s="747" t="e">
        <f t="shared" si="24"/>
        <v>#REF!</v>
      </c>
      <c r="S23" s="734" t="e">
        <f t="shared" si="16"/>
        <v>#REF!</v>
      </c>
      <c r="T23" s="743" t="e">
        <f t="shared" si="17"/>
        <v>#REF!</v>
      </c>
      <c r="U23" s="730" t="e">
        <f t="shared" si="25"/>
        <v>#REF!</v>
      </c>
      <c r="V23" s="826" t="e">
        <f t="shared" si="18"/>
        <v>#REF!</v>
      </c>
      <c r="W23" s="827" t="e">
        <f t="shared" si="19"/>
        <v>#REF!</v>
      </c>
      <c r="X23" s="828" t="e">
        <f t="shared" si="20"/>
        <v>#REF!</v>
      </c>
      <c r="Y23" s="730">
        <v>19.39</v>
      </c>
      <c r="AB23" s="250"/>
      <c r="AC23" s="804" t="s">
        <v>165</v>
      </c>
      <c r="AD23" s="805">
        <v>4784960</v>
      </c>
      <c r="AE23" s="806">
        <v>20.512022969254694</v>
      </c>
      <c r="AF23" s="805">
        <v>2378105</v>
      </c>
      <c r="AG23" s="806">
        <v>23.523612589294849</v>
      </c>
      <c r="AH23" s="805">
        <v>2406855</v>
      </c>
      <c r="AI23" s="807">
        <v>17.67724277392777</v>
      </c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MM23" s="916"/>
      <c r="MN23" s="916"/>
      <c r="MO23" s="920"/>
      <c r="MP23" s="920"/>
      <c r="MQ23" s="920"/>
      <c r="MR23" s="920"/>
      <c r="MS23" s="920"/>
      <c r="SO23" s="489"/>
      <c r="SP23" s="488"/>
      <c r="SQ23" s="488"/>
      <c r="SR23" s="488"/>
      <c r="SS23" s="488"/>
      <c r="ST23" s="488"/>
      <c r="SU23" s="488"/>
      <c r="SV23" s="488"/>
      <c r="SW23" s="488"/>
      <c r="SX23" s="488"/>
      <c r="SY23" s="488"/>
      <c r="SZ23" s="488"/>
      <c r="TA23" s="488"/>
      <c r="TB23" s="648"/>
      <c r="TF23" s="649"/>
      <c r="TG23" s="649"/>
      <c r="TH23" s="649"/>
      <c r="TI23" s="649"/>
      <c r="TJ23" s="649"/>
      <c r="TK23" s="649"/>
      <c r="TL23" s="649"/>
      <c r="TM23" s="649"/>
      <c r="TN23" s="649"/>
    </row>
    <row r="24" spans="1:535" s="633" customFormat="1" ht="16.5" customHeight="1" x14ac:dyDescent="0.2">
      <c r="A24" s="703" t="s">
        <v>165</v>
      </c>
      <c r="B24" s="762" t="e">
        <f>ภาคตะวันตก2562!#REF!</f>
        <v>#REF!</v>
      </c>
      <c r="C24" s="763" t="e">
        <f>ภาคตะวันตก2562!#REF!</f>
        <v>#REF!</v>
      </c>
      <c r="D24" s="763" t="e">
        <f>ภาคตะวันตก2562!#REF!</f>
        <v>#REF!</v>
      </c>
      <c r="E24" s="765" t="e">
        <f t="shared" si="21"/>
        <v>#REF!</v>
      </c>
      <c r="F24" s="762" t="e">
        <f>ภาคตะวันตก2562!#REF!</f>
        <v>#REF!</v>
      </c>
      <c r="G24" s="763" t="e">
        <f>ภาคตะวันตก2562!#REF!</f>
        <v>#REF!</v>
      </c>
      <c r="H24" s="763" t="e">
        <f>ภาคตะวันตก2562!#REF!</f>
        <v>#REF!</v>
      </c>
      <c r="I24" s="765">
        <v>10.55</v>
      </c>
      <c r="J24" s="697" t="e">
        <f>ภาคตะวันตก2562!#REF!</f>
        <v>#REF!</v>
      </c>
      <c r="K24" s="698" t="e">
        <f>ภาคตะวันตก2562!#REF!</f>
        <v>#REF!</v>
      </c>
      <c r="L24" s="698" t="e">
        <f>ภาคตะวันตก2562!#REF!</f>
        <v>#REF!</v>
      </c>
      <c r="M24" s="702" t="e">
        <f t="shared" si="22"/>
        <v>#REF!</v>
      </c>
      <c r="N24" s="700" t="e">
        <f>ภาคตะวันตก2562!#REF!</f>
        <v>#REF!</v>
      </c>
      <c r="O24" s="701" t="e">
        <f>ภาคตะวันตก2562!#REF!</f>
        <v>#REF!</v>
      </c>
      <c r="P24" s="701" t="e">
        <f>ภาคตะวันตก2562!#REF!</f>
        <v>#REF!</v>
      </c>
      <c r="Q24" s="723" t="e">
        <f t="shared" si="23"/>
        <v>#REF!</v>
      </c>
      <c r="R24" s="747" t="e">
        <f t="shared" si="24"/>
        <v>#REF!</v>
      </c>
      <c r="S24" s="734" t="e">
        <f t="shared" si="16"/>
        <v>#REF!</v>
      </c>
      <c r="T24" s="743" t="e">
        <f t="shared" si="17"/>
        <v>#REF!</v>
      </c>
      <c r="U24" s="730" t="e">
        <f t="shared" si="25"/>
        <v>#REF!</v>
      </c>
      <c r="V24" s="826" t="e">
        <f t="shared" si="18"/>
        <v>#REF!</v>
      </c>
      <c r="W24" s="827" t="e">
        <f t="shared" si="19"/>
        <v>#REF!</v>
      </c>
      <c r="X24" s="828" t="e">
        <f t="shared" si="20"/>
        <v>#REF!</v>
      </c>
      <c r="Y24" s="730">
        <v>10.36</v>
      </c>
      <c r="AB24" s="250"/>
      <c r="AC24" s="804" t="s">
        <v>164</v>
      </c>
      <c r="AD24" s="805">
        <v>3537068</v>
      </c>
      <c r="AE24" s="806">
        <v>5.9264674217238911</v>
      </c>
      <c r="AF24" s="805">
        <v>2198851</v>
      </c>
      <c r="AG24" s="806">
        <v>5.0591385904685371</v>
      </c>
      <c r="AH24" s="805">
        <v>1338217</v>
      </c>
      <c r="AI24" s="807">
        <v>7.3831174250205356</v>
      </c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MO24" s="921"/>
      <c r="MP24" s="921"/>
      <c r="MQ24" s="921"/>
      <c r="MR24" s="921"/>
      <c r="MS24" s="921"/>
      <c r="SO24" s="489"/>
      <c r="SP24" s="488"/>
      <c r="SQ24" s="488"/>
      <c r="SR24" s="488"/>
      <c r="SS24" s="488"/>
      <c r="ST24" s="488"/>
      <c r="SU24" s="488"/>
      <c r="SV24" s="488"/>
      <c r="SW24" s="488"/>
      <c r="SX24" s="488"/>
      <c r="SY24" s="488"/>
      <c r="SZ24" s="488"/>
      <c r="TA24" s="488"/>
      <c r="TB24" s="648"/>
      <c r="TF24" s="649"/>
      <c r="TG24" s="649"/>
      <c r="TH24" s="649"/>
      <c r="TI24" s="649"/>
      <c r="TJ24" s="649"/>
      <c r="TK24" s="649"/>
      <c r="TL24" s="649"/>
      <c r="TM24" s="649"/>
      <c r="TN24" s="649"/>
    </row>
    <row r="25" spans="1:535" s="633" customFormat="1" ht="16.5" customHeight="1" x14ac:dyDescent="0.2">
      <c r="A25" s="704" t="s">
        <v>164</v>
      </c>
      <c r="B25" s="762" t="e">
        <f>ภาคตะวันออก2562!#REF!</f>
        <v>#REF!</v>
      </c>
      <c r="C25" s="763" t="e">
        <f>ภาคตะวันออก2562!#REF!</f>
        <v>#REF!</v>
      </c>
      <c r="D25" s="763" t="e">
        <f>ภาคตะวันออก2562!#REF!</f>
        <v>#REF!</v>
      </c>
      <c r="E25" s="765" t="e">
        <f t="shared" si="21"/>
        <v>#REF!</v>
      </c>
      <c r="F25" s="762" t="e">
        <f>ภาคตะวันออก2562!#REF!</f>
        <v>#REF!</v>
      </c>
      <c r="G25" s="763" t="e">
        <f>ภาคตะวันออก2562!#REF!</f>
        <v>#REF!</v>
      </c>
      <c r="H25" s="763" t="e">
        <f>ภาคตะวันออก2562!#REF!</f>
        <v>#REF!</v>
      </c>
      <c r="I25" s="765">
        <v>8.0500000000000007</v>
      </c>
      <c r="J25" s="697" t="e">
        <f>ภาคตะวันออก2562!#REF!</f>
        <v>#REF!</v>
      </c>
      <c r="K25" s="698" t="e">
        <f>ภาคตะวันออก2562!#REF!</f>
        <v>#REF!</v>
      </c>
      <c r="L25" s="698" t="e">
        <f>ภาคตะวันออก2562!#REF!</f>
        <v>#REF!</v>
      </c>
      <c r="M25" s="702" t="e">
        <f t="shared" si="22"/>
        <v>#REF!</v>
      </c>
      <c r="N25" s="700" t="e">
        <f>ภาคตะวันออก2562!#REF!</f>
        <v>#REF!</v>
      </c>
      <c r="O25" s="701" t="e">
        <f>ภาคตะวันออก2562!#REF!</f>
        <v>#REF!</v>
      </c>
      <c r="P25" s="701" t="e">
        <f>ภาคตะวันออก2562!#REF!</f>
        <v>#REF!</v>
      </c>
      <c r="Q25" s="723" t="e">
        <f t="shared" si="23"/>
        <v>#REF!</v>
      </c>
      <c r="R25" s="747" t="e">
        <f t="shared" si="24"/>
        <v>#REF!</v>
      </c>
      <c r="S25" s="734" t="e">
        <f t="shared" si="16"/>
        <v>#REF!</v>
      </c>
      <c r="T25" s="743" t="e">
        <f t="shared" si="17"/>
        <v>#REF!</v>
      </c>
      <c r="U25" s="730" t="e">
        <f t="shared" si="25"/>
        <v>#REF!</v>
      </c>
      <c r="V25" s="826" t="e">
        <f t="shared" si="18"/>
        <v>#REF!</v>
      </c>
      <c r="W25" s="827" t="e">
        <f t="shared" si="19"/>
        <v>#REF!</v>
      </c>
      <c r="X25" s="828" t="e">
        <f t="shared" si="20"/>
        <v>#REF!</v>
      </c>
      <c r="Y25" s="730">
        <v>29.5</v>
      </c>
      <c r="AB25" s="250"/>
      <c r="AC25" s="804" t="s">
        <v>163</v>
      </c>
      <c r="AD25" s="805">
        <v>6753636</v>
      </c>
      <c r="AE25" s="806">
        <v>5.3057039350032031</v>
      </c>
      <c r="AF25" s="805">
        <v>3537743</v>
      </c>
      <c r="AG25" s="806">
        <v>4.4511590403612855</v>
      </c>
      <c r="AH25" s="805">
        <v>3215893</v>
      </c>
      <c r="AI25" s="807">
        <v>6.2620709435269095</v>
      </c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MO25" s="921"/>
      <c r="MP25" s="921"/>
      <c r="MQ25" s="921"/>
      <c r="MR25" s="921"/>
      <c r="MS25" s="921"/>
      <c r="SO25" s="489"/>
      <c r="SP25" s="488"/>
      <c r="SQ25" s="488"/>
      <c r="SR25" s="488"/>
      <c r="SS25" s="488"/>
      <c r="ST25" s="488"/>
      <c r="SU25" s="488"/>
      <c r="SV25" s="488"/>
      <c r="SW25" s="488"/>
      <c r="SX25" s="488"/>
      <c r="SY25" s="488"/>
      <c r="SZ25" s="488"/>
      <c r="TA25" s="488"/>
      <c r="TB25" s="648"/>
      <c r="TF25" s="650">
        <f>TF24*TQ7/100</f>
        <v>0</v>
      </c>
      <c r="TG25" s="650">
        <f>TG24*TX7/100</f>
        <v>0</v>
      </c>
      <c r="TH25" s="649"/>
      <c r="TI25" s="650">
        <f>TI24*TS7/100</f>
        <v>0</v>
      </c>
      <c r="TJ25" s="650">
        <f>TJ24*TZ7/100</f>
        <v>0</v>
      </c>
      <c r="TK25" s="649"/>
      <c r="TL25" s="650">
        <f>TL24*TU7/100</f>
        <v>0</v>
      </c>
      <c r="TM25" s="650">
        <f>TM24*UB7/100</f>
        <v>0</v>
      </c>
      <c r="TN25" s="649"/>
      <c r="TO25" s="651"/>
    </row>
    <row r="26" spans="1:535" s="633" customFormat="1" ht="16.5" customHeight="1" thickBot="1" x14ac:dyDescent="0.25">
      <c r="A26" s="705" t="s">
        <v>163</v>
      </c>
      <c r="B26" s="762" t="e">
        <f>รวมภาคอีสาน2562!#REF!</f>
        <v>#REF!</v>
      </c>
      <c r="C26" s="763" t="e">
        <f>รวมภาคอีสาน2562!#REF!</f>
        <v>#REF!</v>
      </c>
      <c r="D26" s="763" t="e">
        <f>รวมภาคอีสาน2562!#REF!</f>
        <v>#REF!</v>
      </c>
      <c r="E26" s="765" t="e">
        <f t="shared" si="21"/>
        <v>#REF!</v>
      </c>
      <c r="F26" s="762" t="e">
        <f>รวมภาคอีสาน2562!#REF!</f>
        <v>#REF!</v>
      </c>
      <c r="G26" s="763" t="e">
        <f>รวมภาคอีสาน2562!#REF!</f>
        <v>#REF!</v>
      </c>
      <c r="H26" s="763" t="e">
        <f>รวมภาคอีสาน2562!#REF!</f>
        <v>#REF!</v>
      </c>
      <c r="I26" s="765">
        <v>8.93</v>
      </c>
      <c r="J26" s="697" t="e">
        <f>รวมภาคอีสาน2562!#REF!</f>
        <v>#REF!</v>
      </c>
      <c r="K26" s="698" t="e">
        <f>รวมภาคอีสาน2562!#REF!</f>
        <v>#REF!</v>
      </c>
      <c r="L26" s="698" t="e">
        <f>รวมภาคอีสาน2562!#REF!</f>
        <v>#REF!</v>
      </c>
      <c r="M26" s="702" t="e">
        <f t="shared" si="22"/>
        <v>#REF!</v>
      </c>
      <c r="N26" s="700" t="e">
        <f>รวมภาคอีสาน2562!#REF!</f>
        <v>#REF!</v>
      </c>
      <c r="O26" s="701" t="e">
        <f>รวมภาคอีสาน2562!#REF!</f>
        <v>#REF!</v>
      </c>
      <c r="P26" s="701" t="e">
        <f>รวมภาคอีสาน2562!#REF!</f>
        <v>#REF!</v>
      </c>
      <c r="Q26" s="723" t="e">
        <f t="shared" si="23"/>
        <v>#REF!</v>
      </c>
      <c r="R26" s="747" t="e">
        <f t="shared" si="24"/>
        <v>#REF!</v>
      </c>
      <c r="S26" s="734" t="e">
        <f t="shared" si="16"/>
        <v>#REF!</v>
      </c>
      <c r="T26" s="743" t="e">
        <f t="shared" si="17"/>
        <v>#REF!</v>
      </c>
      <c r="U26" s="730" t="e">
        <f t="shared" si="25"/>
        <v>#REF!</v>
      </c>
      <c r="V26" s="826" t="e">
        <f t="shared" si="18"/>
        <v>#REF!</v>
      </c>
      <c r="W26" s="827" t="e">
        <f t="shared" si="19"/>
        <v>#REF!</v>
      </c>
      <c r="X26" s="828" t="e">
        <f t="shared" si="20"/>
        <v>#REF!</v>
      </c>
      <c r="Y26" s="730">
        <v>7.69</v>
      </c>
      <c r="AB26" s="250"/>
      <c r="AC26" s="808" t="s">
        <v>167</v>
      </c>
      <c r="AD26" s="809">
        <v>5420281</v>
      </c>
      <c r="AE26" s="810">
        <v>4.7729936287018271</v>
      </c>
      <c r="AF26" s="809">
        <v>4104407</v>
      </c>
      <c r="AG26" s="810">
        <v>3.1215288813403408</v>
      </c>
      <c r="AH26" s="809">
        <v>1315874</v>
      </c>
      <c r="AI26" s="811">
        <v>10.281832261698032</v>
      </c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MO26" s="921"/>
      <c r="MP26" s="921"/>
      <c r="MQ26" s="921"/>
      <c r="MR26" s="921"/>
      <c r="MS26" s="921"/>
      <c r="SO26" s="489"/>
      <c r="SP26" s="488"/>
      <c r="SQ26" s="488"/>
      <c r="SR26" s="488"/>
      <c r="SS26" s="488"/>
      <c r="ST26" s="488"/>
      <c r="SU26" s="488"/>
      <c r="SV26" s="488"/>
      <c r="SW26" s="488"/>
      <c r="SX26" s="488"/>
      <c r="SY26" s="488"/>
      <c r="SZ26" s="488"/>
      <c r="TA26" s="488"/>
      <c r="TB26" s="648"/>
      <c r="TF26" s="650">
        <f>TF24*TQ8/100</f>
        <v>0</v>
      </c>
      <c r="TG26" s="650">
        <f>TG24*TX8/100</f>
        <v>0</v>
      </c>
      <c r="TH26" s="649"/>
      <c r="TI26" s="650">
        <f>TI24*TS8/100</f>
        <v>0</v>
      </c>
      <c r="TJ26" s="650">
        <f>TJ24*TZ8/100</f>
        <v>0</v>
      </c>
      <c r="TK26" s="649"/>
      <c r="TL26" s="650">
        <f>TL24*TU8/100</f>
        <v>0</v>
      </c>
      <c r="TM26" s="650">
        <f>TM24*UB8/100</f>
        <v>0</v>
      </c>
      <c r="TN26" s="649"/>
      <c r="TO26" s="651"/>
    </row>
    <row r="27" spans="1:535" s="633" customFormat="1" ht="16.5" customHeight="1" thickBot="1" x14ac:dyDescent="0.4">
      <c r="A27" s="706" t="s">
        <v>150</v>
      </c>
      <c r="B27" s="766" t="e">
        <f>ภาคกลาง2562!#REF!</f>
        <v>#REF!</v>
      </c>
      <c r="C27" s="767" t="e">
        <f>ภาคกลาง2562!#REF!</f>
        <v>#REF!</v>
      </c>
      <c r="D27" s="767" t="e">
        <f>ภาคกลาง2562!#REF!</f>
        <v>#REF!</v>
      </c>
      <c r="E27" s="768" t="e">
        <f t="shared" si="21"/>
        <v>#REF!</v>
      </c>
      <c r="F27" s="766" t="e">
        <f>ภาคกลาง2562!#REF!</f>
        <v>#REF!</v>
      </c>
      <c r="G27" s="767" t="e">
        <f>ภาคกลาง2562!#REF!</f>
        <v>#REF!</v>
      </c>
      <c r="H27" s="767" t="e">
        <f>ภาคกลาง2562!#REF!</f>
        <v>#REF!</v>
      </c>
      <c r="I27" s="768">
        <v>8.56</v>
      </c>
      <c r="J27" s="707" t="e">
        <f>ภาคกลาง2562!#REF!</f>
        <v>#REF!</v>
      </c>
      <c r="K27" s="708" t="e">
        <f>ภาคกลาง2562!#REF!</f>
        <v>#REF!</v>
      </c>
      <c r="L27" s="708" t="e">
        <f>ภาคกลาง2562!#REF!</f>
        <v>#REF!</v>
      </c>
      <c r="M27" s="709" t="e">
        <f t="shared" si="22"/>
        <v>#REF!</v>
      </c>
      <c r="N27" s="710" t="e">
        <f>ภาคกลาง2562!#REF!</f>
        <v>#REF!</v>
      </c>
      <c r="O27" s="711" t="e">
        <f>ภาคกลาง2562!#REF!</f>
        <v>#REF!</v>
      </c>
      <c r="P27" s="711" t="e">
        <f>ภาคกลาง2562!#REF!</f>
        <v>#REF!</v>
      </c>
      <c r="Q27" s="724" t="e">
        <f t="shared" si="23"/>
        <v>#REF!</v>
      </c>
      <c r="R27" s="748" t="e">
        <f t="shared" si="24"/>
        <v>#REF!</v>
      </c>
      <c r="S27" s="735" t="e">
        <f t="shared" si="16"/>
        <v>#REF!</v>
      </c>
      <c r="T27" s="744" t="e">
        <f t="shared" si="17"/>
        <v>#REF!</v>
      </c>
      <c r="U27" s="731" t="e">
        <f t="shared" si="25"/>
        <v>#REF!</v>
      </c>
      <c r="V27" s="829" t="e">
        <f t="shared" si="18"/>
        <v>#REF!</v>
      </c>
      <c r="W27" s="830" t="e">
        <f t="shared" si="19"/>
        <v>#REF!</v>
      </c>
      <c r="X27" s="831" t="e">
        <f t="shared" si="20"/>
        <v>#REF!</v>
      </c>
      <c r="Y27" s="731">
        <v>12.21</v>
      </c>
      <c r="AB27" s="250"/>
      <c r="AC27" s="812"/>
      <c r="AD27" s="812"/>
      <c r="AE27" s="812"/>
      <c r="AF27" s="812"/>
      <c r="AG27" s="812"/>
      <c r="AH27" s="812"/>
      <c r="AI27" s="812"/>
      <c r="CX27" s="633">
        <v>2559</v>
      </c>
      <c r="CY27" s="633">
        <v>2558</v>
      </c>
      <c r="DA27" s="633">
        <v>2559</v>
      </c>
      <c r="DB27" s="633">
        <v>2558</v>
      </c>
      <c r="DD27" s="633">
        <v>2559</v>
      </c>
      <c r="DE27" s="633">
        <v>2558</v>
      </c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MO27" s="921"/>
      <c r="MP27" s="921"/>
      <c r="MQ27" s="921"/>
      <c r="MR27" s="921"/>
      <c r="MS27" s="921"/>
      <c r="SO27" s="489"/>
      <c r="SP27" s="488"/>
      <c r="SQ27" s="488"/>
      <c r="SR27" s="488"/>
      <c r="SS27" s="488"/>
      <c r="ST27" s="488"/>
      <c r="SU27" s="488"/>
      <c r="SV27" s="488"/>
      <c r="SW27" s="488"/>
      <c r="SX27" s="488"/>
      <c r="SY27" s="488"/>
      <c r="SZ27" s="488"/>
      <c r="TA27" s="488"/>
      <c r="TB27" s="648"/>
      <c r="TF27" s="650">
        <f>TF24*TQ10/100</f>
        <v>0</v>
      </c>
      <c r="TG27" s="650">
        <v>0</v>
      </c>
      <c r="TH27" s="649"/>
      <c r="TI27" s="650">
        <v>0</v>
      </c>
      <c r="TJ27" s="650">
        <v>0</v>
      </c>
      <c r="TK27" s="649"/>
      <c r="TL27" s="650">
        <v>0</v>
      </c>
      <c r="TM27" s="650">
        <v>0</v>
      </c>
      <c r="TN27" s="649"/>
      <c r="TO27" s="651"/>
    </row>
    <row r="28" spans="1:535" s="633" customFormat="1" ht="16.5" customHeight="1" thickTop="1" thickBot="1" x14ac:dyDescent="0.25">
      <c r="A28" s="712" t="s">
        <v>62</v>
      </c>
      <c r="B28" s="769" t="e">
        <f>SUM(B21:B27)</f>
        <v>#REF!</v>
      </c>
      <c r="C28" s="770" t="e">
        <f>SUM(C21:C27)</f>
        <v>#REF!</v>
      </c>
      <c r="D28" s="770" t="e">
        <f>SUM(D21:D27)</f>
        <v>#REF!</v>
      </c>
      <c r="E28" s="771" t="e">
        <f t="shared" si="21"/>
        <v>#REF!</v>
      </c>
      <c r="F28" s="769" t="e">
        <f>SUM(F21:F27)</f>
        <v>#REF!</v>
      </c>
      <c r="G28" s="770" t="e">
        <f>SUM(G21:G27)</f>
        <v>#REF!</v>
      </c>
      <c r="H28" s="770" t="e">
        <f>SUM(H21:H27)</f>
        <v>#REF!</v>
      </c>
      <c r="I28" s="771">
        <v>8.9499999999999993</v>
      </c>
      <c r="J28" s="836" t="e">
        <f>SUM(J21:J27)</f>
        <v>#REF!</v>
      </c>
      <c r="K28" s="837" t="e">
        <f>SUM(K21:K27)</f>
        <v>#REF!</v>
      </c>
      <c r="L28" s="837" t="e">
        <f>SUM(L21:L27)</f>
        <v>#REF!</v>
      </c>
      <c r="M28" s="713" t="e">
        <f t="shared" si="22"/>
        <v>#REF!</v>
      </c>
      <c r="N28" s="714" t="e">
        <f>SUM(N21:N27)</f>
        <v>#REF!</v>
      </c>
      <c r="O28" s="715" t="e">
        <f>SUM(O21:O27)</f>
        <v>#REF!</v>
      </c>
      <c r="P28" s="715" t="e">
        <f>SUM(P21:P27)</f>
        <v>#REF!</v>
      </c>
      <c r="Q28" s="713" t="e">
        <f t="shared" si="23"/>
        <v>#REF!</v>
      </c>
      <c r="R28" s="749" t="e">
        <f>SUM(R21:R27)</f>
        <v>#REF!</v>
      </c>
      <c r="S28" s="736" t="e">
        <f>SUM(S21:S27)</f>
        <v>#REF!</v>
      </c>
      <c r="T28" s="745" t="e">
        <f>SUM(T21:T27)</f>
        <v>#REF!</v>
      </c>
      <c r="U28" s="732" t="e">
        <f t="shared" si="25"/>
        <v>#REF!</v>
      </c>
      <c r="V28" s="832" t="e">
        <f>SUM(V21:V27)</f>
        <v>#REF!</v>
      </c>
      <c r="W28" s="833" t="e">
        <f>SUM(W21:W27)</f>
        <v>#REF!</v>
      </c>
      <c r="X28" s="834" t="e">
        <f>SUM(X21:X27)</f>
        <v>#REF!</v>
      </c>
      <c r="Y28" s="732">
        <v>17.2</v>
      </c>
      <c r="AB28" s="250"/>
      <c r="AC28"/>
      <c r="AD28"/>
      <c r="AE28"/>
      <c r="AF28"/>
      <c r="AG28"/>
      <c r="AH28"/>
      <c r="AI28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MC28" s="381"/>
      <c r="MD28" s="381"/>
      <c r="ME28" s="381"/>
      <c r="MF28" s="381"/>
      <c r="MG28" s="381"/>
      <c r="MH28" s="381"/>
      <c r="MI28" s="381"/>
      <c r="MJ28" s="381"/>
      <c r="MK28" s="381"/>
      <c r="MO28" s="921"/>
      <c r="MP28" s="921"/>
      <c r="MQ28" s="921"/>
      <c r="MR28" s="921"/>
      <c r="MS28" s="921"/>
      <c r="SO28" s="489"/>
      <c r="SP28" s="488"/>
      <c r="SQ28" s="488"/>
      <c r="SR28" s="488"/>
      <c r="SS28" s="488"/>
      <c r="ST28" s="488"/>
      <c r="SU28" s="488"/>
      <c r="SV28" s="488"/>
      <c r="SW28" s="488"/>
      <c r="SX28" s="488"/>
      <c r="SY28" s="488"/>
      <c r="SZ28" s="488"/>
      <c r="TA28" s="488"/>
      <c r="TB28" s="648"/>
      <c r="TF28" s="650">
        <f>TF24*TQ6/100</f>
        <v>0</v>
      </c>
      <c r="TG28" s="650" t="s">
        <v>283</v>
      </c>
      <c r="TH28" s="649"/>
      <c r="TI28" s="650">
        <f>TI24*TS6/100</f>
        <v>0</v>
      </c>
      <c r="TJ28" s="650">
        <f>+TJ24*TZ6/100</f>
        <v>0</v>
      </c>
      <c r="TK28" s="649"/>
      <c r="TL28" s="650">
        <f>TL24*TU6/100</f>
        <v>0</v>
      </c>
      <c r="TM28" s="650">
        <f>+TM24*UB6/100</f>
        <v>0</v>
      </c>
      <c r="TN28" s="649"/>
      <c r="TO28" s="651"/>
    </row>
    <row r="29" spans="1:535" s="633" customFormat="1" ht="16.5" customHeight="1" thickTop="1" x14ac:dyDescent="0.2">
      <c r="A29" s="2" t="s">
        <v>282</v>
      </c>
      <c r="B29" s="716" t="e">
        <f>ประเทศ2562!#REF!</f>
        <v>#REF!</v>
      </c>
      <c r="C29" s="2" t="e">
        <f>ประเทศ2562!#REF!</f>
        <v>#REF!</v>
      </c>
      <c r="D29" s="2" t="e">
        <f>ประเทศ2562!#REF!</f>
        <v>#REF!</v>
      </c>
      <c r="E29" s="2"/>
      <c r="F29" s="716" t="e">
        <f>ประเทศ2562!#REF!</f>
        <v>#REF!</v>
      </c>
      <c r="G29" s="2" t="e">
        <f>ประเทศ2562!#REF!</f>
        <v>#REF!</v>
      </c>
      <c r="H29" s="2" t="e">
        <f>ประเทศ2562!#REF!</f>
        <v>#REF!</v>
      </c>
      <c r="I29" s="2"/>
      <c r="J29" s="838" t="e">
        <f>ประเทศ2562!#REF!</f>
        <v>#REF!</v>
      </c>
      <c r="K29" s="838" t="e">
        <f>ประเทศ2562!#REF!</f>
        <v>#REF!</v>
      </c>
      <c r="L29" s="838" t="e">
        <f>ประเทศ2562!#REF!</f>
        <v>#REF!</v>
      </c>
      <c r="M29" s="838"/>
      <c r="N29" s="717" t="e">
        <f>ประเทศ2562!#REF!</f>
        <v>#REF!</v>
      </c>
      <c r="O29" s="717" t="e">
        <f>ประเทศ2562!#REF!</f>
        <v>#REF!</v>
      </c>
      <c r="P29" s="717" t="e">
        <f>ประเทศ2562!#REF!</f>
        <v>#REF!</v>
      </c>
      <c r="Q29" s="381"/>
      <c r="R29" s="737"/>
      <c r="S29" s="737"/>
      <c r="T29" s="737"/>
      <c r="U29" s="737"/>
      <c r="V29" s="737" t="e">
        <f>ประเทศ2562!#REF!</f>
        <v>#REF!</v>
      </c>
      <c r="W29" s="737" t="e">
        <f>ประเทศ2562!#REF!</f>
        <v>#REF!</v>
      </c>
      <c r="X29" s="737" t="e">
        <f>ประเทศ2562!#REF!</f>
        <v>#REF!</v>
      </c>
      <c r="Y29" s="737"/>
      <c r="AB29" s="250"/>
      <c r="AC29"/>
      <c r="AD29"/>
      <c r="AE29"/>
      <c r="AF29"/>
      <c r="AG29"/>
      <c r="AH29"/>
      <c r="AI29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MC29" s="381"/>
      <c r="MD29" s="381"/>
      <c r="ME29" s="381"/>
      <c r="MF29" s="381"/>
      <c r="MG29" s="381"/>
      <c r="MH29" s="381"/>
      <c r="MI29" s="381"/>
      <c r="MJ29" s="381"/>
      <c r="MK29" s="381"/>
      <c r="MO29" s="921"/>
      <c r="MP29" s="921"/>
      <c r="MQ29" s="921"/>
      <c r="MR29" s="921"/>
      <c r="MS29" s="921"/>
      <c r="SO29" s="489"/>
      <c r="SP29" s="488"/>
      <c r="SQ29" s="488"/>
      <c r="SR29" s="488"/>
      <c r="SS29" s="488"/>
      <c r="ST29" s="488"/>
      <c r="SU29" s="488"/>
      <c r="SV29" s="488"/>
      <c r="SW29" s="488"/>
      <c r="SX29" s="488"/>
      <c r="SY29" s="488"/>
      <c r="SZ29" s="488"/>
      <c r="TA29" s="488"/>
      <c r="TB29" s="648"/>
      <c r="TF29" s="650">
        <v>0</v>
      </c>
      <c r="TG29" s="650">
        <v>0</v>
      </c>
      <c r="TH29" s="649"/>
      <c r="TI29" s="650">
        <v>0</v>
      </c>
      <c r="TJ29" s="650">
        <v>0</v>
      </c>
      <c r="TK29" s="649"/>
      <c r="TL29" s="650">
        <v>0</v>
      </c>
      <c r="TM29" s="650">
        <v>0</v>
      </c>
      <c r="TN29" s="649"/>
      <c r="TO29" s="651"/>
    </row>
    <row r="30" spans="1:535" s="633" customFormat="1" ht="16.5" customHeight="1" x14ac:dyDescent="0.2">
      <c r="A30" s="2" t="s">
        <v>193</v>
      </c>
      <c r="B30" s="716" t="e">
        <f>B28-B29</f>
        <v>#REF!</v>
      </c>
      <c r="C30" s="2" t="e">
        <f>C28-C29</f>
        <v>#REF!</v>
      </c>
      <c r="D30" s="2" t="e">
        <f>D28-D29</f>
        <v>#REF!</v>
      </c>
      <c r="E30" s="2"/>
      <c r="F30" s="718" t="e">
        <f>F28-F29</f>
        <v>#REF!</v>
      </c>
      <c r="G30" s="718" t="e">
        <f>G28-G29</f>
        <v>#REF!</v>
      </c>
      <c r="H30" s="718" t="e">
        <f>H28-H29</f>
        <v>#REF!</v>
      </c>
      <c r="I30" s="2"/>
      <c r="J30" s="838" t="e">
        <f>J28-J29</f>
        <v>#REF!</v>
      </c>
      <c r="K30" s="838" t="e">
        <f>K28-K29</f>
        <v>#REF!</v>
      </c>
      <c r="L30" s="838" t="e">
        <f>L28-L29</f>
        <v>#REF!</v>
      </c>
      <c r="M30" s="838"/>
      <c r="N30" s="719" t="e">
        <f>N28-N29</f>
        <v>#REF!</v>
      </c>
      <c r="O30" s="719" t="e">
        <f>O28-O29</f>
        <v>#REF!</v>
      </c>
      <c r="P30" s="719" t="e">
        <f>P28-P29</f>
        <v>#REF!</v>
      </c>
      <c r="Q30" s="381"/>
      <c r="R30" s="737"/>
      <c r="S30" s="737"/>
      <c r="T30" s="737"/>
      <c r="U30" s="737"/>
      <c r="V30" s="737" t="e">
        <f>V28-V29</f>
        <v>#REF!</v>
      </c>
      <c r="W30" s="737" t="e">
        <f>W28-W29</f>
        <v>#REF!</v>
      </c>
      <c r="X30" s="737" t="e">
        <f>X28-X29</f>
        <v>#REF!</v>
      </c>
      <c r="Y30" s="737"/>
      <c r="AB30" s="250"/>
      <c r="AC30" t="s">
        <v>296</v>
      </c>
      <c r="AD30"/>
      <c r="AE30"/>
      <c r="AF30"/>
      <c r="AG30"/>
      <c r="AH30"/>
      <c r="AI30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MO30" s="921"/>
      <c r="MP30" s="921"/>
      <c r="MQ30" s="921"/>
      <c r="MR30" s="921"/>
      <c r="MS30" s="921"/>
      <c r="SO30" s="489"/>
      <c r="SP30" s="488"/>
      <c r="SQ30" s="488"/>
      <c r="SR30" s="488"/>
      <c r="SS30" s="488"/>
      <c r="ST30" s="488"/>
      <c r="SU30" s="488"/>
      <c r="SV30" s="488"/>
      <c r="SW30" s="488"/>
      <c r="SX30" s="488"/>
      <c r="SY30" s="488"/>
      <c r="SZ30" s="488"/>
      <c r="TA30" s="488"/>
      <c r="TB30" s="648"/>
      <c r="TF30" s="650">
        <f>TF24*TQ9/100</f>
        <v>0</v>
      </c>
      <c r="TG30" s="650">
        <f>TG24*TX9/100</f>
        <v>0</v>
      </c>
      <c r="TH30" s="649"/>
      <c r="TI30" s="650">
        <f>TI24*TS9/100</f>
        <v>0</v>
      </c>
      <c r="TJ30" s="650">
        <f>TJ24*TZ9/100</f>
        <v>0</v>
      </c>
      <c r="TK30" s="649"/>
      <c r="TL30" s="650">
        <f>TL24*TU9/100</f>
        <v>0</v>
      </c>
      <c r="TM30" s="650">
        <f>TM24*UB9/100</f>
        <v>0</v>
      </c>
      <c r="TN30" s="649"/>
    </row>
    <row r="31" spans="1:535" s="633" customFormat="1" ht="16.5" customHeight="1" thickBot="1" x14ac:dyDescent="0.25">
      <c r="A31" s="2"/>
      <c r="B31" s="2"/>
      <c r="C31" s="2"/>
      <c r="D31" s="2"/>
      <c r="E31" s="2"/>
      <c r="F31" s="2"/>
      <c r="G31" s="2"/>
      <c r="H31" s="2"/>
      <c r="I31" s="2"/>
      <c r="J31" s="838"/>
      <c r="K31" s="838"/>
      <c r="L31" s="838"/>
      <c r="M31" s="838"/>
      <c r="N31" s="381"/>
      <c r="O31" s="381"/>
      <c r="P31" s="381"/>
      <c r="Q31" s="381"/>
      <c r="R31" s="737"/>
      <c r="S31" s="737"/>
      <c r="T31" s="737"/>
      <c r="U31" s="737"/>
      <c r="V31" s="737"/>
      <c r="W31" s="737"/>
      <c r="X31" s="737"/>
      <c r="Y31" s="737"/>
      <c r="AB31" s="250"/>
      <c r="AC31" t="s">
        <v>298</v>
      </c>
      <c r="AD31"/>
      <c r="AE31"/>
      <c r="AF31"/>
      <c r="AG31"/>
      <c r="AH31"/>
      <c r="AI31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MO31" s="921"/>
      <c r="MP31" s="921"/>
      <c r="MQ31" s="921"/>
      <c r="MR31" s="921"/>
      <c r="MS31" s="921"/>
      <c r="SO31" s="489"/>
      <c r="SP31" s="488"/>
      <c r="SQ31" s="488"/>
      <c r="SR31" s="488"/>
      <c r="SS31" s="488"/>
      <c r="ST31" s="488"/>
      <c r="SU31" s="488"/>
      <c r="SV31" s="488"/>
      <c r="SW31" s="488"/>
      <c r="SX31" s="488"/>
      <c r="SY31" s="488"/>
      <c r="SZ31" s="488"/>
      <c r="TA31" s="488"/>
      <c r="TB31" s="648"/>
      <c r="TF31" s="649"/>
      <c r="TG31" s="649"/>
      <c r="TH31" s="649"/>
      <c r="TI31" s="649"/>
      <c r="TJ31" s="649"/>
      <c r="TK31" s="649"/>
      <c r="TL31" s="649"/>
      <c r="TM31" s="649"/>
      <c r="TN31" s="649"/>
    </row>
    <row r="32" spans="1:535" s="633" customFormat="1" ht="16.5" customHeight="1" x14ac:dyDescent="0.25">
      <c r="A32" s="2"/>
      <c r="B32" s="2"/>
      <c r="C32" s="2"/>
      <c r="D32" s="2"/>
      <c r="E32" s="2"/>
      <c r="F32" s="2"/>
      <c r="G32" s="2"/>
      <c r="H32" s="2"/>
      <c r="I32" s="2"/>
      <c r="J32" s="838"/>
      <c r="K32" s="838"/>
      <c r="L32" s="838"/>
      <c r="M32" s="838"/>
      <c r="N32" s="381"/>
      <c r="O32" s="381"/>
      <c r="P32" s="381"/>
      <c r="Q32" s="381"/>
      <c r="R32" s="737"/>
      <c r="S32" s="737"/>
      <c r="T32" s="737"/>
      <c r="U32" s="737"/>
      <c r="V32" s="737"/>
      <c r="W32" s="737"/>
      <c r="X32" s="737"/>
      <c r="Y32" s="737"/>
      <c r="AB32" s="250"/>
      <c r="AC32" s="818" t="s">
        <v>281</v>
      </c>
      <c r="AD32" s="819" t="s">
        <v>292</v>
      </c>
      <c r="AE32" s="820"/>
      <c r="AF32" s="819" t="s">
        <v>32</v>
      </c>
      <c r="AG32" s="820"/>
      <c r="AH32" s="819" t="s">
        <v>33</v>
      </c>
      <c r="AI32" s="821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MM32" s="916"/>
      <c r="MN32" s="916"/>
      <c r="MO32" s="920"/>
      <c r="MP32" s="920"/>
      <c r="MQ32" s="920"/>
      <c r="MR32" s="920"/>
      <c r="MS32" s="920"/>
      <c r="SO32" s="489"/>
      <c r="SP32" s="488"/>
      <c r="SQ32" s="488"/>
      <c r="SR32" s="488"/>
      <c r="SS32" s="488"/>
      <c r="ST32" s="488"/>
      <c r="SU32" s="488"/>
      <c r="SV32" s="488"/>
      <c r="SW32" s="488"/>
      <c r="SX32" s="488"/>
      <c r="SY32" s="488"/>
      <c r="SZ32" s="488"/>
      <c r="TA32" s="488"/>
      <c r="TB32" s="648"/>
      <c r="TF32" s="649"/>
      <c r="TG32" s="649"/>
      <c r="TH32" s="649"/>
      <c r="TI32" s="649"/>
      <c r="TJ32" s="649"/>
      <c r="TK32" s="649"/>
      <c r="TL32" s="649"/>
      <c r="TM32" s="649"/>
      <c r="TN32" s="649"/>
    </row>
    <row r="33" spans="1:535" ht="16.5" customHeight="1" thickBot="1" x14ac:dyDescent="0.25">
      <c r="A33" s="847" t="s">
        <v>181</v>
      </c>
      <c r="B33" s="633"/>
      <c r="C33" s="633"/>
      <c r="D33" s="633"/>
      <c r="E33" s="633"/>
      <c r="F33" s="633"/>
      <c r="G33" s="633"/>
      <c r="H33" s="633"/>
      <c r="I33" s="633"/>
      <c r="J33" s="840"/>
      <c r="K33" s="840"/>
      <c r="L33" s="840"/>
      <c r="M33" s="840"/>
      <c r="N33" s="633"/>
      <c r="O33" s="633"/>
      <c r="P33" s="633"/>
      <c r="Q33" s="633"/>
      <c r="R33" s="653"/>
      <c r="S33" s="653"/>
      <c r="T33" s="653"/>
      <c r="U33" s="653"/>
      <c r="V33" s="653"/>
      <c r="W33" s="653"/>
      <c r="X33" s="653"/>
      <c r="Y33" s="653"/>
      <c r="AC33" s="822"/>
      <c r="AD33" s="798" t="s">
        <v>297</v>
      </c>
      <c r="AE33" s="798" t="s">
        <v>294</v>
      </c>
      <c r="AF33" s="798" t="s">
        <v>297</v>
      </c>
      <c r="AG33" s="798" t="s">
        <v>294</v>
      </c>
      <c r="AH33" s="798" t="s">
        <v>297</v>
      </c>
      <c r="AI33" s="799" t="s">
        <v>294</v>
      </c>
      <c r="MO33" s="919"/>
      <c r="MP33" s="919"/>
      <c r="MQ33" s="919"/>
      <c r="MR33" s="919"/>
      <c r="MS33" s="919"/>
    </row>
    <row r="34" spans="1:535" ht="16.5" customHeight="1" thickTop="1" x14ac:dyDescent="0.2">
      <c r="A34" s="1808" t="s">
        <v>281</v>
      </c>
      <c r="B34" s="1810" t="s">
        <v>299</v>
      </c>
      <c r="C34" s="1811"/>
      <c r="D34" s="1811"/>
      <c r="E34" s="1812"/>
      <c r="F34" s="1810" t="s">
        <v>300</v>
      </c>
      <c r="G34" s="1811"/>
      <c r="H34" s="1811"/>
      <c r="I34" s="1812"/>
      <c r="J34" s="1813" t="s">
        <v>301</v>
      </c>
      <c r="K34" s="1814"/>
      <c r="L34" s="1814"/>
      <c r="M34" s="1815"/>
      <c r="N34" s="1810" t="s">
        <v>302</v>
      </c>
      <c r="O34" s="1811"/>
      <c r="P34" s="1811"/>
      <c r="Q34" s="1812"/>
      <c r="R34" s="1804" t="s">
        <v>289</v>
      </c>
      <c r="S34" s="1806"/>
      <c r="T34" s="1806"/>
      <c r="U34" s="1807"/>
      <c r="V34" s="1804" t="s">
        <v>290</v>
      </c>
      <c r="W34" s="1806"/>
      <c r="X34" s="1806"/>
      <c r="Y34" s="1807"/>
      <c r="AC34" s="800" t="s">
        <v>45</v>
      </c>
      <c r="AD34" s="801">
        <f>SUM(AD35:AD41)</f>
        <v>71076427</v>
      </c>
      <c r="AE34" s="802">
        <v>6.479609979798262</v>
      </c>
      <c r="AF34" s="801">
        <f>SUM(AF35:AF41)</f>
        <v>42003420</v>
      </c>
      <c r="AG34" s="802">
        <v>6.2114558086197036</v>
      </c>
      <c r="AH34" s="801">
        <f>SUM(AH35:AH41)</f>
        <v>29073007</v>
      </c>
      <c r="AI34" s="803">
        <v>6.8694275214238765</v>
      </c>
      <c r="MO34" s="919"/>
      <c r="MP34" s="919"/>
      <c r="MQ34" s="919"/>
      <c r="MR34" s="919"/>
      <c r="MS34" s="919"/>
    </row>
    <row r="35" spans="1:535" ht="16.5" customHeight="1" thickBot="1" x14ac:dyDescent="0.25">
      <c r="A35" s="1809"/>
      <c r="B35" s="686">
        <v>2558</v>
      </c>
      <c r="C35" s="687">
        <v>2559</v>
      </c>
      <c r="D35" s="687">
        <v>2560</v>
      </c>
      <c r="E35" s="688" t="s">
        <v>172</v>
      </c>
      <c r="F35" s="686">
        <v>2558</v>
      </c>
      <c r="G35" s="687">
        <v>2559</v>
      </c>
      <c r="H35" s="687">
        <v>2560</v>
      </c>
      <c r="I35" s="688" t="s">
        <v>172</v>
      </c>
      <c r="J35" s="844">
        <v>2558</v>
      </c>
      <c r="K35" s="845">
        <v>2559</v>
      </c>
      <c r="L35" s="845">
        <v>2560</v>
      </c>
      <c r="M35" s="846" t="s">
        <v>172</v>
      </c>
      <c r="N35" s="686">
        <v>2558</v>
      </c>
      <c r="O35" s="687">
        <v>2559</v>
      </c>
      <c r="P35" s="687">
        <v>2560</v>
      </c>
      <c r="Q35" s="688" t="s">
        <v>172</v>
      </c>
      <c r="R35" s="725">
        <v>2558</v>
      </c>
      <c r="S35" s="726">
        <v>2559</v>
      </c>
      <c r="T35" s="741">
        <v>2560</v>
      </c>
      <c r="U35" s="727" t="s">
        <v>172</v>
      </c>
      <c r="V35" s="738">
        <v>2558</v>
      </c>
      <c r="W35" s="739">
        <v>2559</v>
      </c>
      <c r="X35" s="739">
        <v>2560</v>
      </c>
      <c r="Y35" s="740" t="s">
        <v>172</v>
      </c>
      <c r="AC35" s="804" t="s">
        <v>160</v>
      </c>
      <c r="AD35" s="805">
        <f>AD6+AD20</f>
        <v>8805746</v>
      </c>
      <c r="AE35" s="806">
        <v>4.0261256522050797</v>
      </c>
      <c r="AF35" s="805">
        <f t="shared" ref="AF35:AF41" si="26">AF6+AF20</f>
        <v>6419569</v>
      </c>
      <c r="AG35" s="806">
        <v>4.9004547135412579</v>
      </c>
      <c r="AH35" s="805">
        <f t="shared" ref="AH35:AH41" si="27">AH6+AH20</f>
        <v>2386177</v>
      </c>
      <c r="AI35" s="807">
        <v>1.7446679685834354</v>
      </c>
      <c r="MO35" s="919"/>
      <c r="MP35" s="919"/>
      <c r="MQ35" s="919"/>
      <c r="MR35" s="919"/>
      <c r="MS35" s="919"/>
    </row>
    <row r="36" spans="1:535" ht="16.5" customHeight="1" thickTop="1" x14ac:dyDescent="0.2">
      <c r="A36" s="689" t="s">
        <v>173</v>
      </c>
      <c r="B36" s="757" t="e">
        <f>กรุงเทพมหานคร2562!#REF!</f>
        <v>#REF!</v>
      </c>
      <c r="C36" s="758" t="e">
        <f>กรุงเทพมหานคร2562!#REF!</f>
        <v>#REF!</v>
      </c>
      <c r="D36" s="759" t="e">
        <f>กรุงเทพมหานคร2562!#REF!</f>
        <v>#REF!</v>
      </c>
      <c r="E36" s="760" t="e">
        <f>ROUND(((D36/C36)-1)*100,2)</f>
        <v>#REF!</v>
      </c>
      <c r="F36" s="757" t="e">
        <f>กรุงเทพมหานคร2562!#REF!</f>
        <v>#REF!</v>
      </c>
      <c r="G36" s="761" t="e">
        <f>กรุงเทพมหานคร2562!#REF!</f>
        <v>#REF!</v>
      </c>
      <c r="H36" s="759" t="e">
        <f>กรุงเทพมหานคร2562!#REF!</f>
        <v>#REF!</v>
      </c>
      <c r="I36" s="760" t="e">
        <f>ROUND(((H36/G36)-1)*100,2)</f>
        <v>#REF!</v>
      </c>
      <c r="J36" s="835" t="e">
        <f>กรุงเทพมหานคร2562!#REF!</f>
        <v>#REF!</v>
      </c>
      <c r="K36" s="690" t="e">
        <f>กรุงเทพมหานคร2562!#REF!</f>
        <v>#REF!</v>
      </c>
      <c r="L36" s="691" t="e">
        <f>กรุงเทพมหานคร2562!#REF!</f>
        <v>#REF!</v>
      </c>
      <c r="M36" s="692" t="e">
        <f>ROUND(((L36/K36)-1)*100,2)</f>
        <v>#REF!</v>
      </c>
      <c r="N36" s="722" t="e">
        <f>กรุงเทพมหานคร2562!#REF!</f>
        <v>#REF!</v>
      </c>
      <c r="O36" s="721" t="e">
        <f>กรุงเทพมหานคร2562!#REF!</f>
        <v>#REF!</v>
      </c>
      <c r="P36" s="720" t="e">
        <f>กรุงเทพมหานคร2562!#REF!</f>
        <v>#REF!</v>
      </c>
      <c r="Q36" s="699" t="e">
        <f>ROUND(((P36/O36)-1)*100,2)</f>
        <v>#REF!</v>
      </c>
      <c r="R36" s="746" t="e">
        <f>B36+J36</f>
        <v>#REF!</v>
      </c>
      <c r="S36" s="733" t="e">
        <f t="shared" ref="S36:S42" si="28">C36+K36</f>
        <v>#REF!</v>
      </c>
      <c r="T36" s="742" t="e">
        <f t="shared" ref="T36:T42" si="29">D36+L36</f>
        <v>#REF!</v>
      </c>
      <c r="U36" s="728" t="e">
        <f>ROUND(((T36/S36)-1)*100,2)</f>
        <v>#REF!</v>
      </c>
      <c r="V36" s="823" t="e">
        <f>F36+N36</f>
        <v>#REF!</v>
      </c>
      <c r="W36" s="824" t="e">
        <f t="shared" ref="W36:W42" si="30">G36+O36</f>
        <v>#REF!</v>
      </c>
      <c r="X36" s="825" t="e">
        <f t="shared" ref="X36:X42" si="31">H36+P36</f>
        <v>#REF!</v>
      </c>
      <c r="Y36" s="728">
        <v>12.79</v>
      </c>
      <c r="AC36" s="804" t="s">
        <v>173</v>
      </c>
      <c r="AD36" s="805">
        <f t="shared" ref="AD36:AD41" si="32">AD7+AD21</f>
        <v>18744931</v>
      </c>
      <c r="AE36" s="806">
        <v>6.0347545248214063</v>
      </c>
      <c r="AF36" s="805">
        <f t="shared" si="26"/>
        <v>11097360</v>
      </c>
      <c r="AG36" s="806">
        <v>5.7467496579088895</v>
      </c>
      <c r="AH36" s="805">
        <f t="shared" si="27"/>
        <v>7647571</v>
      </c>
      <c r="AI36" s="807">
        <v>6.4554782197384863</v>
      </c>
      <c r="MO36" s="919"/>
      <c r="MP36" s="919"/>
      <c r="MQ36" s="919"/>
      <c r="MR36" s="919"/>
      <c r="MS36" s="919"/>
    </row>
    <row r="37" spans="1:535" ht="16.5" customHeight="1" x14ac:dyDescent="0.2">
      <c r="A37" s="696" t="s">
        <v>160</v>
      </c>
      <c r="B37" s="762" t="e">
        <f>ภาคเหนือ2562!#REF!</f>
        <v>#REF!</v>
      </c>
      <c r="C37" s="763" t="e">
        <f>ภาคเหนือ2562!#REF!</f>
        <v>#REF!</v>
      </c>
      <c r="D37" s="763" t="e">
        <f>ภาคเหนือ2562!#REF!</f>
        <v>#REF!</v>
      </c>
      <c r="E37" s="760" t="e">
        <f t="shared" ref="E37:E43" si="33">ROUND(((D37/C37)-1)*100,2)</f>
        <v>#REF!</v>
      </c>
      <c r="F37" s="762" t="e">
        <f>ภาคเหนือ2562!#REF!</f>
        <v>#REF!</v>
      </c>
      <c r="G37" s="763" t="e">
        <f>ภาคเหนือ2562!#REF!</f>
        <v>#REF!</v>
      </c>
      <c r="H37" s="763" t="e">
        <f>ภาคเหนือ2562!#REF!</f>
        <v>#REF!</v>
      </c>
      <c r="I37" s="760" t="e">
        <f t="shared" ref="I37:I43" si="34">ROUND(((H37/G37)-1)*100,2)</f>
        <v>#REF!</v>
      </c>
      <c r="J37" s="697" t="e">
        <f>ภาคเหนือ2562!#REF!</f>
        <v>#REF!</v>
      </c>
      <c r="K37" s="698" t="e">
        <f>ภาคเหนือ2562!#REF!</f>
        <v>#REF!</v>
      </c>
      <c r="L37" s="698" t="e">
        <f>ภาคเหนือ2562!#REF!</f>
        <v>#REF!</v>
      </c>
      <c r="M37" s="692" t="e">
        <f t="shared" ref="M37:M43" si="35">ROUND(((L37/K37)-1)*100,2)</f>
        <v>#REF!</v>
      </c>
      <c r="N37" s="700" t="e">
        <f>ภาคเหนือ2562!#REF!</f>
        <v>#REF!</v>
      </c>
      <c r="O37" s="701" t="e">
        <f>ภาคเหนือ2562!#REF!</f>
        <v>#REF!</v>
      </c>
      <c r="P37" s="701" t="e">
        <f>ภาคเหนือ2562!#REF!</f>
        <v>#REF!</v>
      </c>
      <c r="Q37" s="699" t="e">
        <f t="shared" ref="Q37:Q43" si="36">ROUND(((P37/O37)-1)*100,2)</f>
        <v>#REF!</v>
      </c>
      <c r="R37" s="747" t="e">
        <f t="shared" ref="R37:R42" si="37">B37+J37</f>
        <v>#REF!</v>
      </c>
      <c r="S37" s="734" t="e">
        <f t="shared" si="28"/>
        <v>#REF!</v>
      </c>
      <c r="T37" s="743" t="e">
        <f t="shared" si="29"/>
        <v>#REF!</v>
      </c>
      <c r="U37" s="729" t="e">
        <f t="shared" ref="U37:U43" si="38">ROUND(((T37/S37)-1)*100,2)</f>
        <v>#REF!</v>
      </c>
      <c r="V37" s="826" t="e">
        <f t="shared" ref="V37:V42" si="39">F37+N37</f>
        <v>#REF!</v>
      </c>
      <c r="W37" s="827" t="e">
        <f t="shared" si="30"/>
        <v>#REF!</v>
      </c>
      <c r="X37" s="828" t="e">
        <f t="shared" si="31"/>
        <v>#REF!</v>
      </c>
      <c r="Y37" s="729">
        <v>13.82</v>
      </c>
      <c r="AC37" s="804" t="s">
        <v>295</v>
      </c>
      <c r="AD37" s="805">
        <f t="shared" si="32"/>
        <v>8579087</v>
      </c>
      <c r="AE37" s="806">
        <v>3.3064471167028264</v>
      </c>
      <c r="AF37" s="805">
        <f t="shared" si="26"/>
        <v>2946060</v>
      </c>
      <c r="AG37" s="806">
        <v>3.2597666292681904</v>
      </c>
      <c r="AH37" s="805">
        <f t="shared" si="27"/>
        <v>5633027</v>
      </c>
      <c r="AI37" s="807">
        <v>3.3308777157473379</v>
      </c>
      <c r="MO37" s="919"/>
      <c r="MP37" s="919"/>
      <c r="MQ37" s="919"/>
      <c r="MR37" s="919"/>
      <c r="MS37" s="919"/>
    </row>
    <row r="38" spans="1:535" ht="16.5" customHeight="1" x14ac:dyDescent="0.2">
      <c r="A38" s="696" t="s">
        <v>167</v>
      </c>
      <c r="B38" s="764" t="e">
        <f>รวมภาคใต้2562!#REF!</f>
        <v>#REF!</v>
      </c>
      <c r="C38" s="763" t="e">
        <f>รวมภาคใต้2562!#REF!</f>
        <v>#REF!</v>
      </c>
      <c r="D38" s="763" t="e">
        <f>รวมภาคใต้2562!#REF!</f>
        <v>#REF!</v>
      </c>
      <c r="E38" s="765" t="e">
        <f t="shared" si="33"/>
        <v>#REF!</v>
      </c>
      <c r="F38" s="764" t="e">
        <f>รวมภาคใต้2562!#REF!</f>
        <v>#REF!</v>
      </c>
      <c r="G38" s="763" t="e">
        <f>รวมภาคใต้2562!#REF!</f>
        <v>#REF!</v>
      </c>
      <c r="H38" s="763" t="e">
        <f>รวมภาคใต้2562!#REF!</f>
        <v>#REF!</v>
      </c>
      <c r="I38" s="765" t="e">
        <f t="shared" si="34"/>
        <v>#REF!</v>
      </c>
      <c r="J38" s="697" t="e">
        <f>รวมภาคใต้2562!#REF!</f>
        <v>#REF!</v>
      </c>
      <c r="K38" s="698" t="e">
        <f>รวมภาคใต้2562!#REF!</f>
        <v>#REF!</v>
      </c>
      <c r="L38" s="698" t="e">
        <f>รวมภาคใต้2562!#REF!</f>
        <v>#REF!</v>
      </c>
      <c r="M38" s="702" t="e">
        <f t="shared" si="35"/>
        <v>#REF!</v>
      </c>
      <c r="N38" s="700" t="e">
        <f>รวมภาคใต้2562!#REF!</f>
        <v>#REF!</v>
      </c>
      <c r="O38" s="701" t="e">
        <f>รวมภาคใต้2562!#REF!</f>
        <v>#REF!</v>
      </c>
      <c r="P38" s="701" t="e">
        <f>รวมภาคใต้2562!#REF!</f>
        <v>#REF!</v>
      </c>
      <c r="Q38" s="723" t="e">
        <f t="shared" si="36"/>
        <v>#REF!</v>
      </c>
      <c r="R38" s="747" t="e">
        <f t="shared" si="37"/>
        <v>#REF!</v>
      </c>
      <c r="S38" s="734" t="e">
        <f t="shared" si="28"/>
        <v>#REF!</v>
      </c>
      <c r="T38" s="743" t="e">
        <f t="shared" si="29"/>
        <v>#REF!</v>
      </c>
      <c r="U38" s="730" t="e">
        <f t="shared" si="38"/>
        <v>#REF!</v>
      </c>
      <c r="V38" s="826" t="e">
        <f t="shared" si="39"/>
        <v>#REF!</v>
      </c>
      <c r="W38" s="827" t="e">
        <f t="shared" si="30"/>
        <v>#REF!</v>
      </c>
      <c r="X38" s="828" t="e">
        <f t="shared" si="31"/>
        <v>#REF!</v>
      </c>
      <c r="Y38" s="730">
        <v>19.39</v>
      </c>
      <c r="AC38" s="804" t="s">
        <v>165</v>
      </c>
      <c r="AD38" s="805">
        <f t="shared" si="32"/>
        <v>8520446</v>
      </c>
      <c r="AE38" s="806">
        <v>15.358300779941047</v>
      </c>
      <c r="AF38" s="805">
        <f t="shared" si="26"/>
        <v>4566168</v>
      </c>
      <c r="AG38" s="806">
        <v>16.018088602442539</v>
      </c>
      <c r="AH38" s="805">
        <f t="shared" si="27"/>
        <v>3954278</v>
      </c>
      <c r="AI38" s="807">
        <v>14.605691682512955</v>
      </c>
      <c r="MO38" s="919"/>
      <c r="MP38" s="919"/>
      <c r="MQ38" s="919"/>
      <c r="MR38" s="919"/>
      <c r="MS38" s="919"/>
    </row>
    <row r="39" spans="1:535" ht="16.5" customHeight="1" x14ac:dyDescent="0.2">
      <c r="A39" s="703" t="s">
        <v>165</v>
      </c>
      <c r="B39" s="762" t="e">
        <f>ภาคตะวันตก2562!#REF!</f>
        <v>#REF!</v>
      </c>
      <c r="C39" s="763" t="e">
        <f>ภาคตะวันตก2562!#REF!</f>
        <v>#REF!</v>
      </c>
      <c r="D39" s="763" t="e">
        <f>ภาคตะวันตก2562!#REF!</f>
        <v>#REF!</v>
      </c>
      <c r="E39" s="765" t="e">
        <f t="shared" si="33"/>
        <v>#REF!</v>
      </c>
      <c r="F39" s="762" t="e">
        <f>ภาคตะวันตก2562!#REF!</f>
        <v>#REF!</v>
      </c>
      <c r="G39" s="763" t="e">
        <f>ภาคตะวันตก2562!#REF!</f>
        <v>#REF!</v>
      </c>
      <c r="H39" s="763" t="e">
        <f>ภาคตะวันตก2562!#REF!</f>
        <v>#REF!</v>
      </c>
      <c r="I39" s="765" t="e">
        <f t="shared" si="34"/>
        <v>#REF!</v>
      </c>
      <c r="J39" s="697" t="e">
        <f>ภาคตะวันตก2562!#REF!</f>
        <v>#REF!</v>
      </c>
      <c r="K39" s="698" t="e">
        <f>ภาคตะวันตก2562!#REF!</f>
        <v>#REF!</v>
      </c>
      <c r="L39" s="698" t="e">
        <f>ภาคตะวันตก2562!#REF!</f>
        <v>#REF!</v>
      </c>
      <c r="M39" s="702" t="e">
        <f t="shared" si="35"/>
        <v>#REF!</v>
      </c>
      <c r="N39" s="700" t="e">
        <f>ภาคตะวันตก2562!#REF!</f>
        <v>#REF!</v>
      </c>
      <c r="O39" s="701" t="e">
        <f>ภาคตะวันตก2562!#REF!</f>
        <v>#REF!</v>
      </c>
      <c r="P39" s="701" t="e">
        <f>ภาคตะวันตก2562!#REF!</f>
        <v>#REF!</v>
      </c>
      <c r="Q39" s="723" t="e">
        <f t="shared" si="36"/>
        <v>#REF!</v>
      </c>
      <c r="R39" s="747" t="e">
        <f t="shared" si="37"/>
        <v>#REF!</v>
      </c>
      <c r="S39" s="734" t="e">
        <f t="shared" si="28"/>
        <v>#REF!</v>
      </c>
      <c r="T39" s="743" t="e">
        <f t="shared" si="29"/>
        <v>#REF!</v>
      </c>
      <c r="U39" s="730" t="e">
        <f t="shared" si="38"/>
        <v>#REF!</v>
      </c>
      <c r="V39" s="826" t="e">
        <f t="shared" si="39"/>
        <v>#REF!</v>
      </c>
      <c r="W39" s="827" t="e">
        <f t="shared" si="30"/>
        <v>#REF!</v>
      </c>
      <c r="X39" s="828" t="e">
        <f t="shared" si="31"/>
        <v>#REF!</v>
      </c>
      <c r="Y39" s="730">
        <v>10.36</v>
      </c>
      <c r="AC39" s="804" t="s">
        <v>164</v>
      </c>
      <c r="AD39" s="805">
        <f t="shared" si="32"/>
        <v>5805969</v>
      </c>
      <c r="AE39" s="806">
        <v>7.9526939323977475</v>
      </c>
      <c r="AF39" s="805">
        <f t="shared" si="26"/>
        <v>3625167</v>
      </c>
      <c r="AG39" s="806">
        <v>8.1177316543100009</v>
      </c>
      <c r="AH39" s="805">
        <f t="shared" si="27"/>
        <v>2180802</v>
      </c>
      <c r="AI39" s="807">
        <v>7.6794623141978047</v>
      </c>
      <c r="MO39" s="919"/>
      <c r="MP39" s="919"/>
      <c r="MQ39" s="919"/>
      <c r="MR39" s="919"/>
      <c r="MS39" s="919"/>
    </row>
    <row r="40" spans="1:535" ht="16.5" customHeight="1" x14ac:dyDescent="0.2">
      <c r="A40" s="704" t="s">
        <v>164</v>
      </c>
      <c r="B40" s="762" t="e">
        <f>ภาคตะวันออก2562!#REF!</f>
        <v>#REF!</v>
      </c>
      <c r="C40" s="763" t="e">
        <f>ภาคตะวันออก2562!#REF!</f>
        <v>#REF!</v>
      </c>
      <c r="D40" s="763" t="e">
        <f>ภาคตะวันออก2562!#REF!</f>
        <v>#REF!</v>
      </c>
      <c r="E40" s="765" t="e">
        <f t="shared" si="33"/>
        <v>#REF!</v>
      </c>
      <c r="F40" s="762" t="e">
        <f>ภาคตะวันออก2562!#REF!</f>
        <v>#REF!</v>
      </c>
      <c r="G40" s="763" t="e">
        <f>ภาคตะวันออก2562!#REF!</f>
        <v>#REF!</v>
      </c>
      <c r="H40" s="763" t="e">
        <f>ภาคตะวันออก2562!#REF!</f>
        <v>#REF!</v>
      </c>
      <c r="I40" s="765" t="e">
        <f t="shared" si="34"/>
        <v>#REF!</v>
      </c>
      <c r="J40" s="697" t="e">
        <f>ภาคตะวันออก2562!#REF!</f>
        <v>#REF!</v>
      </c>
      <c r="K40" s="698" t="e">
        <f>ภาคตะวันออก2562!#REF!</f>
        <v>#REF!</v>
      </c>
      <c r="L40" s="698" t="e">
        <f>ภาคตะวันออก2562!#REF!</f>
        <v>#REF!</v>
      </c>
      <c r="M40" s="702" t="e">
        <f t="shared" si="35"/>
        <v>#REF!</v>
      </c>
      <c r="N40" s="700" t="e">
        <f>ภาคตะวันออก2562!#REF!</f>
        <v>#REF!</v>
      </c>
      <c r="O40" s="701" t="e">
        <f>ภาคตะวันออก2562!#REF!</f>
        <v>#REF!</v>
      </c>
      <c r="P40" s="701" t="e">
        <f>ภาคตะวันออก2562!#REF!</f>
        <v>#REF!</v>
      </c>
      <c r="Q40" s="723" t="e">
        <f t="shared" si="36"/>
        <v>#REF!</v>
      </c>
      <c r="R40" s="747" t="e">
        <f t="shared" si="37"/>
        <v>#REF!</v>
      </c>
      <c r="S40" s="734" t="e">
        <f t="shared" si="28"/>
        <v>#REF!</v>
      </c>
      <c r="T40" s="743" t="e">
        <f t="shared" si="29"/>
        <v>#REF!</v>
      </c>
      <c r="U40" s="730" t="e">
        <f t="shared" si="38"/>
        <v>#REF!</v>
      </c>
      <c r="V40" s="826" t="e">
        <f t="shared" si="39"/>
        <v>#REF!</v>
      </c>
      <c r="W40" s="827" t="e">
        <f t="shared" si="30"/>
        <v>#REF!</v>
      </c>
      <c r="X40" s="828" t="e">
        <f t="shared" si="31"/>
        <v>#REF!</v>
      </c>
      <c r="Y40" s="730">
        <v>29.5</v>
      </c>
      <c r="AC40" s="804" t="s">
        <v>163</v>
      </c>
      <c r="AD40" s="805">
        <f t="shared" si="32"/>
        <v>10957258</v>
      </c>
      <c r="AE40" s="806">
        <v>6.3623102083669947</v>
      </c>
      <c r="AF40" s="805">
        <f t="shared" si="26"/>
        <v>5910474</v>
      </c>
      <c r="AG40" s="806">
        <v>6.1564930144391683</v>
      </c>
      <c r="AH40" s="805">
        <f t="shared" si="27"/>
        <v>5046784</v>
      </c>
      <c r="AI40" s="807">
        <v>6.6043672273123244</v>
      </c>
      <c r="MO40" s="919"/>
      <c r="MP40" s="919"/>
      <c r="MQ40" s="919"/>
      <c r="MR40" s="919"/>
      <c r="MS40" s="919"/>
    </row>
    <row r="41" spans="1:535" ht="16.5" customHeight="1" thickBot="1" x14ac:dyDescent="0.25">
      <c r="A41" s="705" t="s">
        <v>163</v>
      </c>
      <c r="B41" s="762" t="e">
        <f>รวมภาคอีสาน2562!#REF!</f>
        <v>#REF!</v>
      </c>
      <c r="C41" s="763" t="e">
        <f>รวมภาคอีสาน2562!#REF!</f>
        <v>#REF!</v>
      </c>
      <c r="D41" s="763" t="e">
        <f>รวมภาคอีสาน2562!#REF!</f>
        <v>#REF!</v>
      </c>
      <c r="E41" s="765" t="e">
        <f t="shared" si="33"/>
        <v>#REF!</v>
      </c>
      <c r="F41" s="762" t="e">
        <f>รวมภาคอีสาน2562!#REF!</f>
        <v>#REF!</v>
      </c>
      <c r="G41" s="763" t="e">
        <f>รวมภาคอีสาน2562!#REF!</f>
        <v>#REF!</v>
      </c>
      <c r="H41" s="763" t="e">
        <f>รวมภาคอีสาน2562!#REF!</f>
        <v>#REF!</v>
      </c>
      <c r="I41" s="765" t="e">
        <f t="shared" si="34"/>
        <v>#REF!</v>
      </c>
      <c r="J41" s="697" t="e">
        <f>รวมภาคอีสาน2562!#REF!</f>
        <v>#REF!</v>
      </c>
      <c r="K41" s="698" t="e">
        <f>รวมภาคอีสาน2562!#REF!</f>
        <v>#REF!</v>
      </c>
      <c r="L41" s="698" t="e">
        <f>รวมภาคอีสาน2562!#REF!</f>
        <v>#REF!</v>
      </c>
      <c r="M41" s="702" t="e">
        <f t="shared" si="35"/>
        <v>#REF!</v>
      </c>
      <c r="N41" s="700" t="e">
        <f>รวมภาคอีสาน2562!#REF!</f>
        <v>#REF!</v>
      </c>
      <c r="O41" s="701" t="e">
        <f>รวมภาคอีสาน2562!#REF!</f>
        <v>#REF!</v>
      </c>
      <c r="P41" s="701" t="e">
        <f>รวมภาคอีสาน2562!#REF!</f>
        <v>#REF!</v>
      </c>
      <c r="Q41" s="723" t="e">
        <f t="shared" si="36"/>
        <v>#REF!</v>
      </c>
      <c r="R41" s="747" t="e">
        <f t="shared" si="37"/>
        <v>#REF!</v>
      </c>
      <c r="S41" s="734" t="e">
        <f t="shared" si="28"/>
        <v>#REF!</v>
      </c>
      <c r="T41" s="743" t="e">
        <f t="shared" si="29"/>
        <v>#REF!</v>
      </c>
      <c r="U41" s="730" t="e">
        <f t="shared" si="38"/>
        <v>#REF!</v>
      </c>
      <c r="V41" s="826" t="e">
        <f t="shared" si="39"/>
        <v>#REF!</v>
      </c>
      <c r="W41" s="827" t="e">
        <f t="shared" si="30"/>
        <v>#REF!</v>
      </c>
      <c r="X41" s="828" t="e">
        <f t="shared" si="31"/>
        <v>#REF!</v>
      </c>
      <c r="Y41" s="730">
        <v>7.69</v>
      </c>
      <c r="AC41" s="808" t="s">
        <v>167</v>
      </c>
      <c r="AD41" s="809">
        <f t="shared" si="32"/>
        <v>9662990</v>
      </c>
      <c r="AE41" s="810">
        <v>4.6058898925252612</v>
      </c>
      <c r="AF41" s="809">
        <f t="shared" si="26"/>
        <v>7438622</v>
      </c>
      <c r="AG41" s="810">
        <v>2.9774439004671471</v>
      </c>
      <c r="AH41" s="809">
        <f t="shared" si="27"/>
        <v>2224368</v>
      </c>
      <c r="AI41" s="811">
        <v>10.446654005139088</v>
      </c>
      <c r="MM41" s="917"/>
      <c r="MN41" s="917"/>
      <c r="MO41" s="918"/>
      <c r="MP41" s="918"/>
      <c r="MQ41" s="918"/>
      <c r="MR41" s="918"/>
      <c r="MS41" s="918"/>
    </row>
    <row r="42" spans="1:535" ht="16.5" customHeight="1" thickBot="1" x14ac:dyDescent="0.25">
      <c r="A42" s="706" t="s">
        <v>150</v>
      </c>
      <c r="B42" s="766" t="e">
        <f>ภาคกลาง2562!#REF!</f>
        <v>#REF!</v>
      </c>
      <c r="C42" s="767" t="e">
        <f>ภาคกลาง2562!#REF!</f>
        <v>#REF!</v>
      </c>
      <c r="D42" s="767" t="e">
        <f>ภาคกลาง2562!#REF!</f>
        <v>#REF!</v>
      </c>
      <c r="E42" s="768" t="e">
        <f t="shared" si="33"/>
        <v>#REF!</v>
      </c>
      <c r="F42" s="766" t="e">
        <f>ภาคกลาง2562!#REF!</f>
        <v>#REF!</v>
      </c>
      <c r="G42" s="767" t="e">
        <f>ภาคกลาง2562!#REF!</f>
        <v>#REF!</v>
      </c>
      <c r="H42" s="767" t="e">
        <f>ภาคกลาง2562!#REF!</f>
        <v>#REF!</v>
      </c>
      <c r="I42" s="768" t="e">
        <f t="shared" si="34"/>
        <v>#REF!</v>
      </c>
      <c r="J42" s="707" t="e">
        <f>ภาคกลาง2562!#REF!</f>
        <v>#REF!</v>
      </c>
      <c r="K42" s="708" t="e">
        <f>ภาคกลาง2562!#REF!</f>
        <v>#REF!</v>
      </c>
      <c r="L42" s="708" t="e">
        <f>ภาคกลาง2562!#REF!</f>
        <v>#REF!</v>
      </c>
      <c r="M42" s="709" t="e">
        <f t="shared" si="35"/>
        <v>#REF!</v>
      </c>
      <c r="N42" s="710" t="e">
        <f>ภาคกลาง2562!#REF!</f>
        <v>#REF!</v>
      </c>
      <c r="O42" s="711" t="e">
        <f>ภาคกลาง2562!#REF!</f>
        <v>#REF!</v>
      </c>
      <c r="P42" s="711" t="e">
        <f>ภาคกลาง2562!#REF!</f>
        <v>#REF!</v>
      </c>
      <c r="Q42" s="724" t="e">
        <f t="shared" si="36"/>
        <v>#REF!</v>
      </c>
      <c r="R42" s="748" t="e">
        <f t="shared" si="37"/>
        <v>#REF!</v>
      </c>
      <c r="S42" s="735" t="e">
        <f t="shared" si="28"/>
        <v>#REF!</v>
      </c>
      <c r="T42" s="744" t="e">
        <f t="shared" si="29"/>
        <v>#REF!</v>
      </c>
      <c r="U42" s="731" t="e">
        <f t="shared" si="38"/>
        <v>#REF!</v>
      </c>
      <c r="V42" s="829" t="e">
        <f t="shared" si="39"/>
        <v>#REF!</v>
      </c>
      <c r="W42" s="830" t="e">
        <f t="shared" si="30"/>
        <v>#REF!</v>
      </c>
      <c r="X42" s="831" t="e">
        <f t="shared" si="31"/>
        <v>#REF!</v>
      </c>
      <c r="Y42" s="731">
        <v>12.21</v>
      </c>
      <c r="MO42" s="919"/>
      <c r="MP42" s="919"/>
      <c r="MQ42" s="919"/>
      <c r="MR42" s="919"/>
      <c r="MS42" s="919"/>
    </row>
    <row r="43" spans="1:535" s="633" customFormat="1" ht="16.5" customHeight="1" thickTop="1" thickBot="1" x14ac:dyDescent="0.25">
      <c r="A43" s="712" t="s">
        <v>62</v>
      </c>
      <c r="B43" s="769" t="e">
        <f>SUM(B36:B42)</f>
        <v>#REF!</v>
      </c>
      <c r="C43" s="770" t="e">
        <f>SUM(C36:C42)</f>
        <v>#REF!</v>
      </c>
      <c r="D43" s="770" t="e">
        <f>SUM(D36:D42)</f>
        <v>#REF!</v>
      </c>
      <c r="E43" s="771" t="e">
        <f t="shared" si="33"/>
        <v>#REF!</v>
      </c>
      <c r="F43" s="769" t="e">
        <f>SUM(F36:F42)</f>
        <v>#REF!</v>
      </c>
      <c r="G43" s="770" t="e">
        <f>SUM(G36:G42)</f>
        <v>#REF!</v>
      </c>
      <c r="H43" s="770" t="e">
        <f>SUM(H36:H42)</f>
        <v>#REF!</v>
      </c>
      <c r="I43" s="771" t="e">
        <f t="shared" si="34"/>
        <v>#REF!</v>
      </c>
      <c r="J43" s="836" t="e">
        <f>SUM(J36:J42)</f>
        <v>#REF!</v>
      </c>
      <c r="K43" s="837" t="e">
        <f>SUM(K36:K42)</f>
        <v>#REF!</v>
      </c>
      <c r="L43" s="837" t="e">
        <f>SUM(L36:L42)</f>
        <v>#REF!</v>
      </c>
      <c r="M43" s="713" t="e">
        <f t="shared" si="35"/>
        <v>#REF!</v>
      </c>
      <c r="N43" s="714" t="e">
        <f>SUM(N36:N42)</f>
        <v>#REF!</v>
      </c>
      <c r="O43" s="715" t="e">
        <f>SUM(O36:O42)</f>
        <v>#REF!</v>
      </c>
      <c r="P43" s="715" t="e">
        <f>SUM(P36:P42)</f>
        <v>#REF!</v>
      </c>
      <c r="Q43" s="713" t="e">
        <f t="shared" si="36"/>
        <v>#REF!</v>
      </c>
      <c r="R43" s="749" t="e">
        <f>SUM(R36:R42)</f>
        <v>#REF!</v>
      </c>
      <c r="S43" s="736" t="e">
        <f>SUM(S36:S42)</f>
        <v>#REF!</v>
      </c>
      <c r="T43" s="745" t="e">
        <f>SUM(T36:T42)</f>
        <v>#REF!</v>
      </c>
      <c r="U43" s="732" t="e">
        <f t="shared" si="38"/>
        <v>#REF!</v>
      </c>
      <c r="V43" s="832" t="e">
        <f>SUM(V36:V42)</f>
        <v>#REF!</v>
      </c>
      <c r="W43" s="833" t="e">
        <f>SUM(W36:W42)</f>
        <v>#REF!</v>
      </c>
      <c r="X43" s="834" t="e">
        <f>SUM(X36:X42)</f>
        <v>#REF!</v>
      </c>
      <c r="Y43" s="732">
        <v>17.2</v>
      </c>
      <c r="AB43" s="250"/>
      <c r="AC43"/>
      <c r="AD43"/>
      <c r="AE43"/>
      <c r="AF43"/>
      <c r="AG43"/>
      <c r="AH43"/>
      <c r="AI43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MO43" s="921"/>
      <c r="MP43" s="921"/>
      <c r="MQ43" s="921"/>
      <c r="MR43" s="921"/>
      <c r="MS43" s="921"/>
      <c r="SO43" s="489"/>
      <c r="SP43" s="488"/>
      <c r="SQ43" s="488"/>
      <c r="SR43" s="488"/>
      <c r="SS43" s="488"/>
      <c r="ST43" s="488"/>
      <c r="SU43" s="488"/>
      <c r="SV43" s="488"/>
      <c r="SW43" s="488"/>
      <c r="SX43" s="488"/>
      <c r="SY43" s="488"/>
      <c r="SZ43" s="488"/>
      <c r="TA43" s="488"/>
      <c r="TB43" s="648"/>
      <c r="TF43" s="650">
        <f>TF40*TQ22/100</f>
        <v>0</v>
      </c>
      <c r="TG43" s="650" t="s">
        <v>283</v>
      </c>
      <c r="TH43" s="649"/>
      <c r="TI43" s="650">
        <f>TI40*TS22/100</f>
        <v>0</v>
      </c>
      <c r="TJ43" s="650">
        <f>+TJ40*TZ22/100</f>
        <v>0</v>
      </c>
      <c r="TK43" s="649"/>
      <c r="TL43" s="650">
        <f>TL40*TU22/100</f>
        <v>0</v>
      </c>
      <c r="TM43" s="650">
        <f>+TM40*UB22/100</f>
        <v>0</v>
      </c>
      <c r="TN43" s="649"/>
      <c r="TO43" s="651"/>
    </row>
    <row r="44" spans="1:535" s="633" customFormat="1" ht="15.75" customHeight="1" thickTop="1" x14ac:dyDescent="0.2">
      <c r="A44" s="2" t="s">
        <v>282</v>
      </c>
      <c r="B44" s="716" t="e">
        <f>ประเทศ2562!#REF!</f>
        <v>#REF!</v>
      </c>
      <c r="C44" s="2" t="e">
        <f>ประเทศ2562!#REF!</f>
        <v>#REF!</v>
      </c>
      <c r="D44" s="2" t="e">
        <f>ประเทศ2562!#REF!</f>
        <v>#REF!</v>
      </c>
      <c r="E44" s="2"/>
      <c r="F44" s="716" t="e">
        <f>ประเทศ2562!#REF!</f>
        <v>#REF!</v>
      </c>
      <c r="G44" s="2" t="e">
        <f>ประเทศ2562!#REF!</f>
        <v>#REF!</v>
      </c>
      <c r="H44" s="2" t="e">
        <f>ประเทศ2562!#REF!</f>
        <v>#REF!</v>
      </c>
      <c r="I44" s="2"/>
      <c r="J44" s="381" t="e">
        <f>ประเทศ2562!#REF!</f>
        <v>#REF!</v>
      </c>
      <c r="K44" s="381" t="e">
        <f>ประเทศ2562!#REF!</f>
        <v>#REF!</v>
      </c>
      <c r="L44" s="381" t="e">
        <f>ประเทศ2562!#REF!</f>
        <v>#REF!</v>
      </c>
      <c r="M44" s="381"/>
      <c r="N44" s="717" t="e">
        <f>ประเทศ2562!#REF!</f>
        <v>#REF!</v>
      </c>
      <c r="O44" s="717" t="e">
        <f>ประเทศ2562!#REF!</f>
        <v>#REF!</v>
      </c>
      <c r="P44" s="717" t="e">
        <f>ประเทศ2562!#REF!</f>
        <v>#REF!</v>
      </c>
      <c r="Q44" s="381"/>
      <c r="R44" s="737"/>
      <c r="S44" s="737"/>
      <c r="T44" s="737"/>
      <c r="U44" s="737"/>
      <c r="V44" s="737" t="e">
        <f>ประเทศ2562!#REF!</f>
        <v>#REF!</v>
      </c>
      <c r="W44" s="737" t="e">
        <f>ประเทศ2562!#REF!</f>
        <v>#REF!</v>
      </c>
      <c r="X44" s="737" t="e">
        <f>ประเทศ2562!#REF!</f>
        <v>#REF!</v>
      </c>
      <c r="Y44" s="737"/>
      <c r="AB44" s="250"/>
      <c r="AC44"/>
      <c r="AD44"/>
      <c r="AE44"/>
      <c r="AF44"/>
      <c r="AG44"/>
      <c r="AH44"/>
      <c r="AI44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MO44" s="921"/>
      <c r="MP44" s="921"/>
      <c r="MQ44" s="921"/>
      <c r="MR44" s="921"/>
      <c r="MS44" s="921"/>
      <c r="SO44" s="489"/>
      <c r="SP44" s="488"/>
      <c r="SQ44" s="488"/>
      <c r="SR44" s="488"/>
      <c r="SS44" s="488"/>
      <c r="ST44" s="488"/>
      <c r="SU44" s="488"/>
      <c r="SV44" s="488"/>
      <c r="SW44" s="488"/>
      <c r="SX44" s="488"/>
      <c r="SY44" s="488"/>
      <c r="SZ44" s="488"/>
      <c r="TA44" s="488"/>
      <c r="TB44" s="648"/>
      <c r="TF44" s="650">
        <v>0</v>
      </c>
      <c r="TG44" s="650">
        <v>0</v>
      </c>
      <c r="TH44" s="649"/>
      <c r="TI44" s="650">
        <v>0</v>
      </c>
      <c r="TJ44" s="650">
        <v>0</v>
      </c>
      <c r="TK44" s="649"/>
      <c r="TL44" s="650">
        <v>0</v>
      </c>
      <c r="TM44" s="650">
        <v>0</v>
      </c>
      <c r="TN44" s="649"/>
      <c r="TO44" s="651"/>
    </row>
    <row r="45" spans="1:535" s="633" customFormat="1" ht="16.5" customHeight="1" x14ac:dyDescent="0.2">
      <c r="A45" s="2" t="s">
        <v>193</v>
      </c>
      <c r="B45" s="716" t="e">
        <f>B43-B44</f>
        <v>#REF!</v>
      </c>
      <c r="C45" s="2" t="e">
        <f>C43-C44</f>
        <v>#REF!</v>
      </c>
      <c r="D45" s="2" t="e">
        <f>D43-D44</f>
        <v>#REF!</v>
      </c>
      <c r="E45" s="2"/>
      <c r="F45" s="718" t="e">
        <f>F43-F44</f>
        <v>#REF!</v>
      </c>
      <c r="G45" s="718" t="e">
        <f>G43-G44</f>
        <v>#REF!</v>
      </c>
      <c r="H45" s="718" t="e">
        <f>H43-H44</f>
        <v>#REF!</v>
      </c>
      <c r="I45" s="2"/>
      <c r="J45" s="381" t="e">
        <f>J43-J44</f>
        <v>#REF!</v>
      </c>
      <c r="K45" s="381" t="e">
        <f>K43-K44</f>
        <v>#REF!</v>
      </c>
      <c r="L45" s="381" t="e">
        <f>L43-L44</f>
        <v>#REF!</v>
      </c>
      <c r="M45" s="381"/>
      <c r="N45" s="719" t="e">
        <f>N43-N44</f>
        <v>#REF!</v>
      </c>
      <c r="O45" s="719" t="e">
        <f>O43-O44</f>
        <v>#REF!</v>
      </c>
      <c r="P45" s="719" t="e">
        <f>P43-P44</f>
        <v>#REF!</v>
      </c>
      <c r="Q45" s="381"/>
      <c r="R45" s="381"/>
      <c r="S45" s="381"/>
      <c r="T45" s="381"/>
      <c r="U45" s="381"/>
      <c r="V45" s="719" t="e">
        <f>V43-V44</f>
        <v>#REF!</v>
      </c>
      <c r="W45" s="719" t="e">
        <f>W43-W44</f>
        <v>#REF!</v>
      </c>
      <c r="X45" s="719" t="e">
        <f>X43-X44</f>
        <v>#REF!</v>
      </c>
      <c r="Y45" s="381"/>
      <c r="AB45" s="250"/>
      <c r="AC45"/>
      <c r="AD45"/>
      <c r="AE45"/>
      <c r="AF45"/>
      <c r="AG45"/>
      <c r="AH45"/>
      <c r="AI45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MO45" s="921"/>
      <c r="MP45" s="921"/>
      <c r="MQ45" s="921"/>
      <c r="MR45" s="921"/>
      <c r="MS45" s="921"/>
      <c r="SO45" s="489"/>
      <c r="SP45" s="488"/>
      <c r="SQ45" s="488"/>
      <c r="SR45" s="488"/>
      <c r="SS45" s="488"/>
      <c r="ST45" s="488"/>
      <c r="SU45" s="488"/>
      <c r="SV45" s="488"/>
      <c r="SW45" s="488"/>
      <c r="SX45" s="488"/>
      <c r="SY45" s="488"/>
      <c r="SZ45" s="488"/>
      <c r="TA45" s="488"/>
      <c r="TB45" s="648"/>
      <c r="TF45" s="650">
        <f>TF40*TQ25/100</f>
        <v>0</v>
      </c>
      <c r="TG45" s="650">
        <f>TG40*TX25/100</f>
        <v>0</v>
      </c>
      <c r="TH45" s="649"/>
      <c r="TI45" s="650">
        <f>TI40*TS25/100</f>
        <v>0</v>
      </c>
      <c r="TJ45" s="650">
        <f>TJ40*TZ25/100</f>
        <v>0</v>
      </c>
      <c r="TK45" s="649"/>
      <c r="TL45" s="650">
        <f>TL40*TU25/100</f>
        <v>0</v>
      </c>
      <c r="TM45" s="650">
        <f>TM40*UB25/100</f>
        <v>0</v>
      </c>
      <c r="TN45" s="649"/>
    </row>
    <row r="46" spans="1:535" s="633" customFormat="1" ht="16.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381"/>
      <c r="K46" s="381"/>
      <c r="L46" s="381"/>
      <c r="M46" s="381"/>
      <c r="N46" s="381"/>
      <c r="O46" s="381"/>
      <c r="P46" s="381"/>
      <c r="Q46" s="381"/>
      <c r="R46" s="381"/>
      <c r="S46" s="381"/>
      <c r="T46" s="381"/>
      <c r="U46" s="381"/>
      <c r="V46" s="381"/>
      <c r="W46" s="381"/>
      <c r="X46" s="381"/>
      <c r="Y46" s="381"/>
      <c r="AB46" s="250"/>
      <c r="AC46"/>
      <c r="AD46"/>
      <c r="AE46"/>
      <c r="AF46"/>
      <c r="AG46"/>
      <c r="AH46"/>
      <c r="AI46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MO46" s="921"/>
      <c r="MP46" s="921"/>
      <c r="MQ46" s="921"/>
      <c r="MR46" s="921"/>
      <c r="MS46" s="921"/>
      <c r="SO46" s="489"/>
      <c r="SP46" s="488"/>
      <c r="SQ46" s="488"/>
      <c r="SR46" s="488"/>
      <c r="SS46" s="488"/>
      <c r="ST46" s="488"/>
      <c r="SU46" s="488"/>
      <c r="SV46" s="488"/>
      <c r="SW46" s="488"/>
      <c r="SX46" s="488"/>
      <c r="SY46" s="488"/>
      <c r="SZ46" s="488"/>
      <c r="TA46" s="488"/>
      <c r="TB46" s="648"/>
      <c r="TF46" s="649"/>
      <c r="TG46" s="649"/>
      <c r="TH46" s="649"/>
      <c r="TI46" s="649"/>
      <c r="TJ46" s="649"/>
      <c r="TK46" s="649"/>
      <c r="TL46" s="649"/>
      <c r="TM46" s="649"/>
      <c r="TN46" s="649"/>
    </row>
    <row r="47" spans="1:535" s="633" customFormat="1" ht="16.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381"/>
      <c r="K47" s="381"/>
      <c r="L47" s="381"/>
      <c r="M47" s="381"/>
      <c r="N47" s="381"/>
      <c r="O47" s="381"/>
      <c r="P47" s="381"/>
      <c r="Q47" s="381"/>
      <c r="R47" s="381"/>
      <c r="S47" s="381"/>
      <c r="T47" s="381"/>
      <c r="U47" s="381"/>
      <c r="V47" s="381"/>
      <c r="W47" s="381"/>
      <c r="X47" s="381"/>
      <c r="Y47" s="381"/>
      <c r="AB47" s="250"/>
      <c r="AC47"/>
      <c r="AD47"/>
      <c r="AE47"/>
      <c r="AF47"/>
      <c r="AG47"/>
      <c r="AH47"/>
      <c r="AI47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MO47" s="921"/>
      <c r="MP47" s="921"/>
      <c r="MQ47" s="921"/>
      <c r="MR47" s="921"/>
      <c r="MS47" s="921"/>
      <c r="SO47" s="489"/>
      <c r="SP47" s="488"/>
      <c r="SQ47" s="488"/>
      <c r="SR47" s="488"/>
      <c r="SS47" s="488"/>
      <c r="ST47" s="488"/>
      <c r="SU47" s="488"/>
      <c r="SV47" s="488"/>
      <c r="SW47" s="488"/>
      <c r="SX47" s="488"/>
      <c r="SY47" s="488"/>
      <c r="SZ47" s="488"/>
      <c r="TA47" s="488"/>
      <c r="TB47" s="648"/>
      <c r="TF47" s="649"/>
      <c r="TG47" s="649"/>
      <c r="TH47" s="649"/>
      <c r="TI47" s="649"/>
      <c r="TJ47" s="649"/>
      <c r="TK47" s="649"/>
      <c r="TL47" s="649"/>
      <c r="TM47" s="649"/>
      <c r="TN47" s="649"/>
    </row>
    <row r="48" spans="1:535" ht="16.5" customHeight="1" thickBot="1" x14ac:dyDescent="0.25">
      <c r="A48" s="847" t="s">
        <v>24</v>
      </c>
      <c r="B48" s="633"/>
      <c r="C48" s="633"/>
      <c r="D48" s="633"/>
      <c r="E48" s="633"/>
      <c r="F48" s="633"/>
      <c r="G48" s="633"/>
      <c r="H48" s="633"/>
      <c r="I48" s="633"/>
      <c r="J48" s="840"/>
      <c r="K48" s="840"/>
      <c r="L48" s="840"/>
      <c r="M48" s="840"/>
      <c r="N48" s="633"/>
      <c r="O48" s="633"/>
      <c r="P48" s="633"/>
      <c r="Q48" s="633"/>
      <c r="R48" s="653"/>
      <c r="S48" s="653"/>
      <c r="T48" s="653"/>
      <c r="U48" s="653"/>
      <c r="V48" s="653"/>
      <c r="W48" s="653"/>
      <c r="X48" s="653"/>
      <c r="Y48" s="653"/>
      <c r="AC48" s="822"/>
      <c r="AD48" s="798" t="s">
        <v>297</v>
      </c>
      <c r="AE48" s="798" t="s">
        <v>294</v>
      </c>
      <c r="AF48" s="798" t="s">
        <v>297</v>
      </c>
      <c r="AG48" s="798" t="s">
        <v>294</v>
      </c>
      <c r="AH48" s="798" t="s">
        <v>297</v>
      </c>
      <c r="AI48" s="799" t="s">
        <v>294</v>
      </c>
      <c r="MO48" s="919"/>
      <c r="MP48" s="919"/>
      <c r="MQ48" s="919"/>
      <c r="MR48" s="919"/>
      <c r="MS48" s="919"/>
    </row>
    <row r="49" spans="1:535" ht="16.5" customHeight="1" thickTop="1" x14ac:dyDescent="0.2">
      <c r="A49" s="1808" t="s">
        <v>281</v>
      </c>
      <c r="B49" s="1810" t="s">
        <v>299</v>
      </c>
      <c r="C49" s="1811"/>
      <c r="D49" s="1811"/>
      <c r="E49" s="1812"/>
      <c r="F49" s="1810" t="s">
        <v>300</v>
      </c>
      <c r="G49" s="1811"/>
      <c r="H49" s="1811"/>
      <c r="I49" s="1812"/>
      <c r="J49" s="1813" t="s">
        <v>301</v>
      </c>
      <c r="K49" s="1814"/>
      <c r="L49" s="1814"/>
      <c r="M49" s="1815"/>
      <c r="N49" s="1810" t="s">
        <v>302</v>
      </c>
      <c r="O49" s="1811"/>
      <c r="P49" s="1811"/>
      <c r="Q49" s="1812"/>
      <c r="R49" s="1804" t="s">
        <v>289</v>
      </c>
      <c r="S49" s="1806"/>
      <c r="T49" s="1806"/>
      <c r="U49" s="1807"/>
      <c r="V49" s="1804" t="s">
        <v>290</v>
      </c>
      <c r="W49" s="1806"/>
      <c r="X49" s="1806"/>
      <c r="Y49" s="1807"/>
      <c r="AC49" s="800" t="s">
        <v>45</v>
      </c>
      <c r="AD49" s="801">
        <f>SUM(AD50:AD56)</f>
        <v>106238346</v>
      </c>
      <c r="AE49" s="802">
        <v>6.479609979798262</v>
      </c>
      <c r="AF49" s="801">
        <f>SUM(AF50:AF56)</f>
        <v>62012677</v>
      </c>
      <c r="AG49" s="802">
        <v>6.2114558086197036</v>
      </c>
      <c r="AH49" s="801">
        <f>SUM(AH50:AH56)</f>
        <v>44225669</v>
      </c>
      <c r="AI49" s="803">
        <v>6.8694275214238765</v>
      </c>
      <c r="MO49" s="919"/>
      <c r="MP49" s="919"/>
      <c r="MQ49" s="919"/>
      <c r="MR49" s="919"/>
      <c r="MS49" s="919"/>
    </row>
    <row r="50" spans="1:535" ht="16.5" customHeight="1" thickBot="1" x14ac:dyDescent="0.45">
      <c r="A50" s="1809"/>
      <c r="B50" s="686">
        <v>2558</v>
      </c>
      <c r="C50" s="687">
        <v>2559</v>
      </c>
      <c r="D50" s="687">
        <v>2560</v>
      </c>
      <c r="E50" s="688" t="s">
        <v>172</v>
      </c>
      <c r="F50" s="686">
        <v>2558</v>
      </c>
      <c r="G50" s="687">
        <v>2559</v>
      </c>
      <c r="H50" s="687">
        <v>2560</v>
      </c>
      <c r="I50" s="688" t="s">
        <v>172</v>
      </c>
      <c r="J50" s="844">
        <v>2558</v>
      </c>
      <c r="K50" s="845">
        <v>2559</v>
      </c>
      <c r="L50" s="845">
        <v>2560</v>
      </c>
      <c r="M50" s="846" t="s">
        <v>172</v>
      </c>
      <c r="N50" s="686">
        <v>2558</v>
      </c>
      <c r="O50" s="687">
        <v>2559</v>
      </c>
      <c r="P50" s="687">
        <v>2560</v>
      </c>
      <c r="Q50" s="688" t="s">
        <v>172</v>
      </c>
      <c r="R50" s="725">
        <v>2558</v>
      </c>
      <c r="S50" s="726">
        <v>2559</v>
      </c>
      <c r="T50" s="741">
        <v>2560</v>
      </c>
      <c r="U50" s="727" t="s">
        <v>172</v>
      </c>
      <c r="V50" s="738">
        <v>2558</v>
      </c>
      <c r="W50" s="739">
        <v>2559</v>
      </c>
      <c r="X50" s="739">
        <v>2560</v>
      </c>
      <c r="Y50" s="740" t="s">
        <v>172</v>
      </c>
      <c r="AC50" s="804" t="s">
        <v>160</v>
      </c>
      <c r="AD50" s="805">
        <f>AD21+AD35</f>
        <v>18544182</v>
      </c>
      <c r="AE50" s="806">
        <v>4.0261256522050797</v>
      </c>
      <c r="AF50" s="805">
        <f t="shared" ref="AF50:AF56" si="40">AF21+AF35</f>
        <v>12399397</v>
      </c>
      <c r="AG50" s="806">
        <v>4.9004547135412579</v>
      </c>
      <c r="AH50" s="805">
        <f t="shared" ref="AH50:AH56" si="41">AH21+AH35</f>
        <v>6144785</v>
      </c>
      <c r="AI50" s="807">
        <v>1.7446679685834354</v>
      </c>
      <c r="CS50" s="886" t="s">
        <v>305</v>
      </c>
      <c r="CT50" s="887"/>
      <c r="CU50" s="900"/>
      <c r="CV50" s="725"/>
      <c r="CW50" s="726"/>
      <c r="CX50" s="741"/>
      <c r="CY50" s="727"/>
      <c r="CZ50" s="738"/>
      <c r="DA50" s="739"/>
      <c r="DB50" s="739"/>
      <c r="FW50" s="886" t="s">
        <v>305</v>
      </c>
      <c r="FX50" s="887"/>
      <c r="FY50" s="900"/>
      <c r="FZ50" s="725"/>
      <c r="GA50" s="726"/>
      <c r="GB50" s="741"/>
      <c r="GC50" s="727"/>
      <c r="GD50" s="738"/>
      <c r="GE50" s="739"/>
      <c r="GF50" s="739"/>
      <c r="JA50" s="886" t="s">
        <v>305</v>
      </c>
      <c r="JB50" s="887"/>
      <c r="JC50" s="900"/>
      <c r="JD50" s="725"/>
      <c r="JE50" s="726"/>
      <c r="JF50" s="741"/>
      <c r="JG50" s="727"/>
      <c r="JH50" s="738"/>
      <c r="JI50" s="739"/>
      <c r="JJ50" s="739"/>
      <c r="MB50" s="886" t="s">
        <v>305</v>
      </c>
      <c r="MC50" s="888"/>
      <c r="MD50" s="888"/>
      <c r="ME50" s="888"/>
      <c r="MO50" s="919"/>
      <c r="MP50" s="919"/>
      <c r="MQ50" s="919"/>
      <c r="MR50" s="919"/>
      <c r="MS50" s="919"/>
    </row>
    <row r="51" spans="1:535" ht="16.5" customHeight="1" thickTop="1" x14ac:dyDescent="0.2">
      <c r="A51" s="689" t="s">
        <v>173</v>
      </c>
      <c r="B51" s="757" t="e">
        <f>กรุงเทพมหานคร2562!#REF!</f>
        <v>#REF!</v>
      </c>
      <c r="C51" s="758" t="e">
        <f>กรุงเทพมหานคร2562!#REF!</f>
        <v>#REF!</v>
      </c>
      <c r="D51" s="759" t="e">
        <f>กรุงเทพมหานคร2562!#REF!</f>
        <v>#REF!</v>
      </c>
      <c r="E51" s="760" t="e">
        <f>ROUND(((D51/C51)-1)*100,2)</f>
        <v>#REF!</v>
      </c>
      <c r="F51" s="757" t="e">
        <f>กรุงเทพมหานคร2562!#REF!</f>
        <v>#REF!</v>
      </c>
      <c r="G51" s="761" t="e">
        <f>กรุงเทพมหานคร2562!#REF!</f>
        <v>#REF!</v>
      </c>
      <c r="H51" s="759" t="e">
        <f>กรุงเทพมหานคร2562!#REF!</f>
        <v>#REF!</v>
      </c>
      <c r="I51" s="760" t="e">
        <f>ROUND(((H51/G51)-1)*100,2)</f>
        <v>#REF!</v>
      </c>
      <c r="J51" s="835" t="e">
        <f>กรุงเทพมหานคร2562!#REF!</f>
        <v>#REF!</v>
      </c>
      <c r="K51" s="690" t="e">
        <f>กรุงเทพมหานคร2562!#REF!</f>
        <v>#REF!</v>
      </c>
      <c r="L51" s="691" t="e">
        <f>กรุงเทพมหานคร2562!#REF!</f>
        <v>#REF!</v>
      </c>
      <c r="M51" s="692" t="e">
        <f>ROUND(((L51/K51)-1)*100,2)</f>
        <v>#REF!</v>
      </c>
      <c r="N51" s="722" t="e">
        <f>กรุงเทพมหานคร2562!#REF!</f>
        <v>#REF!</v>
      </c>
      <c r="O51" s="872" t="e">
        <f>กรุงเทพมหานคร2562!#REF!</f>
        <v>#REF!</v>
      </c>
      <c r="P51" s="720" t="e">
        <f>กรุงเทพมหานคร2562!#REF!</f>
        <v>#REF!</v>
      </c>
      <c r="Q51" s="699" t="e">
        <f>ROUND(((P51/O51)-1)*100,2)</f>
        <v>#REF!</v>
      </c>
      <c r="R51" s="746" t="e">
        <f>B51+J51</f>
        <v>#REF!</v>
      </c>
      <c r="S51" s="733" t="e">
        <f t="shared" ref="S51:S57" si="42">C51+K51</f>
        <v>#REF!</v>
      </c>
      <c r="T51" s="742" t="e">
        <f t="shared" ref="T51:T57" si="43">D51+L51</f>
        <v>#REF!</v>
      </c>
      <c r="U51" s="728" t="e">
        <f>ROUND(((T51/S51)-1)*100,2)</f>
        <v>#REF!</v>
      </c>
      <c r="V51" s="823" t="e">
        <f>F51+N51</f>
        <v>#REF!</v>
      </c>
      <c r="W51" s="824" t="e">
        <f t="shared" ref="W51:W57" si="44">G51+O51</f>
        <v>#REF!</v>
      </c>
      <c r="X51" s="825" t="e">
        <f t="shared" ref="X51:X57" si="45">H51+P51</f>
        <v>#REF!</v>
      </c>
      <c r="Y51" s="728">
        <v>12.79</v>
      </c>
      <c r="AC51" s="804" t="s">
        <v>173</v>
      </c>
      <c r="AD51" s="805">
        <f t="shared" ref="AD51:AD56" si="46">AD22+AD36</f>
        <v>23672469</v>
      </c>
      <c r="AE51" s="806">
        <v>6.0347545248214063</v>
      </c>
      <c r="AF51" s="805">
        <f t="shared" si="40"/>
        <v>12907683</v>
      </c>
      <c r="AG51" s="806">
        <v>5.7467496579088895</v>
      </c>
      <c r="AH51" s="805">
        <f t="shared" si="41"/>
        <v>10764786</v>
      </c>
      <c r="AI51" s="807">
        <v>6.4554782197384863</v>
      </c>
      <c r="CS51" s="872"/>
      <c r="CT51" s="720"/>
      <c r="CU51" s="699"/>
      <c r="CV51" s="746"/>
      <c r="CW51" s="733"/>
      <c r="CX51" s="742"/>
      <c r="CY51" s="728"/>
      <c r="CZ51" s="823"/>
      <c r="DA51" s="824"/>
      <c r="DB51" s="825"/>
      <c r="FW51" s="872"/>
      <c r="FX51" s="720"/>
      <c r="FY51" s="699"/>
      <c r="FZ51" s="746"/>
      <c r="GA51" s="733"/>
      <c r="GB51" s="742"/>
      <c r="GC51" s="728"/>
      <c r="GD51" s="823"/>
      <c r="GE51" s="824"/>
      <c r="GF51" s="825"/>
      <c r="JA51" s="872"/>
      <c r="JB51" s="720"/>
      <c r="JC51" s="699"/>
      <c r="JD51" s="746"/>
      <c r="JE51" s="733"/>
      <c r="JF51" s="742"/>
      <c r="JG51" s="728"/>
      <c r="JH51" s="823"/>
      <c r="JI51" s="824"/>
      <c r="JJ51" s="825"/>
      <c r="MO51" s="919"/>
      <c r="MP51" s="919"/>
      <c r="MQ51" s="919"/>
      <c r="MR51" s="919"/>
      <c r="MS51" s="919"/>
    </row>
    <row r="52" spans="1:535" ht="16.5" customHeight="1" x14ac:dyDescent="0.2">
      <c r="A52" s="696" t="s">
        <v>160</v>
      </c>
      <c r="B52" s="762" t="e">
        <f>ภาคเหนือ2562!#REF!</f>
        <v>#REF!</v>
      </c>
      <c r="C52" s="763" t="e">
        <f>ภาคเหนือ2562!#REF!</f>
        <v>#REF!</v>
      </c>
      <c r="D52" s="763" t="e">
        <f>ภาคเหนือ2562!#REF!</f>
        <v>#REF!</v>
      </c>
      <c r="E52" s="760" t="e">
        <f t="shared" ref="E52:E58" si="47">ROUND(((D52/C52)-1)*100,2)</f>
        <v>#REF!</v>
      </c>
      <c r="F52" s="762" t="e">
        <f>ภาคเหนือ2562!#REF!</f>
        <v>#REF!</v>
      </c>
      <c r="G52" s="763" t="e">
        <f>ภาคเหนือ2562!#REF!</f>
        <v>#REF!</v>
      </c>
      <c r="H52" s="763" t="e">
        <f>ภาคเหนือ2562!#REF!</f>
        <v>#REF!</v>
      </c>
      <c r="I52" s="760" t="e">
        <f t="shared" ref="I52:I58" si="48">ROUND(((H52/G52)-1)*100,2)</f>
        <v>#REF!</v>
      </c>
      <c r="J52" s="697" t="e">
        <f>ภาคเหนือ2562!#REF!</f>
        <v>#REF!</v>
      </c>
      <c r="K52" s="698" t="e">
        <f>ภาคเหนือ2562!#REF!</f>
        <v>#REF!</v>
      </c>
      <c r="L52" s="698" t="e">
        <f>ภาคเหนือ2562!#REF!</f>
        <v>#REF!</v>
      </c>
      <c r="M52" s="692" t="e">
        <f t="shared" ref="M52:M58" si="49">ROUND(((L52/K52)-1)*100,2)</f>
        <v>#REF!</v>
      </c>
      <c r="N52" s="700" t="e">
        <f>ภาคเหนือ2562!#REF!</f>
        <v>#REF!</v>
      </c>
      <c r="O52" s="701" t="e">
        <f>ภาคเหนือ2562!#REF!</f>
        <v>#REF!</v>
      </c>
      <c r="P52" s="701" t="e">
        <f>ภาคเหนือ2562!#REF!</f>
        <v>#REF!</v>
      </c>
      <c r="Q52" s="699" t="e">
        <f t="shared" ref="Q52:Q58" si="50">ROUND(((P52/O52)-1)*100,2)</f>
        <v>#REF!</v>
      </c>
      <c r="R52" s="747" t="e">
        <f t="shared" ref="R52:R57" si="51">B52+J52</f>
        <v>#REF!</v>
      </c>
      <c r="S52" s="701" t="e">
        <f t="shared" si="42"/>
        <v>#REF!</v>
      </c>
      <c r="T52" s="699" t="e">
        <f t="shared" si="43"/>
        <v>#REF!</v>
      </c>
      <c r="U52" s="747" t="e">
        <f t="shared" ref="U52:U58" si="52">ROUND(((T52/S52)-1)*100,2)</f>
        <v>#REF!</v>
      </c>
      <c r="V52" s="701" t="s">
        <v>34</v>
      </c>
      <c r="W52" s="699" t="e">
        <f t="shared" si="44"/>
        <v>#REF!</v>
      </c>
      <c r="X52" s="747" t="e">
        <f t="shared" si="45"/>
        <v>#REF!</v>
      </c>
      <c r="Y52" s="729">
        <v>13.82</v>
      </c>
      <c r="AC52" s="804" t="s">
        <v>295</v>
      </c>
      <c r="AD52" s="805">
        <f t="shared" si="46"/>
        <v>13364047</v>
      </c>
      <c r="AE52" s="806">
        <v>3.3064471167028264</v>
      </c>
      <c r="AF52" s="805">
        <f t="shared" si="40"/>
        <v>5324165</v>
      </c>
      <c r="AG52" s="806">
        <v>3.2597666292681904</v>
      </c>
      <c r="AH52" s="805">
        <f t="shared" si="41"/>
        <v>8039882</v>
      </c>
      <c r="AI52" s="807">
        <v>3.3308777157473379</v>
      </c>
      <c r="CS52" s="701"/>
      <c r="CT52" s="701"/>
      <c r="CU52" s="699"/>
      <c r="CV52" s="747"/>
      <c r="CW52" s="701"/>
      <c r="CX52" s="699"/>
      <c r="CY52" s="747"/>
      <c r="CZ52" s="701"/>
      <c r="DA52" s="699"/>
      <c r="DB52" s="747"/>
      <c r="FW52" s="701"/>
      <c r="FX52" s="701"/>
      <c r="FY52" s="699"/>
      <c r="FZ52" s="747"/>
      <c r="GA52" s="701"/>
      <c r="GB52" s="699"/>
      <c r="GC52" s="747"/>
      <c r="GD52" s="701"/>
      <c r="GE52" s="699"/>
      <c r="GF52" s="747"/>
      <c r="JA52" s="701"/>
      <c r="JB52" s="701"/>
      <c r="JC52" s="699"/>
      <c r="JD52" s="747"/>
      <c r="JE52" s="701"/>
      <c r="JF52" s="699"/>
      <c r="JG52" s="747"/>
      <c r="JH52" s="701"/>
      <c r="JI52" s="699"/>
      <c r="JJ52" s="747"/>
      <c r="MD52" s="889"/>
      <c r="MG52" s="889"/>
      <c r="MJ52" s="889"/>
      <c r="MO52" s="919"/>
      <c r="MP52" s="919"/>
      <c r="MQ52" s="919"/>
      <c r="MR52" s="919"/>
      <c r="MS52" s="919"/>
    </row>
    <row r="53" spans="1:535" ht="16.5" customHeight="1" x14ac:dyDescent="0.2">
      <c r="A53" s="696" t="s">
        <v>167</v>
      </c>
      <c r="B53" s="764" t="e">
        <f>รวมภาคใต้2562!#REF!</f>
        <v>#REF!</v>
      </c>
      <c r="C53" s="763" t="e">
        <f>รวมภาคใต้2562!#REF!</f>
        <v>#REF!</v>
      </c>
      <c r="D53" s="763" t="e">
        <f>รวมภาคใต้2562!#REF!</f>
        <v>#REF!</v>
      </c>
      <c r="E53" s="765" t="e">
        <f t="shared" si="47"/>
        <v>#REF!</v>
      </c>
      <c r="F53" s="764" t="e">
        <f>รวมภาคใต้2562!#REF!</f>
        <v>#REF!</v>
      </c>
      <c r="G53" s="763" t="e">
        <f>รวมภาคใต้2562!#REF!</f>
        <v>#REF!</v>
      </c>
      <c r="H53" s="763" t="e">
        <f>รวมภาคใต้2562!#REF!</f>
        <v>#REF!</v>
      </c>
      <c r="I53" s="765" t="e">
        <f t="shared" si="48"/>
        <v>#REF!</v>
      </c>
      <c r="J53" s="697" t="e">
        <f>รวมภาคใต้2562!#REF!</f>
        <v>#REF!</v>
      </c>
      <c r="K53" s="698" t="e">
        <f>รวมภาคใต้2562!#REF!</f>
        <v>#REF!</v>
      </c>
      <c r="L53" s="698" t="e">
        <f>รวมภาคใต้2562!#REF!</f>
        <v>#REF!</v>
      </c>
      <c r="M53" s="702" t="e">
        <f t="shared" si="49"/>
        <v>#REF!</v>
      </c>
      <c r="N53" s="700" t="e">
        <f>รวมภาคใต้2562!#REF!</f>
        <v>#REF!</v>
      </c>
      <c r="O53" s="701" t="e">
        <f>รวมภาคใต้2562!#REF!</f>
        <v>#REF!</v>
      </c>
      <c r="P53" s="701" t="e">
        <f>รวมภาคใต้2562!#REF!</f>
        <v>#REF!</v>
      </c>
      <c r="Q53" s="890" t="e">
        <f t="shared" si="50"/>
        <v>#REF!</v>
      </c>
      <c r="R53" s="747" t="e">
        <f t="shared" si="51"/>
        <v>#REF!</v>
      </c>
      <c r="S53" s="734" t="e">
        <f t="shared" si="42"/>
        <v>#REF!</v>
      </c>
      <c r="T53" s="876" t="e">
        <f t="shared" si="43"/>
        <v>#REF!</v>
      </c>
      <c r="U53" s="730" t="e">
        <f t="shared" si="52"/>
        <v>#REF!</v>
      </c>
      <c r="V53" s="826" t="e">
        <f>F53+N53</f>
        <v>#REF!</v>
      </c>
      <c r="W53" s="881" t="e">
        <f t="shared" si="44"/>
        <v>#REF!</v>
      </c>
      <c r="X53" s="828" t="e">
        <f t="shared" si="45"/>
        <v>#REF!</v>
      </c>
      <c r="Y53" s="730">
        <v>19.39</v>
      </c>
      <c r="AC53" s="804" t="s">
        <v>165</v>
      </c>
      <c r="AD53" s="805">
        <f t="shared" si="46"/>
        <v>12057514</v>
      </c>
      <c r="AE53" s="806">
        <v>15.358300779941047</v>
      </c>
      <c r="AF53" s="805">
        <f t="shared" si="40"/>
        <v>6765019</v>
      </c>
      <c r="AG53" s="806">
        <v>16.018088602442539</v>
      </c>
      <c r="AH53" s="805">
        <f t="shared" si="41"/>
        <v>5292495</v>
      </c>
      <c r="AI53" s="807">
        <v>14.605691682512955</v>
      </c>
      <c r="CS53" s="701"/>
      <c r="CT53" s="701"/>
      <c r="CU53" s="890"/>
      <c r="CV53" s="747"/>
      <c r="CW53" s="734"/>
      <c r="CX53" s="876"/>
      <c r="CY53" s="730"/>
      <c r="CZ53" s="826"/>
      <c r="DA53" s="881"/>
      <c r="DB53" s="828"/>
      <c r="FW53" s="701"/>
      <c r="FX53" s="701"/>
      <c r="FY53" s="890"/>
      <c r="FZ53" s="747"/>
      <c r="GA53" s="734"/>
      <c r="GB53" s="876"/>
      <c r="GC53" s="730"/>
      <c r="GD53" s="826"/>
      <c r="GE53" s="881"/>
      <c r="GF53" s="828"/>
      <c r="JA53" s="701"/>
      <c r="JB53" s="701"/>
      <c r="JC53" s="890"/>
      <c r="JD53" s="747"/>
      <c r="JE53" s="734"/>
      <c r="JF53" s="876"/>
      <c r="JG53" s="730"/>
      <c r="JH53" s="826"/>
      <c r="JI53" s="881"/>
      <c r="JJ53" s="828"/>
      <c r="MD53" s="889"/>
      <c r="MG53" s="889"/>
      <c r="MJ53" s="889"/>
      <c r="MO53" s="919"/>
      <c r="MP53" s="919"/>
      <c r="MQ53" s="919"/>
      <c r="MR53" s="919"/>
      <c r="MS53" s="919"/>
    </row>
    <row r="54" spans="1:535" ht="16.5" customHeight="1" x14ac:dyDescent="0.2">
      <c r="A54" s="703" t="s">
        <v>165</v>
      </c>
      <c r="B54" s="762" t="e">
        <f>ภาคตะวันตก2562!#REF!</f>
        <v>#REF!</v>
      </c>
      <c r="C54" s="763" t="e">
        <f>ภาคตะวันตก2562!#REF!</f>
        <v>#REF!</v>
      </c>
      <c r="D54" s="763" t="e">
        <f>ภาคตะวันตก2562!#REF!</f>
        <v>#REF!</v>
      </c>
      <c r="E54" s="765" t="e">
        <f t="shared" si="47"/>
        <v>#REF!</v>
      </c>
      <c r="F54" s="762" t="e">
        <f>ภาคตะวันตก2562!#REF!</f>
        <v>#REF!</v>
      </c>
      <c r="G54" s="763" t="e">
        <f>ภาคตะวันตก2562!#REF!</f>
        <v>#REF!</v>
      </c>
      <c r="H54" s="763" t="e">
        <f>ภาคตะวันตก2562!#REF!</f>
        <v>#REF!</v>
      </c>
      <c r="I54" s="765" t="e">
        <f t="shared" si="48"/>
        <v>#REF!</v>
      </c>
      <c r="J54" s="697" t="e">
        <f>ภาคตะวันตก2562!#REF!</f>
        <v>#REF!</v>
      </c>
      <c r="K54" s="698" t="e">
        <f>ภาคตะวันตก2562!#REF!</f>
        <v>#REF!</v>
      </c>
      <c r="L54" s="698" t="e">
        <f>ภาคตะวันตก2562!#REF!</f>
        <v>#REF!</v>
      </c>
      <c r="M54" s="702" t="e">
        <f t="shared" si="49"/>
        <v>#REF!</v>
      </c>
      <c r="N54" s="700" t="e">
        <f>ภาคตะวันตก2562!#REF!</f>
        <v>#REF!</v>
      </c>
      <c r="O54" s="701" t="e">
        <f>ภาคตะวันตก2562!#REF!</f>
        <v>#REF!</v>
      </c>
      <c r="P54" s="701" t="e">
        <f>ภาคตะวันตก2562!#REF!</f>
        <v>#REF!</v>
      </c>
      <c r="Q54" s="890" t="e">
        <f t="shared" si="50"/>
        <v>#REF!</v>
      </c>
      <c r="R54" s="747" t="e">
        <f t="shared" si="51"/>
        <v>#REF!</v>
      </c>
      <c r="S54" s="734" t="e">
        <f t="shared" si="42"/>
        <v>#REF!</v>
      </c>
      <c r="T54" s="876" t="e">
        <f t="shared" si="43"/>
        <v>#REF!</v>
      </c>
      <c r="U54" s="730" t="e">
        <f t="shared" si="52"/>
        <v>#REF!</v>
      </c>
      <c r="V54" s="826" t="e">
        <f>F54+N54</f>
        <v>#REF!</v>
      </c>
      <c r="W54" s="881" t="e">
        <f t="shared" si="44"/>
        <v>#REF!</v>
      </c>
      <c r="X54" s="828" t="e">
        <f t="shared" si="45"/>
        <v>#REF!</v>
      </c>
      <c r="Y54" s="730">
        <v>10.36</v>
      </c>
      <c r="AC54" s="804" t="s">
        <v>164</v>
      </c>
      <c r="AD54" s="805">
        <f t="shared" si="46"/>
        <v>12559605</v>
      </c>
      <c r="AE54" s="806">
        <v>7.9526939323977475</v>
      </c>
      <c r="AF54" s="805">
        <f t="shared" si="40"/>
        <v>7162910</v>
      </c>
      <c r="AG54" s="806">
        <v>8.1177316543100009</v>
      </c>
      <c r="AH54" s="805">
        <f t="shared" si="41"/>
        <v>5396695</v>
      </c>
      <c r="AI54" s="807">
        <v>7.6794623141978047</v>
      </c>
      <c r="CS54" s="701"/>
      <c r="CT54" s="701"/>
      <c r="CU54" s="890"/>
      <c r="CV54" s="747"/>
      <c r="CW54" s="734"/>
      <c r="CX54" s="876"/>
      <c r="CY54" s="730"/>
      <c r="CZ54" s="826"/>
      <c r="DA54" s="881"/>
      <c r="DB54" s="828"/>
      <c r="FW54" s="701"/>
      <c r="FX54" s="701"/>
      <c r="FY54" s="890"/>
      <c r="FZ54" s="747"/>
      <c r="GA54" s="734"/>
      <c r="GB54" s="876"/>
      <c r="GC54" s="730"/>
      <c r="GD54" s="826"/>
      <c r="GE54" s="881"/>
      <c r="GF54" s="828"/>
      <c r="JA54" s="701"/>
      <c r="JB54" s="701"/>
      <c r="JC54" s="890"/>
      <c r="JD54" s="747"/>
      <c r="JE54" s="734"/>
      <c r="JF54" s="876"/>
      <c r="JG54" s="730"/>
      <c r="JH54" s="826"/>
      <c r="JI54" s="881"/>
      <c r="JJ54" s="828"/>
      <c r="MD54" s="889"/>
      <c r="MG54" s="889"/>
      <c r="MJ54" s="889"/>
      <c r="MO54" s="919"/>
      <c r="MP54" s="919"/>
      <c r="MQ54" s="919"/>
      <c r="MR54" s="919"/>
      <c r="MS54" s="919"/>
    </row>
    <row r="55" spans="1:535" ht="16.5" customHeight="1" x14ac:dyDescent="0.2">
      <c r="A55" s="704" t="s">
        <v>164</v>
      </c>
      <c r="B55" s="762" t="e">
        <f>ภาคตะวันออก2562!#REF!</f>
        <v>#REF!</v>
      </c>
      <c r="C55" s="763" t="e">
        <f>ภาคตะวันออก2562!#REF!</f>
        <v>#REF!</v>
      </c>
      <c r="D55" s="763" t="e">
        <f>ภาคตะวันออก2562!#REF!</f>
        <v>#REF!</v>
      </c>
      <c r="E55" s="765" t="e">
        <f t="shared" si="47"/>
        <v>#REF!</v>
      </c>
      <c r="F55" s="762" t="e">
        <f>ภาคตะวันออก2562!#REF!</f>
        <v>#REF!</v>
      </c>
      <c r="G55" s="763" t="e">
        <f>ภาคตะวันออก2562!#REF!</f>
        <v>#REF!</v>
      </c>
      <c r="H55" s="763" t="e">
        <f>ภาคตะวันออก2562!#REF!</f>
        <v>#REF!</v>
      </c>
      <c r="I55" s="765" t="e">
        <f t="shared" si="48"/>
        <v>#REF!</v>
      </c>
      <c r="J55" s="697" t="e">
        <f>ภาคตะวันออก2562!#REF!</f>
        <v>#REF!</v>
      </c>
      <c r="K55" s="698" t="e">
        <f>ภาคตะวันออก2562!#REF!</f>
        <v>#REF!</v>
      </c>
      <c r="L55" s="698" t="e">
        <f>ภาคตะวันออก2562!#REF!</f>
        <v>#REF!</v>
      </c>
      <c r="M55" s="702" t="e">
        <f t="shared" si="49"/>
        <v>#REF!</v>
      </c>
      <c r="N55" s="700" t="e">
        <f>ภาคตะวันออก2562!#REF!</f>
        <v>#REF!</v>
      </c>
      <c r="O55" s="701" t="e">
        <f>ภาคตะวันออก2562!#REF!</f>
        <v>#REF!</v>
      </c>
      <c r="P55" s="701" t="e">
        <f>ภาคตะวันออก2562!#REF!</f>
        <v>#REF!</v>
      </c>
      <c r="Q55" s="890" t="e">
        <f t="shared" si="50"/>
        <v>#REF!</v>
      </c>
      <c r="R55" s="747" t="e">
        <f t="shared" si="51"/>
        <v>#REF!</v>
      </c>
      <c r="S55" s="734" t="e">
        <f t="shared" si="42"/>
        <v>#REF!</v>
      </c>
      <c r="T55" s="876" t="e">
        <f t="shared" si="43"/>
        <v>#REF!</v>
      </c>
      <c r="U55" s="730" t="e">
        <f t="shared" si="52"/>
        <v>#REF!</v>
      </c>
      <c r="V55" s="826" t="e">
        <f>F55+N55</f>
        <v>#REF!</v>
      </c>
      <c r="W55" s="881" t="e">
        <f t="shared" si="44"/>
        <v>#REF!</v>
      </c>
      <c r="X55" s="828" t="e">
        <f t="shared" si="45"/>
        <v>#REF!</v>
      </c>
      <c r="Y55" s="730">
        <v>29.5</v>
      </c>
      <c r="AC55" s="804" t="s">
        <v>163</v>
      </c>
      <c r="AD55" s="805">
        <f t="shared" si="46"/>
        <v>16377539</v>
      </c>
      <c r="AE55" s="806">
        <v>6.3623102083669947</v>
      </c>
      <c r="AF55" s="805">
        <f t="shared" si="40"/>
        <v>10014881</v>
      </c>
      <c r="AG55" s="806">
        <v>6.1564930144391683</v>
      </c>
      <c r="AH55" s="805">
        <f t="shared" si="41"/>
        <v>6362658</v>
      </c>
      <c r="AI55" s="807">
        <v>6.6043672273123244</v>
      </c>
      <c r="CS55" s="701"/>
      <c r="CT55" s="701"/>
      <c r="CU55" s="890"/>
      <c r="CV55" s="747"/>
      <c r="CW55" s="734"/>
      <c r="CX55" s="876"/>
      <c r="CY55" s="730"/>
      <c r="CZ55" s="826"/>
      <c r="DA55" s="881"/>
      <c r="DB55" s="828"/>
      <c r="FW55" s="701"/>
      <c r="FX55" s="701"/>
      <c r="FY55" s="890"/>
      <c r="FZ55" s="747"/>
      <c r="GA55" s="734"/>
      <c r="GB55" s="876"/>
      <c r="GC55" s="730"/>
      <c r="GD55" s="826"/>
      <c r="GE55" s="881"/>
      <c r="GF55" s="828"/>
      <c r="JA55" s="701"/>
      <c r="JB55" s="701"/>
      <c r="JC55" s="890"/>
      <c r="JD55" s="747"/>
      <c r="JE55" s="734"/>
      <c r="JF55" s="876"/>
      <c r="JG55" s="730"/>
      <c r="JH55" s="826"/>
      <c r="JI55" s="881"/>
      <c r="JJ55" s="828"/>
      <c r="MD55" s="889"/>
      <c r="MG55" s="889"/>
      <c r="MJ55" s="889"/>
      <c r="MO55" s="919"/>
      <c r="MP55" s="919"/>
      <c r="MQ55" s="919"/>
      <c r="MR55" s="919"/>
      <c r="MS55" s="919"/>
    </row>
    <row r="56" spans="1:535" ht="16.5" customHeight="1" thickBot="1" x14ac:dyDescent="0.25">
      <c r="A56" s="705" t="s">
        <v>163</v>
      </c>
      <c r="B56" s="762" t="e">
        <f>รวมภาคอีสาน2562!#REF!</f>
        <v>#REF!</v>
      </c>
      <c r="C56" s="763" t="e">
        <f>รวมภาคอีสาน2562!#REF!</f>
        <v>#REF!</v>
      </c>
      <c r="D56" s="763" t="e">
        <f>รวมภาคอีสาน2562!#REF!</f>
        <v>#REF!</v>
      </c>
      <c r="E56" s="765" t="e">
        <f t="shared" si="47"/>
        <v>#REF!</v>
      </c>
      <c r="F56" s="762" t="e">
        <f>รวมภาคอีสาน2562!#REF!</f>
        <v>#REF!</v>
      </c>
      <c r="G56" s="763" t="e">
        <f>รวมภาคอีสาน2562!#REF!</f>
        <v>#REF!</v>
      </c>
      <c r="H56" s="763" t="e">
        <f>รวมภาคอีสาน2562!#REF!</f>
        <v>#REF!</v>
      </c>
      <c r="I56" s="765" t="e">
        <f t="shared" si="48"/>
        <v>#REF!</v>
      </c>
      <c r="J56" s="697" t="e">
        <f>รวมภาคอีสาน2562!#REF!</f>
        <v>#REF!</v>
      </c>
      <c r="K56" s="698" t="e">
        <f>รวมภาคอีสาน2562!#REF!</f>
        <v>#REF!</v>
      </c>
      <c r="L56" s="698" t="e">
        <f>รวมภาคอีสาน2562!#REF!</f>
        <v>#REF!</v>
      </c>
      <c r="M56" s="702" t="e">
        <f t="shared" si="49"/>
        <v>#REF!</v>
      </c>
      <c r="N56" s="700" t="e">
        <f>รวมภาคอีสาน2562!#REF!</f>
        <v>#REF!</v>
      </c>
      <c r="O56" s="701" t="e">
        <f>รวมภาคอีสาน2562!#REF!</f>
        <v>#REF!</v>
      </c>
      <c r="P56" s="701" t="e">
        <f>รวมภาคอีสาน2562!#REF!</f>
        <v>#REF!</v>
      </c>
      <c r="Q56" s="890" t="e">
        <f t="shared" si="50"/>
        <v>#REF!</v>
      </c>
      <c r="R56" s="747" t="e">
        <f t="shared" si="51"/>
        <v>#REF!</v>
      </c>
      <c r="S56" s="734" t="e">
        <f t="shared" si="42"/>
        <v>#REF!</v>
      </c>
      <c r="T56" s="876" t="e">
        <f t="shared" si="43"/>
        <v>#REF!</v>
      </c>
      <c r="U56" s="730" t="e">
        <f t="shared" si="52"/>
        <v>#REF!</v>
      </c>
      <c r="V56" s="826" t="e">
        <f>F56+N56</f>
        <v>#REF!</v>
      </c>
      <c r="W56" s="881" t="e">
        <f t="shared" si="44"/>
        <v>#REF!</v>
      </c>
      <c r="X56" s="828" t="e">
        <f t="shared" si="45"/>
        <v>#REF!</v>
      </c>
      <c r="Y56" s="730">
        <v>7.69</v>
      </c>
      <c r="AC56" s="808" t="s">
        <v>167</v>
      </c>
      <c r="AD56" s="809">
        <f t="shared" si="46"/>
        <v>9662990</v>
      </c>
      <c r="AE56" s="810">
        <v>4.6058898925252612</v>
      </c>
      <c r="AF56" s="809">
        <f t="shared" si="40"/>
        <v>7438622</v>
      </c>
      <c r="AG56" s="810">
        <v>2.9774439004671471</v>
      </c>
      <c r="AH56" s="809">
        <f t="shared" si="41"/>
        <v>2224368</v>
      </c>
      <c r="AI56" s="811">
        <v>10.446654005139088</v>
      </c>
      <c r="CS56" s="701"/>
      <c r="CT56" s="701"/>
      <c r="CU56" s="890"/>
      <c r="CV56" s="747"/>
      <c r="CW56" s="734"/>
      <c r="CX56" s="876"/>
      <c r="CY56" s="730"/>
      <c r="CZ56" s="826"/>
      <c r="DA56" s="881"/>
      <c r="DB56" s="828"/>
      <c r="FW56" s="701"/>
      <c r="FX56" s="701"/>
      <c r="FY56" s="890"/>
      <c r="FZ56" s="747"/>
      <c r="GA56" s="734"/>
      <c r="GB56" s="876"/>
      <c r="GC56" s="730"/>
      <c r="GD56" s="826"/>
      <c r="GE56" s="881"/>
      <c r="GF56" s="828"/>
      <c r="JA56" s="701"/>
      <c r="JB56" s="701"/>
      <c r="JC56" s="890"/>
      <c r="JD56" s="747"/>
      <c r="JE56" s="734"/>
      <c r="JF56" s="876"/>
      <c r="JG56" s="730"/>
      <c r="JH56" s="826"/>
      <c r="JI56" s="881"/>
      <c r="JJ56" s="828"/>
      <c r="MD56" s="889"/>
      <c r="MG56" s="889"/>
      <c r="MJ56" s="889"/>
      <c r="MO56" s="919"/>
      <c r="MP56" s="919"/>
      <c r="MQ56" s="919"/>
      <c r="MR56" s="919"/>
      <c r="MS56" s="919"/>
    </row>
    <row r="57" spans="1:535" ht="16.5" customHeight="1" thickBot="1" x14ac:dyDescent="0.25">
      <c r="A57" s="706" t="s">
        <v>150</v>
      </c>
      <c r="B57" s="766" t="e">
        <f>ภาคกลาง2562!#REF!</f>
        <v>#REF!</v>
      </c>
      <c r="C57" s="767" t="e">
        <f>ภาคกลาง2562!#REF!</f>
        <v>#REF!</v>
      </c>
      <c r="D57" s="767" t="e">
        <f>ภาคกลาง2562!#REF!</f>
        <v>#REF!</v>
      </c>
      <c r="E57" s="768" t="e">
        <f t="shared" si="47"/>
        <v>#REF!</v>
      </c>
      <c r="F57" s="766" t="e">
        <f>ภาคกลาง2562!#REF!</f>
        <v>#REF!</v>
      </c>
      <c r="G57" s="767" t="e">
        <f>ภาคกลาง2562!#REF!</f>
        <v>#REF!</v>
      </c>
      <c r="H57" s="767" t="e">
        <f>ภาคกลาง2562!#REF!</f>
        <v>#REF!</v>
      </c>
      <c r="I57" s="768" t="e">
        <f t="shared" si="48"/>
        <v>#REF!</v>
      </c>
      <c r="J57" s="707" t="e">
        <f>ภาคกลาง2562!#REF!</f>
        <v>#REF!</v>
      </c>
      <c r="K57" s="708" t="e">
        <f>ภาคกลาง2562!#REF!</f>
        <v>#REF!</v>
      </c>
      <c r="L57" s="708" t="e">
        <f>ภาคกลาง2562!#REF!</f>
        <v>#REF!</v>
      </c>
      <c r="M57" s="709" t="e">
        <f t="shared" si="49"/>
        <v>#REF!</v>
      </c>
      <c r="N57" s="710" t="e">
        <f>ภาคกลาง2562!#REF!</f>
        <v>#REF!</v>
      </c>
      <c r="O57" s="711" t="e">
        <f>ภาคกลาง2562!#REF!</f>
        <v>#REF!</v>
      </c>
      <c r="P57" s="711" t="e">
        <f>ภาคกลาง2562!#REF!</f>
        <v>#REF!</v>
      </c>
      <c r="Q57" s="891" t="e">
        <f t="shared" si="50"/>
        <v>#REF!</v>
      </c>
      <c r="R57" s="748" t="e">
        <f t="shared" si="51"/>
        <v>#REF!</v>
      </c>
      <c r="S57" s="735" t="e">
        <f t="shared" si="42"/>
        <v>#REF!</v>
      </c>
      <c r="T57" s="877" t="e">
        <f t="shared" si="43"/>
        <v>#REF!</v>
      </c>
      <c r="U57" s="731" t="e">
        <f t="shared" si="52"/>
        <v>#REF!</v>
      </c>
      <c r="V57" s="829" t="e">
        <f>F57+N57</f>
        <v>#REF!</v>
      </c>
      <c r="W57" s="882" t="e">
        <f t="shared" si="44"/>
        <v>#REF!</v>
      </c>
      <c r="X57" s="831" t="e">
        <f t="shared" si="45"/>
        <v>#REF!</v>
      </c>
      <c r="Y57" s="731">
        <v>12.21</v>
      </c>
      <c r="CS57" s="711"/>
      <c r="CT57" s="711"/>
      <c r="CU57" s="891"/>
      <c r="CV57" s="748"/>
      <c r="CW57" s="735"/>
      <c r="CX57" s="877"/>
      <c r="CY57" s="731"/>
      <c r="CZ57" s="829"/>
      <c r="DA57" s="882"/>
      <c r="DB57" s="831"/>
      <c r="FW57" s="711"/>
      <c r="FX57" s="711"/>
      <c r="FY57" s="891"/>
      <c r="FZ57" s="748"/>
      <c r="GA57" s="735"/>
      <c r="GB57" s="877"/>
      <c r="GC57" s="731"/>
      <c r="GD57" s="829"/>
      <c r="GE57" s="882"/>
      <c r="GF57" s="831"/>
      <c r="JA57" s="711"/>
      <c r="JB57" s="711"/>
      <c r="JC57" s="891"/>
      <c r="JD57" s="748"/>
      <c r="JE57" s="735"/>
      <c r="JF57" s="877"/>
      <c r="JG57" s="731"/>
      <c r="JH57" s="829"/>
      <c r="JI57" s="882"/>
      <c r="JJ57" s="831"/>
      <c r="MD57" s="889"/>
      <c r="MG57" s="889"/>
      <c r="MJ57" s="889"/>
      <c r="MO57" s="919"/>
      <c r="MP57" s="919"/>
      <c r="MQ57" s="919"/>
      <c r="MR57" s="919"/>
      <c r="MS57" s="919"/>
    </row>
    <row r="58" spans="1:535" s="633" customFormat="1" ht="16.5" customHeight="1" thickTop="1" thickBot="1" x14ac:dyDescent="0.25">
      <c r="A58" s="712" t="s">
        <v>62</v>
      </c>
      <c r="B58" s="769" t="e">
        <f>SUM(B51:B57)</f>
        <v>#REF!</v>
      </c>
      <c r="C58" s="770" t="e">
        <f>SUM(C51:C57)</f>
        <v>#REF!</v>
      </c>
      <c r="D58" s="770" t="e">
        <f>SUM(D51:D57)</f>
        <v>#REF!</v>
      </c>
      <c r="E58" s="771" t="e">
        <f t="shared" si="47"/>
        <v>#REF!</v>
      </c>
      <c r="F58" s="769" t="e">
        <f>SUM(F51:F57)</f>
        <v>#REF!</v>
      </c>
      <c r="G58" s="770" t="e">
        <f>SUM(G51:G57)</f>
        <v>#REF!</v>
      </c>
      <c r="H58" s="770" t="e">
        <f>SUM(H51:H57)</f>
        <v>#REF!</v>
      </c>
      <c r="I58" s="771" t="e">
        <f t="shared" si="48"/>
        <v>#REF!</v>
      </c>
      <c r="J58" s="836" t="e">
        <f>SUM(J51:J57)</f>
        <v>#REF!</v>
      </c>
      <c r="K58" s="837" t="e">
        <f>SUM(K51:K57)</f>
        <v>#REF!</v>
      </c>
      <c r="L58" s="837" t="e">
        <f>SUM(L51:L57)</f>
        <v>#REF!</v>
      </c>
      <c r="M58" s="713" t="e">
        <f t="shared" si="49"/>
        <v>#REF!</v>
      </c>
      <c r="N58" s="714" t="e">
        <f>SUM(N51:N57)</f>
        <v>#REF!</v>
      </c>
      <c r="O58" s="715" t="e">
        <f>SUM(O51:O57)</f>
        <v>#REF!</v>
      </c>
      <c r="P58" s="715" t="e">
        <f>SUM(P51:P57)</f>
        <v>#REF!</v>
      </c>
      <c r="Q58" s="892" t="e">
        <f t="shared" si="50"/>
        <v>#REF!</v>
      </c>
      <c r="R58" s="749" t="e">
        <f>SUM(R51:R57)</f>
        <v>#REF!</v>
      </c>
      <c r="S58" s="736" t="e">
        <f>SUM(S51:S57)</f>
        <v>#REF!</v>
      </c>
      <c r="T58" s="878" t="e">
        <f>SUM(T51:T57)</f>
        <v>#REF!</v>
      </c>
      <c r="U58" s="732" t="e">
        <f t="shared" si="52"/>
        <v>#REF!</v>
      </c>
      <c r="V58" s="832" t="e">
        <f>SUM(V51:V57)</f>
        <v>#REF!</v>
      </c>
      <c r="W58" s="883" t="e">
        <f>SUM(W51:W57)</f>
        <v>#REF!</v>
      </c>
      <c r="X58" s="834" t="e">
        <f>SUM(X51:X57)</f>
        <v>#REF!</v>
      </c>
      <c r="Y58" s="732">
        <v>17.2</v>
      </c>
      <c r="AB58" s="250"/>
      <c r="AC58"/>
      <c r="AD58"/>
      <c r="AE58"/>
      <c r="AF58"/>
      <c r="AG58"/>
      <c r="AH58"/>
      <c r="AI58"/>
      <c r="CS58" s="715"/>
      <c r="CT58" s="715"/>
      <c r="CU58" s="892"/>
      <c r="CV58" s="749"/>
      <c r="CW58" s="736"/>
      <c r="CX58" s="878"/>
      <c r="CY58" s="732"/>
      <c r="CZ58" s="832"/>
      <c r="DA58" s="883"/>
      <c r="DB58" s="834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715"/>
      <c r="FX58" s="715"/>
      <c r="FY58" s="892"/>
      <c r="FZ58" s="749"/>
      <c r="GA58" s="736"/>
      <c r="GB58" s="878"/>
      <c r="GC58" s="732"/>
      <c r="GD58" s="832"/>
      <c r="GE58" s="883"/>
      <c r="GF58" s="834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715"/>
      <c r="JB58" s="715"/>
      <c r="JC58" s="892"/>
      <c r="JD58" s="749"/>
      <c r="JE58" s="736"/>
      <c r="JF58" s="878"/>
      <c r="JG58" s="732"/>
      <c r="JH58" s="832"/>
      <c r="JI58" s="883"/>
      <c r="JJ58" s="834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MD58" s="893"/>
      <c r="MG58" s="893"/>
      <c r="MJ58" s="893"/>
      <c r="MO58" s="921"/>
      <c r="MP58" s="921"/>
      <c r="MQ58" s="921"/>
      <c r="MR58" s="921"/>
      <c r="MS58" s="921"/>
      <c r="SO58" s="489"/>
      <c r="SP58" s="488"/>
      <c r="SQ58" s="488"/>
      <c r="SR58" s="488"/>
      <c r="SS58" s="488"/>
      <c r="ST58" s="488"/>
      <c r="SU58" s="488"/>
      <c r="SV58" s="488"/>
      <c r="SW58" s="488"/>
      <c r="SX58" s="488"/>
      <c r="SY58" s="488"/>
      <c r="SZ58" s="488"/>
      <c r="TA58" s="488"/>
      <c r="TB58" s="648"/>
      <c r="TF58" s="650">
        <f>TF55*TQ37/100</f>
        <v>0</v>
      </c>
      <c r="TG58" s="650" t="s">
        <v>283</v>
      </c>
      <c r="TH58" s="649"/>
      <c r="TI58" s="650">
        <f>TI55*TS37/100</f>
        <v>0</v>
      </c>
      <c r="TJ58" s="650">
        <f>+TJ55*TZ37/100</f>
        <v>0</v>
      </c>
      <c r="TK58" s="649"/>
      <c r="TL58" s="650">
        <f>TL55*TU37/100</f>
        <v>0</v>
      </c>
      <c r="TM58" s="650">
        <f>+TM55*UB37/100</f>
        <v>0</v>
      </c>
      <c r="TN58" s="649"/>
      <c r="TO58" s="651"/>
    </row>
    <row r="59" spans="1:535" s="633" customFormat="1" ht="15.75" customHeight="1" thickTop="1" x14ac:dyDescent="0.2">
      <c r="A59" s="2" t="s">
        <v>282</v>
      </c>
      <c r="B59" s="716" t="e">
        <f>ประเทศ2562!#REF!</f>
        <v>#REF!</v>
      </c>
      <c r="C59" s="2" t="e">
        <f>ประเทศ2562!#REF!</f>
        <v>#REF!</v>
      </c>
      <c r="D59" s="2" t="e">
        <f>ประเทศ2562!#REF!</f>
        <v>#REF!</v>
      </c>
      <c r="E59" s="2"/>
      <c r="F59" s="716" t="e">
        <f>ประเทศ2562!#REF!</f>
        <v>#REF!</v>
      </c>
      <c r="G59" s="2" t="e">
        <f>ประเทศ2562!#REF!</f>
        <v>#REF!</v>
      </c>
      <c r="H59" s="2" t="e">
        <f>ประเทศ2562!#REF!</f>
        <v>#REF!</v>
      </c>
      <c r="I59" s="2"/>
      <c r="J59" s="381" t="e">
        <f>ประเทศ2562!#REF!</f>
        <v>#REF!</v>
      </c>
      <c r="K59" s="381" t="e">
        <f>ประเทศ2562!#REF!</f>
        <v>#REF!</v>
      </c>
      <c r="L59" s="381" t="e">
        <f>ประเทศ2562!#REF!</f>
        <v>#REF!</v>
      </c>
      <c r="M59" s="381"/>
      <c r="N59" s="717" t="e">
        <f>ประเทศ2562!#REF!</f>
        <v>#REF!</v>
      </c>
      <c r="O59" s="717" t="e">
        <f>ประเทศ2562!#REF!</f>
        <v>#REF!</v>
      </c>
      <c r="P59" s="717" t="e">
        <f>ประเทศ2562!#REF!</f>
        <v>#REF!</v>
      </c>
      <c r="Q59" s="889"/>
      <c r="R59" s="737"/>
      <c r="S59" s="737"/>
      <c r="T59" s="897"/>
      <c r="U59" s="737"/>
      <c r="V59" s="737" t="e">
        <f>ประเทศ2562!#REF!</f>
        <v>#REF!</v>
      </c>
      <c r="W59" s="897" t="e">
        <f>ประเทศ2562!#REF!</f>
        <v>#REF!</v>
      </c>
      <c r="X59" s="737" t="e">
        <f>ประเทศ2562!#REF!</f>
        <v>#REF!</v>
      </c>
      <c r="Y59" s="737"/>
      <c r="AB59" s="250"/>
      <c r="AC59"/>
      <c r="AD59"/>
      <c r="AE59"/>
      <c r="AF59"/>
      <c r="AG59"/>
      <c r="AH59"/>
      <c r="AI59"/>
      <c r="CS59" s="717"/>
      <c r="CT59" s="717"/>
      <c r="CU59" s="889"/>
      <c r="CV59" s="737"/>
      <c r="CW59" s="737"/>
      <c r="CX59" s="897"/>
      <c r="CY59" s="737"/>
      <c r="CZ59" s="737"/>
      <c r="DA59" s="897"/>
      <c r="DB59" s="737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717"/>
      <c r="FX59" s="717"/>
      <c r="FY59" s="889"/>
      <c r="FZ59" s="737"/>
      <c r="GA59" s="737"/>
      <c r="GB59" s="897"/>
      <c r="GC59" s="737"/>
      <c r="GD59" s="737"/>
      <c r="GE59" s="897"/>
      <c r="GF59" s="737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717"/>
      <c r="JB59" s="717"/>
      <c r="JC59" s="889"/>
      <c r="JD59" s="737"/>
      <c r="JE59" s="737"/>
      <c r="JF59" s="897"/>
      <c r="JG59" s="737"/>
      <c r="JH59" s="737"/>
      <c r="JI59" s="897"/>
      <c r="JJ59" s="737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MD59" s="893"/>
      <c r="MG59" s="893"/>
      <c r="MJ59" s="893"/>
      <c r="SO59" s="489"/>
      <c r="SP59" s="488"/>
      <c r="SQ59" s="488"/>
      <c r="SR59" s="488"/>
      <c r="SS59" s="488"/>
      <c r="ST59" s="488"/>
      <c r="SU59" s="488"/>
      <c r="SV59" s="488"/>
      <c r="SW59" s="488"/>
      <c r="SX59" s="488"/>
      <c r="SY59" s="488"/>
      <c r="SZ59" s="488"/>
      <c r="TA59" s="488"/>
      <c r="TB59" s="648"/>
      <c r="TF59" s="650">
        <v>0</v>
      </c>
      <c r="TG59" s="650">
        <v>0</v>
      </c>
      <c r="TH59" s="649"/>
      <c r="TI59" s="650">
        <v>0</v>
      </c>
      <c r="TJ59" s="650">
        <v>0</v>
      </c>
      <c r="TK59" s="649"/>
      <c r="TL59" s="650">
        <v>0</v>
      </c>
      <c r="TM59" s="650">
        <v>0</v>
      </c>
      <c r="TN59" s="649"/>
      <c r="TO59" s="651"/>
    </row>
    <row r="60" spans="1:535" s="633" customFormat="1" ht="16.5" customHeight="1" x14ac:dyDescent="0.2">
      <c r="A60" s="2" t="s">
        <v>193</v>
      </c>
      <c r="B60" s="716" t="e">
        <f>B58-B59</f>
        <v>#REF!</v>
      </c>
      <c r="C60" s="2" t="e">
        <f>C58-C59</f>
        <v>#REF!</v>
      </c>
      <c r="D60" s="2" t="e">
        <f>D58-D59</f>
        <v>#REF!</v>
      </c>
      <c r="E60" s="2"/>
      <c r="F60" s="718" t="e">
        <f>F58-F59</f>
        <v>#REF!</v>
      </c>
      <c r="G60" s="718" t="e">
        <f>G58-G59</f>
        <v>#REF!</v>
      </c>
      <c r="H60" s="718" t="e">
        <f>H58-H59</f>
        <v>#REF!</v>
      </c>
      <c r="I60" s="2"/>
      <c r="J60" s="381" t="e">
        <f>J58-J59</f>
        <v>#REF!</v>
      </c>
      <c r="K60" s="381" t="e">
        <f>K58-K59</f>
        <v>#REF!</v>
      </c>
      <c r="L60" s="381" t="e">
        <f>L58-L59</f>
        <v>#REF!</v>
      </c>
      <c r="M60" s="381"/>
      <c r="N60" s="719" t="e">
        <f>N58-N59</f>
        <v>#REF!</v>
      </c>
      <c r="O60" s="719" t="e">
        <f>O58-O59</f>
        <v>#REF!</v>
      </c>
      <c r="P60" s="719" t="e">
        <f>P58-P59</f>
        <v>#REF!</v>
      </c>
      <c r="Q60" s="889"/>
      <c r="R60" s="381"/>
      <c r="S60" s="381"/>
      <c r="T60" s="889"/>
      <c r="U60" s="381"/>
      <c r="V60" s="719" t="e">
        <f>V58-V59</f>
        <v>#REF!</v>
      </c>
      <c r="W60" s="899" t="e">
        <f>W58-W59</f>
        <v>#REF!</v>
      </c>
      <c r="X60" s="719" t="e">
        <f>X58-X59</f>
        <v>#REF!</v>
      </c>
      <c r="Y60" s="381"/>
      <c r="AB60" s="250"/>
      <c r="AC60"/>
      <c r="AD60"/>
      <c r="AE60"/>
      <c r="AF60"/>
      <c r="AG60"/>
      <c r="AH60"/>
      <c r="AI60"/>
      <c r="CS60" s="719"/>
      <c r="CT60" s="719"/>
      <c r="CU60" s="889"/>
      <c r="CV60" s="381"/>
      <c r="CW60" s="381"/>
      <c r="CX60" s="889"/>
      <c r="CY60" s="381"/>
      <c r="CZ60" s="719"/>
      <c r="DA60" s="899"/>
      <c r="DB60" s="719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719"/>
      <c r="FX60" s="719"/>
      <c r="FY60" s="889"/>
      <c r="FZ60" s="381"/>
      <c r="GA60" s="381"/>
      <c r="GB60" s="889"/>
      <c r="GC60" s="381"/>
      <c r="GD60" s="719"/>
      <c r="GE60" s="899"/>
      <c r="GF60" s="719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719"/>
      <c r="JB60" s="719"/>
      <c r="JC60" s="889"/>
      <c r="JD60" s="381"/>
      <c r="JE60" s="381"/>
      <c r="JF60" s="889"/>
      <c r="JG60" s="381"/>
      <c r="JH60" s="719"/>
      <c r="JI60" s="899"/>
      <c r="JJ60" s="719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MD60" s="893"/>
      <c r="MG60" s="893"/>
      <c r="MJ60" s="893"/>
      <c r="SO60" s="489"/>
      <c r="SP60" s="488"/>
      <c r="SQ60" s="488"/>
      <c r="SR60" s="488"/>
      <c r="SS60" s="488"/>
      <c r="ST60" s="488"/>
      <c r="SU60" s="488"/>
      <c r="SV60" s="488"/>
      <c r="SW60" s="488"/>
      <c r="SX60" s="488"/>
      <c r="SY60" s="488"/>
      <c r="SZ60" s="488"/>
      <c r="TA60" s="488"/>
      <c r="TB60" s="648"/>
      <c r="TF60" s="650">
        <f>TF55*TQ40/100</f>
        <v>0</v>
      </c>
      <c r="TG60" s="650">
        <f>TG55*TX40/100</f>
        <v>0</v>
      </c>
      <c r="TH60" s="649"/>
      <c r="TI60" s="650">
        <f>TI55*TS40/100</f>
        <v>0</v>
      </c>
      <c r="TJ60" s="650">
        <f>TJ55*TZ40/100</f>
        <v>0</v>
      </c>
      <c r="TK60" s="649"/>
      <c r="TL60" s="650">
        <f>TL55*TU40/100</f>
        <v>0</v>
      </c>
      <c r="TM60" s="650">
        <f>TM55*UB40/100</f>
        <v>0</v>
      </c>
      <c r="TN60" s="649"/>
    </row>
    <row r="61" spans="1:535" ht="16.5" customHeight="1" x14ac:dyDescent="0.2">
      <c r="Q61" s="889"/>
      <c r="T61" s="889"/>
      <c r="W61" s="889"/>
      <c r="CU61" s="889"/>
      <c r="CX61" s="889"/>
      <c r="DA61" s="889"/>
      <c r="FY61" s="889"/>
      <c r="GB61" s="889"/>
      <c r="GE61" s="889"/>
      <c r="JC61" s="889"/>
      <c r="JF61" s="889"/>
      <c r="JI61" s="889"/>
      <c r="MD61" s="889"/>
      <c r="MG61" s="889"/>
      <c r="MJ61" s="889"/>
    </row>
    <row r="62" spans="1:535" ht="16.5" customHeight="1" thickBot="1" x14ac:dyDescent="0.25">
      <c r="Q62" s="889"/>
      <c r="T62" s="889"/>
      <c r="W62" s="889"/>
      <c r="CU62" s="889"/>
      <c r="CX62" s="889"/>
      <c r="DA62" s="889"/>
      <c r="FY62" s="889"/>
      <c r="GB62" s="889"/>
      <c r="GE62" s="889"/>
      <c r="JC62" s="889"/>
      <c r="JF62" s="889"/>
      <c r="JI62" s="889"/>
      <c r="MD62" s="889"/>
      <c r="MG62" s="889"/>
      <c r="MJ62" s="889"/>
    </row>
    <row r="63" spans="1:535" ht="16.5" customHeight="1" thickBot="1" x14ac:dyDescent="0.25">
      <c r="A63" s="847" t="s">
        <v>24</v>
      </c>
      <c r="B63" s="633"/>
      <c r="C63" s="633"/>
      <c r="D63" s="633"/>
      <c r="E63" s="633"/>
      <c r="F63" s="633"/>
      <c r="G63" s="633"/>
      <c r="H63" s="633"/>
      <c r="I63" s="633"/>
      <c r="J63" s="840"/>
      <c r="K63" s="840"/>
      <c r="L63" s="840"/>
      <c r="M63" s="840"/>
      <c r="N63" s="633"/>
      <c r="O63" s="347"/>
      <c r="P63" s="633"/>
      <c r="Q63" s="893"/>
      <c r="R63" s="653"/>
      <c r="S63" s="653"/>
      <c r="T63" s="898"/>
      <c r="U63" s="653"/>
      <c r="V63" s="653"/>
      <c r="W63" s="898"/>
      <c r="X63" s="653"/>
      <c r="Y63" s="653"/>
      <c r="AC63" s="822"/>
      <c r="AD63" s="798" t="s">
        <v>297</v>
      </c>
      <c r="AE63" s="798" t="s">
        <v>294</v>
      </c>
      <c r="AF63" s="798" t="s">
        <v>297</v>
      </c>
      <c r="AG63" s="798" t="s">
        <v>294</v>
      </c>
      <c r="AH63" s="798" t="s">
        <v>297</v>
      </c>
      <c r="AI63" s="799" t="s">
        <v>294</v>
      </c>
      <c r="CS63" s="347"/>
      <c r="CT63" s="633"/>
      <c r="CU63" s="893"/>
      <c r="CV63" s="653"/>
      <c r="CW63" s="653"/>
      <c r="CX63" s="898"/>
      <c r="CY63" s="653"/>
      <c r="CZ63" s="653"/>
      <c r="DA63" s="898"/>
      <c r="DB63" s="653"/>
      <c r="FW63" s="347"/>
      <c r="FX63" s="633"/>
      <c r="FY63" s="893"/>
      <c r="FZ63" s="653"/>
      <c r="GA63" s="653"/>
      <c r="GB63" s="898"/>
      <c r="GC63" s="653"/>
      <c r="GD63" s="653"/>
      <c r="GE63" s="898"/>
      <c r="GF63" s="653"/>
      <c r="JA63" s="347"/>
      <c r="JB63" s="633"/>
      <c r="JC63" s="893"/>
      <c r="JD63" s="653"/>
      <c r="JE63" s="653"/>
      <c r="JF63" s="898"/>
      <c r="JG63" s="653"/>
      <c r="JH63" s="653"/>
      <c r="JI63" s="898"/>
      <c r="JJ63" s="653"/>
      <c r="MD63" s="889"/>
      <c r="MG63" s="889"/>
      <c r="MJ63" s="889"/>
      <c r="MM63" s="904" t="s">
        <v>180</v>
      </c>
      <c r="MN63" s="905"/>
      <c r="MO63" s="905"/>
      <c r="MP63" s="905"/>
      <c r="MQ63" s="905"/>
      <c r="MR63" s="905"/>
      <c r="MS63" s="906"/>
    </row>
    <row r="64" spans="1:535" ht="16.5" customHeight="1" thickTop="1" x14ac:dyDescent="0.2">
      <c r="A64" s="1808" t="s">
        <v>281</v>
      </c>
      <c r="B64" s="1810" t="s">
        <v>299</v>
      </c>
      <c r="C64" s="1811"/>
      <c r="D64" s="1811"/>
      <c r="E64" s="1812"/>
      <c r="F64" s="1810" t="s">
        <v>300</v>
      </c>
      <c r="G64" s="1811"/>
      <c r="H64" s="1811"/>
      <c r="I64" s="1812"/>
      <c r="J64" s="1813" t="s">
        <v>301</v>
      </c>
      <c r="K64" s="1814"/>
      <c r="L64" s="1814"/>
      <c r="M64" s="1815"/>
      <c r="N64" s="1810" t="s">
        <v>302</v>
      </c>
      <c r="O64" s="1811"/>
      <c r="P64" s="1811"/>
      <c r="Q64" s="1816"/>
      <c r="R64" s="1804" t="s">
        <v>289</v>
      </c>
      <c r="S64" s="1806"/>
      <c r="T64" s="1805"/>
      <c r="U64" s="1807"/>
      <c r="V64" s="1804" t="s">
        <v>290</v>
      </c>
      <c r="W64" s="1805"/>
      <c r="X64" s="1806"/>
      <c r="Y64" s="1807"/>
      <c r="AC64" s="800" t="s">
        <v>45</v>
      </c>
      <c r="AD64" s="801">
        <f>SUM(AD65:AD71)</f>
        <v>168509027</v>
      </c>
      <c r="AE64" s="802">
        <v>6.479609979798262</v>
      </c>
      <c r="AF64" s="801">
        <f>SUM(AF65:AF71)</f>
        <v>97596528</v>
      </c>
      <c r="AG64" s="802">
        <v>6.2114558086197036</v>
      </c>
      <c r="AH64" s="801">
        <f>SUM(AH65:AH71)</f>
        <v>70912499</v>
      </c>
      <c r="AI64" s="803">
        <v>6.8694275214238765</v>
      </c>
      <c r="CS64" s="871"/>
      <c r="CT64" s="871"/>
      <c r="CU64" s="896"/>
      <c r="CV64" s="1804"/>
      <c r="CW64" s="1806"/>
      <c r="CX64" s="1805"/>
      <c r="CY64" s="1807"/>
      <c r="CZ64" s="1804"/>
      <c r="DA64" s="1805"/>
      <c r="DB64" s="1806"/>
      <c r="FW64" s="871"/>
      <c r="FX64" s="871"/>
      <c r="FY64" s="896"/>
      <c r="FZ64" s="1804"/>
      <c r="GA64" s="1806"/>
      <c r="GB64" s="1805"/>
      <c r="GC64" s="1807"/>
      <c r="GD64" s="1804"/>
      <c r="GE64" s="1805"/>
      <c r="GF64" s="1806"/>
      <c r="JA64" s="871"/>
      <c r="JB64" s="871"/>
      <c r="JC64" s="896"/>
      <c r="JD64" s="1804"/>
      <c r="JE64" s="1806"/>
      <c r="JF64" s="1805"/>
      <c r="JG64" s="1807"/>
      <c r="JH64" s="1804"/>
      <c r="JI64" s="1805"/>
      <c r="JJ64" s="1806"/>
      <c r="MD64" s="889"/>
      <c r="MG64" s="889"/>
      <c r="MJ64" s="889"/>
      <c r="MM64" s="907"/>
      <c r="MN64" s="908"/>
      <c r="MO64" s="908"/>
      <c r="MP64" s="908"/>
      <c r="MQ64" s="908"/>
      <c r="MR64" s="908"/>
      <c r="MS64" s="909"/>
    </row>
    <row r="65" spans="1:535" ht="16.5" customHeight="1" thickBot="1" x14ac:dyDescent="0.25">
      <c r="A65" s="1809"/>
      <c r="B65" s="686">
        <v>2558</v>
      </c>
      <c r="C65" s="687">
        <v>2559</v>
      </c>
      <c r="D65" s="687">
        <v>2560</v>
      </c>
      <c r="E65" s="688" t="s">
        <v>172</v>
      </c>
      <c r="F65" s="686">
        <v>2558</v>
      </c>
      <c r="G65" s="687">
        <v>2559</v>
      </c>
      <c r="H65" s="687">
        <v>2560</v>
      </c>
      <c r="I65" s="688" t="s">
        <v>172</v>
      </c>
      <c r="J65" s="844">
        <v>2558</v>
      </c>
      <c r="K65" s="845">
        <v>2559</v>
      </c>
      <c r="L65" s="845">
        <v>2560</v>
      </c>
      <c r="M65" s="846" t="s">
        <v>172</v>
      </c>
      <c r="N65" s="686">
        <v>2558</v>
      </c>
      <c r="O65" s="687">
        <v>2559</v>
      </c>
      <c r="P65" s="687">
        <v>2560</v>
      </c>
      <c r="Q65" s="894" t="s">
        <v>172</v>
      </c>
      <c r="R65" s="725">
        <v>2558</v>
      </c>
      <c r="S65" s="726">
        <v>2559</v>
      </c>
      <c r="T65" s="879">
        <v>2560</v>
      </c>
      <c r="U65" s="727" t="s">
        <v>172</v>
      </c>
      <c r="V65" s="738">
        <v>2558</v>
      </c>
      <c r="W65" s="884">
        <v>2559</v>
      </c>
      <c r="X65" s="739">
        <v>2560</v>
      </c>
      <c r="Y65" s="740" t="s">
        <v>172</v>
      </c>
      <c r="AC65" s="804" t="s">
        <v>160</v>
      </c>
      <c r="AD65" s="805">
        <f>AD36+AD50</f>
        <v>37289113</v>
      </c>
      <c r="AE65" s="806">
        <v>4.0261256522050797</v>
      </c>
      <c r="AF65" s="805">
        <f t="shared" ref="AF65:AF71" si="53">AF36+AF50</f>
        <v>23496757</v>
      </c>
      <c r="AG65" s="806">
        <v>4.9004547135412579</v>
      </c>
      <c r="AH65" s="805">
        <f t="shared" ref="AH65:AH71" si="54">AH36+AH50</f>
        <v>13792356</v>
      </c>
      <c r="AI65" s="807">
        <v>1.7446679685834354</v>
      </c>
      <c r="CS65" s="687"/>
      <c r="CT65" s="687"/>
      <c r="CU65" s="894"/>
      <c r="CV65" s="725"/>
      <c r="CW65" s="726"/>
      <c r="CX65" s="879"/>
      <c r="CY65" s="727"/>
      <c r="CZ65" s="738"/>
      <c r="DA65" s="884"/>
      <c r="DB65" s="739"/>
      <c r="FW65" s="687"/>
      <c r="FX65" s="687"/>
      <c r="FY65" s="894"/>
      <c r="FZ65" s="725"/>
      <c r="GA65" s="726"/>
      <c r="GB65" s="879"/>
      <c r="GC65" s="727"/>
      <c r="GD65" s="738"/>
      <c r="GE65" s="884"/>
      <c r="GF65" s="739"/>
      <c r="JA65" s="687"/>
      <c r="JB65" s="687"/>
      <c r="JC65" s="894"/>
      <c r="JD65" s="725"/>
      <c r="JE65" s="726"/>
      <c r="JF65" s="879"/>
      <c r="JG65" s="727"/>
      <c r="JH65" s="738"/>
      <c r="JI65" s="884"/>
      <c r="JJ65" s="739"/>
      <c r="MD65" s="889"/>
      <c r="MG65" s="889"/>
      <c r="MJ65" s="889"/>
      <c r="MM65" s="907"/>
      <c r="MN65" s="908"/>
      <c r="MO65" s="908"/>
      <c r="MP65" s="908"/>
      <c r="MQ65" s="908"/>
      <c r="MR65" s="908"/>
      <c r="MS65" s="909"/>
    </row>
    <row r="66" spans="1:535" ht="16.5" customHeight="1" thickTop="1" x14ac:dyDescent="0.2">
      <c r="A66" s="689" t="s">
        <v>173</v>
      </c>
      <c r="B66" s="757" t="e">
        <f>กรุงเทพมหานคร2562!#REF!</f>
        <v>#REF!</v>
      </c>
      <c r="C66" s="758" t="e">
        <f>กรุงเทพมหานคร2562!#REF!</f>
        <v>#REF!</v>
      </c>
      <c r="D66" s="759" t="e">
        <f>กรุงเทพมหานคร2562!#REF!</f>
        <v>#REF!</v>
      </c>
      <c r="E66" s="760" t="e">
        <f>ROUND(((D66/C66)-1)*100,2)</f>
        <v>#REF!</v>
      </c>
      <c r="F66" s="757" t="e">
        <f>กรุงเทพมหานคร2562!#REF!</f>
        <v>#REF!</v>
      </c>
      <c r="G66" s="761" t="e">
        <f>กรุงเทพมหานคร2562!#REF!</f>
        <v>#REF!</v>
      </c>
      <c r="H66" s="759" t="e">
        <f>กรุงเทพมหานคร2562!#REF!</f>
        <v>#REF!</v>
      </c>
      <c r="I66" s="760" t="e">
        <f>ROUND(((H66/G66)-1)*100,2)</f>
        <v>#REF!</v>
      </c>
      <c r="J66" s="835" t="e">
        <f>กรุงเทพมหานคร2562!#REF!</f>
        <v>#REF!</v>
      </c>
      <c r="K66" s="690" t="e">
        <f>กรุงเทพมหานคร2562!#REF!</f>
        <v>#REF!</v>
      </c>
      <c r="L66" s="691" t="e">
        <f>กรุงเทพมหานคร2562!#REF!</f>
        <v>#REF!</v>
      </c>
      <c r="M66" s="692" t="e">
        <f>ROUND(((L66/K66)-1)*100,2)</f>
        <v>#REF!</v>
      </c>
      <c r="N66" s="722" t="e">
        <f>กรุงเทพมหานคร2562!#REF!</f>
        <v>#REF!</v>
      </c>
      <c r="O66" s="872" t="e">
        <f>กรุงเทพมหานคร2562!#REF!</f>
        <v>#REF!</v>
      </c>
      <c r="P66" s="720" t="e">
        <f>กรุงเทพมหานคร2562!#REF!</f>
        <v>#REF!</v>
      </c>
      <c r="Q66" s="699" t="e">
        <f>ROUND(((P66/O66)-1)*100,2)</f>
        <v>#REF!</v>
      </c>
      <c r="R66" s="746" t="e">
        <f>B66+J66</f>
        <v>#REF!</v>
      </c>
      <c r="S66" s="733" t="e">
        <f t="shared" ref="S66:S72" si="55">C66+K66</f>
        <v>#REF!</v>
      </c>
      <c r="T66" s="742" t="e">
        <f t="shared" ref="T66:T72" si="56">D66+L66</f>
        <v>#REF!</v>
      </c>
      <c r="U66" s="728" t="e">
        <f>ROUND(((T66/S66)-1)*100,2)</f>
        <v>#REF!</v>
      </c>
      <c r="V66" s="823" t="e">
        <f>F66+N66</f>
        <v>#REF!</v>
      </c>
      <c r="W66" s="824" t="e">
        <f t="shared" ref="W66:W72" si="57">G66+O66</f>
        <v>#REF!</v>
      </c>
      <c r="X66" s="825" t="e">
        <f t="shared" ref="X66:X72" si="58">H66+P66</f>
        <v>#REF!</v>
      </c>
      <c r="Y66" s="728">
        <v>12.79</v>
      </c>
      <c r="AC66" s="804" t="s">
        <v>173</v>
      </c>
      <c r="AD66" s="805">
        <f t="shared" ref="AD66:AD71" si="59">AD37+AD51</f>
        <v>32251556</v>
      </c>
      <c r="AE66" s="806">
        <v>6.0347545248214063</v>
      </c>
      <c r="AF66" s="805">
        <f t="shared" si="53"/>
        <v>15853743</v>
      </c>
      <c r="AG66" s="806">
        <v>5.7467496579088895</v>
      </c>
      <c r="AH66" s="805">
        <f t="shared" si="54"/>
        <v>16397813</v>
      </c>
      <c r="AI66" s="807">
        <v>6.4554782197384863</v>
      </c>
      <c r="CS66" s="721"/>
      <c r="CT66" s="720"/>
      <c r="CU66" s="895"/>
      <c r="CV66" s="746"/>
      <c r="CW66" s="733"/>
      <c r="CX66" s="880"/>
      <c r="CY66" s="728"/>
      <c r="CZ66" s="823"/>
      <c r="DA66" s="885"/>
      <c r="DB66" s="825"/>
      <c r="FW66" s="721"/>
      <c r="FX66" s="720"/>
      <c r="FY66" s="895"/>
      <c r="FZ66" s="746"/>
      <c r="GA66" s="733"/>
      <c r="GB66" s="880"/>
      <c r="GC66" s="728"/>
      <c r="GD66" s="823"/>
      <c r="GE66" s="885"/>
      <c r="GF66" s="825"/>
      <c r="JA66" s="721"/>
      <c r="JB66" s="720"/>
      <c r="JC66" s="895"/>
      <c r="JD66" s="746"/>
      <c r="JE66" s="733"/>
      <c r="JF66" s="880"/>
      <c r="JG66" s="728"/>
      <c r="JH66" s="823"/>
      <c r="JI66" s="885"/>
      <c r="JJ66" s="825"/>
      <c r="MD66" s="889"/>
      <c r="MG66" s="889"/>
      <c r="MJ66" s="889"/>
      <c r="MM66" s="907"/>
      <c r="MN66" s="908"/>
      <c r="MO66" s="908"/>
      <c r="MP66" s="908"/>
      <c r="MQ66" s="908"/>
      <c r="MR66" s="908"/>
      <c r="MS66" s="909"/>
    </row>
    <row r="67" spans="1:535" ht="16.5" customHeight="1" x14ac:dyDescent="0.2">
      <c r="A67" s="696" t="s">
        <v>160</v>
      </c>
      <c r="B67" s="762" t="e">
        <f>ภาคเหนือ2562!#REF!</f>
        <v>#REF!</v>
      </c>
      <c r="C67" s="763" t="e">
        <f>ภาคเหนือ2562!#REF!</f>
        <v>#REF!</v>
      </c>
      <c r="D67" s="763" t="e">
        <f>ภาคเหนือ2562!#REF!</f>
        <v>#REF!</v>
      </c>
      <c r="E67" s="760" t="e">
        <f t="shared" ref="E67:E73" si="60">ROUND(((D67/C67)-1)*100,2)</f>
        <v>#REF!</v>
      </c>
      <c r="F67" s="762" t="e">
        <f>ภาคเหนือ2562!#REF!</f>
        <v>#REF!</v>
      </c>
      <c r="G67" s="763" t="e">
        <f>ภาคเหนือ2562!#REF!</f>
        <v>#REF!</v>
      </c>
      <c r="H67" s="763" t="e">
        <f>ภาคเหนือ2562!#REF!</f>
        <v>#REF!</v>
      </c>
      <c r="I67" s="760" t="e">
        <f t="shared" ref="I67:I73" si="61">ROUND(((H67/G67)-1)*100,2)</f>
        <v>#REF!</v>
      </c>
      <c r="J67" s="697" t="e">
        <f>ภาคเหนือ2562!#REF!</f>
        <v>#REF!</v>
      </c>
      <c r="K67" s="698" t="e">
        <f>ภาคเหนือ2562!#REF!</f>
        <v>#REF!</v>
      </c>
      <c r="L67" s="698" t="e">
        <f>ภาคเหนือ2562!#REF!</f>
        <v>#REF!</v>
      </c>
      <c r="M67" s="692" t="e">
        <f t="shared" ref="M67:M73" si="62">ROUND(((L67/K67)-1)*100,2)</f>
        <v>#REF!</v>
      </c>
      <c r="N67" s="700" t="e">
        <f>ภาคเหนือ2562!#REF!</f>
        <v>#REF!</v>
      </c>
      <c r="O67" s="701" t="e">
        <f>ภาคเหนือ2562!#REF!</f>
        <v>#REF!</v>
      </c>
      <c r="P67" s="701" t="e">
        <f>ภาคเหนือ2562!#REF!</f>
        <v>#REF!</v>
      </c>
      <c r="Q67" s="699" t="e">
        <f t="shared" ref="Q67:Q73" si="63">ROUND(((P67/O67)-1)*100,2)</f>
        <v>#REF!</v>
      </c>
      <c r="R67" s="747" t="e">
        <f t="shared" ref="R67:R72" si="64">B67+J67</f>
        <v>#REF!</v>
      </c>
      <c r="S67" s="701" t="e">
        <f t="shared" si="55"/>
        <v>#REF!</v>
      </c>
      <c r="T67" s="699" t="e">
        <f t="shared" si="56"/>
        <v>#REF!</v>
      </c>
      <c r="U67" s="747" t="e">
        <f t="shared" ref="U67:U73" si="65">ROUND(((T67/S67)-1)*100,2)</f>
        <v>#REF!</v>
      </c>
      <c r="V67" s="701" t="s">
        <v>34</v>
      </c>
      <c r="W67" s="699" t="e">
        <f t="shared" si="57"/>
        <v>#REF!</v>
      </c>
      <c r="X67" s="747" t="e">
        <f t="shared" si="58"/>
        <v>#REF!</v>
      </c>
      <c r="Y67" s="729">
        <v>13.82</v>
      </c>
      <c r="AC67" s="804" t="s">
        <v>295</v>
      </c>
      <c r="AD67" s="805">
        <f t="shared" si="59"/>
        <v>21884493</v>
      </c>
      <c r="AE67" s="806">
        <v>3.3064471167028264</v>
      </c>
      <c r="AF67" s="805">
        <f t="shared" si="53"/>
        <v>9890333</v>
      </c>
      <c r="AG67" s="806">
        <v>3.2597666292681904</v>
      </c>
      <c r="AH67" s="805">
        <f t="shared" si="54"/>
        <v>11994160</v>
      </c>
      <c r="AI67" s="807">
        <v>3.3308777157473379</v>
      </c>
      <c r="CS67" s="701"/>
      <c r="CT67" s="701"/>
      <c r="CU67" s="895"/>
      <c r="CV67" s="747"/>
      <c r="CW67" s="734"/>
      <c r="CX67" s="876"/>
      <c r="CY67" s="729"/>
      <c r="CZ67" s="826"/>
      <c r="DA67" s="881"/>
      <c r="DB67" s="828"/>
      <c r="FW67" s="701"/>
      <c r="FX67" s="701"/>
      <c r="FY67" s="895"/>
      <c r="FZ67" s="747"/>
      <c r="GA67" s="734"/>
      <c r="GB67" s="876"/>
      <c r="GC67" s="729"/>
      <c r="GD67" s="826"/>
      <c r="GE67" s="881"/>
      <c r="GF67" s="828"/>
      <c r="JA67" s="701"/>
      <c r="JB67" s="701"/>
      <c r="JC67" s="895"/>
      <c r="JD67" s="747"/>
      <c r="JE67" s="734"/>
      <c r="JF67" s="876"/>
      <c r="JG67" s="729"/>
      <c r="JH67" s="826"/>
      <c r="JI67" s="881"/>
      <c r="JJ67" s="828"/>
      <c r="MD67" s="889"/>
      <c r="MG67" s="889"/>
      <c r="MJ67" s="889"/>
      <c r="MM67" s="907"/>
      <c r="MN67" s="908"/>
      <c r="MO67" s="908"/>
      <c r="MP67" s="908"/>
      <c r="MQ67" s="908"/>
      <c r="MR67" s="908"/>
      <c r="MS67" s="909"/>
    </row>
    <row r="68" spans="1:535" ht="16.5" customHeight="1" x14ac:dyDescent="0.2">
      <c r="A68" s="696" t="s">
        <v>167</v>
      </c>
      <c r="B68" s="764" t="e">
        <f>รวมภาคใต้2562!#REF!</f>
        <v>#REF!</v>
      </c>
      <c r="C68" s="763" t="e">
        <f>รวมภาคใต้2562!#REF!</f>
        <v>#REF!</v>
      </c>
      <c r="D68" s="763" t="e">
        <f>รวมภาคใต้2562!#REF!</f>
        <v>#REF!</v>
      </c>
      <c r="E68" s="765" t="e">
        <f t="shared" si="60"/>
        <v>#REF!</v>
      </c>
      <c r="F68" s="764" t="e">
        <f>รวมภาคใต้2562!#REF!</f>
        <v>#REF!</v>
      </c>
      <c r="G68" s="763" t="e">
        <f>รวมภาคใต้2562!#REF!</f>
        <v>#REF!</v>
      </c>
      <c r="H68" s="763" t="e">
        <f>รวมภาคใต้2562!#REF!</f>
        <v>#REF!</v>
      </c>
      <c r="I68" s="765" t="e">
        <f t="shared" si="61"/>
        <v>#REF!</v>
      </c>
      <c r="J68" s="697" t="e">
        <f>รวมภาคใต้2562!#REF!</f>
        <v>#REF!</v>
      </c>
      <c r="K68" s="698" t="e">
        <f>รวมภาคใต้2562!#REF!</f>
        <v>#REF!</v>
      </c>
      <c r="L68" s="698" t="e">
        <f>รวมภาคใต้2562!#REF!</f>
        <v>#REF!</v>
      </c>
      <c r="M68" s="702" t="e">
        <f t="shared" si="62"/>
        <v>#REF!</v>
      </c>
      <c r="N68" s="700" t="e">
        <f>รวมภาคใต้2562!#REF!</f>
        <v>#REF!</v>
      </c>
      <c r="O68" s="701" t="e">
        <f>รวมภาคใต้2562!#REF!</f>
        <v>#REF!</v>
      </c>
      <c r="P68" s="701" t="e">
        <f>รวมภาคใต้2562!#REF!</f>
        <v>#REF!</v>
      </c>
      <c r="Q68" s="890" t="e">
        <f t="shared" si="63"/>
        <v>#REF!</v>
      </c>
      <c r="R68" s="747" t="e">
        <f t="shared" si="64"/>
        <v>#REF!</v>
      </c>
      <c r="S68" s="734" t="e">
        <f t="shared" si="55"/>
        <v>#REF!</v>
      </c>
      <c r="T68" s="876" t="e">
        <f t="shared" si="56"/>
        <v>#REF!</v>
      </c>
      <c r="U68" s="730" t="e">
        <f t="shared" si="65"/>
        <v>#REF!</v>
      </c>
      <c r="V68" s="826" t="e">
        <f>F68+N68</f>
        <v>#REF!</v>
      </c>
      <c r="W68" s="881" t="e">
        <f t="shared" si="57"/>
        <v>#REF!</v>
      </c>
      <c r="X68" s="828" t="e">
        <f t="shared" si="58"/>
        <v>#REF!</v>
      </c>
      <c r="Y68" s="730">
        <v>19.39</v>
      </c>
      <c r="AC68" s="804" t="s">
        <v>165</v>
      </c>
      <c r="AD68" s="805">
        <f t="shared" si="59"/>
        <v>17863483</v>
      </c>
      <c r="AE68" s="806">
        <v>15.358300779941047</v>
      </c>
      <c r="AF68" s="805">
        <f t="shared" si="53"/>
        <v>10390186</v>
      </c>
      <c r="AG68" s="806">
        <v>16.018088602442539</v>
      </c>
      <c r="AH68" s="805">
        <f t="shared" si="54"/>
        <v>7473297</v>
      </c>
      <c r="AI68" s="807">
        <v>14.605691682512955</v>
      </c>
      <c r="CS68" s="701"/>
      <c r="CT68" s="701"/>
      <c r="CU68" s="890"/>
      <c r="CV68" s="747"/>
      <c r="CW68" s="734"/>
      <c r="CX68" s="876"/>
      <c r="CY68" s="730"/>
      <c r="CZ68" s="826"/>
      <c r="DA68" s="881"/>
      <c r="DB68" s="828"/>
      <c r="FW68" s="701"/>
      <c r="FX68" s="701"/>
      <c r="FY68" s="890"/>
      <c r="FZ68" s="747"/>
      <c r="GA68" s="734"/>
      <c r="GB68" s="876"/>
      <c r="GC68" s="730"/>
      <c r="GD68" s="826"/>
      <c r="GE68" s="881"/>
      <c r="GF68" s="828"/>
      <c r="JA68" s="701"/>
      <c r="JB68" s="701"/>
      <c r="JC68" s="890"/>
      <c r="JD68" s="747"/>
      <c r="JE68" s="734"/>
      <c r="JF68" s="876"/>
      <c r="JG68" s="730"/>
      <c r="JH68" s="826"/>
      <c r="JI68" s="881"/>
      <c r="JJ68" s="828"/>
      <c r="MD68" s="889"/>
      <c r="MG68" s="889"/>
      <c r="MJ68" s="889"/>
      <c r="MM68" s="907"/>
      <c r="MN68" s="908"/>
      <c r="MO68" s="908"/>
      <c r="MP68" s="908"/>
      <c r="MQ68" s="908"/>
      <c r="MR68" s="908"/>
      <c r="MS68" s="909"/>
    </row>
    <row r="69" spans="1:535" ht="16.5" customHeight="1" x14ac:dyDescent="0.2">
      <c r="A69" s="703" t="s">
        <v>165</v>
      </c>
      <c r="B69" s="762" t="e">
        <f>ภาคตะวันตก2562!#REF!</f>
        <v>#REF!</v>
      </c>
      <c r="C69" s="763" t="e">
        <f>ภาคตะวันตก2562!#REF!</f>
        <v>#REF!</v>
      </c>
      <c r="D69" s="763" t="e">
        <f>ภาคตะวันตก2562!#REF!</f>
        <v>#REF!</v>
      </c>
      <c r="E69" s="765" t="e">
        <f t="shared" si="60"/>
        <v>#REF!</v>
      </c>
      <c r="F69" s="762" t="e">
        <f>ภาคตะวันตก2562!#REF!</f>
        <v>#REF!</v>
      </c>
      <c r="G69" s="763" t="e">
        <f>ภาคตะวันตก2562!#REF!</f>
        <v>#REF!</v>
      </c>
      <c r="H69" s="763" t="e">
        <f>ภาคตะวันตก2562!#REF!</f>
        <v>#REF!</v>
      </c>
      <c r="I69" s="765" t="e">
        <f t="shared" si="61"/>
        <v>#REF!</v>
      </c>
      <c r="J69" s="697" t="e">
        <f>ภาคตะวันตก2562!#REF!</f>
        <v>#REF!</v>
      </c>
      <c r="K69" s="698" t="e">
        <f>ภาคตะวันตก2562!#REF!</f>
        <v>#REF!</v>
      </c>
      <c r="L69" s="698" t="e">
        <f>ภาคตะวันตก2562!#REF!</f>
        <v>#REF!</v>
      </c>
      <c r="M69" s="702" t="e">
        <f t="shared" si="62"/>
        <v>#REF!</v>
      </c>
      <c r="N69" s="700" t="e">
        <f>ภาคตะวันตก2562!#REF!</f>
        <v>#REF!</v>
      </c>
      <c r="O69" s="701" t="e">
        <f>ภาคตะวันตก2562!#REF!</f>
        <v>#REF!</v>
      </c>
      <c r="P69" s="701" t="e">
        <f>ภาคตะวันตก2562!#REF!</f>
        <v>#REF!</v>
      </c>
      <c r="Q69" s="890" t="e">
        <f t="shared" si="63"/>
        <v>#REF!</v>
      </c>
      <c r="R69" s="747" t="e">
        <f t="shared" si="64"/>
        <v>#REF!</v>
      </c>
      <c r="S69" s="734" t="e">
        <f t="shared" si="55"/>
        <v>#REF!</v>
      </c>
      <c r="T69" s="876" t="e">
        <f t="shared" si="56"/>
        <v>#REF!</v>
      </c>
      <c r="U69" s="730" t="e">
        <f t="shared" si="65"/>
        <v>#REF!</v>
      </c>
      <c r="V69" s="826" t="e">
        <f>F69+N69</f>
        <v>#REF!</v>
      </c>
      <c r="W69" s="881" t="e">
        <f t="shared" si="57"/>
        <v>#REF!</v>
      </c>
      <c r="X69" s="828" t="e">
        <f t="shared" si="58"/>
        <v>#REF!</v>
      </c>
      <c r="Y69" s="730">
        <v>10.36</v>
      </c>
      <c r="AC69" s="804" t="s">
        <v>164</v>
      </c>
      <c r="AD69" s="805">
        <f t="shared" si="59"/>
        <v>23516863</v>
      </c>
      <c r="AE69" s="806">
        <v>7.9526939323977475</v>
      </c>
      <c r="AF69" s="805">
        <f t="shared" si="53"/>
        <v>13073384</v>
      </c>
      <c r="AG69" s="806">
        <v>8.1177316543100009</v>
      </c>
      <c r="AH69" s="805">
        <f t="shared" si="54"/>
        <v>10443479</v>
      </c>
      <c r="AI69" s="807">
        <v>7.6794623141978047</v>
      </c>
      <c r="CS69" s="701"/>
      <c r="CT69" s="701"/>
      <c r="CU69" s="890"/>
      <c r="CV69" s="747"/>
      <c r="CW69" s="734"/>
      <c r="CX69" s="876"/>
      <c r="CY69" s="730"/>
      <c r="CZ69" s="826"/>
      <c r="DA69" s="881"/>
      <c r="DB69" s="828"/>
      <c r="FW69" s="701"/>
      <c r="FX69" s="701"/>
      <c r="FY69" s="890"/>
      <c r="FZ69" s="747"/>
      <c r="GA69" s="734"/>
      <c r="GB69" s="876"/>
      <c r="GC69" s="730"/>
      <c r="GD69" s="826"/>
      <c r="GE69" s="881"/>
      <c r="GF69" s="828"/>
      <c r="JA69" s="701"/>
      <c r="JB69" s="701"/>
      <c r="JC69" s="890"/>
      <c r="JD69" s="747"/>
      <c r="JE69" s="734"/>
      <c r="JF69" s="876"/>
      <c r="JG69" s="730"/>
      <c r="JH69" s="826"/>
      <c r="JI69" s="881"/>
      <c r="JJ69" s="828"/>
      <c r="MD69" s="889"/>
      <c r="MG69" s="889"/>
      <c r="MJ69" s="889"/>
      <c r="MM69" s="907"/>
      <c r="MN69" s="908"/>
      <c r="MO69" s="908"/>
      <c r="MP69" s="908"/>
      <c r="MQ69" s="908"/>
      <c r="MR69" s="908"/>
      <c r="MS69" s="909"/>
    </row>
    <row r="70" spans="1:535" ht="16.5" customHeight="1" x14ac:dyDescent="0.2">
      <c r="A70" s="704" t="s">
        <v>164</v>
      </c>
      <c r="B70" s="762" t="e">
        <f>ภาคตะวันออก2562!#REF!</f>
        <v>#REF!</v>
      </c>
      <c r="C70" s="763" t="e">
        <f>ภาคตะวันออก2562!#REF!</f>
        <v>#REF!</v>
      </c>
      <c r="D70" s="763" t="e">
        <f>ภาคตะวันออก2562!#REF!</f>
        <v>#REF!</v>
      </c>
      <c r="E70" s="765" t="e">
        <f t="shared" si="60"/>
        <v>#REF!</v>
      </c>
      <c r="F70" s="762" t="e">
        <f>ภาคตะวันออก2562!#REF!</f>
        <v>#REF!</v>
      </c>
      <c r="G70" s="763" t="e">
        <f>ภาคตะวันออก2562!#REF!</f>
        <v>#REF!</v>
      </c>
      <c r="H70" s="763" t="e">
        <f>ภาคตะวันออก2562!#REF!</f>
        <v>#REF!</v>
      </c>
      <c r="I70" s="765" t="e">
        <f t="shared" si="61"/>
        <v>#REF!</v>
      </c>
      <c r="J70" s="697" t="e">
        <f>ภาคตะวันออก2562!#REF!</f>
        <v>#REF!</v>
      </c>
      <c r="K70" s="698" t="e">
        <f>ภาคตะวันออก2562!#REF!</f>
        <v>#REF!</v>
      </c>
      <c r="L70" s="698" t="e">
        <f>ภาคตะวันออก2562!#REF!</f>
        <v>#REF!</v>
      </c>
      <c r="M70" s="702" t="e">
        <f t="shared" si="62"/>
        <v>#REF!</v>
      </c>
      <c r="N70" s="700" t="e">
        <f>ภาคตะวันออก2562!#REF!</f>
        <v>#REF!</v>
      </c>
      <c r="O70" s="701" t="e">
        <f>ภาคตะวันออก2562!#REF!</f>
        <v>#REF!</v>
      </c>
      <c r="P70" s="701" t="e">
        <f>ภาคตะวันออก2562!#REF!</f>
        <v>#REF!</v>
      </c>
      <c r="Q70" s="890" t="e">
        <f t="shared" si="63"/>
        <v>#REF!</v>
      </c>
      <c r="R70" s="747" t="e">
        <f t="shared" si="64"/>
        <v>#REF!</v>
      </c>
      <c r="S70" s="734" t="e">
        <f t="shared" si="55"/>
        <v>#REF!</v>
      </c>
      <c r="T70" s="876" t="e">
        <f t="shared" si="56"/>
        <v>#REF!</v>
      </c>
      <c r="U70" s="730" t="e">
        <f t="shared" si="65"/>
        <v>#REF!</v>
      </c>
      <c r="V70" s="826" t="e">
        <f>F70+N70</f>
        <v>#REF!</v>
      </c>
      <c r="W70" s="881" t="e">
        <f t="shared" si="57"/>
        <v>#REF!</v>
      </c>
      <c r="X70" s="828" t="e">
        <f t="shared" si="58"/>
        <v>#REF!</v>
      </c>
      <c r="Y70" s="730">
        <v>29.5</v>
      </c>
      <c r="AC70" s="804" t="s">
        <v>163</v>
      </c>
      <c r="AD70" s="805">
        <f t="shared" si="59"/>
        <v>26040529</v>
      </c>
      <c r="AE70" s="806">
        <v>6.3623102083669947</v>
      </c>
      <c r="AF70" s="805">
        <f t="shared" si="53"/>
        <v>17453503</v>
      </c>
      <c r="AG70" s="806">
        <v>6.1564930144391683</v>
      </c>
      <c r="AH70" s="805">
        <f t="shared" si="54"/>
        <v>8587026</v>
      </c>
      <c r="AI70" s="807">
        <v>6.6043672273123244</v>
      </c>
      <c r="CS70" s="701"/>
      <c r="CT70" s="701"/>
      <c r="CU70" s="890"/>
      <c r="CV70" s="747"/>
      <c r="CW70" s="734"/>
      <c r="CX70" s="876"/>
      <c r="CY70" s="730"/>
      <c r="CZ70" s="826"/>
      <c r="DA70" s="881"/>
      <c r="DB70" s="828"/>
      <c r="FW70" s="701"/>
      <c r="FX70" s="701"/>
      <c r="FY70" s="890"/>
      <c r="FZ70" s="747"/>
      <c r="GA70" s="734"/>
      <c r="GB70" s="876"/>
      <c r="GC70" s="730"/>
      <c r="GD70" s="826"/>
      <c r="GE70" s="881"/>
      <c r="GF70" s="828"/>
      <c r="JA70" s="701"/>
      <c r="JB70" s="701"/>
      <c r="JC70" s="890"/>
      <c r="JD70" s="747"/>
      <c r="JE70" s="734"/>
      <c r="JF70" s="876"/>
      <c r="JG70" s="730"/>
      <c r="JH70" s="826"/>
      <c r="JI70" s="881"/>
      <c r="JJ70" s="828"/>
      <c r="MD70" s="889"/>
      <c r="MG70" s="889"/>
      <c r="MJ70" s="889"/>
      <c r="MM70" s="907"/>
      <c r="MN70" s="908"/>
      <c r="MO70" s="908"/>
      <c r="MP70" s="908"/>
      <c r="MQ70" s="908"/>
      <c r="MR70" s="908"/>
      <c r="MS70" s="909"/>
    </row>
    <row r="71" spans="1:535" ht="16.5" customHeight="1" thickBot="1" x14ac:dyDescent="0.25">
      <c r="A71" s="705" t="s">
        <v>163</v>
      </c>
      <c r="B71" s="762" t="e">
        <f>รวมภาคอีสาน2562!#REF!</f>
        <v>#REF!</v>
      </c>
      <c r="C71" s="763" t="e">
        <f>รวมภาคอีสาน2562!#REF!</f>
        <v>#REF!</v>
      </c>
      <c r="D71" s="763" t="e">
        <f>รวมภาคอีสาน2562!#REF!</f>
        <v>#REF!</v>
      </c>
      <c r="E71" s="765" t="e">
        <f t="shared" si="60"/>
        <v>#REF!</v>
      </c>
      <c r="F71" s="762" t="e">
        <f>รวมภาคอีสาน2562!#REF!</f>
        <v>#REF!</v>
      </c>
      <c r="G71" s="763" t="e">
        <f>รวมภาคอีสาน2562!#REF!</f>
        <v>#REF!</v>
      </c>
      <c r="H71" s="763" t="e">
        <f>รวมภาคอีสาน2562!#REF!</f>
        <v>#REF!</v>
      </c>
      <c r="I71" s="765" t="e">
        <f t="shared" si="61"/>
        <v>#REF!</v>
      </c>
      <c r="J71" s="697" t="e">
        <f>รวมภาคอีสาน2562!#REF!</f>
        <v>#REF!</v>
      </c>
      <c r="K71" s="698" t="e">
        <f>รวมภาคอีสาน2562!#REF!</f>
        <v>#REF!</v>
      </c>
      <c r="L71" s="698" t="e">
        <f>รวมภาคอีสาน2562!#REF!</f>
        <v>#REF!</v>
      </c>
      <c r="M71" s="702" t="e">
        <f t="shared" si="62"/>
        <v>#REF!</v>
      </c>
      <c r="N71" s="700" t="e">
        <f>รวมภาคอีสาน2562!#REF!</f>
        <v>#REF!</v>
      </c>
      <c r="O71" s="701" t="e">
        <f>รวมภาคอีสาน2562!#REF!</f>
        <v>#REF!</v>
      </c>
      <c r="P71" s="701" t="e">
        <f>รวมภาคอีสาน2562!#REF!</f>
        <v>#REF!</v>
      </c>
      <c r="Q71" s="890" t="e">
        <f t="shared" si="63"/>
        <v>#REF!</v>
      </c>
      <c r="R71" s="747" t="e">
        <f t="shared" si="64"/>
        <v>#REF!</v>
      </c>
      <c r="S71" s="734" t="e">
        <f t="shared" si="55"/>
        <v>#REF!</v>
      </c>
      <c r="T71" s="876" t="e">
        <f t="shared" si="56"/>
        <v>#REF!</v>
      </c>
      <c r="U71" s="730" t="e">
        <f t="shared" si="65"/>
        <v>#REF!</v>
      </c>
      <c r="V71" s="826" t="e">
        <f>F71+N71</f>
        <v>#REF!</v>
      </c>
      <c r="W71" s="881" t="e">
        <f t="shared" si="57"/>
        <v>#REF!</v>
      </c>
      <c r="X71" s="828" t="e">
        <f t="shared" si="58"/>
        <v>#REF!</v>
      </c>
      <c r="Y71" s="730">
        <v>7.69</v>
      </c>
      <c r="AC71" s="808" t="s">
        <v>167</v>
      </c>
      <c r="AD71" s="809">
        <f t="shared" si="59"/>
        <v>9662990</v>
      </c>
      <c r="AE71" s="810">
        <v>4.6058898925252612</v>
      </c>
      <c r="AF71" s="809">
        <f t="shared" si="53"/>
        <v>7438622</v>
      </c>
      <c r="AG71" s="810">
        <v>2.9774439004671471</v>
      </c>
      <c r="AH71" s="809">
        <f t="shared" si="54"/>
        <v>2224368</v>
      </c>
      <c r="AI71" s="811">
        <v>10.446654005139088</v>
      </c>
      <c r="CS71" s="701"/>
      <c r="CT71" s="701"/>
      <c r="CU71" s="890"/>
      <c r="CV71" s="747"/>
      <c r="CW71" s="734"/>
      <c r="CX71" s="876"/>
      <c r="CY71" s="730"/>
      <c r="CZ71" s="826"/>
      <c r="DA71" s="881"/>
      <c r="DB71" s="828"/>
      <c r="FW71" s="701"/>
      <c r="FX71" s="701"/>
      <c r="FY71" s="890"/>
      <c r="FZ71" s="747"/>
      <c r="GA71" s="734"/>
      <c r="GB71" s="876"/>
      <c r="GC71" s="730"/>
      <c r="GD71" s="826"/>
      <c r="GE71" s="881"/>
      <c r="GF71" s="828"/>
      <c r="JA71" s="701"/>
      <c r="JB71" s="701"/>
      <c r="JC71" s="890"/>
      <c r="JD71" s="747"/>
      <c r="JE71" s="734"/>
      <c r="JF71" s="876"/>
      <c r="JG71" s="730"/>
      <c r="JH71" s="826"/>
      <c r="JI71" s="881"/>
      <c r="JJ71" s="828"/>
      <c r="MD71" s="889"/>
      <c r="MG71" s="889"/>
      <c r="MJ71" s="889"/>
      <c r="MM71" s="907"/>
      <c r="MN71" s="908"/>
      <c r="MO71" s="908"/>
      <c r="MP71" s="908"/>
      <c r="MQ71" s="908"/>
      <c r="MR71" s="908"/>
      <c r="MS71" s="909"/>
    </row>
    <row r="72" spans="1:535" ht="16.5" customHeight="1" thickBot="1" x14ac:dyDescent="0.25">
      <c r="A72" s="706" t="s">
        <v>150</v>
      </c>
      <c r="B72" s="766" t="e">
        <f>ภาคกลาง2562!#REF!</f>
        <v>#REF!</v>
      </c>
      <c r="C72" s="767" t="e">
        <f>ภาคกลาง2562!#REF!</f>
        <v>#REF!</v>
      </c>
      <c r="D72" s="767" t="e">
        <f>ภาคกลาง2562!#REF!</f>
        <v>#REF!</v>
      </c>
      <c r="E72" s="768" t="e">
        <f t="shared" si="60"/>
        <v>#REF!</v>
      </c>
      <c r="F72" s="766" t="e">
        <f>ภาคกลาง2562!#REF!</f>
        <v>#REF!</v>
      </c>
      <c r="G72" s="767" t="e">
        <f>ภาคกลาง2562!#REF!</f>
        <v>#REF!</v>
      </c>
      <c r="H72" s="767" t="e">
        <f>ภาคกลาง2562!#REF!</f>
        <v>#REF!</v>
      </c>
      <c r="I72" s="768" t="e">
        <f t="shared" si="61"/>
        <v>#REF!</v>
      </c>
      <c r="J72" s="707" t="e">
        <f>ภาคกลาง2562!#REF!</f>
        <v>#REF!</v>
      </c>
      <c r="K72" s="708" t="e">
        <f>ภาคกลาง2562!#REF!</f>
        <v>#REF!</v>
      </c>
      <c r="L72" s="708" t="e">
        <f>ภาคกลาง2562!#REF!</f>
        <v>#REF!</v>
      </c>
      <c r="M72" s="709" t="e">
        <f t="shared" si="62"/>
        <v>#REF!</v>
      </c>
      <c r="N72" s="710" t="e">
        <f>ภาคกลาง2562!#REF!</f>
        <v>#REF!</v>
      </c>
      <c r="O72" s="711" t="e">
        <f>ภาคกลาง2562!#REF!</f>
        <v>#REF!</v>
      </c>
      <c r="P72" s="711" t="e">
        <f>ภาคกลาง2562!#REF!</f>
        <v>#REF!</v>
      </c>
      <c r="Q72" s="891" t="e">
        <f t="shared" si="63"/>
        <v>#REF!</v>
      </c>
      <c r="R72" s="748" t="e">
        <f t="shared" si="64"/>
        <v>#REF!</v>
      </c>
      <c r="S72" s="735" t="e">
        <f t="shared" si="55"/>
        <v>#REF!</v>
      </c>
      <c r="T72" s="877" t="e">
        <f t="shared" si="56"/>
        <v>#REF!</v>
      </c>
      <c r="U72" s="731" t="e">
        <f t="shared" si="65"/>
        <v>#REF!</v>
      </c>
      <c r="V72" s="829" t="e">
        <f>F72+N72</f>
        <v>#REF!</v>
      </c>
      <c r="W72" s="882" t="e">
        <f t="shared" si="57"/>
        <v>#REF!</v>
      </c>
      <c r="X72" s="831" t="e">
        <f t="shared" si="58"/>
        <v>#REF!</v>
      </c>
      <c r="Y72" s="731">
        <v>12.21</v>
      </c>
      <c r="CS72" s="711"/>
      <c r="CT72" s="711"/>
      <c r="CU72" s="891"/>
      <c r="CV72" s="748"/>
      <c r="CW72" s="735"/>
      <c r="CX72" s="877"/>
      <c r="CY72" s="731"/>
      <c r="CZ72" s="829"/>
      <c r="DA72" s="882"/>
      <c r="DB72" s="831"/>
      <c r="FW72" s="711"/>
      <c r="FX72" s="711"/>
      <c r="FY72" s="891"/>
      <c r="FZ72" s="748"/>
      <c r="GA72" s="735"/>
      <c r="GB72" s="877"/>
      <c r="GC72" s="731"/>
      <c r="GD72" s="829"/>
      <c r="GE72" s="882"/>
      <c r="GF72" s="831"/>
      <c r="JA72" s="711"/>
      <c r="JB72" s="711"/>
      <c r="JC72" s="891"/>
      <c r="JD72" s="748"/>
      <c r="JE72" s="735"/>
      <c r="JF72" s="877"/>
      <c r="JG72" s="731"/>
      <c r="JH72" s="829"/>
      <c r="JI72" s="882"/>
      <c r="JJ72" s="831"/>
      <c r="MD72" s="889"/>
      <c r="MG72" s="889"/>
      <c r="MJ72" s="889"/>
      <c r="MM72" s="907"/>
      <c r="MN72" s="908"/>
      <c r="MO72" s="908"/>
      <c r="MP72" s="908"/>
      <c r="MQ72" s="908"/>
      <c r="MR72" s="908"/>
      <c r="MS72" s="909"/>
    </row>
    <row r="73" spans="1:535" s="633" customFormat="1" ht="16.5" customHeight="1" thickTop="1" thickBot="1" x14ac:dyDescent="0.25">
      <c r="A73" s="712" t="s">
        <v>62</v>
      </c>
      <c r="B73" s="769" t="e">
        <f>SUM(B66:B72)</f>
        <v>#REF!</v>
      </c>
      <c r="C73" s="770" t="e">
        <f>SUM(C66:C72)</f>
        <v>#REF!</v>
      </c>
      <c r="D73" s="770" t="e">
        <f>SUM(D66:D72)</f>
        <v>#REF!</v>
      </c>
      <c r="E73" s="771" t="e">
        <f t="shared" si="60"/>
        <v>#REF!</v>
      </c>
      <c r="F73" s="769" t="e">
        <f>SUM(F66:F72)</f>
        <v>#REF!</v>
      </c>
      <c r="G73" s="770" t="e">
        <f>SUM(G66:G72)</f>
        <v>#REF!</v>
      </c>
      <c r="H73" s="770" t="e">
        <f>SUM(H66:H72)</f>
        <v>#REF!</v>
      </c>
      <c r="I73" s="771" t="e">
        <f t="shared" si="61"/>
        <v>#REF!</v>
      </c>
      <c r="J73" s="836" t="e">
        <f>SUM(J66:J72)</f>
        <v>#REF!</v>
      </c>
      <c r="K73" s="837" t="e">
        <f>SUM(K66:K72)</f>
        <v>#REF!</v>
      </c>
      <c r="L73" s="837" t="e">
        <f>SUM(L66:L72)</f>
        <v>#REF!</v>
      </c>
      <c r="M73" s="713" t="e">
        <f t="shared" si="62"/>
        <v>#REF!</v>
      </c>
      <c r="N73" s="714" t="e">
        <f>SUM(N66:N72)</f>
        <v>#REF!</v>
      </c>
      <c r="O73" s="715" t="e">
        <f>SUM(O66:O72)</f>
        <v>#REF!</v>
      </c>
      <c r="P73" s="715" t="e">
        <f>SUM(P66:P72)</f>
        <v>#REF!</v>
      </c>
      <c r="Q73" s="892" t="e">
        <f t="shared" si="63"/>
        <v>#REF!</v>
      </c>
      <c r="R73" s="749" t="e">
        <f>SUM(R66:R72)</f>
        <v>#REF!</v>
      </c>
      <c r="S73" s="736" t="e">
        <f>SUM(S66:S72)</f>
        <v>#REF!</v>
      </c>
      <c r="T73" s="878" t="e">
        <f>SUM(T66:T72)</f>
        <v>#REF!</v>
      </c>
      <c r="U73" s="732" t="e">
        <f t="shared" si="65"/>
        <v>#REF!</v>
      </c>
      <c r="V73" s="832" t="e">
        <f>SUM(V66:V72)</f>
        <v>#REF!</v>
      </c>
      <c r="W73" s="883" t="e">
        <f>SUM(W66:W72)</f>
        <v>#REF!</v>
      </c>
      <c r="X73" s="834" t="e">
        <f>SUM(X66:X72)</f>
        <v>#REF!</v>
      </c>
      <c r="Y73" s="732">
        <v>17.2</v>
      </c>
      <c r="AB73" s="250"/>
      <c r="AC73"/>
      <c r="AD73"/>
      <c r="AE73"/>
      <c r="AF73"/>
      <c r="AG73"/>
      <c r="AH73"/>
      <c r="AI73"/>
      <c r="CS73" s="715"/>
      <c r="CT73" s="715"/>
      <c r="CU73" s="892"/>
      <c r="CV73" s="749"/>
      <c r="CW73" s="736"/>
      <c r="CX73" s="878"/>
      <c r="CY73" s="732"/>
      <c r="CZ73" s="832"/>
      <c r="DA73" s="883"/>
      <c r="DB73" s="834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715"/>
      <c r="FX73" s="715"/>
      <c r="FY73" s="892"/>
      <c r="FZ73" s="749"/>
      <c r="GA73" s="736"/>
      <c r="GB73" s="878"/>
      <c r="GC73" s="732"/>
      <c r="GD73" s="832"/>
      <c r="GE73" s="883"/>
      <c r="GF73" s="834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715"/>
      <c r="JB73" s="715"/>
      <c r="JC73" s="892"/>
      <c r="JD73" s="749"/>
      <c r="JE73" s="736"/>
      <c r="JF73" s="878"/>
      <c r="JG73" s="732"/>
      <c r="JH73" s="832"/>
      <c r="JI73" s="883"/>
      <c r="JJ73" s="834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MD73" s="893"/>
      <c r="MG73" s="893"/>
      <c r="MJ73" s="893"/>
      <c r="MM73" s="910"/>
      <c r="MN73" s="911"/>
      <c r="MO73" s="911"/>
      <c r="MP73" s="911"/>
      <c r="MQ73" s="911"/>
      <c r="MR73" s="911"/>
      <c r="MS73" s="912"/>
      <c r="SO73" s="489"/>
      <c r="SP73" s="488"/>
      <c r="SQ73" s="488"/>
      <c r="SR73" s="488"/>
      <c r="SS73" s="488"/>
      <c r="ST73" s="488"/>
      <c r="SU73" s="488"/>
      <c r="SV73" s="488"/>
      <c r="SW73" s="488"/>
      <c r="SX73" s="488"/>
      <c r="SY73" s="488"/>
      <c r="SZ73" s="488"/>
      <c r="TA73" s="488"/>
      <c r="TB73" s="648"/>
      <c r="TF73" s="650">
        <f>TF70*TQ52/100</f>
        <v>0</v>
      </c>
      <c r="TG73" s="650" t="s">
        <v>283</v>
      </c>
      <c r="TH73" s="649"/>
      <c r="TI73" s="650">
        <f>TI70*TS52/100</f>
        <v>0</v>
      </c>
      <c r="TJ73" s="650">
        <f>+TJ70*TZ52/100</f>
        <v>0</v>
      </c>
      <c r="TK73" s="649"/>
      <c r="TL73" s="650">
        <f>TL70*TU52/100</f>
        <v>0</v>
      </c>
      <c r="TM73" s="650">
        <f>+TM70*UB52/100</f>
        <v>0</v>
      </c>
      <c r="TN73" s="649"/>
      <c r="TO73" s="651"/>
    </row>
    <row r="74" spans="1:535" s="633" customFormat="1" ht="15.75" customHeight="1" thickTop="1" x14ac:dyDescent="0.2">
      <c r="A74" s="2" t="s">
        <v>282</v>
      </c>
      <c r="B74" s="716"/>
      <c r="C74" s="2"/>
      <c r="D74" s="2"/>
      <c r="E74" s="2"/>
      <c r="F74" s="716"/>
      <c r="G74" s="2"/>
      <c r="H74" s="2" t="e">
        <f>ประเทศ2562!#REF!</f>
        <v>#REF!</v>
      </c>
      <c r="I74" s="2"/>
      <c r="J74" s="381"/>
      <c r="K74" s="381"/>
      <c r="L74" s="381"/>
      <c r="M74" s="381"/>
      <c r="N74" s="717"/>
      <c r="O74" s="717"/>
      <c r="P74" s="717"/>
      <c r="Q74" s="889"/>
      <c r="R74" s="737"/>
      <c r="S74" s="737"/>
      <c r="T74" s="897"/>
      <c r="U74" s="737"/>
      <c r="V74" s="737" t="e">
        <f>ประเทศ2562!#REF!</f>
        <v>#REF!</v>
      </c>
      <c r="W74" s="897" t="e">
        <f>ประเทศ2562!#REF!</f>
        <v>#REF!</v>
      </c>
      <c r="X74" s="737" t="e">
        <f>ประเทศ2562!#REF!</f>
        <v>#REF!</v>
      </c>
      <c r="Y74" s="737"/>
      <c r="AB74" s="250"/>
      <c r="AC74"/>
      <c r="AD74"/>
      <c r="AE74"/>
      <c r="AF74"/>
      <c r="AG74"/>
      <c r="AH74"/>
      <c r="AI74"/>
      <c r="CS74" s="717"/>
      <c r="CT74" s="717"/>
      <c r="CU74" s="889"/>
      <c r="CV74" s="737"/>
      <c r="CW74" s="737"/>
      <c r="CX74" s="897"/>
      <c r="CY74" s="737"/>
      <c r="CZ74" s="737"/>
      <c r="DA74" s="897"/>
      <c r="DB74" s="737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717"/>
      <c r="FX74" s="717"/>
      <c r="FY74" s="889"/>
      <c r="FZ74" s="737"/>
      <c r="GA74" s="737"/>
      <c r="GB74" s="897"/>
      <c r="GC74" s="737"/>
      <c r="GD74" s="737"/>
      <c r="GE74" s="897"/>
      <c r="GF74" s="737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717"/>
      <c r="JB74" s="717"/>
      <c r="JC74" s="889"/>
      <c r="JD74" s="737"/>
      <c r="JE74" s="737"/>
      <c r="JF74" s="897"/>
      <c r="JG74" s="737"/>
      <c r="JH74" s="737"/>
      <c r="JI74" s="897"/>
      <c r="JJ74" s="737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MD74" s="893"/>
      <c r="MG74" s="893"/>
      <c r="MJ74" s="893"/>
      <c r="MM74" s="910"/>
      <c r="MN74" s="911"/>
      <c r="MO74" s="911"/>
      <c r="MP74" s="911"/>
      <c r="MQ74" s="911"/>
      <c r="MR74" s="911"/>
      <c r="MS74" s="912"/>
      <c r="SO74" s="489"/>
      <c r="SP74" s="488"/>
      <c r="SQ74" s="488"/>
      <c r="SR74" s="488"/>
      <c r="SS74" s="488"/>
      <c r="ST74" s="488"/>
      <c r="SU74" s="488"/>
      <c r="SV74" s="488"/>
      <c r="SW74" s="488"/>
      <c r="SX74" s="488"/>
      <c r="SY74" s="488"/>
      <c r="SZ74" s="488"/>
      <c r="TA74" s="488"/>
      <c r="TB74" s="648"/>
      <c r="TF74" s="650">
        <v>0</v>
      </c>
      <c r="TG74" s="650">
        <v>0</v>
      </c>
      <c r="TH74" s="649"/>
      <c r="TI74" s="650">
        <v>0</v>
      </c>
      <c r="TJ74" s="650">
        <v>0</v>
      </c>
      <c r="TK74" s="649"/>
      <c r="TL74" s="650">
        <v>0</v>
      </c>
      <c r="TM74" s="650">
        <v>0</v>
      </c>
      <c r="TN74" s="649"/>
      <c r="TO74" s="651"/>
    </row>
    <row r="75" spans="1:535" s="633" customFormat="1" ht="16.5" customHeight="1" thickBot="1" x14ac:dyDescent="0.25">
      <c r="A75" s="2" t="s">
        <v>193</v>
      </c>
      <c r="B75" s="716" t="e">
        <f>B73-B74</f>
        <v>#REF!</v>
      </c>
      <c r="C75" s="2" t="e">
        <f>C73-C74</f>
        <v>#REF!</v>
      </c>
      <c r="D75" s="2" t="e">
        <f>D73-D74</f>
        <v>#REF!</v>
      </c>
      <c r="E75" s="2"/>
      <c r="F75" s="718" t="e">
        <f>F73-F74</f>
        <v>#REF!</v>
      </c>
      <c r="G75" s="718" t="e">
        <f>G73-G74</f>
        <v>#REF!</v>
      </c>
      <c r="H75" s="718" t="e">
        <f>H73-H74</f>
        <v>#REF!</v>
      </c>
      <c r="I75" s="2"/>
      <c r="J75" s="381" t="e">
        <f>J73-J74</f>
        <v>#REF!</v>
      </c>
      <c r="K75" s="381" t="e">
        <f>K73-K74</f>
        <v>#REF!</v>
      </c>
      <c r="L75" s="381" t="e">
        <f>L73-L74</f>
        <v>#REF!</v>
      </c>
      <c r="M75" s="381"/>
      <c r="N75" s="719" t="e">
        <f>N73-N74</f>
        <v>#REF!</v>
      </c>
      <c r="O75" s="873" t="e">
        <f>O73-O74</f>
        <v>#REF!</v>
      </c>
      <c r="P75" s="719" t="e">
        <f>P73-P74</f>
        <v>#REF!</v>
      </c>
      <c r="Q75" s="889"/>
      <c r="R75" s="381"/>
      <c r="S75" s="381"/>
      <c r="T75" s="889"/>
      <c r="U75" s="381"/>
      <c r="V75" s="719" t="e">
        <f>V73-V74</f>
        <v>#REF!</v>
      </c>
      <c r="W75" s="899" t="e">
        <f>W73-W74</f>
        <v>#REF!</v>
      </c>
      <c r="X75" s="719" t="e">
        <f>X73-X74</f>
        <v>#REF!</v>
      </c>
      <c r="Y75" s="381"/>
      <c r="AB75" s="250"/>
      <c r="AC75"/>
      <c r="AD75"/>
      <c r="AE75"/>
      <c r="AF75"/>
      <c r="AG75"/>
      <c r="AH75"/>
      <c r="AI75"/>
      <c r="CS75" s="873"/>
      <c r="CT75" s="719"/>
      <c r="CU75" s="889"/>
      <c r="CV75" s="381"/>
      <c r="CW75" s="381"/>
      <c r="CX75" s="889"/>
      <c r="CY75" s="381"/>
      <c r="CZ75" s="719"/>
      <c r="DA75" s="899"/>
      <c r="DB75" s="719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873"/>
      <c r="FX75" s="719"/>
      <c r="FY75" s="889"/>
      <c r="FZ75" s="381"/>
      <c r="GA75" s="381"/>
      <c r="GB75" s="889"/>
      <c r="GC75" s="381"/>
      <c r="GD75" s="719"/>
      <c r="GE75" s="899"/>
      <c r="GF75" s="719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873"/>
      <c r="JB75" s="719"/>
      <c r="JC75" s="889"/>
      <c r="JD75" s="381"/>
      <c r="JE75" s="381"/>
      <c r="JF75" s="889"/>
      <c r="JG75" s="381"/>
      <c r="JH75" s="719"/>
      <c r="JI75" s="899"/>
      <c r="JJ75" s="719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MD75" s="893"/>
      <c r="MG75" s="893"/>
      <c r="MJ75" s="893"/>
      <c r="MM75" s="910"/>
      <c r="MN75" s="911"/>
      <c r="MO75" s="911"/>
      <c r="MP75" s="911"/>
      <c r="MQ75" s="911"/>
      <c r="MR75" s="911"/>
      <c r="MS75" s="912"/>
      <c r="SO75" s="489"/>
      <c r="SP75" s="488"/>
      <c r="SQ75" s="488"/>
      <c r="SR75" s="488"/>
      <c r="SS75" s="488"/>
      <c r="ST75" s="488"/>
      <c r="SU75" s="488"/>
      <c r="SV75" s="488"/>
      <c r="SW75" s="488"/>
      <c r="SX75" s="488"/>
      <c r="SY75" s="488"/>
      <c r="SZ75" s="488"/>
      <c r="TA75" s="488"/>
      <c r="TB75" s="648"/>
      <c r="TF75" s="650">
        <f>TF70*TQ55/100</f>
        <v>0</v>
      </c>
      <c r="TG75" s="650">
        <f>TG70*TX55/100</f>
        <v>0</v>
      </c>
      <c r="TH75" s="649"/>
      <c r="TI75" s="650">
        <f>TI70*TS55/100</f>
        <v>0</v>
      </c>
      <c r="TJ75" s="650">
        <f>TJ70*TZ55/100</f>
        <v>0</v>
      </c>
      <c r="TK75" s="649"/>
      <c r="TL75" s="650">
        <f>TL70*TU55/100</f>
        <v>0</v>
      </c>
      <c r="TM75" s="650">
        <f>TM70*UB55/100</f>
        <v>0</v>
      </c>
      <c r="TN75" s="649"/>
    </row>
    <row r="76" spans="1:535" ht="16.5" customHeight="1" thickTop="1" x14ac:dyDescent="0.2">
      <c r="P76" s="871"/>
      <c r="Q76" s="896"/>
      <c r="R76" s="1804" t="s">
        <v>289</v>
      </c>
      <c r="S76" s="1806"/>
      <c r="T76" s="1805"/>
      <c r="U76" s="1807"/>
      <c r="V76" s="1804" t="s">
        <v>290</v>
      </c>
      <c r="W76" s="1805"/>
      <c r="X76" s="1806"/>
      <c r="AC76" s="276"/>
      <c r="AD76" s="276"/>
      <c r="AE76" s="276"/>
      <c r="AF76" s="276"/>
      <c r="AG76" s="276"/>
      <c r="AH76" s="276"/>
      <c r="AI76" s="276"/>
      <c r="CT76" s="871"/>
      <c r="CU76" s="896"/>
      <c r="CV76" s="1804"/>
      <c r="CW76" s="1806"/>
      <c r="CX76" s="1805"/>
      <c r="CY76" s="1807"/>
      <c r="CZ76" s="1804"/>
      <c r="DA76" s="1805"/>
      <c r="DB76" s="1806"/>
      <c r="FX76" s="871"/>
      <c r="FY76" s="896"/>
      <c r="FZ76" s="1804"/>
      <c r="GA76" s="1806"/>
      <c r="GB76" s="1805"/>
      <c r="GC76" s="1807"/>
      <c r="GD76" s="1804"/>
      <c r="GE76" s="1805"/>
      <c r="GF76" s="1806"/>
      <c r="JB76" s="871"/>
      <c r="JC76" s="896"/>
      <c r="JD76" s="1804"/>
      <c r="JE76" s="1806"/>
      <c r="JF76" s="1805"/>
      <c r="JG76" s="1807"/>
      <c r="JH76" s="1804"/>
      <c r="JI76" s="1805"/>
      <c r="JJ76" s="1806"/>
      <c r="MD76" s="889"/>
      <c r="MG76" s="889"/>
      <c r="MJ76" s="889"/>
      <c r="MM76" s="907"/>
      <c r="MN76" s="908"/>
      <c r="MO76" s="908"/>
      <c r="MP76" s="908"/>
      <c r="MQ76" s="908"/>
      <c r="MR76" s="908"/>
      <c r="MS76" s="909"/>
    </row>
    <row r="77" spans="1:535" ht="16.5" customHeight="1" thickBot="1" x14ac:dyDescent="0.25">
      <c r="P77" s="687">
        <v>2560</v>
      </c>
      <c r="Q77" s="894" t="s">
        <v>172</v>
      </c>
      <c r="R77" s="725">
        <v>2558</v>
      </c>
      <c r="S77" s="726">
        <v>2559</v>
      </c>
      <c r="T77" s="879">
        <v>2560</v>
      </c>
      <c r="U77" s="727" t="s">
        <v>172</v>
      </c>
      <c r="V77" s="738">
        <v>2558</v>
      </c>
      <c r="W77" s="884">
        <v>2559</v>
      </c>
      <c r="X77" s="739">
        <v>2560</v>
      </c>
      <c r="CT77" s="687"/>
      <c r="CU77" s="894"/>
      <c r="CV77" s="725"/>
      <c r="CW77" s="726"/>
      <c r="CX77" s="879"/>
      <c r="CY77" s="727"/>
      <c r="CZ77" s="738"/>
      <c r="DA77" s="884"/>
      <c r="DB77" s="739"/>
      <c r="FX77" s="687"/>
      <c r="FY77" s="894"/>
      <c r="FZ77" s="725"/>
      <c r="GA77" s="726"/>
      <c r="GB77" s="879"/>
      <c r="GC77" s="727"/>
      <c r="GD77" s="738"/>
      <c r="GE77" s="884"/>
      <c r="GF77" s="739"/>
      <c r="JB77" s="687"/>
      <c r="JC77" s="894"/>
      <c r="JD77" s="725"/>
      <c r="JE77" s="726"/>
      <c r="JF77" s="879"/>
      <c r="JG77" s="727"/>
      <c r="JH77" s="738"/>
      <c r="JI77" s="884"/>
      <c r="JJ77" s="739"/>
      <c r="MD77" s="889"/>
      <c r="MG77" s="889"/>
      <c r="MJ77" s="889"/>
      <c r="MM77" s="907"/>
      <c r="MN77" s="908"/>
      <c r="MO77" s="908"/>
      <c r="MP77" s="908"/>
      <c r="MQ77" s="908"/>
      <c r="MR77" s="908"/>
      <c r="MS77" s="909"/>
    </row>
    <row r="78" spans="1:535" ht="16.5" customHeight="1" thickTop="1" x14ac:dyDescent="0.2">
      <c r="Q78" s="889"/>
      <c r="T78" s="889"/>
      <c r="W78" s="889"/>
      <c r="CU78" s="889"/>
      <c r="CX78" s="889"/>
      <c r="DA78" s="889"/>
      <c r="FY78" s="889"/>
      <c r="GB78" s="889"/>
      <c r="GE78" s="889"/>
      <c r="JC78" s="889"/>
      <c r="JF78" s="889"/>
      <c r="JI78" s="889"/>
      <c r="MD78" s="889"/>
      <c r="MG78" s="889"/>
      <c r="MJ78" s="889"/>
      <c r="MM78" s="907"/>
      <c r="MN78" s="908"/>
      <c r="MO78" s="908"/>
      <c r="MP78" s="908"/>
      <c r="MQ78" s="908"/>
      <c r="MR78" s="908"/>
      <c r="MS78" s="909"/>
    </row>
    <row r="79" spans="1:535" ht="16.5" customHeight="1" x14ac:dyDescent="0.2">
      <c r="Q79" s="889"/>
      <c r="T79" s="889"/>
      <c r="W79" s="889"/>
      <c r="CU79" s="889"/>
      <c r="CX79" s="889"/>
      <c r="DA79" s="889"/>
      <c r="FY79" s="889"/>
      <c r="GB79" s="889"/>
      <c r="GE79" s="889"/>
      <c r="JC79" s="889"/>
      <c r="JF79" s="889"/>
      <c r="JI79" s="889"/>
      <c r="MD79" s="889"/>
      <c r="MG79" s="889"/>
      <c r="MJ79" s="889"/>
      <c r="MM79" s="907"/>
      <c r="MN79" s="908"/>
      <c r="MO79" s="908"/>
      <c r="MP79" s="908"/>
      <c r="MQ79" s="908"/>
      <c r="MR79" s="908"/>
      <c r="MS79" s="909"/>
    </row>
    <row r="80" spans="1:535" ht="16.5" customHeight="1" x14ac:dyDescent="0.2">
      <c r="Q80" s="889"/>
      <c r="T80" s="889"/>
      <c r="W80" s="889"/>
      <c r="CU80" s="889"/>
      <c r="CX80" s="889"/>
      <c r="DA80" s="889"/>
      <c r="FY80" s="889"/>
      <c r="GB80" s="889"/>
      <c r="GE80" s="889"/>
      <c r="JC80" s="889"/>
      <c r="JF80" s="889"/>
      <c r="JI80" s="889"/>
      <c r="MD80" s="889"/>
      <c r="MG80" s="889"/>
      <c r="MJ80" s="889"/>
      <c r="MM80" s="907"/>
      <c r="MN80" s="908"/>
      <c r="MO80" s="908"/>
      <c r="MP80" s="908"/>
      <c r="MQ80" s="908"/>
      <c r="MR80" s="908"/>
      <c r="MS80" s="909"/>
    </row>
    <row r="81" spans="3:357" ht="16.5" customHeight="1" x14ac:dyDescent="0.2">
      <c r="Q81" s="889"/>
      <c r="T81" s="889"/>
      <c r="W81" s="889"/>
      <c r="CU81" s="889"/>
      <c r="CX81" s="889"/>
      <c r="DA81" s="889"/>
      <c r="FY81" s="889"/>
      <c r="GB81" s="889"/>
      <c r="GE81" s="889"/>
      <c r="JC81" s="889"/>
      <c r="JF81" s="889"/>
      <c r="JI81" s="889"/>
      <c r="MD81" s="889"/>
      <c r="MG81" s="889"/>
      <c r="MJ81" s="889"/>
      <c r="MM81" s="907"/>
      <c r="MN81" s="908"/>
      <c r="MO81" s="908"/>
      <c r="MP81" s="908"/>
      <c r="MQ81" s="908"/>
      <c r="MR81" s="908"/>
      <c r="MS81" s="909"/>
    </row>
    <row r="82" spans="3:357" ht="16.5" customHeight="1" x14ac:dyDescent="0.2">
      <c r="Q82" s="889"/>
      <c r="T82" s="889"/>
      <c r="W82" s="889"/>
      <c r="CU82" s="889"/>
      <c r="CX82" s="889"/>
      <c r="DA82" s="889"/>
      <c r="FY82" s="889"/>
      <c r="GB82" s="889"/>
      <c r="GE82" s="889"/>
      <c r="JC82" s="889"/>
      <c r="JF82" s="889"/>
      <c r="JI82" s="889"/>
      <c r="MD82" s="889"/>
      <c r="MG82" s="889"/>
      <c r="MJ82" s="889"/>
      <c r="MM82" s="907"/>
      <c r="MN82" s="908"/>
      <c r="MO82" s="908"/>
      <c r="MP82" s="908"/>
      <c r="MQ82" s="908"/>
      <c r="MR82" s="908"/>
      <c r="MS82" s="909"/>
    </row>
    <row r="83" spans="3:357" ht="16.5" customHeight="1" x14ac:dyDescent="0.2">
      <c r="Q83" s="889"/>
      <c r="T83" s="889"/>
      <c r="W83" s="889"/>
      <c r="CU83" s="889"/>
      <c r="CX83" s="889"/>
      <c r="DA83" s="889"/>
      <c r="FY83" s="889"/>
      <c r="GB83" s="889"/>
      <c r="GE83" s="889"/>
      <c r="JC83" s="889"/>
      <c r="JF83" s="889"/>
      <c r="JI83" s="889"/>
      <c r="MD83" s="889"/>
      <c r="MG83" s="889"/>
      <c r="MJ83" s="889"/>
      <c r="MM83" s="907"/>
      <c r="MN83" s="908"/>
      <c r="MO83" s="908"/>
      <c r="MP83" s="908"/>
      <c r="MQ83" s="908"/>
      <c r="MR83" s="908"/>
      <c r="MS83" s="909"/>
    </row>
    <row r="84" spans="3:357" ht="16.5" customHeight="1" x14ac:dyDescent="0.2">
      <c r="Q84" s="889"/>
      <c r="T84" s="889"/>
      <c r="W84" s="889"/>
      <c r="CU84" s="889"/>
      <c r="CX84" s="889"/>
      <c r="DA84" s="889"/>
      <c r="FY84" s="889"/>
      <c r="GB84" s="889"/>
      <c r="GE84" s="889"/>
      <c r="JC84" s="889"/>
      <c r="JF84" s="889"/>
      <c r="JI84" s="889"/>
      <c r="MD84" s="889"/>
      <c r="MG84" s="889"/>
      <c r="MJ84" s="889"/>
      <c r="MM84" s="907"/>
      <c r="MN84" s="908"/>
      <c r="MO84" s="908"/>
      <c r="MP84" s="908"/>
      <c r="MQ84" s="908"/>
      <c r="MR84" s="908"/>
      <c r="MS84" s="909"/>
    </row>
    <row r="85" spans="3:357" ht="16.5" customHeight="1" x14ac:dyDescent="0.2">
      <c r="Q85" s="889"/>
      <c r="T85" s="889"/>
      <c r="W85" s="889"/>
      <c r="CU85" s="889"/>
      <c r="CX85" s="889"/>
      <c r="DA85" s="889"/>
      <c r="FY85" s="889"/>
      <c r="GB85" s="889"/>
      <c r="GE85" s="889"/>
      <c r="JC85" s="889"/>
      <c r="JF85" s="889"/>
      <c r="JI85" s="889"/>
      <c r="MD85" s="889"/>
      <c r="MG85" s="889"/>
      <c r="MJ85" s="889"/>
      <c r="MM85" s="907"/>
      <c r="MN85" s="908"/>
      <c r="MO85" s="908"/>
      <c r="MP85" s="908"/>
      <c r="MQ85" s="908"/>
      <c r="MR85" s="908"/>
      <c r="MS85" s="909"/>
    </row>
    <row r="86" spans="3:357" ht="16.5" customHeight="1" x14ac:dyDescent="0.2">
      <c r="MM86" s="907"/>
      <c r="MN86" s="908"/>
      <c r="MO86" s="908"/>
      <c r="MP86" s="908"/>
      <c r="MQ86" s="908"/>
      <c r="MR86" s="908"/>
      <c r="MS86" s="909"/>
    </row>
    <row r="87" spans="3:357" ht="16.5" customHeight="1" x14ac:dyDescent="0.2">
      <c r="MM87" s="907"/>
      <c r="MN87" s="908"/>
      <c r="MO87" s="908"/>
      <c r="MP87" s="908"/>
      <c r="MQ87" s="908"/>
      <c r="MR87" s="908"/>
      <c r="MS87" s="909"/>
    </row>
    <row r="88" spans="3:357" ht="16.5" customHeight="1" x14ac:dyDescent="0.2">
      <c r="MM88" s="907"/>
      <c r="MN88" s="908"/>
      <c r="MO88" s="908"/>
      <c r="MP88" s="908"/>
      <c r="MQ88" s="908"/>
      <c r="MR88" s="908"/>
      <c r="MS88" s="909"/>
    </row>
    <row r="89" spans="3:357" ht="16.5" customHeight="1" thickBot="1" x14ac:dyDescent="0.25">
      <c r="MM89" s="913"/>
      <c r="MN89" s="914"/>
      <c r="MO89" s="914"/>
      <c r="MP89" s="914"/>
      <c r="MQ89" s="914"/>
      <c r="MR89" s="914"/>
      <c r="MS89" s="915"/>
    </row>
    <row r="91" spans="3:357" ht="16.5" customHeight="1" x14ac:dyDescent="0.2">
      <c r="C91" s="874"/>
    </row>
    <row r="95" spans="3:357" ht="16.5" customHeight="1" x14ac:dyDescent="0.2">
      <c r="JN95" s="381">
        <f>+IT94</f>
        <v>0</v>
      </c>
      <c r="JO95" s="381">
        <f>+IU94</f>
        <v>0</v>
      </c>
      <c r="JP95" s="381">
        <f>+IV94</f>
        <v>0</v>
      </c>
      <c r="KY95" s="381">
        <v>2559</v>
      </c>
      <c r="KZ95" s="381">
        <v>2558</v>
      </c>
    </row>
    <row r="96" spans="3:357" ht="16.5" customHeight="1" x14ac:dyDescent="0.2">
      <c r="JB96" s="381">
        <v>2559</v>
      </c>
      <c r="JC96" s="381">
        <v>2558</v>
      </c>
      <c r="JE96" s="381">
        <v>2559</v>
      </c>
      <c r="JF96" s="381">
        <v>2558</v>
      </c>
      <c r="JH96" s="381">
        <v>2559</v>
      </c>
      <c r="JI96" s="381">
        <v>2558</v>
      </c>
      <c r="MD96" s="381">
        <v>2558</v>
      </c>
      <c r="MF96" s="381">
        <v>2559</v>
      </c>
      <c r="MG96" s="381">
        <v>2558</v>
      </c>
      <c r="MI96" s="381">
        <v>2559</v>
      </c>
      <c r="MJ96" s="381">
        <v>2558</v>
      </c>
    </row>
    <row r="97" spans="262:348" ht="16.5" customHeight="1" x14ac:dyDescent="0.2">
      <c r="KZ97" s="381">
        <f>JU97-IO122</f>
        <v>0</v>
      </c>
    </row>
    <row r="108" spans="262:348" ht="16.5" customHeight="1" x14ac:dyDescent="0.2">
      <c r="JB108" s="381">
        <v>2559</v>
      </c>
      <c r="JC108" s="381">
        <v>2558</v>
      </c>
      <c r="JE108" s="381">
        <v>2559</v>
      </c>
      <c r="JF108" s="381">
        <v>2558</v>
      </c>
      <c r="JH108" s="381">
        <v>2559</v>
      </c>
      <c r="JI108" s="381">
        <v>2558</v>
      </c>
      <c r="MD108" s="381">
        <v>2558</v>
      </c>
      <c r="MF108" s="381">
        <v>2559</v>
      </c>
      <c r="MG108" s="381">
        <v>2558</v>
      </c>
      <c r="MI108" s="381">
        <v>2559</v>
      </c>
      <c r="MJ108" s="381">
        <v>2558</v>
      </c>
    </row>
    <row r="120" spans="262:348" ht="16.5" customHeight="1" x14ac:dyDescent="0.2">
      <c r="JB120" s="381">
        <v>2559</v>
      </c>
      <c r="JC120" s="381">
        <v>2558</v>
      </c>
      <c r="JE120" s="381">
        <v>2559</v>
      </c>
      <c r="JF120" s="381">
        <v>2558</v>
      </c>
      <c r="JH120" s="381">
        <v>2559</v>
      </c>
      <c r="JI120" s="381">
        <v>2558</v>
      </c>
      <c r="MD120" s="381">
        <v>2558</v>
      </c>
      <c r="MF120" s="381">
        <v>2559</v>
      </c>
      <c r="MG120" s="381">
        <v>2558</v>
      </c>
      <c r="MI120" s="381">
        <v>2559</v>
      </c>
      <c r="MJ120" s="381">
        <v>2558</v>
      </c>
    </row>
    <row r="141" spans="15:348" ht="16.5" customHeight="1" thickBot="1" x14ac:dyDescent="0.45">
      <c r="O141" s="886" t="s">
        <v>305</v>
      </c>
      <c r="P141" s="888"/>
      <c r="Q141" s="888"/>
      <c r="R141" s="888"/>
      <c r="CS141" s="886" t="s">
        <v>305</v>
      </c>
      <c r="CT141" s="888"/>
      <c r="CU141" s="888"/>
      <c r="CV141" s="888"/>
      <c r="FW141" s="886" t="s">
        <v>305</v>
      </c>
      <c r="FX141" s="888"/>
      <c r="FY141" s="888"/>
      <c r="FZ141" s="888"/>
      <c r="JA141" s="886" t="s">
        <v>305</v>
      </c>
      <c r="JB141" s="888"/>
      <c r="JC141" s="888"/>
      <c r="JD141" s="888"/>
      <c r="MB141" s="886" t="s">
        <v>305</v>
      </c>
      <c r="MC141" s="888"/>
      <c r="MD141" s="888"/>
      <c r="ME141" s="888"/>
    </row>
    <row r="142" spans="15:348" ht="16.5" customHeight="1" thickTop="1" x14ac:dyDescent="0.2"/>
    <row r="143" spans="15:348" ht="16.5" customHeight="1" x14ac:dyDescent="0.2">
      <c r="JB143" s="381" t="s">
        <v>32</v>
      </c>
    </row>
    <row r="144" spans="15:348" ht="16.5" customHeight="1" x14ac:dyDescent="0.2">
      <c r="Q144" s="889"/>
      <c r="T144" s="889"/>
      <c r="W144" s="889"/>
      <c r="CU144" s="889"/>
      <c r="CX144" s="889"/>
      <c r="DA144" s="889"/>
      <c r="FY144" s="889"/>
      <c r="GB144" s="889"/>
      <c r="GE144" s="889"/>
      <c r="JC144" s="889"/>
      <c r="JF144" s="889"/>
      <c r="JI144" s="889">
        <v>2558</v>
      </c>
      <c r="MD144" s="889">
        <v>2558</v>
      </c>
      <c r="MF144" s="381">
        <v>2559</v>
      </c>
      <c r="MG144" s="889">
        <v>2558</v>
      </c>
      <c r="MI144" s="381">
        <v>2559</v>
      </c>
      <c r="MJ144" s="889">
        <v>2558</v>
      </c>
    </row>
    <row r="145" spans="17:348" ht="16.5" customHeight="1" x14ac:dyDescent="0.2">
      <c r="Q145" s="889"/>
      <c r="T145" s="889"/>
      <c r="W145" s="889"/>
      <c r="CU145" s="889"/>
      <c r="CX145" s="889"/>
      <c r="DA145" s="889"/>
      <c r="FY145" s="889"/>
      <c r="GB145" s="889"/>
      <c r="GE145" s="889"/>
      <c r="JC145" s="889"/>
      <c r="JF145" s="889"/>
      <c r="JI145" s="889"/>
      <c r="MD145" s="889"/>
      <c r="MG145" s="889"/>
      <c r="MJ145" s="889"/>
    </row>
    <row r="146" spans="17:348" ht="16.5" customHeight="1" x14ac:dyDescent="0.2">
      <c r="Q146" s="889"/>
      <c r="T146" s="889"/>
      <c r="W146" s="889"/>
      <c r="CU146" s="889"/>
      <c r="CX146" s="889"/>
      <c r="DA146" s="889"/>
      <c r="FY146" s="889"/>
      <c r="GB146" s="889"/>
      <c r="GE146" s="889"/>
      <c r="JC146" s="889"/>
      <c r="JF146" s="889"/>
      <c r="JI146" s="889"/>
      <c r="MD146" s="889"/>
      <c r="MG146" s="889"/>
      <c r="MJ146" s="889"/>
    </row>
    <row r="147" spans="17:348" ht="16.5" customHeight="1" x14ac:dyDescent="0.2">
      <c r="Q147" s="889"/>
      <c r="T147" s="889"/>
      <c r="W147" s="889"/>
      <c r="CU147" s="889"/>
      <c r="CX147" s="889"/>
      <c r="DA147" s="889"/>
      <c r="FY147" s="889"/>
      <c r="GB147" s="889"/>
      <c r="GE147" s="889"/>
      <c r="JC147" s="889"/>
      <c r="JF147" s="889"/>
      <c r="JI147" s="889"/>
      <c r="MD147" s="889"/>
      <c r="MG147" s="889"/>
      <c r="MJ147" s="889"/>
    </row>
    <row r="148" spans="17:348" ht="16.5" customHeight="1" x14ac:dyDescent="0.2">
      <c r="Q148" s="889"/>
      <c r="T148" s="889"/>
      <c r="W148" s="889"/>
      <c r="CU148" s="889"/>
      <c r="CX148" s="889"/>
      <c r="DA148" s="889"/>
      <c r="FY148" s="889"/>
      <c r="GB148" s="889"/>
      <c r="GE148" s="889"/>
      <c r="JC148" s="889"/>
      <c r="JF148" s="889"/>
      <c r="JI148" s="889"/>
      <c r="MD148" s="889"/>
      <c r="MG148" s="889"/>
      <c r="MJ148" s="889"/>
    </row>
    <row r="149" spans="17:348" ht="16.5" customHeight="1" x14ac:dyDescent="0.2">
      <c r="Q149" s="889"/>
      <c r="T149" s="889"/>
      <c r="W149" s="889"/>
      <c r="CU149" s="889"/>
      <c r="CX149" s="889"/>
      <c r="DA149" s="889"/>
      <c r="FY149" s="889"/>
      <c r="GB149" s="889"/>
      <c r="GE149" s="889"/>
      <c r="JC149" s="889"/>
      <c r="JF149" s="889"/>
      <c r="JI149" s="889"/>
      <c r="MD149" s="889"/>
      <c r="MG149" s="889"/>
      <c r="MJ149" s="889"/>
    </row>
    <row r="150" spans="17:348" ht="16.5" customHeight="1" x14ac:dyDescent="0.2">
      <c r="Q150" s="889"/>
      <c r="T150" s="889"/>
      <c r="W150" s="889"/>
      <c r="CU150" s="889"/>
      <c r="CX150" s="889"/>
      <c r="DA150" s="889"/>
      <c r="FY150" s="889"/>
      <c r="GB150" s="889"/>
      <c r="GE150" s="889"/>
      <c r="JC150" s="889"/>
      <c r="JF150" s="889"/>
      <c r="JI150" s="889"/>
      <c r="MD150" s="889"/>
      <c r="MG150" s="889"/>
      <c r="MJ150" s="889"/>
    </row>
    <row r="151" spans="17:348" ht="16.5" customHeight="1" x14ac:dyDescent="0.2">
      <c r="Q151" s="889"/>
      <c r="T151" s="889"/>
      <c r="W151" s="889"/>
      <c r="CU151" s="889"/>
      <c r="CX151" s="889"/>
      <c r="DA151" s="889"/>
      <c r="FY151" s="889"/>
      <c r="GB151" s="889"/>
      <c r="GE151" s="889"/>
      <c r="JC151" s="889"/>
      <c r="JF151" s="889"/>
      <c r="JI151" s="889"/>
      <c r="MD151" s="889"/>
      <c r="MG151" s="889"/>
      <c r="MJ151" s="889"/>
    </row>
    <row r="152" spans="17:348" ht="16.5" customHeight="1" x14ac:dyDescent="0.2">
      <c r="Q152" s="889"/>
      <c r="T152" s="889"/>
      <c r="W152" s="889"/>
      <c r="CU152" s="889"/>
      <c r="CX152" s="889"/>
      <c r="DA152" s="889"/>
      <c r="FY152" s="889"/>
      <c r="GB152" s="889"/>
      <c r="GE152" s="889"/>
      <c r="JC152" s="889"/>
      <c r="JF152" s="889"/>
      <c r="JI152" s="889"/>
      <c r="MD152" s="889"/>
      <c r="MG152" s="889"/>
      <c r="MJ152" s="889"/>
    </row>
    <row r="153" spans="17:348" ht="16.5" customHeight="1" x14ac:dyDescent="0.2">
      <c r="Q153" s="889"/>
      <c r="T153" s="889"/>
      <c r="W153" s="889"/>
      <c r="CU153" s="889"/>
      <c r="CX153" s="889"/>
      <c r="DA153" s="889"/>
      <c r="FY153" s="889"/>
      <c r="GB153" s="889"/>
      <c r="GE153" s="889"/>
      <c r="JC153" s="889"/>
      <c r="JF153" s="889"/>
      <c r="JI153" s="889"/>
      <c r="MD153" s="889"/>
      <c r="MG153" s="889"/>
      <c r="MJ153" s="889"/>
    </row>
    <row r="154" spans="17:348" ht="16.5" customHeight="1" x14ac:dyDescent="0.2">
      <c r="Q154" s="889"/>
      <c r="T154" s="889"/>
      <c r="W154" s="889"/>
      <c r="CU154" s="889"/>
      <c r="CX154" s="889"/>
      <c r="DA154" s="889"/>
      <c r="FY154" s="889"/>
      <c r="GB154" s="889"/>
      <c r="GE154" s="889"/>
      <c r="JC154" s="889"/>
      <c r="JF154" s="889"/>
      <c r="JI154" s="889"/>
      <c r="MD154" s="889"/>
      <c r="MG154" s="889"/>
      <c r="MJ154" s="889"/>
    </row>
    <row r="155" spans="17:348" ht="16.5" customHeight="1" x14ac:dyDescent="0.2">
      <c r="Q155" s="875"/>
      <c r="T155" s="875"/>
      <c r="W155" s="889"/>
      <c r="CU155" s="875"/>
      <c r="CX155" s="875"/>
      <c r="DA155" s="889"/>
      <c r="FY155" s="875"/>
      <c r="GB155" s="875"/>
      <c r="GE155" s="889"/>
      <c r="JB155" s="381" t="s">
        <v>32</v>
      </c>
      <c r="JC155" s="875"/>
      <c r="JF155" s="875"/>
      <c r="JI155" s="889"/>
      <c r="MD155" s="875"/>
      <c r="MG155" s="875"/>
      <c r="MJ155" s="889"/>
    </row>
    <row r="156" spans="17:348" ht="16.5" customHeight="1" x14ac:dyDescent="0.2">
      <c r="Q156" s="889"/>
      <c r="T156" s="889"/>
      <c r="W156" s="889"/>
      <c r="CU156" s="889"/>
      <c r="CX156" s="889"/>
      <c r="DA156" s="889"/>
      <c r="FY156" s="889"/>
      <c r="GB156" s="889"/>
      <c r="GE156" s="889"/>
      <c r="JC156" s="889"/>
      <c r="JF156" s="889">
        <v>2558</v>
      </c>
      <c r="JI156" s="889">
        <v>2558</v>
      </c>
      <c r="MD156" s="889">
        <v>2558</v>
      </c>
      <c r="MF156" s="381">
        <v>2559</v>
      </c>
      <c r="MG156" s="889">
        <v>2558</v>
      </c>
      <c r="MI156" s="381">
        <v>2559</v>
      </c>
      <c r="MJ156" s="889">
        <v>2558</v>
      </c>
    </row>
    <row r="157" spans="17:348" ht="16.5" customHeight="1" x14ac:dyDescent="0.2">
      <c r="Q157" s="889"/>
      <c r="T157" s="889"/>
      <c r="W157" s="889"/>
      <c r="CU157" s="889"/>
      <c r="CX157" s="889"/>
      <c r="DA157" s="889"/>
      <c r="FY157" s="889"/>
      <c r="GB157" s="889"/>
      <c r="GE157" s="889"/>
      <c r="JC157" s="889"/>
      <c r="JF157" s="889"/>
      <c r="JI157" s="889"/>
      <c r="MD157" s="889"/>
      <c r="MG157" s="889"/>
      <c r="MJ157" s="889"/>
    </row>
    <row r="158" spans="17:348" ht="16.5" customHeight="1" x14ac:dyDescent="0.2">
      <c r="Q158" s="889"/>
      <c r="T158" s="889"/>
      <c r="W158" s="889"/>
      <c r="CU158" s="889"/>
      <c r="CX158" s="889"/>
      <c r="DA158" s="889"/>
      <c r="FY158" s="889"/>
      <c r="GB158" s="889"/>
      <c r="GE158" s="889"/>
      <c r="JC158" s="889"/>
      <c r="JF158" s="889"/>
      <c r="JI158" s="889"/>
      <c r="MD158" s="889"/>
      <c r="MG158" s="889"/>
      <c r="MJ158" s="889"/>
    </row>
    <row r="159" spans="17:348" ht="16.5" customHeight="1" x14ac:dyDescent="0.2">
      <c r="Q159" s="889"/>
      <c r="T159" s="889"/>
      <c r="W159" s="889"/>
      <c r="CU159" s="889"/>
      <c r="CX159" s="889"/>
      <c r="DA159" s="889"/>
      <c r="FY159" s="889"/>
      <c r="GB159" s="889"/>
      <c r="GE159" s="889"/>
      <c r="JC159" s="889"/>
      <c r="JF159" s="889"/>
      <c r="JI159" s="889"/>
      <c r="MD159" s="889"/>
      <c r="MG159" s="889"/>
      <c r="MJ159" s="889"/>
    </row>
    <row r="160" spans="17:348" ht="16.5" customHeight="1" x14ac:dyDescent="0.2">
      <c r="Q160" s="889"/>
      <c r="T160" s="889"/>
      <c r="W160" s="889"/>
      <c r="CU160" s="889"/>
      <c r="CX160" s="889"/>
      <c r="DA160" s="889"/>
      <c r="FY160" s="889"/>
      <c r="GB160" s="889"/>
      <c r="GE160" s="889"/>
      <c r="JC160" s="889"/>
      <c r="JF160" s="889"/>
      <c r="JI160" s="889"/>
      <c r="MD160" s="889"/>
      <c r="MG160" s="889"/>
      <c r="MJ160" s="889"/>
    </row>
    <row r="161" spans="17:348" ht="16.5" customHeight="1" x14ac:dyDescent="0.2">
      <c r="Q161" s="889"/>
      <c r="T161" s="889"/>
      <c r="W161" s="889"/>
      <c r="CU161" s="889"/>
      <c r="CX161" s="889"/>
      <c r="DA161" s="889"/>
      <c r="FY161" s="889"/>
      <c r="GB161" s="889"/>
      <c r="GE161" s="889"/>
      <c r="JC161" s="889"/>
      <c r="JF161" s="889"/>
      <c r="JI161" s="889"/>
      <c r="MD161" s="889"/>
      <c r="MG161" s="889"/>
      <c r="MJ161" s="889"/>
    </row>
    <row r="162" spans="17:348" ht="16.5" customHeight="1" x14ac:dyDescent="0.2">
      <c r="Q162" s="889"/>
      <c r="T162" s="889"/>
      <c r="W162" s="889"/>
      <c r="CU162" s="889"/>
      <c r="CX162" s="889"/>
      <c r="DA162" s="889"/>
      <c r="FY162" s="889"/>
      <c r="GB162" s="889"/>
      <c r="GE162" s="889"/>
      <c r="JC162" s="889"/>
      <c r="JF162" s="889"/>
      <c r="JI162" s="889"/>
      <c r="MD162" s="889"/>
      <c r="MG162" s="889"/>
      <c r="MJ162" s="889"/>
    </row>
    <row r="163" spans="17:348" ht="16.5" customHeight="1" x14ac:dyDescent="0.2">
      <c r="Q163" s="889"/>
      <c r="T163" s="889"/>
      <c r="W163" s="889"/>
      <c r="CU163" s="889"/>
      <c r="CX163" s="889"/>
      <c r="DA163" s="889"/>
      <c r="FY163" s="889"/>
      <c r="GB163" s="889"/>
      <c r="GE163" s="889"/>
      <c r="JC163" s="889"/>
      <c r="JF163" s="889"/>
      <c r="JI163" s="889"/>
      <c r="MD163" s="889"/>
      <c r="MG163" s="889"/>
      <c r="MJ163" s="889"/>
    </row>
    <row r="164" spans="17:348" ht="16.5" customHeight="1" x14ac:dyDescent="0.2">
      <c r="Q164" s="889"/>
      <c r="T164" s="889"/>
      <c r="W164" s="889"/>
      <c r="CU164" s="889"/>
      <c r="CX164" s="889"/>
      <c r="DA164" s="889"/>
      <c r="FY164" s="889"/>
      <c r="GB164" s="889"/>
      <c r="GE164" s="889"/>
      <c r="JC164" s="889"/>
      <c r="JF164" s="889"/>
      <c r="JI164" s="889"/>
      <c r="MD164" s="889"/>
      <c r="MG164" s="889"/>
      <c r="MJ164" s="889"/>
    </row>
    <row r="165" spans="17:348" ht="16.5" customHeight="1" x14ac:dyDescent="0.2">
      <c r="Q165" s="889"/>
      <c r="T165" s="889"/>
      <c r="W165" s="889"/>
      <c r="AC165" s="277"/>
      <c r="AD165" s="277"/>
      <c r="AE165" s="277"/>
      <c r="AF165" s="277"/>
      <c r="AG165" s="277"/>
      <c r="AH165" s="277"/>
      <c r="AI165" s="277"/>
      <c r="CU165" s="889"/>
      <c r="CX165" s="889"/>
      <c r="DA165" s="889"/>
      <c r="FY165" s="889"/>
      <c r="GB165" s="889"/>
      <c r="GE165" s="889"/>
      <c r="JC165" s="889"/>
      <c r="JF165" s="889"/>
      <c r="JI165" s="889"/>
      <c r="MD165" s="889"/>
      <c r="MG165" s="889"/>
      <c r="MJ165" s="889"/>
    </row>
    <row r="166" spans="17:348" ht="16.5" customHeight="1" x14ac:dyDescent="0.2">
      <c r="Q166" s="889"/>
      <c r="T166" s="889"/>
      <c r="W166" s="889"/>
      <c r="AC166" s="277"/>
      <c r="AD166" s="277"/>
      <c r="AE166" s="277"/>
      <c r="AF166" s="277"/>
      <c r="AG166" s="277"/>
      <c r="AH166" s="277"/>
      <c r="AI166" s="277"/>
      <c r="CU166" s="889"/>
      <c r="CX166" s="889"/>
      <c r="DA166" s="889"/>
      <c r="FY166" s="889"/>
      <c r="GB166" s="889"/>
      <c r="GE166" s="889"/>
      <c r="JC166" s="889"/>
      <c r="JF166" s="889"/>
      <c r="JI166" s="889"/>
      <c r="MD166" s="889"/>
      <c r="MG166" s="889"/>
      <c r="MJ166" s="889"/>
    </row>
    <row r="167" spans="17:348" ht="16.5" customHeight="1" x14ac:dyDescent="0.2">
      <c r="Q167" s="875"/>
      <c r="T167" s="875"/>
      <c r="W167" s="889"/>
      <c r="AC167" s="276"/>
      <c r="AD167" s="276"/>
      <c r="AE167" s="276"/>
      <c r="AF167" s="276"/>
      <c r="AG167" s="276"/>
      <c r="AH167" s="276"/>
      <c r="AI167" s="276"/>
      <c r="CU167" s="875"/>
      <c r="CX167" s="875"/>
      <c r="DA167" s="889"/>
      <c r="FY167" s="875"/>
      <c r="GB167" s="875"/>
      <c r="GE167" s="889"/>
      <c r="JB167" s="381" t="s">
        <v>32</v>
      </c>
      <c r="JC167" s="875"/>
      <c r="JF167" s="875"/>
      <c r="JI167" s="889"/>
      <c r="MD167" s="875"/>
      <c r="MG167" s="875"/>
      <c r="MJ167" s="889"/>
    </row>
    <row r="168" spans="17:348" ht="16.5" customHeight="1" x14ac:dyDescent="0.2">
      <c r="Q168" s="889"/>
      <c r="T168" s="889"/>
      <c r="W168" s="889"/>
      <c r="CU168" s="889"/>
      <c r="CX168" s="889"/>
      <c r="DA168" s="889"/>
      <c r="FY168" s="889"/>
      <c r="GB168" s="889"/>
      <c r="GE168" s="889"/>
      <c r="JC168" s="889"/>
      <c r="JF168" s="889"/>
      <c r="JI168" s="889">
        <v>2558</v>
      </c>
      <c r="MD168" s="889">
        <v>2558</v>
      </c>
      <c r="MF168" s="381">
        <v>2559</v>
      </c>
      <c r="MG168" s="889">
        <v>2558</v>
      </c>
      <c r="MI168" s="381">
        <v>2559</v>
      </c>
      <c r="MJ168" s="889">
        <v>2558</v>
      </c>
    </row>
    <row r="169" spans="17:348" ht="16.5" customHeight="1" x14ac:dyDescent="0.2">
      <c r="Q169" s="889"/>
      <c r="T169" s="889"/>
      <c r="W169" s="889"/>
      <c r="CU169" s="889"/>
      <c r="CX169" s="889"/>
      <c r="DA169" s="889"/>
      <c r="FY169" s="889"/>
      <c r="GB169" s="889"/>
      <c r="GE169" s="889"/>
      <c r="JC169" s="889"/>
      <c r="JF169" s="889"/>
      <c r="JI169" s="889"/>
      <c r="MD169" s="889"/>
      <c r="MG169" s="889"/>
      <c r="MJ169" s="889"/>
    </row>
    <row r="170" spans="17:348" ht="16.5" customHeight="1" x14ac:dyDescent="0.2">
      <c r="Q170" s="889"/>
      <c r="T170" s="889"/>
      <c r="W170" s="889"/>
      <c r="CU170" s="889"/>
      <c r="CX170" s="889"/>
      <c r="DA170" s="889"/>
      <c r="FY170" s="889"/>
      <c r="GB170" s="889"/>
      <c r="GE170" s="889"/>
      <c r="JC170" s="889"/>
      <c r="JF170" s="889"/>
      <c r="JI170" s="889"/>
      <c r="MD170" s="889"/>
      <c r="MG170" s="889"/>
      <c r="MJ170" s="889"/>
    </row>
    <row r="171" spans="17:348" ht="16.5" customHeight="1" x14ac:dyDescent="0.2">
      <c r="Q171" s="889"/>
      <c r="T171" s="889"/>
      <c r="W171" s="889"/>
      <c r="CU171" s="889"/>
      <c r="CX171" s="889"/>
      <c r="DA171" s="889"/>
      <c r="FY171" s="889"/>
      <c r="GB171" s="889"/>
      <c r="GE171" s="889"/>
      <c r="JC171" s="889"/>
      <c r="JF171" s="889"/>
      <c r="JI171" s="889"/>
      <c r="MD171" s="889"/>
      <c r="MG171" s="889"/>
      <c r="MJ171" s="889"/>
    </row>
    <row r="172" spans="17:348" ht="16.5" customHeight="1" x14ac:dyDescent="0.2">
      <c r="Q172" s="889"/>
      <c r="T172" s="889"/>
      <c r="W172" s="889"/>
      <c r="CU172" s="889"/>
      <c r="CX172" s="889"/>
      <c r="DA172" s="889"/>
      <c r="FY172" s="889"/>
      <c r="GB172" s="889"/>
      <c r="GE172" s="889"/>
      <c r="JC172" s="889"/>
      <c r="JF172" s="889"/>
      <c r="JI172" s="889"/>
      <c r="MD172" s="889"/>
      <c r="MG172" s="889"/>
      <c r="MJ172" s="889"/>
    </row>
    <row r="173" spans="17:348" ht="16.5" customHeight="1" x14ac:dyDescent="0.2">
      <c r="Q173" s="889"/>
      <c r="T173" s="889"/>
      <c r="W173" s="889"/>
      <c r="CU173" s="889"/>
      <c r="CX173" s="889"/>
      <c r="DA173" s="889"/>
      <c r="FY173" s="889"/>
      <c r="GB173" s="889"/>
      <c r="GE173" s="889"/>
      <c r="JC173" s="889"/>
      <c r="JF173" s="889"/>
      <c r="JI173" s="889"/>
      <c r="MD173" s="889"/>
      <c r="MG173" s="889"/>
      <c r="MJ173" s="889"/>
    </row>
    <row r="174" spans="17:348" ht="16.5" customHeight="1" x14ac:dyDescent="0.2">
      <c r="Q174" s="889"/>
      <c r="T174" s="889"/>
      <c r="W174" s="889"/>
      <c r="CU174" s="889"/>
      <c r="CX174" s="889"/>
      <c r="DA174" s="889"/>
      <c r="FY174" s="889"/>
      <c r="GB174" s="889"/>
      <c r="GE174" s="889"/>
      <c r="JC174" s="889"/>
      <c r="JF174" s="889"/>
      <c r="JI174" s="889"/>
      <c r="MD174" s="889"/>
      <c r="MG174" s="889"/>
      <c r="MJ174" s="889"/>
    </row>
    <row r="175" spans="17:348" ht="16.5" customHeight="1" x14ac:dyDescent="0.2">
      <c r="Q175" s="889"/>
      <c r="T175" s="889"/>
      <c r="W175" s="889"/>
      <c r="CU175" s="889"/>
      <c r="CX175" s="889"/>
      <c r="DA175" s="889"/>
      <c r="FY175" s="889"/>
      <c r="GB175" s="889"/>
      <c r="GE175" s="889"/>
      <c r="JC175" s="889"/>
      <c r="JF175" s="889"/>
      <c r="JI175" s="889"/>
      <c r="MD175" s="889"/>
      <c r="MG175" s="889"/>
      <c r="MJ175" s="889"/>
    </row>
    <row r="176" spans="17:348" ht="16.5" customHeight="1" x14ac:dyDescent="0.2">
      <c r="Q176" s="889"/>
      <c r="T176" s="889"/>
      <c r="W176" s="889"/>
      <c r="CU176" s="889"/>
      <c r="CX176" s="889"/>
      <c r="DA176" s="889"/>
      <c r="FY176" s="889"/>
      <c r="GB176" s="889"/>
      <c r="GE176" s="889"/>
      <c r="JC176" s="889"/>
      <c r="JF176" s="889"/>
      <c r="JI176" s="889"/>
      <c r="MD176" s="889"/>
      <c r="MG176" s="889"/>
      <c r="MJ176" s="889"/>
    </row>
    <row r="256" spans="29:35" ht="16.5" customHeight="1" x14ac:dyDescent="0.2">
      <c r="AC256" s="277"/>
      <c r="AD256" s="277"/>
      <c r="AE256" s="277"/>
      <c r="AF256" s="277"/>
      <c r="AG256" s="277"/>
      <c r="AH256" s="277"/>
      <c r="AI256" s="277"/>
    </row>
    <row r="257" spans="29:35" ht="16.5" customHeight="1" x14ac:dyDescent="0.2">
      <c r="AC257" s="276"/>
      <c r="AD257" s="276"/>
      <c r="AE257" s="276"/>
      <c r="AF257" s="276"/>
      <c r="AG257" s="276"/>
      <c r="AH257" s="276"/>
      <c r="AI257" s="276"/>
    </row>
    <row r="274" ht="16.5" hidden="1" customHeight="1" x14ac:dyDescent="0.2"/>
    <row r="275" ht="16.5" hidden="1" customHeight="1" x14ac:dyDescent="0.2"/>
    <row r="276" ht="16.5" hidden="1" customHeight="1" x14ac:dyDescent="0.2"/>
    <row r="277" ht="16.5" hidden="1" customHeight="1" x14ac:dyDescent="0.2"/>
    <row r="278" ht="16.5" hidden="1" customHeight="1" x14ac:dyDescent="0.2"/>
    <row r="279" ht="16.5" hidden="1" customHeight="1" x14ac:dyDescent="0.2"/>
    <row r="280" ht="16.5" hidden="1" customHeight="1" x14ac:dyDescent="0.2"/>
    <row r="281" ht="16.5" hidden="1" customHeight="1" x14ac:dyDescent="0.2"/>
    <row r="282" ht="16.5" hidden="1" customHeight="1" x14ac:dyDescent="0.2"/>
    <row r="283" ht="16.5" hidden="1" customHeight="1" x14ac:dyDescent="0.2"/>
    <row r="284" ht="16.5" hidden="1" customHeight="1" x14ac:dyDescent="0.2"/>
    <row r="285" ht="16.5" hidden="1" customHeight="1" x14ac:dyDescent="0.2"/>
    <row r="286" ht="16.5" hidden="1" customHeight="1" x14ac:dyDescent="0.2"/>
    <row r="287" ht="16.5" hidden="1" customHeight="1" x14ac:dyDescent="0.2"/>
    <row r="288" ht="16.5" hidden="1" customHeight="1" x14ac:dyDescent="0.2"/>
    <row r="289" ht="16.5" hidden="1" customHeight="1" x14ac:dyDescent="0.2"/>
    <row r="290" ht="16.5" hidden="1" customHeight="1" x14ac:dyDescent="0.2"/>
    <row r="291" ht="16.5" hidden="1" customHeight="1" x14ac:dyDescent="0.2"/>
    <row r="292" ht="16.5" hidden="1" customHeight="1" x14ac:dyDescent="0.2"/>
    <row r="293" ht="16.5" hidden="1" customHeight="1" x14ac:dyDescent="0.2"/>
    <row r="294" ht="16.5" hidden="1" customHeight="1" x14ac:dyDescent="0.2"/>
    <row r="295" ht="16.5" hidden="1" customHeight="1" x14ac:dyDescent="0.2"/>
    <row r="296" ht="16.5" hidden="1" customHeight="1" x14ac:dyDescent="0.2"/>
    <row r="297" ht="16.5" hidden="1" customHeight="1" x14ac:dyDescent="0.2"/>
    <row r="298" ht="16.5" hidden="1" customHeight="1" x14ac:dyDescent="0.2"/>
    <row r="299" ht="16.5" hidden="1" customHeight="1" x14ac:dyDescent="0.2"/>
    <row r="300" ht="16.5" hidden="1" customHeight="1" x14ac:dyDescent="0.2"/>
    <row r="301" ht="16.5" hidden="1" customHeight="1" x14ac:dyDescent="0.2"/>
    <row r="302" ht="16.5" hidden="1" customHeight="1" x14ac:dyDescent="0.2"/>
    <row r="303" ht="16.5" hidden="1" customHeight="1" x14ac:dyDescent="0.2"/>
    <row r="304" ht="16.5" hidden="1" customHeight="1" x14ac:dyDescent="0.2"/>
    <row r="305" ht="16.5" hidden="1" customHeight="1" x14ac:dyDescent="0.2"/>
    <row r="306" ht="16.5" hidden="1" customHeight="1" x14ac:dyDescent="0.2"/>
    <row r="307" ht="16.5" hidden="1" customHeight="1" x14ac:dyDescent="0.2"/>
    <row r="308" ht="16.5" hidden="1" customHeight="1" x14ac:dyDescent="0.2"/>
    <row r="309" ht="16.5" hidden="1" customHeight="1" x14ac:dyDescent="0.2"/>
    <row r="310" ht="16.5" hidden="1" customHeight="1" x14ac:dyDescent="0.2"/>
    <row r="311" ht="16.5" hidden="1" customHeight="1" x14ac:dyDescent="0.2"/>
    <row r="312" ht="16.5" hidden="1" customHeight="1" x14ac:dyDescent="0.2"/>
    <row r="313" ht="16.5" hidden="1" customHeight="1" x14ac:dyDescent="0.2"/>
    <row r="314" ht="16.5" hidden="1" customHeight="1" x14ac:dyDescent="0.2"/>
    <row r="315" ht="16.5" hidden="1" customHeight="1" x14ac:dyDescent="0.2"/>
    <row r="316" ht="16.5" hidden="1" customHeight="1" x14ac:dyDescent="0.2"/>
    <row r="317" ht="16.5" hidden="1" customHeight="1" x14ac:dyDescent="0.2"/>
    <row r="318" ht="16.5" hidden="1" customHeight="1" x14ac:dyDescent="0.2"/>
    <row r="319" ht="16.5" hidden="1" customHeight="1" x14ac:dyDescent="0.2"/>
    <row r="320" ht="16.5" hidden="1" customHeight="1" x14ac:dyDescent="0.2"/>
    <row r="321" ht="16.5" hidden="1" customHeight="1" x14ac:dyDescent="0.2"/>
    <row r="322" ht="16.5" hidden="1" customHeight="1" x14ac:dyDescent="0.2"/>
    <row r="323" ht="16.5" hidden="1" customHeight="1" x14ac:dyDescent="0.2"/>
    <row r="324" ht="16.5" hidden="1" customHeight="1" x14ac:dyDescent="0.2"/>
    <row r="325" ht="16.5" hidden="1" customHeight="1" x14ac:dyDescent="0.2"/>
    <row r="326" ht="16.5" hidden="1" customHeight="1" x14ac:dyDescent="0.2"/>
    <row r="327" ht="16.5" hidden="1" customHeight="1" x14ac:dyDescent="0.2"/>
    <row r="328" ht="16.5" hidden="1" customHeight="1" x14ac:dyDescent="0.2"/>
    <row r="329" ht="16.5" hidden="1" customHeight="1" x14ac:dyDescent="0.2"/>
    <row r="330" ht="16.5" hidden="1" customHeight="1" x14ac:dyDescent="0.2"/>
    <row r="331" ht="16.5" hidden="1" customHeight="1" x14ac:dyDescent="0.2"/>
    <row r="332" ht="16.5" hidden="1" customHeight="1" x14ac:dyDescent="0.2"/>
    <row r="333" ht="16.5" hidden="1" customHeight="1" x14ac:dyDescent="0.2"/>
    <row r="334" ht="16.5" hidden="1" customHeight="1" x14ac:dyDescent="0.2"/>
    <row r="335" ht="16.5" hidden="1" customHeight="1" x14ac:dyDescent="0.2"/>
    <row r="336" ht="16.5" hidden="1" customHeight="1" x14ac:dyDescent="0.2"/>
    <row r="337" spans="29:35" ht="16.5" hidden="1" customHeight="1" x14ac:dyDescent="0.2"/>
    <row r="338" spans="29:35" ht="16.5" hidden="1" customHeight="1" x14ac:dyDescent="0.2"/>
    <row r="339" spans="29:35" ht="16.5" hidden="1" customHeight="1" x14ac:dyDescent="0.2"/>
    <row r="340" spans="29:35" ht="16.5" hidden="1" customHeight="1" x14ac:dyDescent="0.2"/>
    <row r="341" spans="29:35" ht="16.5" hidden="1" customHeight="1" x14ac:dyDescent="0.2"/>
    <row r="342" spans="29:35" ht="16.5" hidden="1" customHeight="1" x14ac:dyDescent="0.2"/>
    <row r="343" spans="29:35" ht="16.5" hidden="1" customHeight="1" x14ac:dyDescent="0.2"/>
    <row r="344" spans="29:35" ht="16.5" hidden="1" customHeight="1" x14ac:dyDescent="0.2"/>
    <row r="345" spans="29:35" ht="16.5" hidden="1" customHeight="1" x14ac:dyDescent="0.2"/>
    <row r="346" spans="29:35" ht="16.5" hidden="1" customHeight="1" x14ac:dyDescent="0.2">
      <c r="AC346" s="251"/>
      <c r="AD346" s="251"/>
      <c r="AE346" s="251"/>
      <c r="AF346" s="251"/>
      <c r="AG346" s="251"/>
      <c r="AH346" s="251"/>
      <c r="AI346" s="251"/>
    </row>
    <row r="347" spans="29:35" ht="16.5" hidden="1" customHeight="1" x14ac:dyDescent="0.2">
      <c r="AC347" s="276"/>
      <c r="AD347" s="276"/>
      <c r="AE347" s="276"/>
      <c r="AF347" s="276"/>
      <c r="AG347" s="276"/>
      <c r="AH347" s="276"/>
      <c r="AI347" s="276"/>
    </row>
    <row r="348" spans="29:35" ht="16.5" hidden="1" customHeight="1" x14ac:dyDescent="0.2"/>
    <row r="349" spans="29:35" ht="16.5" hidden="1" customHeight="1" x14ac:dyDescent="0.2"/>
    <row r="350" spans="29:35" ht="16.5" hidden="1" customHeight="1" x14ac:dyDescent="0.2"/>
    <row r="351" spans="29:35" ht="16.5" hidden="1" customHeight="1" x14ac:dyDescent="0.2"/>
    <row r="352" spans="29:35" ht="16.5" hidden="1" customHeight="1" x14ac:dyDescent="0.2"/>
    <row r="353" ht="16.5" hidden="1" customHeight="1" x14ac:dyDescent="0.2"/>
    <row r="354" ht="16.5" hidden="1" customHeight="1" x14ac:dyDescent="0.2"/>
    <row r="355" ht="16.5" hidden="1" customHeight="1" x14ac:dyDescent="0.2"/>
    <row r="356" ht="16.5" hidden="1" customHeight="1" x14ac:dyDescent="0.2"/>
    <row r="357" ht="16.5" hidden="1" customHeight="1" x14ac:dyDescent="0.2"/>
    <row r="358" ht="16.5" hidden="1" customHeight="1" x14ac:dyDescent="0.2"/>
    <row r="359" ht="16.5" hidden="1" customHeight="1" x14ac:dyDescent="0.2"/>
    <row r="360" ht="16.5" hidden="1" customHeight="1" x14ac:dyDescent="0.2"/>
    <row r="361" ht="16.5" hidden="1" customHeight="1" x14ac:dyDescent="0.2"/>
    <row r="362" ht="16.5" hidden="1" customHeight="1" x14ac:dyDescent="0.2"/>
    <row r="363" ht="16.5" hidden="1" customHeight="1" x14ac:dyDescent="0.2"/>
    <row r="364" ht="16.5" hidden="1" customHeight="1" x14ac:dyDescent="0.2"/>
    <row r="365" ht="16.5" hidden="1" customHeight="1" x14ac:dyDescent="0.2"/>
    <row r="366" ht="16.5" hidden="1" customHeight="1" x14ac:dyDescent="0.2"/>
    <row r="367" ht="16.5" hidden="1" customHeight="1" x14ac:dyDescent="0.2"/>
    <row r="368" ht="16.5" hidden="1" customHeight="1" x14ac:dyDescent="0.2"/>
    <row r="369" ht="16.5" hidden="1" customHeight="1" x14ac:dyDescent="0.2"/>
    <row r="370" ht="16.5" hidden="1" customHeight="1" x14ac:dyDescent="0.2"/>
    <row r="371" ht="16.5" hidden="1" customHeight="1" x14ac:dyDescent="0.2"/>
    <row r="372" ht="16.5" hidden="1" customHeight="1" x14ac:dyDescent="0.2"/>
    <row r="373" ht="16.5" hidden="1" customHeight="1" x14ac:dyDescent="0.2"/>
    <row r="374" ht="16.5" hidden="1" customHeight="1" x14ac:dyDescent="0.2"/>
    <row r="375" ht="16.5" hidden="1" customHeight="1" x14ac:dyDescent="0.2"/>
    <row r="376" ht="16.5" hidden="1" customHeight="1" x14ac:dyDescent="0.2"/>
    <row r="377" ht="16.5" hidden="1" customHeight="1" x14ac:dyDescent="0.2"/>
    <row r="378" ht="16.5" hidden="1" customHeight="1" x14ac:dyDescent="0.2"/>
    <row r="379" ht="16.5" hidden="1" customHeight="1" x14ac:dyDescent="0.2"/>
    <row r="380" ht="16.5" hidden="1" customHeight="1" x14ac:dyDescent="0.2"/>
    <row r="381" ht="16.5" hidden="1" customHeight="1" x14ac:dyDescent="0.2"/>
    <row r="382" ht="16.5" hidden="1" customHeight="1" x14ac:dyDescent="0.2"/>
    <row r="383" ht="16.5" hidden="1" customHeight="1" x14ac:dyDescent="0.2"/>
    <row r="384" ht="16.5" hidden="1" customHeight="1" x14ac:dyDescent="0.2"/>
    <row r="385" ht="16.5" hidden="1" customHeight="1" x14ac:dyDescent="0.2"/>
    <row r="386" ht="16.5" hidden="1" customHeight="1" x14ac:dyDescent="0.2"/>
    <row r="387" ht="16.5" hidden="1" customHeight="1" x14ac:dyDescent="0.2"/>
    <row r="388" ht="16.5" hidden="1" customHeight="1" x14ac:dyDescent="0.2"/>
    <row r="389" ht="16.5" hidden="1" customHeight="1" x14ac:dyDescent="0.2"/>
    <row r="390" ht="16.5" hidden="1" customHeight="1" x14ac:dyDescent="0.2"/>
    <row r="391" ht="16.5" hidden="1" customHeight="1" x14ac:dyDescent="0.2"/>
    <row r="392" ht="16.5" hidden="1" customHeight="1" x14ac:dyDescent="0.2"/>
    <row r="393" ht="16.5" hidden="1" customHeight="1" x14ac:dyDescent="0.2"/>
    <row r="394" ht="16.5" hidden="1" customHeight="1" x14ac:dyDescent="0.2"/>
    <row r="395" ht="16.5" hidden="1" customHeight="1" x14ac:dyDescent="0.2"/>
    <row r="396" ht="16.5" hidden="1" customHeight="1" x14ac:dyDescent="0.2"/>
    <row r="397" ht="16.5" hidden="1" customHeight="1" x14ac:dyDescent="0.2"/>
    <row r="398" ht="16.5" hidden="1" customHeight="1" x14ac:dyDescent="0.2"/>
    <row r="399" ht="16.5" hidden="1" customHeight="1" x14ac:dyDescent="0.2"/>
    <row r="400" ht="16.5" hidden="1" customHeight="1" x14ac:dyDescent="0.2"/>
    <row r="401" ht="16.5" hidden="1" customHeight="1" x14ac:dyDescent="0.2"/>
    <row r="402" ht="16.5" hidden="1" customHeight="1" x14ac:dyDescent="0.2"/>
    <row r="403" ht="16.5" hidden="1" customHeight="1" x14ac:dyDescent="0.2"/>
    <row r="404" ht="16.5" hidden="1" customHeight="1" x14ac:dyDescent="0.2"/>
    <row r="405" ht="16.5" hidden="1" customHeight="1" x14ac:dyDescent="0.2"/>
    <row r="406" ht="16.5" hidden="1" customHeight="1" x14ac:dyDescent="0.2"/>
    <row r="407" ht="16.5" hidden="1" customHeight="1" x14ac:dyDescent="0.2"/>
    <row r="408" ht="16.5" hidden="1" customHeight="1" x14ac:dyDescent="0.2"/>
    <row r="409" ht="16.5" hidden="1" customHeight="1" x14ac:dyDescent="0.2"/>
    <row r="410" ht="16.5" hidden="1" customHeight="1" x14ac:dyDescent="0.2"/>
    <row r="411" ht="16.5" hidden="1" customHeight="1" x14ac:dyDescent="0.2"/>
    <row r="412" ht="16.5" hidden="1" customHeight="1" x14ac:dyDescent="0.2"/>
    <row r="413" ht="16.5" hidden="1" customHeight="1" x14ac:dyDescent="0.2"/>
    <row r="414" ht="16.5" hidden="1" customHeight="1" x14ac:dyDescent="0.2"/>
    <row r="415" ht="16.5" hidden="1" customHeight="1" x14ac:dyDescent="0.2"/>
    <row r="416" ht="16.5" hidden="1" customHeight="1" x14ac:dyDescent="0.2"/>
    <row r="417" ht="16.5" hidden="1" customHeight="1" x14ac:dyDescent="0.2"/>
    <row r="418" ht="16.5" hidden="1" customHeight="1" x14ac:dyDescent="0.2"/>
    <row r="419" ht="16.5" hidden="1" customHeight="1" x14ac:dyDescent="0.2"/>
    <row r="420" ht="16.5" hidden="1" customHeight="1" x14ac:dyDescent="0.2"/>
    <row r="421" ht="16.5" hidden="1" customHeight="1" x14ac:dyDescent="0.2"/>
    <row r="422" ht="16.5" hidden="1" customHeight="1" x14ac:dyDescent="0.2"/>
    <row r="423" ht="16.5" hidden="1" customHeight="1" x14ac:dyDescent="0.2"/>
    <row r="424" ht="16.5" hidden="1" customHeight="1" x14ac:dyDescent="0.2"/>
    <row r="425" ht="16.5" hidden="1" customHeight="1" x14ac:dyDescent="0.2"/>
    <row r="426" ht="16.5" hidden="1" customHeight="1" x14ac:dyDescent="0.2"/>
    <row r="427" ht="16.5" hidden="1" customHeight="1" x14ac:dyDescent="0.2"/>
    <row r="428" ht="16.5" hidden="1" customHeight="1" x14ac:dyDescent="0.2"/>
    <row r="429" ht="16.5" hidden="1" customHeight="1" x14ac:dyDescent="0.2"/>
    <row r="430" ht="16.5" hidden="1" customHeight="1" x14ac:dyDescent="0.2"/>
    <row r="431" ht="16.5" hidden="1" customHeight="1" x14ac:dyDescent="0.2"/>
    <row r="432" ht="16.5" hidden="1" customHeight="1" x14ac:dyDescent="0.2"/>
    <row r="433" ht="16.5" hidden="1" customHeight="1" x14ac:dyDescent="0.2"/>
    <row r="434" ht="16.5" hidden="1" customHeight="1" x14ac:dyDescent="0.2"/>
    <row r="435" ht="16.5" hidden="1" customHeight="1" x14ac:dyDescent="0.2"/>
    <row r="436" ht="16.5" hidden="1" customHeight="1" x14ac:dyDescent="0.2"/>
    <row r="437" ht="16.5" hidden="1" customHeight="1" x14ac:dyDescent="0.2"/>
    <row r="438" ht="16.5" hidden="1" customHeight="1" x14ac:dyDescent="0.2"/>
    <row r="439" ht="16.5" hidden="1" customHeight="1" x14ac:dyDescent="0.2"/>
  </sheetData>
  <mergeCells count="49">
    <mergeCell ref="V3:Y3"/>
    <mergeCell ref="A3:A4"/>
    <mergeCell ref="B3:E3"/>
    <mergeCell ref="F3:I3"/>
    <mergeCell ref="J3:M3"/>
    <mergeCell ref="N3:Q3"/>
    <mergeCell ref="R3:U3"/>
    <mergeCell ref="R49:U49"/>
    <mergeCell ref="V49:Y49"/>
    <mergeCell ref="V19:Y19"/>
    <mergeCell ref="A34:A35"/>
    <mergeCell ref="B34:E34"/>
    <mergeCell ref="F34:I34"/>
    <mergeCell ref="J34:M34"/>
    <mergeCell ref="N34:Q34"/>
    <mergeCell ref="V34:Y34"/>
    <mergeCell ref="A19:A20"/>
    <mergeCell ref="B19:E19"/>
    <mergeCell ref="F19:I19"/>
    <mergeCell ref="J19:M19"/>
    <mergeCell ref="N19:Q19"/>
    <mergeCell ref="R19:U19"/>
    <mergeCell ref="R34:U34"/>
    <mergeCell ref="A49:A50"/>
    <mergeCell ref="B49:E49"/>
    <mergeCell ref="F49:I49"/>
    <mergeCell ref="J49:M49"/>
    <mergeCell ref="N49:Q49"/>
    <mergeCell ref="A64:A65"/>
    <mergeCell ref="B64:E64"/>
    <mergeCell ref="F64:I64"/>
    <mergeCell ref="J64:M64"/>
    <mergeCell ref="N64:Q64"/>
    <mergeCell ref="JH64:JJ64"/>
    <mergeCell ref="JD76:JG76"/>
    <mergeCell ref="JH76:JJ76"/>
    <mergeCell ref="R64:U64"/>
    <mergeCell ref="V64:Y64"/>
    <mergeCell ref="FZ64:GC64"/>
    <mergeCell ref="GD64:GF64"/>
    <mergeCell ref="FZ76:GC76"/>
    <mergeCell ref="GD76:GF76"/>
    <mergeCell ref="JD64:JG64"/>
    <mergeCell ref="R76:U76"/>
    <mergeCell ref="V76:X76"/>
    <mergeCell ref="CV64:CY64"/>
    <mergeCell ref="CZ64:DB64"/>
    <mergeCell ref="CV76:CY76"/>
    <mergeCell ref="CZ76:DB76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C9:AI66"/>
  <sheetViews>
    <sheetView topLeftCell="A14" zoomScale="85" zoomScaleNormal="85" workbookViewId="0">
      <selection activeCell="D37" sqref="D37"/>
    </sheetView>
  </sheetViews>
  <sheetFormatPr defaultColWidth="9" defaultRowHeight="18" x14ac:dyDescent="0.4"/>
  <cols>
    <col min="1" max="3" width="9" style="936"/>
    <col min="4" max="4" width="11.375" style="936" bestFit="1" customWidth="1"/>
    <col min="5" max="8" width="9.25" style="936" bestFit="1" customWidth="1"/>
    <col min="9" max="9" width="12.375" style="936" customWidth="1"/>
    <col min="10" max="10" width="9.25" style="936" bestFit="1" customWidth="1"/>
    <col min="11" max="11" width="12" style="936" customWidth="1"/>
    <col min="12" max="13" width="10.75" style="936" customWidth="1"/>
    <col min="14" max="14" width="10.75" style="937" customWidth="1"/>
    <col min="15" max="15" width="7.375" style="936" customWidth="1"/>
    <col min="16" max="16" width="10.75" style="936" hidden="1" customWidth="1"/>
    <col min="17" max="19" width="10.75" style="936" customWidth="1"/>
    <col min="20" max="26" width="10.75" style="936" hidden="1" customWidth="1"/>
    <col min="27" max="28" width="10.75" style="936" customWidth="1"/>
    <col min="29" max="29" width="9.75" style="936" bestFit="1" customWidth="1"/>
    <col min="30" max="30" width="0" style="936" hidden="1" customWidth="1"/>
    <col min="31" max="35" width="9.25" style="936" hidden="1" customWidth="1"/>
    <col min="36" max="39" width="0" style="936" hidden="1" customWidth="1"/>
    <col min="40" max="16384" width="9" style="936"/>
  </cols>
  <sheetData>
    <row r="9" spans="3:35" x14ac:dyDescent="0.4">
      <c r="C9" s="946" t="s">
        <v>309</v>
      </c>
      <c r="D9" s="965" t="s">
        <v>29</v>
      </c>
      <c r="E9" s="946" t="s">
        <v>40</v>
      </c>
      <c r="F9" s="946" t="s">
        <v>49</v>
      </c>
      <c r="G9" s="965" t="s">
        <v>63</v>
      </c>
      <c r="H9" s="946" t="s">
        <v>68</v>
      </c>
      <c r="I9" s="946" t="s">
        <v>49</v>
      </c>
      <c r="J9" s="965" t="s">
        <v>79</v>
      </c>
      <c r="K9" s="946" t="s">
        <v>68</v>
      </c>
      <c r="L9" s="946" t="s">
        <v>49</v>
      </c>
      <c r="M9" s="946" t="s">
        <v>92</v>
      </c>
      <c r="N9" s="966" t="s">
        <v>68</v>
      </c>
      <c r="O9" s="946" t="s">
        <v>49</v>
      </c>
      <c r="P9" s="946" t="s">
        <v>102</v>
      </c>
      <c r="Q9" s="946" t="s">
        <v>310</v>
      </c>
      <c r="R9" s="946" t="s">
        <v>68</v>
      </c>
      <c r="S9" s="946" t="s">
        <v>49</v>
      </c>
      <c r="T9" s="946" t="s">
        <v>108</v>
      </c>
      <c r="U9" s="946" t="s">
        <v>68</v>
      </c>
      <c r="V9" s="946" t="s">
        <v>49</v>
      </c>
      <c r="W9" s="946" t="s">
        <v>112</v>
      </c>
      <c r="X9" s="946" t="s">
        <v>68</v>
      </c>
      <c r="Y9" s="946" t="s">
        <v>49</v>
      </c>
      <c r="Z9" s="946" t="s">
        <v>120</v>
      </c>
      <c r="AA9" s="965" t="s">
        <v>311</v>
      </c>
      <c r="AB9" s="946" t="s">
        <v>68</v>
      </c>
      <c r="AC9" s="946" t="s">
        <v>49</v>
      </c>
    </row>
    <row r="10" spans="3:35" x14ac:dyDescent="0.4">
      <c r="C10" s="943" t="s">
        <v>173</v>
      </c>
      <c r="D10" s="944">
        <v>65534281</v>
      </c>
      <c r="E10" s="938">
        <v>41682963</v>
      </c>
      <c r="F10" s="938">
        <v>23851318</v>
      </c>
      <c r="G10" s="944">
        <v>48019195</v>
      </c>
      <c r="H10" s="938">
        <v>25581323</v>
      </c>
      <c r="I10" s="938">
        <v>22437872</v>
      </c>
      <c r="J10" s="944">
        <v>17515086</v>
      </c>
      <c r="K10" s="938">
        <v>16101640</v>
      </c>
      <c r="L10" s="938">
        <v>1413446</v>
      </c>
      <c r="M10" s="939">
        <v>3.87</v>
      </c>
      <c r="N10" s="940">
        <v>3.13</v>
      </c>
      <c r="O10" s="939">
        <v>4.72</v>
      </c>
      <c r="P10" s="939"/>
      <c r="Q10" s="939">
        <v>5113.2800000000007</v>
      </c>
      <c r="R10" s="939">
        <v>3913.6299999999997</v>
      </c>
      <c r="S10" s="939">
        <v>6188.31</v>
      </c>
      <c r="T10" s="939">
        <v>5362.0299999999988</v>
      </c>
      <c r="U10" s="939">
        <v>4219.4800000000005</v>
      </c>
      <c r="V10" s="939">
        <v>6225.8499999999995</v>
      </c>
      <c r="W10" s="939">
        <v>2471.9700000000003</v>
      </c>
      <c r="X10" s="939">
        <v>2392.8200000000002</v>
      </c>
      <c r="Y10" s="939">
        <v>3373.4999999999995</v>
      </c>
      <c r="Z10" s="939"/>
      <c r="AA10" s="945">
        <v>1040509.51</v>
      </c>
      <c r="AB10" s="939">
        <v>376379.92</v>
      </c>
      <c r="AC10" s="939">
        <v>664129.59000000008</v>
      </c>
      <c r="AD10" s="938"/>
      <c r="AE10" s="938">
        <v>152616</v>
      </c>
      <c r="AF10" s="939">
        <v>82.43</v>
      </c>
      <c r="AG10" s="938">
        <v>35810567</v>
      </c>
      <c r="AH10" s="938">
        <v>14089493</v>
      </c>
      <c r="AI10" s="938">
        <v>21721074</v>
      </c>
    </row>
    <row r="11" spans="3:35" x14ac:dyDescent="0.4">
      <c r="C11" s="943" t="s">
        <v>167</v>
      </c>
      <c r="D11" s="944">
        <v>52637952</v>
      </c>
      <c r="E11" s="938">
        <v>26193914</v>
      </c>
      <c r="F11" s="938">
        <v>26444038</v>
      </c>
      <c r="G11" s="944">
        <v>40669381</v>
      </c>
      <c r="H11" s="938">
        <v>19881874</v>
      </c>
      <c r="I11" s="938">
        <v>20787507</v>
      </c>
      <c r="J11" s="944">
        <v>11968571</v>
      </c>
      <c r="K11" s="938">
        <v>6312040</v>
      </c>
      <c r="L11" s="938">
        <v>5656531</v>
      </c>
      <c r="M11" s="939">
        <v>3.6</v>
      </c>
      <c r="N11" s="940">
        <v>2.68</v>
      </c>
      <c r="O11" s="939">
        <v>4.4800000000000004</v>
      </c>
      <c r="P11" s="939"/>
      <c r="Q11" s="939">
        <v>5338.26</v>
      </c>
      <c r="R11" s="939">
        <v>3335.3399999999992</v>
      </c>
      <c r="S11" s="939">
        <v>6546.61</v>
      </c>
      <c r="T11" s="939">
        <v>5583.3599999999988</v>
      </c>
      <c r="U11" s="939">
        <v>3508.4900000000002</v>
      </c>
      <c r="V11" s="939">
        <v>6770.4999999999991</v>
      </c>
      <c r="W11" s="939">
        <v>2340.0500000000002</v>
      </c>
      <c r="X11" s="939">
        <v>1873.6200000000001</v>
      </c>
      <c r="Y11" s="939">
        <v>2860.52</v>
      </c>
      <c r="Z11" s="939"/>
      <c r="AA11" s="945">
        <v>845475.36</v>
      </c>
      <c r="AB11" s="939">
        <v>198771.22</v>
      </c>
      <c r="AC11" s="939">
        <v>646704.14</v>
      </c>
      <c r="AD11" s="938"/>
      <c r="AE11" s="938">
        <v>211821</v>
      </c>
      <c r="AF11" s="939">
        <v>71.349999999999994</v>
      </c>
      <c r="AG11" s="938">
        <v>37727272</v>
      </c>
      <c r="AH11" s="938">
        <v>17666449</v>
      </c>
      <c r="AI11" s="938">
        <v>20060823</v>
      </c>
    </row>
    <row r="12" spans="3:35" x14ac:dyDescent="0.4">
      <c r="C12" s="943" t="s">
        <v>164</v>
      </c>
      <c r="D12" s="944">
        <v>37573387</v>
      </c>
      <c r="E12" s="938">
        <v>26338313</v>
      </c>
      <c r="F12" s="938">
        <v>11235074</v>
      </c>
      <c r="G12" s="944">
        <v>28033246</v>
      </c>
      <c r="H12" s="938">
        <v>17451859</v>
      </c>
      <c r="I12" s="938">
        <v>10581387</v>
      </c>
      <c r="J12" s="944">
        <v>9540141</v>
      </c>
      <c r="K12" s="938">
        <v>8886454</v>
      </c>
      <c r="L12" s="938">
        <v>653687</v>
      </c>
      <c r="M12" s="939">
        <v>2.91</v>
      </c>
      <c r="N12" s="940">
        <v>2.23</v>
      </c>
      <c r="O12" s="939">
        <v>4.04</v>
      </c>
      <c r="P12" s="939"/>
      <c r="Q12" s="939">
        <v>3821.7700000000004</v>
      </c>
      <c r="R12" s="939">
        <v>2570.9299999999998</v>
      </c>
      <c r="S12" s="939">
        <v>5199.4399999999996</v>
      </c>
      <c r="T12" s="939">
        <v>4086.7400000000002</v>
      </c>
      <c r="U12" s="939">
        <v>2810.32</v>
      </c>
      <c r="V12" s="939">
        <v>5248.76</v>
      </c>
      <c r="W12" s="939">
        <v>1553.4299999999998</v>
      </c>
      <c r="X12" s="939">
        <v>1522.5499999999997</v>
      </c>
      <c r="Y12" s="939">
        <v>1973.1699999999998</v>
      </c>
      <c r="Z12" s="939"/>
      <c r="AA12" s="945">
        <v>348569.68</v>
      </c>
      <c r="AB12" s="939">
        <v>122901.18000000001</v>
      </c>
      <c r="AC12" s="939">
        <v>225668.49999999997</v>
      </c>
      <c r="AD12" s="938"/>
      <c r="AE12" s="938">
        <v>110869</v>
      </c>
      <c r="AF12" s="939">
        <v>74.16</v>
      </c>
      <c r="AG12" s="938">
        <v>26176594</v>
      </c>
      <c r="AH12" s="938">
        <v>15976595</v>
      </c>
      <c r="AI12" s="938">
        <v>10199999</v>
      </c>
    </row>
    <row r="13" spans="3:35" x14ac:dyDescent="0.4">
      <c r="C13" s="943" t="s">
        <v>160</v>
      </c>
      <c r="D13" s="944">
        <v>35346663</v>
      </c>
      <c r="E13" s="938">
        <v>30168845</v>
      </c>
      <c r="F13" s="938">
        <v>5177818</v>
      </c>
      <c r="G13" s="944">
        <v>25524402</v>
      </c>
      <c r="H13" s="938">
        <v>21217210</v>
      </c>
      <c r="I13" s="938">
        <v>4307192</v>
      </c>
      <c r="J13" s="944">
        <v>9822261</v>
      </c>
      <c r="K13" s="938">
        <v>8951635</v>
      </c>
      <c r="L13" s="938">
        <v>870626</v>
      </c>
      <c r="M13" s="939">
        <v>2.4300000000000002</v>
      </c>
      <c r="N13" s="940">
        <v>2.33</v>
      </c>
      <c r="O13" s="939">
        <v>2.91</v>
      </c>
      <c r="P13" s="939"/>
      <c r="Q13" s="939">
        <v>2652.24</v>
      </c>
      <c r="R13" s="939">
        <v>2348.09</v>
      </c>
      <c r="S13" s="939">
        <v>3977.0800000000004</v>
      </c>
      <c r="T13" s="939">
        <v>2839.1400000000003</v>
      </c>
      <c r="U13" s="939">
        <v>2514.9299999999998</v>
      </c>
      <c r="V13" s="939">
        <v>4117.8499999999995</v>
      </c>
      <c r="W13" s="939">
        <v>1473.1</v>
      </c>
      <c r="X13" s="939">
        <v>1426.69</v>
      </c>
      <c r="Y13" s="939">
        <v>1950.3800000000003</v>
      </c>
      <c r="Z13" s="939"/>
      <c r="AA13" s="945">
        <v>190410.84</v>
      </c>
      <c r="AB13" s="939">
        <v>137099.91</v>
      </c>
      <c r="AC13" s="939">
        <v>53310.93</v>
      </c>
      <c r="AD13" s="938"/>
      <c r="AE13" s="938">
        <v>105800</v>
      </c>
      <c r="AF13" s="939">
        <v>62.54</v>
      </c>
      <c r="AG13" s="938">
        <v>24163245</v>
      </c>
      <c r="AH13" s="938">
        <v>19924482</v>
      </c>
      <c r="AI13" s="938">
        <v>4238763</v>
      </c>
    </row>
    <row r="14" spans="3:35" x14ac:dyDescent="0.4">
      <c r="C14" s="943" t="s">
        <v>165</v>
      </c>
      <c r="D14" s="944">
        <v>33325773</v>
      </c>
      <c r="E14" s="938">
        <v>30913278</v>
      </c>
      <c r="F14" s="938">
        <v>2412495</v>
      </c>
      <c r="G14" s="944">
        <v>15195414</v>
      </c>
      <c r="H14" s="938">
        <v>13513200</v>
      </c>
      <c r="I14" s="938">
        <v>1682214</v>
      </c>
      <c r="J14" s="944">
        <v>18130359</v>
      </c>
      <c r="K14" s="938">
        <v>17400078</v>
      </c>
      <c r="L14" s="938">
        <v>730281</v>
      </c>
      <c r="M14" s="939">
        <v>2.38</v>
      </c>
      <c r="N14" s="940">
        <v>2.27</v>
      </c>
      <c r="O14" s="939">
        <v>3.25</v>
      </c>
      <c r="P14" s="939"/>
      <c r="Q14" s="939">
        <v>2090.85</v>
      </c>
      <c r="R14" s="939">
        <v>1924.56</v>
      </c>
      <c r="S14" s="939">
        <v>3380.9299999999994</v>
      </c>
      <c r="T14" s="939">
        <v>2502.2199999999993</v>
      </c>
      <c r="U14" s="939">
        <v>2303.1</v>
      </c>
      <c r="V14" s="939">
        <v>3619.4599999999991</v>
      </c>
      <c r="W14" s="939">
        <v>1270.8200000000002</v>
      </c>
      <c r="X14" s="939">
        <v>1257.2</v>
      </c>
      <c r="Y14" s="939">
        <v>1595.2000000000003</v>
      </c>
      <c r="Z14" s="939"/>
      <c r="AA14" s="945">
        <v>113476.06999999999</v>
      </c>
      <c r="AB14" s="939">
        <v>92522.87</v>
      </c>
      <c r="AC14" s="939">
        <v>20953.199999999997</v>
      </c>
      <c r="AD14" s="938"/>
      <c r="AE14" s="938">
        <v>53817</v>
      </c>
      <c r="AF14" s="939">
        <v>68.7</v>
      </c>
      <c r="AG14" s="938">
        <v>14170707</v>
      </c>
      <c r="AH14" s="938">
        <v>12575198</v>
      </c>
      <c r="AI14" s="938">
        <v>1595509</v>
      </c>
    </row>
    <row r="15" spans="3:35" x14ac:dyDescent="0.4">
      <c r="C15" s="943" t="s">
        <v>150</v>
      </c>
      <c r="D15" s="944">
        <v>35660254</v>
      </c>
      <c r="E15" s="938">
        <v>31259948</v>
      </c>
      <c r="F15" s="938">
        <v>4400306</v>
      </c>
      <c r="G15" s="944">
        <v>10606573</v>
      </c>
      <c r="H15" s="938">
        <v>9406848</v>
      </c>
      <c r="I15" s="938">
        <v>1199725</v>
      </c>
      <c r="J15" s="944">
        <v>25053681</v>
      </c>
      <c r="K15" s="938">
        <v>21853100</v>
      </c>
      <c r="L15" s="938">
        <v>3200581</v>
      </c>
      <c r="M15" s="939">
        <v>2.0299999999999998</v>
      </c>
      <c r="N15" s="940">
        <v>1.98</v>
      </c>
      <c r="O15" s="939">
        <v>2.41</v>
      </c>
      <c r="P15" s="939"/>
      <c r="Q15" s="939">
        <v>1344.5500000000002</v>
      </c>
      <c r="R15" s="939">
        <v>1257.4099999999999</v>
      </c>
      <c r="S15" s="939">
        <v>1923.79</v>
      </c>
      <c r="T15" s="939">
        <v>1705.4099999999999</v>
      </c>
      <c r="U15" s="939">
        <v>1588.6100000000001</v>
      </c>
      <c r="V15" s="939">
        <v>2457.7700000000004</v>
      </c>
      <c r="W15" s="939">
        <v>1034.6499999999999</v>
      </c>
      <c r="X15" s="939">
        <v>975.09000000000015</v>
      </c>
      <c r="Y15" s="939">
        <v>1441.39</v>
      </c>
      <c r="Z15" s="939"/>
      <c r="AA15" s="945">
        <v>62617.119999999995</v>
      </c>
      <c r="AB15" s="939">
        <v>50897.59</v>
      </c>
      <c r="AC15" s="939">
        <v>11719.53</v>
      </c>
      <c r="AD15" s="938"/>
      <c r="AE15" s="938">
        <v>30875</v>
      </c>
      <c r="AF15" s="939">
        <v>63.09</v>
      </c>
      <c r="AG15" s="938">
        <v>8074992</v>
      </c>
      <c r="AH15" s="938">
        <v>7158793</v>
      </c>
      <c r="AI15" s="938">
        <v>916199</v>
      </c>
    </row>
    <row r="16" spans="3:35" x14ac:dyDescent="0.4">
      <c r="C16" s="943" t="s">
        <v>163</v>
      </c>
      <c r="D16" s="944">
        <v>42940902</v>
      </c>
      <c r="E16" s="938">
        <v>41216872</v>
      </c>
      <c r="F16" s="938">
        <v>1724030</v>
      </c>
      <c r="G16" s="944">
        <v>24426739</v>
      </c>
      <c r="H16" s="938">
        <v>23815583</v>
      </c>
      <c r="I16" s="938">
        <v>611156</v>
      </c>
      <c r="J16" s="944">
        <v>18514163</v>
      </c>
      <c r="K16" s="938">
        <v>17401289</v>
      </c>
      <c r="L16" s="938">
        <v>1112874</v>
      </c>
      <c r="M16" s="939">
        <v>2.36</v>
      </c>
      <c r="N16" s="940">
        <v>2.35</v>
      </c>
      <c r="O16" s="939">
        <v>2.93</v>
      </c>
      <c r="P16" s="939"/>
      <c r="Q16" s="939">
        <v>1275.07</v>
      </c>
      <c r="R16" s="939">
        <v>1264.44</v>
      </c>
      <c r="S16" s="939">
        <v>1543.71</v>
      </c>
      <c r="T16" s="939">
        <v>1420.81</v>
      </c>
      <c r="U16" s="939">
        <v>1408.0900000000001</v>
      </c>
      <c r="V16" s="939">
        <v>1818.49</v>
      </c>
      <c r="W16" s="939">
        <v>820.44</v>
      </c>
      <c r="X16" s="939">
        <v>802.46</v>
      </c>
      <c r="Y16" s="939">
        <v>1101.58</v>
      </c>
      <c r="Z16" s="939"/>
      <c r="AA16" s="945">
        <v>97251.650000000009</v>
      </c>
      <c r="AB16" s="939">
        <v>92769.41</v>
      </c>
      <c r="AC16" s="939">
        <v>4482.2400000000007</v>
      </c>
      <c r="AD16" s="938"/>
      <c r="AE16" s="938">
        <v>80602</v>
      </c>
      <c r="AF16" s="939">
        <v>61.3</v>
      </c>
      <c r="AG16" s="938">
        <v>20582763</v>
      </c>
      <c r="AH16" s="938">
        <v>20092908</v>
      </c>
      <c r="AI16" s="938">
        <v>489855</v>
      </c>
    </row>
    <row r="17" spans="3:35" x14ac:dyDescent="0.4">
      <c r="C17" s="950" t="s">
        <v>62</v>
      </c>
      <c r="D17" s="951">
        <f>SUM(D10:D16)</f>
        <v>303019212</v>
      </c>
      <c r="E17" s="951">
        <f t="shared" ref="E17:AC17" si="0">SUM(E10:E16)</f>
        <v>227774133</v>
      </c>
      <c r="F17" s="951">
        <f t="shared" si="0"/>
        <v>75245079</v>
      </c>
      <c r="G17" s="951">
        <f t="shared" si="0"/>
        <v>192474950</v>
      </c>
      <c r="H17" s="951">
        <f t="shared" si="0"/>
        <v>130867897</v>
      </c>
      <c r="I17" s="951">
        <f t="shared" si="0"/>
        <v>61607053</v>
      </c>
      <c r="J17" s="951">
        <f t="shared" si="0"/>
        <v>110544262</v>
      </c>
      <c r="K17" s="951">
        <f t="shared" si="0"/>
        <v>96906236</v>
      </c>
      <c r="L17" s="951">
        <f t="shared" si="0"/>
        <v>13638026</v>
      </c>
      <c r="M17" s="952">
        <f t="shared" si="0"/>
        <v>19.580000000000002</v>
      </c>
      <c r="N17" s="952">
        <f t="shared" si="0"/>
        <v>16.970000000000002</v>
      </c>
      <c r="O17" s="952">
        <f t="shared" si="0"/>
        <v>24.74</v>
      </c>
      <c r="P17" s="952">
        <f t="shared" si="0"/>
        <v>0</v>
      </c>
      <c r="Q17" s="952">
        <f t="shared" si="0"/>
        <v>21636.02</v>
      </c>
      <c r="R17" s="952">
        <f t="shared" si="0"/>
        <v>16614.399999999998</v>
      </c>
      <c r="S17" s="952">
        <f t="shared" si="0"/>
        <v>28759.870000000003</v>
      </c>
      <c r="T17" s="952">
        <f t="shared" si="0"/>
        <v>23499.71</v>
      </c>
      <c r="U17" s="952">
        <f t="shared" si="0"/>
        <v>18353.02</v>
      </c>
      <c r="V17" s="952">
        <f t="shared" si="0"/>
        <v>30258.68</v>
      </c>
      <c r="W17" s="952">
        <f t="shared" si="0"/>
        <v>10964.460000000001</v>
      </c>
      <c r="X17" s="952">
        <f t="shared" si="0"/>
        <v>10250.43</v>
      </c>
      <c r="Y17" s="952">
        <f t="shared" si="0"/>
        <v>14295.74</v>
      </c>
      <c r="Z17" s="952">
        <f t="shared" si="0"/>
        <v>0</v>
      </c>
      <c r="AA17" s="953">
        <f t="shared" si="0"/>
        <v>2698310.23</v>
      </c>
      <c r="AB17" s="952">
        <f t="shared" si="0"/>
        <v>1071342.1000000001</v>
      </c>
      <c r="AC17" s="952">
        <f t="shared" si="0"/>
        <v>1626968.13</v>
      </c>
      <c r="AD17" s="938"/>
      <c r="AE17" s="938"/>
      <c r="AF17" s="939"/>
      <c r="AG17" s="938"/>
      <c r="AH17" s="938"/>
      <c r="AI17" s="938"/>
    </row>
    <row r="18" spans="3:35" x14ac:dyDescent="0.4">
      <c r="C18" s="955"/>
      <c r="D18" s="956"/>
      <c r="E18" s="956"/>
      <c r="F18" s="956"/>
      <c r="G18" s="956"/>
      <c r="H18" s="956"/>
      <c r="I18" s="956"/>
      <c r="J18" s="956"/>
      <c r="K18" s="956"/>
      <c r="L18" s="956"/>
      <c r="M18" s="957"/>
      <c r="N18" s="957"/>
      <c r="O18" s="957"/>
      <c r="P18" s="957"/>
      <c r="Q18" s="957"/>
      <c r="R18" s="957"/>
      <c r="S18" s="957"/>
      <c r="T18" s="957"/>
      <c r="U18" s="957"/>
      <c r="V18" s="957"/>
      <c r="W18" s="957"/>
      <c r="X18" s="957"/>
      <c r="Y18" s="957"/>
      <c r="Z18" s="957"/>
      <c r="AA18" s="958"/>
      <c r="AB18" s="957"/>
      <c r="AC18" s="957"/>
      <c r="AD18" s="938"/>
      <c r="AE18" s="938"/>
      <c r="AF18" s="939"/>
      <c r="AG18" s="938"/>
      <c r="AH18" s="938"/>
      <c r="AI18" s="938"/>
    </row>
    <row r="19" spans="3:35" x14ac:dyDescent="0.4">
      <c r="C19" s="955" t="s">
        <v>182</v>
      </c>
      <c r="D19" s="956"/>
      <c r="E19" s="956"/>
      <c r="F19" s="956"/>
      <c r="G19" s="956"/>
      <c r="H19" s="956"/>
      <c r="I19" s="956"/>
      <c r="J19" s="956"/>
      <c r="K19" s="956"/>
      <c r="L19" s="956"/>
      <c r="M19" s="957"/>
      <c r="N19" s="957"/>
      <c r="O19" s="957"/>
      <c r="P19" s="957"/>
      <c r="Q19" s="957"/>
      <c r="R19" s="957"/>
      <c r="S19" s="957"/>
      <c r="T19" s="957"/>
      <c r="U19" s="957"/>
      <c r="V19" s="957"/>
      <c r="W19" s="957"/>
      <c r="X19" s="957"/>
      <c r="Y19" s="957"/>
      <c r="Z19" s="957"/>
      <c r="AA19" s="957"/>
      <c r="AB19" s="957"/>
      <c r="AC19" s="957"/>
      <c r="AD19" s="938"/>
      <c r="AE19" s="938"/>
      <c r="AF19" s="939"/>
      <c r="AG19" s="938"/>
      <c r="AH19" s="938"/>
      <c r="AI19" s="938"/>
    </row>
    <row r="20" spans="3:35" x14ac:dyDescent="0.4">
      <c r="C20" s="943" t="s">
        <v>173</v>
      </c>
      <c r="D20" s="964">
        <f t="shared" ref="D20:M20" si="1">+ROUND(D10*100/D$17,2)</f>
        <v>21.63</v>
      </c>
      <c r="E20" s="954">
        <f t="shared" si="1"/>
        <v>18.3</v>
      </c>
      <c r="F20" s="954">
        <f t="shared" si="1"/>
        <v>31.7</v>
      </c>
      <c r="G20" s="954">
        <f t="shared" si="1"/>
        <v>24.95</v>
      </c>
      <c r="H20" s="954">
        <f t="shared" si="1"/>
        <v>19.55</v>
      </c>
      <c r="I20" s="954">
        <f t="shared" si="1"/>
        <v>36.42</v>
      </c>
      <c r="J20" s="954">
        <f t="shared" si="1"/>
        <v>15.84</v>
      </c>
      <c r="K20" s="954">
        <f t="shared" si="1"/>
        <v>16.62</v>
      </c>
      <c r="L20" s="954">
        <f t="shared" si="1"/>
        <v>10.36</v>
      </c>
      <c r="M20" s="954">
        <f t="shared" si="1"/>
        <v>19.77</v>
      </c>
      <c r="N20" s="940"/>
      <c r="O20" s="939"/>
      <c r="P20" s="939"/>
      <c r="Q20" s="939"/>
      <c r="R20" s="939"/>
      <c r="S20" s="939"/>
      <c r="T20" s="939"/>
      <c r="U20" s="939"/>
      <c r="V20" s="939"/>
      <c r="W20" s="939"/>
      <c r="X20" s="939"/>
      <c r="Y20" s="939"/>
      <c r="Z20" s="939"/>
      <c r="AA20" s="954">
        <f>+ROUND(AA10*100/AA$17,2)</f>
        <v>38.56</v>
      </c>
      <c r="AB20" s="954">
        <f>+ROUND(AB10*100/AB$17,2)</f>
        <v>35.130000000000003</v>
      </c>
      <c r="AC20" s="954">
        <f>+ROUND(AC10*100/AC$17,2)</f>
        <v>40.82</v>
      </c>
      <c r="AD20" s="938"/>
      <c r="AE20" s="938"/>
      <c r="AF20" s="939"/>
      <c r="AG20" s="938"/>
      <c r="AH20" s="938"/>
      <c r="AI20" s="938"/>
    </row>
    <row r="21" spans="3:35" x14ac:dyDescent="0.4">
      <c r="C21" s="943" t="s">
        <v>167</v>
      </c>
      <c r="D21" s="964">
        <f t="shared" ref="D21:E26" si="2">+ROUND(D11*100/D$17,2)</f>
        <v>17.37</v>
      </c>
      <c r="E21" s="954">
        <f t="shared" si="2"/>
        <v>11.5</v>
      </c>
      <c r="F21" s="954">
        <f t="shared" ref="F21" si="3">+ROUND(F11*100/F$17,2)</f>
        <v>35.14</v>
      </c>
      <c r="G21" s="954">
        <f t="shared" ref="G21:I26" si="4">+ROUND(G11*100/G$17,2)</f>
        <v>21.13</v>
      </c>
      <c r="H21" s="954">
        <f t="shared" si="4"/>
        <v>15.19</v>
      </c>
      <c r="I21" s="954">
        <f t="shared" si="4"/>
        <v>33.74</v>
      </c>
      <c r="J21" s="954">
        <f t="shared" ref="J21:M26" si="5">+ROUND(J11*100/J$17,2)</f>
        <v>10.83</v>
      </c>
      <c r="K21" s="954">
        <f t="shared" si="5"/>
        <v>6.51</v>
      </c>
      <c r="L21" s="954">
        <f t="shared" si="5"/>
        <v>41.48</v>
      </c>
      <c r="M21" s="954">
        <f t="shared" si="5"/>
        <v>18.39</v>
      </c>
      <c r="N21" s="940"/>
      <c r="O21" s="939"/>
      <c r="P21" s="939"/>
      <c r="Q21" s="939"/>
      <c r="R21" s="939"/>
      <c r="S21" s="939"/>
      <c r="T21" s="939"/>
      <c r="U21" s="939"/>
      <c r="V21" s="939"/>
      <c r="W21" s="939"/>
      <c r="X21" s="939"/>
      <c r="Y21" s="939"/>
      <c r="Z21" s="939"/>
      <c r="AA21" s="954">
        <f t="shared" ref="AA21" si="6">+ROUND(AA11*100/AA$17,2)</f>
        <v>31.33</v>
      </c>
      <c r="AB21" s="954">
        <f>+ROUND(AB11*100/AB$17,2)</f>
        <v>18.55</v>
      </c>
      <c r="AC21" s="954">
        <f t="shared" ref="AC21" si="7">+ROUND(AC11*100/AC$17,2)</f>
        <v>39.75</v>
      </c>
      <c r="AD21" s="938"/>
      <c r="AE21" s="938"/>
      <c r="AF21" s="939"/>
      <c r="AG21" s="938"/>
      <c r="AH21" s="938"/>
      <c r="AI21" s="938"/>
    </row>
    <row r="22" spans="3:35" x14ac:dyDescent="0.4">
      <c r="C22" s="943" t="s">
        <v>164</v>
      </c>
      <c r="D22" s="964">
        <f t="shared" si="2"/>
        <v>12.4</v>
      </c>
      <c r="E22" s="954">
        <f t="shared" si="2"/>
        <v>11.56</v>
      </c>
      <c r="F22" s="954">
        <f t="shared" ref="F22" si="8">+ROUND(F12*100/F$17,2)</f>
        <v>14.93</v>
      </c>
      <c r="G22" s="954">
        <f t="shared" si="4"/>
        <v>14.56</v>
      </c>
      <c r="H22" s="954">
        <f t="shared" si="4"/>
        <v>13.34</v>
      </c>
      <c r="I22" s="954">
        <f t="shared" si="4"/>
        <v>17.18</v>
      </c>
      <c r="J22" s="954">
        <f t="shared" si="5"/>
        <v>8.6300000000000008</v>
      </c>
      <c r="K22" s="954">
        <f t="shared" si="5"/>
        <v>9.17</v>
      </c>
      <c r="L22" s="954">
        <f t="shared" si="5"/>
        <v>4.79</v>
      </c>
      <c r="M22" s="954">
        <f t="shared" si="5"/>
        <v>14.86</v>
      </c>
      <c r="N22" s="940"/>
      <c r="O22" s="939"/>
      <c r="P22" s="939"/>
      <c r="Q22" s="939"/>
      <c r="R22" s="939"/>
      <c r="S22" s="939"/>
      <c r="T22" s="939"/>
      <c r="U22" s="939"/>
      <c r="V22" s="939"/>
      <c r="W22" s="939"/>
      <c r="X22" s="939"/>
      <c r="Y22" s="939"/>
      <c r="Z22" s="939"/>
      <c r="AA22" s="954">
        <f t="shared" ref="AA22" si="9">+ROUND(AA12*100/AA$17,2)</f>
        <v>12.92</v>
      </c>
      <c r="AB22" s="954">
        <f>+ROUND(AB12*100/AB$17,2)</f>
        <v>11.47</v>
      </c>
      <c r="AC22" s="954">
        <f t="shared" ref="AC22" si="10">+ROUND(AC12*100/AC$17,2)</f>
        <v>13.87</v>
      </c>
      <c r="AD22" s="938"/>
      <c r="AE22" s="938"/>
      <c r="AF22" s="939"/>
      <c r="AG22" s="938"/>
      <c r="AH22" s="938"/>
      <c r="AI22" s="938"/>
    </row>
    <row r="23" spans="3:35" x14ac:dyDescent="0.4">
      <c r="C23" s="943" t="s">
        <v>160</v>
      </c>
      <c r="D23" s="964">
        <f t="shared" si="2"/>
        <v>11.66</v>
      </c>
      <c r="E23" s="954">
        <f t="shared" si="2"/>
        <v>13.25</v>
      </c>
      <c r="F23" s="954">
        <f t="shared" ref="F23" si="11">+ROUND(F13*100/F$17,2)</f>
        <v>6.88</v>
      </c>
      <c r="G23" s="954">
        <f t="shared" si="4"/>
        <v>13.26</v>
      </c>
      <c r="H23" s="954">
        <f t="shared" si="4"/>
        <v>16.21</v>
      </c>
      <c r="I23" s="954">
        <f t="shared" si="4"/>
        <v>6.99</v>
      </c>
      <c r="J23" s="954">
        <f t="shared" si="5"/>
        <v>8.89</v>
      </c>
      <c r="K23" s="954">
        <f t="shared" si="5"/>
        <v>9.24</v>
      </c>
      <c r="L23" s="954">
        <f t="shared" si="5"/>
        <v>6.38</v>
      </c>
      <c r="M23" s="954">
        <f t="shared" si="5"/>
        <v>12.41</v>
      </c>
      <c r="N23" s="940"/>
      <c r="O23" s="939"/>
      <c r="P23" s="939"/>
      <c r="Q23" s="939"/>
      <c r="R23" s="939"/>
      <c r="S23" s="939"/>
      <c r="T23" s="939"/>
      <c r="U23" s="939"/>
      <c r="V23" s="939"/>
      <c r="W23" s="939"/>
      <c r="X23" s="939"/>
      <c r="Y23" s="939"/>
      <c r="Z23" s="939"/>
      <c r="AA23" s="954">
        <f t="shared" ref="AA23" si="12">+ROUND(AA13*100/AA$17,2)</f>
        <v>7.06</v>
      </c>
      <c r="AB23" s="954">
        <f>+ROUND(AB13*100/AB$17,2)</f>
        <v>12.8</v>
      </c>
      <c r="AC23" s="954">
        <f t="shared" ref="AC23" si="13">+ROUND(AC13*100/AC$17,2)</f>
        <v>3.28</v>
      </c>
      <c r="AD23" s="938"/>
      <c r="AE23" s="938"/>
      <c r="AF23" s="939"/>
      <c r="AG23" s="938"/>
      <c r="AH23" s="938"/>
      <c r="AI23" s="938"/>
    </row>
    <row r="24" spans="3:35" x14ac:dyDescent="0.4">
      <c r="C24" s="943" t="s">
        <v>165</v>
      </c>
      <c r="D24" s="964">
        <f t="shared" si="2"/>
        <v>11</v>
      </c>
      <c r="E24" s="954">
        <f t="shared" si="2"/>
        <v>13.57</v>
      </c>
      <c r="F24" s="954">
        <f t="shared" ref="F24" si="14">+ROUND(F14*100/F$17,2)</f>
        <v>3.21</v>
      </c>
      <c r="G24" s="954">
        <f t="shared" si="4"/>
        <v>7.89</v>
      </c>
      <c r="H24" s="954">
        <f t="shared" si="4"/>
        <v>10.33</v>
      </c>
      <c r="I24" s="954">
        <f t="shared" si="4"/>
        <v>2.73</v>
      </c>
      <c r="J24" s="954">
        <f t="shared" si="5"/>
        <v>16.399999999999999</v>
      </c>
      <c r="K24" s="954">
        <f t="shared" si="5"/>
        <v>17.96</v>
      </c>
      <c r="L24" s="954">
        <f t="shared" si="5"/>
        <v>5.35</v>
      </c>
      <c r="M24" s="954">
        <f t="shared" si="5"/>
        <v>12.16</v>
      </c>
      <c r="N24" s="940"/>
      <c r="O24" s="939"/>
      <c r="P24" s="939"/>
      <c r="Q24" s="939"/>
      <c r="R24" s="939"/>
      <c r="S24" s="939"/>
      <c r="T24" s="939"/>
      <c r="U24" s="939"/>
      <c r="V24" s="939"/>
      <c r="W24" s="939"/>
      <c r="X24" s="939"/>
      <c r="Y24" s="939"/>
      <c r="Z24" s="939"/>
      <c r="AA24" s="954">
        <f t="shared" ref="AA24" si="15">+ROUND(AA14*100/AA$17,2)</f>
        <v>4.21</v>
      </c>
      <c r="AB24" s="954">
        <f>+ROUND(AB14*100/AB$17,2)</f>
        <v>8.64</v>
      </c>
      <c r="AC24" s="954">
        <f t="shared" ref="AC24" si="16">+ROUND(AC14*100/AC$17,2)</f>
        <v>1.29</v>
      </c>
      <c r="AD24" s="938"/>
      <c r="AE24" s="938"/>
      <c r="AF24" s="939"/>
      <c r="AG24" s="938"/>
      <c r="AH24" s="938"/>
      <c r="AI24" s="938"/>
    </row>
    <row r="25" spans="3:35" x14ac:dyDescent="0.4">
      <c r="C25" s="943" t="s">
        <v>150</v>
      </c>
      <c r="D25" s="964">
        <f t="shared" si="2"/>
        <v>11.77</v>
      </c>
      <c r="E25" s="954">
        <f t="shared" si="2"/>
        <v>13.72</v>
      </c>
      <c r="F25" s="954">
        <f t="shared" ref="F25" si="17">+ROUND(F15*100/F$17,2)</f>
        <v>5.85</v>
      </c>
      <c r="G25" s="954">
        <f t="shared" si="4"/>
        <v>5.51</v>
      </c>
      <c r="H25" s="954">
        <f t="shared" si="4"/>
        <v>7.19</v>
      </c>
      <c r="I25" s="954">
        <f t="shared" si="4"/>
        <v>1.95</v>
      </c>
      <c r="J25" s="954">
        <f t="shared" si="5"/>
        <v>22.66</v>
      </c>
      <c r="K25" s="954">
        <f t="shared" si="5"/>
        <v>22.55</v>
      </c>
      <c r="L25" s="954">
        <f t="shared" si="5"/>
        <v>23.47</v>
      </c>
      <c r="M25" s="954">
        <f t="shared" si="5"/>
        <v>10.37</v>
      </c>
      <c r="N25" s="940"/>
      <c r="O25" s="939"/>
      <c r="P25" s="939"/>
      <c r="Q25" s="939"/>
      <c r="R25" s="939"/>
      <c r="S25" s="939"/>
      <c r="T25" s="939"/>
      <c r="U25" s="939"/>
      <c r="V25" s="939"/>
      <c r="W25" s="939"/>
      <c r="X25" s="939"/>
      <c r="Y25" s="939"/>
      <c r="Z25" s="939"/>
      <c r="AA25" s="954">
        <f t="shared" ref="AA25" si="18">+ROUND(AA15*100/AA$17,2)</f>
        <v>2.3199999999999998</v>
      </c>
      <c r="AB25" s="954">
        <f>+ROUND(AB15*100/AB$17,2)</f>
        <v>4.75</v>
      </c>
      <c r="AC25" s="954">
        <f t="shared" ref="AC25" si="19">+ROUND(AC15*100/AC$17,2)</f>
        <v>0.72</v>
      </c>
      <c r="AD25" s="938"/>
      <c r="AE25" s="938"/>
      <c r="AF25" s="939"/>
      <c r="AG25" s="938"/>
      <c r="AH25" s="938"/>
      <c r="AI25" s="938"/>
    </row>
    <row r="26" spans="3:35" s="947" customFormat="1" x14ac:dyDescent="0.4">
      <c r="C26" s="943" t="s">
        <v>163</v>
      </c>
      <c r="D26" s="964">
        <f t="shared" si="2"/>
        <v>14.17</v>
      </c>
      <c r="E26" s="954">
        <f t="shared" si="2"/>
        <v>18.100000000000001</v>
      </c>
      <c r="F26" s="954">
        <f t="shared" ref="F26" si="20">+ROUND(F16*100/F$17,2)</f>
        <v>2.29</v>
      </c>
      <c r="G26" s="954">
        <f t="shared" si="4"/>
        <v>12.69</v>
      </c>
      <c r="H26" s="954">
        <f t="shared" si="4"/>
        <v>18.2</v>
      </c>
      <c r="I26" s="954">
        <f t="shared" si="4"/>
        <v>0.99</v>
      </c>
      <c r="J26" s="954">
        <f t="shared" si="5"/>
        <v>16.75</v>
      </c>
      <c r="K26" s="954">
        <f t="shared" si="5"/>
        <v>17.96</v>
      </c>
      <c r="L26" s="954">
        <f t="shared" si="5"/>
        <v>8.16</v>
      </c>
      <c r="M26" s="954">
        <f t="shared" si="5"/>
        <v>12.05</v>
      </c>
      <c r="N26" s="948"/>
      <c r="AA26" s="954">
        <f t="shared" ref="AA26:AB26" si="21">+ROUND(AA16*100/AA$17,2)</f>
        <v>3.6</v>
      </c>
      <c r="AB26" s="954">
        <f t="shared" si="21"/>
        <v>8.66</v>
      </c>
      <c r="AC26" s="954">
        <f t="shared" ref="AC26" si="22">+ROUND(AC16*100/AC$17,2)</f>
        <v>0.28000000000000003</v>
      </c>
    </row>
    <row r="27" spans="3:35" s="947" customFormat="1" x14ac:dyDescent="0.4">
      <c r="C27" s="950" t="s">
        <v>62</v>
      </c>
      <c r="D27" s="951">
        <f>SUM(D20:D26)</f>
        <v>100</v>
      </c>
      <c r="E27" s="951">
        <f t="shared" ref="E27" si="23">SUM(E20:E26)</f>
        <v>100</v>
      </c>
      <c r="F27" s="951">
        <f t="shared" ref="F27" si="24">SUM(F20:F26)</f>
        <v>100</v>
      </c>
      <c r="G27" s="951">
        <f t="shared" ref="G27" si="25">SUM(G20:G26)</f>
        <v>99.990000000000009</v>
      </c>
      <c r="H27" s="951">
        <f t="shared" ref="H27" si="26">SUM(H20:H26)</f>
        <v>100.00999999999999</v>
      </c>
      <c r="I27" s="951">
        <f t="shared" ref="I27" si="27">SUM(I20:I26)</f>
        <v>100</v>
      </c>
      <c r="J27" s="951">
        <f t="shared" ref="J27" si="28">SUM(J20:J26)</f>
        <v>100</v>
      </c>
      <c r="K27" s="951">
        <f t="shared" ref="K27" si="29">SUM(K20:K26)</f>
        <v>100.01000000000002</v>
      </c>
      <c r="L27" s="951">
        <f t="shared" ref="L27" si="30">SUM(L20:L26)</f>
        <v>99.99</v>
      </c>
      <c r="M27" s="952">
        <f t="shared" ref="M27" si="31">SUM(M20:M26)</f>
        <v>100.00999999999999</v>
      </c>
      <c r="N27" s="952">
        <f t="shared" ref="N27" si="32">SUM(N20:N26)</f>
        <v>0</v>
      </c>
      <c r="O27" s="952">
        <f t="shared" ref="O27" si="33">SUM(O20:O26)</f>
        <v>0</v>
      </c>
      <c r="P27" s="952">
        <f t="shared" ref="P27" si="34">SUM(P20:P26)</f>
        <v>0</v>
      </c>
      <c r="Q27" s="952">
        <f t="shared" ref="Q27" si="35">SUM(Q20:Q26)</f>
        <v>0</v>
      </c>
      <c r="R27" s="952">
        <f t="shared" ref="R27" si="36">SUM(R20:R26)</f>
        <v>0</v>
      </c>
      <c r="S27" s="952">
        <f t="shared" ref="S27" si="37">SUM(S20:S26)</f>
        <v>0</v>
      </c>
      <c r="T27" s="952">
        <f t="shared" ref="T27" si="38">SUM(T20:T26)</f>
        <v>0</v>
      </c>
      <c r="U27" s="952">
        <f t="shared" ref="U27" si="39">SUM(U20:U26)</f>
        <v>0</v>
      </c>
      <c r="V27" s="952">
        <f t="shared" ref="V27" si="40">SUM(V20:V26)</f>
        <v>0</v>
      </c>
      <c r="W27" s="952">
        <f t="shared" ref="W27" si="41">SUM(W20:W26)</f>
        <v>0</v>
      </c>
      <c r="X27" s="952">
        <f t="shared" ref="X27" si="42">SUM(X20:X26)</f>
        <v>0</v>
      </c>
      <c r="Y27" s="952">
        <f t="shared" ref="Y27" si="43">SUM(Y20:Y26)</f>
        <v>0</v>
      </c>
      <c r="Z27" s="952">
        <f t="shared" ref="Z27" si="44">SUM(Z20:Z26)</f>
        <v>0</v>
      </c>
      <c r="AA27" s="953">
        <f t="shared" ref="AA27" si="45">SUM(AA20:AA26)</f>
        <v>99.999999999999986</v>
      </c>
      <c r="AB27" s="952">
        <f t="shared" ref="AB27" si="46">SUM(AB20:AB26)</f>
        <v>100</v>
      </c>
      <c r="AC27" s="952">
        <f t="shared" ref="AC27" si="47">SUM(AC20:AC26)</f>
        <v>100.01</v>
      </c>
    </row>
    <row r="28" spans="3:35" s="947" customFormat="1" x14ac:dyDescent="0.4">
      <c r="C28" s="943"/>
      <c r="N28" s="948"/>
    </row>
    <row r="29" spans="3:35" s="947" customFormat="1" x14ac:dyDescent="0.4">
      <c r="C29" s="949" t="s">
        <v>11</v>
      </c>
      <c r="N29" s="948"/>
    </row>
    <row r="30" spans="3:35" x14ac:dyDescent="0.4">
      <c r="C30" s="943" t="s">
        <v>173</v>
      </c>
      <c r="D30" s="938">
        <v>16033529</v>
      </c>
      <c r="E30" s="938">
        <v>11237109</v>
      </c>
      <c r="F30" s="938">
        <v>4796420</v>
      </c>
      <c r="G30" s="938">
        <v>10920368</v>
      </c>
      <c r="H30" s="938">
        <v>6476901</v>
      </c>
      <c r="I30" s="938">
        <v>4443467</v>
      </c>
      <c r="J30" s="938">
        <v>5113161</v>
      </c>
      <c r="K30" s="938">
        <v>4760208</v>
      </c>
      <c r="L30" s="938">
        <v>352953</v>
      </c>
      <c r="M30" s="939">
        <v>4.13</v>
      </c>
      <c r="N30" s="940">
        <v>2.7</v>
      </c>
      <c r="O30" s="939">
        <v>6.22</v>
      </c>
      <c r="P30" s="939"/>
      <c r="Q30" s="939">
        <v>5325.0300000000007</v>
      </c>
      <c r="R30" s="939">
        <v>3554.39</v>
      </c>
      <c r="S30" s="939">
        <v>6730.7000000000007</v>
      </c>
      <c r="T30" s="939">
        <v>5705.1200000000008</v>
      </c>
      <c r="U30" s="939">
        <v>4007.9600000000005</v>
      </c>
      <c r="V30" s="939">
        <v>6777.4500000000007</v>
      </c>
      <c r="W30" s="939">
        <v>1971.1100000000001</v>
      </c>
      <c r="X30" s="939">
        <v>1889.77</v>
      </c>
      <c r="Y30" s="939">
        <v>3068.0899999999997</v>
      </c>
      <c r="Z30" s="939"/>
      <c r="AA30" s="939">
        <v>267485.96000000002</v>
      </c>
      <c r="AB30" s="939">
        <v>79085.429999999993</v>
      </c>
      <c r="AC30" s="939">
        <v>188400.53000000003</v>
      </c>
      <c r="AD30" s="938"/>
      <c r="AE30" s="938">
        <v>152616</v>
      </c>
      <c r="AF30" s="939">
        <v>80.7</v>
      </c>
      <c r="AG30" s="938">
        <v>9166401</v>
      </c>
      <c r="AH30" s="938">
        <v>5004984</v>
      </c>
      <c r="AI30" s="938">
        <v>4161417</v>
      </c>
    </row>
    <row r="31" spans="3:35" x14ac:dyDescent="0.4">
      <c r="C31" s="943" t="s">
        <v>167</v>
      </c>
      <c r="D31" s="938">
        <v>13524442</v>
      </c>
      <c r="E31" s="938">
        <v>6698157</v>
      </c>
      <c r="F31" s="938">
        <v>6826285</v>
      </c>
      <c r="G31" s="938">
        <v>10085255</v>
      </c>
      <c r="H31" s="938">
        <v>4780650</v>
      </c>
      <c r="I31" s="938">
        <v>5304605</v>
      </c>
      <c r="J31" s="938">
        <v>3439187</v>
      </c>
      <c r="K31" s="938">
        <v>1917507</v>
      </c>
      <c r="L31" s="938">
        <v>1521680</v>
      </c>
      <c r="M31" s="939">
        <v>3.78</v>
      </c>
      <c r="N31" s="940">
        <v>2.59</v>
      </c>
      <c r="O31" s="939">
        <v>4.84</v>
      </c>
      <c r="P31" s="939"/>
      <c r="Q31" s="939">
        <v>5787.68</v>
      </c>
      <c r="R31" s="939">
        <v>3519.86</v>
      </c>
      <c r="S31" s="939">
        <v>6980.0999999999995</v>
      </c>
      <c r="T31" s="939">
        <v>6082.6399999999994</v>
      </c>
      <c r="U31" s="939">
        <v>3762.9599999999996</v>
      </c>
      <c r="V31" s="939">
        <v>7201.34</v>
      </c>
      <c r="W31" s="939">
        <v>2523.87</v>
      </c>
      <c r="X31" s="939">
        <v>1949.9700000000003</v>
      </c>
      <c r="Y31" s="939">
        <v>3247.09</v>
      </c>
      <c r="Z31" s="939"/>
      <c r="AA31" s="939">
        <v>240162.30000000002</v>
      </c>
      <c r="AB31" s="939">
        <v>50331.840000000004</v>
      </c>
      <c r="AC31" s="939">
        <v>189830.46000000002</v>
      </c>
      <c r="AD31" s="938"/>
      <c r="AE31" s="938">
        <v>211821</v>
      </c>
      <c r="AF31" s="939">
        <v>69.22</v>
      </c>
      <c r="AG31" s="938">
        <v>9558353</v>
      </c>
      <c r="AH31" s="938">
        <v>4445978</v>
      </c>
      <c r="AI31" s="938">
        <v>5112375</v>
      </c>
    </row>
    <row r="32" spans="3:35" x14ac:dyDescent="0.4">
      <c r="C32" s="943" t="s">
        <v>164</v>
      </c>
      <c r="D32" s="938">
        <v>9936486</v>
      </c>
      <c r="E32" s="938">
        <v>6961912</v>
      </c>
      <c r="F32" s="938">
        <v>2974574</v>
      </c>
      <c r="G32" s="938">
        <v>7227091</v>
      </c>
      <c r="H32" s="938">
        <v>4436802</v>
      </c>
      <c r="I32" s="938">
        <v>2790289</v>
      </c>
      <c r="J32" s="938">
        <v>2709395</v>
      </c>
      <c r="K32" s="938">
        <v>2525110</v>
      </c>
      <c r="L32" s="938">
        <v>184285</v>
      </c>
      <c r="M32" s="939">
        <v>3.23</v>
      </c>
      <c r="N32" s="940">
        <v>2.4300000000000002</v>
      </c>
      <c r="O32" s="939">
        <v>4.49</v>
      </c>
      <c r="P32" s="939"/>
      <c r="Q32" s="939">
        <v>4025.05</v>
      </c>
      <c r="R32" s="939">
        <v>2850.4</v>
      </c>
      <c r="S32" s="939">
        <v>5254.91</v>
      </c>
      <c r="T32" s="939">
        <v>4305.93</v>
      </c>
      <c r="U32" s="939">
        <v>3148.7999999999997</v>
      </c>
      <c r="V32" s="939">
        <v>5302.0000000000009</v>
      </c>
      <c r="W32" s="939">
        <v>1608.8200000000002</v>
      </c>
      <c r="X32" s="939">
        <v>1576.4199999999998</v>
      </c>
      <c r="Y32" s="939">
        <v>2052.52</v>
      </c>
      <c r="Z32" s="939"/>
      <c r="AA32" s="942">
        <v>104714.95</v>
      </c>
      <c r="AB32" s="942">
        <v>37929.06</v>
      </c>
      <c r="AC32" s="942">
        <v>66785.89</v>
      </c>
      <c r="AD32" s="938"/>
      <c r="AE32" s="938">
        <v>110869</v>
      </c>
      <c r="AF32" s="939">
        <v>74.23</v>
      </c>
      <c r="AG32" s="938">
        <v>6473598</v>
      </c>
      <c r="AH32" s="938">
        <v>3871444</v>
      </c>
      <c r="AI32" s="938">
        <v>2602154</v>
      </c>
    </row>
    <row r="33" spans="3:35" x14ac:dyDescent="0.4">
      <c r="C33" s="943" t="s">
        <v>160</v>
      </c>
      <c r="D33" s="938">
        <v>10964178</v>
      </c>
      <c r="E33" s="938">
        <v>9493134</v>
      </c>
      <c r="F33" s="938">
        <v>1471044</v>
      </c>
      <c r="G33" s="938">
        <v>7372835</v>
      </c>
      <c r="H33" s="938">
        <v>6270538</v>
      </c>
      <c r="I33" s="938">
        <v>1102297</v>
      </c>
      <c r="J33" s="938">
        <v>3591343</v>
      </c>
      <c r="K33" s="938">
        <v>3222596</v>
      </c>
      <c r="L33" s="938">
        <v>368747</v>
      </c>
      <c r="M33" s="939">
        <v>2.4700000000000002</v>
      </c>
      <c r="N33" s="940">
        <v>2.38</v>
      </c>
      <c r="O33" s="939">
        <v>3.01</v>
      </c>
      <c r="P33" s="939"/>
      <c r="Q33" s="939">
        <v>2818.1499999999996</v>
      </c>
      <c r="R33" s="939">
        <v>2587.63</v>
      </c>
      <c r="S33" s="939">
        <v>3952.7400000000007</v>
      </c>
      <c r="T33" s="939">
        <v>2969.6400000000003</v>
      </c>
      <c r="U33" s="939">
        <v>2715.86</v>
      </c>
      <c r="V33" s="939">
        <v>4111.1099999999997</v>
      </c>
      <c r="W33" s="939">
        <v>2048.6400000000003</v>
      </c>
      <c r="X33" s="939">
        <v>1993.8400000000001</v>
      </c>
      <c r="Y33" s="939">
        <v>2527.7199999999998</v>
      </c>
      <c r="Z33" s="939"/>
      <c r="AA33" s="939">
        <v>61528.95</v>
      </c>
      <c r="AB33" s="939">
        <v>46956.529999999992</v>
      </c>
      <c r="AC33" s="939">
        <v>14572.420000000002</v>
      </c>
      <c r="AD33" s="938"/>
      <c r="AE33" s="938">
        <v>105800</v>
      </c>
      <c r="AF33" s="939">
        <v>68.099999999999994</v>
      </c>
      <c r="AG33" s="938">
        <v>7040036</v>
      </c>
      <c r="AH33" s="938">
        <v>5954914</v>
      </c>
      <c r="AI33" s="938">
        <v>1085122</v>
      </c>
    </row>
    <row r="34" spans="3:35" x14ac:dyDescent="0.4">
      <c r="C34" s="943" t="s">
        <v>165</v>
      </c>
      <c r="D34" s="938">
        <v>10556133</v>
      </c>
      <c r="E34" s="938">
        <v>9808750</v>
      </c>
      <c r="F34" s="938">
        <v>747383</v>
      </c>
      <c r="G34" s="938">
        <v>4536994</v>
      </c>
      <c r="H34" s="938">
        <v>4068329</v>
      </c>
      <c r="I34" s="938">
        <v>468665</v>
      </c>
      <c r="J34" s="938">
        <v>6019139</v>
      </c>
      <c r="K34" s="938">
        <v>5740421</v>
      </c>
      <c r="L34" s="938">
        <v>278718</v>
      </c>
      <c r="M34" s="939">
        <v>2.52</v>
      </c>
      <c r="N34" s="940">
        <v>2.44</v>
      </c>
      <c r="O34" s="939">
        <v>3.25</v>
      </c>
      <c r="P34" s="939"/>
      <c r="Q34" s="939">
        <v>2166.75</v>
      </c>
      <c r="R34" s="939">
        <v>2036.1</v>
      </c>
      <c r="S34" s="939">
        <v>3302.77</v>
      </c>
      <c r="T34" s="939">
        <v>2625.2300000000005</v>
      </c>
      <c r="U34" s="939">
        <v>2474.5699999999997</v>
      </c>
      <c r="V34" s="939">
        <v>3607.0699999999997</v>
      </c>
      <c r="W34" s="939">
        <v>1294.6299999999999</v>
      </c>
      <c r="X34" s="939">
        <v>1277.8800000000001</v>
      </c>
      <c r="Y34" s="939">
        <v>1639.75</v>
      </c>
      <c r="Z34" s="939"/>
      <c r="AA34" s="941">
        <v>37851.06</v>
      </c>
      <c r="AB34" s="941">
        <v>31899.869999999995</v>
      </c>
      <c r="AC34" s="941">
        <v>5951.1900000000005</v>
      </c>
      <c r="AD34" s="938"/>
      <c r="AE34" s="938">
        <v>53817</v>
      </c>
      <c r="AF34" s="939">
        <v>72.39</v>
      </c>
      <c r="AG34" s="938">
        <v>4215281</v>
      </c>
      <c r="AH34" s="938">
        <v>3766446</v>
      </c>
      <c r="AI34" s="938">
        <v>448835</v>
      </c>
    </row>
    <row r="35" spans="3:35" x14ac:dyDescent="0.4">
      <c r="C35" s="943" t="s">
        <v>150</v>
      </c>
      <c r="D35" s="938">
        <v>9548869</v>
      </c>
      <c r="E35" s="938">
        <v>8626256</v>
      </c>
      <c r="F35" s="938">
        <v>922613</v>
      </c>
      <c r="G35" s="938">
        <v>2740035</v>
      </c>
      <c r="H35" s="938">
        <v>2450360</v>
      </c>
      <c r="I35" s="938">
        <v>289675</v>
      </c>
      <c r="J35" s="938">
        <v>6808834</v>
      </c>
      <c r="K35" s="938">
        <v>6175896</v>
      </c>
      <c r="L35" s="938">
        <v>632938</v>
      </c>
      <c r="M35" s="939">
        <v>2.0099999999999998</v>
      </c>
      <c r="N35" s="940">
        <v>1.96</v>
      </c>
      <c r="O35" s="939">
        <v>2.36</v>
      </c>
      <c r="P35" s="939"/>
      <c r="Q35" s="939">
        <v>1532.9199999999998</v>
      </c>
      <c r="R35" s="939">
        <v>1449.47</v>
      </c>
      <c r="S35" s="939">
        <v>2228.16</v>
      </c>
      <c r="T35" s="939">
        <v>2060.3799999999997</v>
      </c>
      <c r="U35" s="939">
        <v>1970.0400000000002</v>
      </c>
      <c r="V35" s="939">
        <v>2693.6800000000003</v>
      </c>
      <c r="W35" s="939">
        <v>1107.8199999999997</v>
      </c>
      <c r="X35" s="939">
        <v>1044.6299999999999</v>
      </c>
      <c r="Y35" s="939">
        <v>1724.4</v>
      </c>
      <c r="Z35" s="939"/>
      <c r="AA35" s="942">
        <v>18849.579999999998</v>
      </c>
      <c r="AB35" s="942">
        <v>15913.13</v>
      </c>
      <c r="AC35" s="942">
        <v>2936.4499999999994</v>
      </c>
      <c r="AD35" s="938"/>
      <c r="AE35" s="938">
        <v>30875</v>
      </c>
      <c r="AF35" s="939">
        <v>62.93</v>
      </c>
      <c r="AG35" s="938">
        <v>2154526</v>
      </c>
      <c r="AH35" s="938">
        <v>1917749</v>
      </c>
      <c r="AI35" s="938">
        <v>236777</v>
      </c>
    </row>
    <row r="36" spans="3:35" x14ac:dyDescent="0.4">
      <c r="C36" s="943" t="s">
        <v>163</v>
      </c>
      <c r="D36" s="938">
        <v>11830573</v>
      </c>
      <c r="E36" s="938">
        <v>11401179</v>
      </c>
      <c r="F36" s="938">
        <v>429394</v>
      </c>
      <c r="G36" s="938">
        <v>6744261</v>
      </c>
      <c r="H36" s="938">
        <v>6588670</v>
      </c>
      <c r="I36" s="938">
        <v>155591</v>
      </c>
      <c r="J36" s="938">
        <v>5086312</v>
      </c>
      <c r="K36" s="938">
        <v>4812509</v>
      </c>
      <c r="L36" s="938">
        <v>273803</v>
      </c>
      <c r="M36" s="939">
        <v>2.42</v>
      </c>
      <c r="N36" s="940">
        <v>2.4</v>
      </c>
      <c r="O36" s="939">
        <v>3.25</v>
      </c>
      <c r="P36" s="939"/>
      <c r="Q36" s="939">
        <v>1285.6100000000001</v>
      </c>
      <c r="R36" s="939">
        <v>1276.73</v>
      </c>
      <c r="S36" s="939">
        <v>1520.5300000000002</v>
      </c>
      <c r="T36" s="939">
        <v>1439.59</v>
      </c>
      <c r="U36" s="939">
        <v>1429.2900000000002</v>
      </c>
      <c r="V36" s="939">
        <v>1760.98</v>
      </c>
      <c r="W36" s="939">
        <v>791.59</v>
      </c>
      <c r="X36" s="939">
        <v>775.41000000000008</v>
      </c>
      <c r="Y36" s="939">
        <v>1076.1399999999999</v>
      </c>
      <c r="Z36" s="939"/>
      <c r="AA36" s="939">
        <v>27518.539999999997</v>
      </c>
      <c r="AB36" s="939">
        <v>26332.85</v>
      </c>
      <c r="AC36" s="939">
        <v>1185.6899999999998</v>
      </c>
      <c r="AD36" s="938"/>
      <c r="AE36" s="938">
        <v>80602</v>
      </c>
      <c r="AF36" s="939">
        <v>64.819999999999993</v>
      </c>
      <c r="AG36" s="938">
        <v>5507666</v>
      </c>
      <c r="AH36" s="938">
        <v>5379355</v>
      </c>
      <c r="AI36" s="938">
        <v>128311</v>
      </c>
    </row>
    <row r="37" spans="3:35" x14ac:dyDescent="0.4">
      <c r="C37" s="950" t="s">
        <v>62</v>
      </c>
      <c r="D37" s="951">
        <f>SUM(D30:D36)</f>
        <v>82394210</v>
      </c>
      <c r="E37" s="951">
        <f t="shared" ref="E37" si="48">SUM(E30:E36)</f>
        <v>64226497</v>
      </c>
      <c r="F37" s="951">
        <f t="shared" ref="F37" si="49">SUM(F30:F36)</f>
        <v>18167713</v>
      </c>
      <c r="G37" s="951">
        <f t="shared" ref="G37" si="50">SUM(G30:G36)</f>
        <v>49626839</v>
      </c>
      <c r="H37" s="951">
        <f t="shared" ref="H37" si="51">SUM(H30:H36)</f>
        <v>35072250</v>
      </c>
      <c r="I37" s="951">
        <f t="shared" ref="I37" si="52">SUM(I30:I36)</f>
        <v>14554589</v>
      </c>
      <c r="J37" s="951">
        <f t="shared" ref="J37" si="53">SUM(J30:J36)</f>
        <v>32767371</v>
      </c>
      <c r="K37" s="951">
        <f t="shared" ref="K37" si="54">SUM(K30:K36)</f>
        <v>29154247</v>
      </c>
      <c r="L37" s="951">
        <f t="shared" ref="L37" si="55">SUM(L30:L36)</f>
        <v>3613124</v>
      </c>
      <c r="M37" s="952">
        <f t="shared" ref="M37" si="56">SUM(M30:M36)</f>
        <v>20.560000000000002</v>
      </c>
      <c r="N37" s="952">
        <f t="shared" ref="N37" si="57">SUM(N30:N36)</f>
        <v>16.899999999999999</v>
      </c>
      <c r="O37" s="952">
        <f t="shared" ref="O37" si="58">SUM(O30:O36)</f>
        <v>27.419999999999998</v>
      </c>
      <c r="P37" s="952">
        <f t="shared" ref="P37" si="59">SUM(P30:P36)</f>
        <v>0</v>
      </c>
      <c r="Q37" s="952">
        <f t="shared" ref="Q37" si="60">SUM(Q30:Q36)</f>
        <v>22941.190000000002</v>
      </c>
      <c r="R37" s="952">
        <f t="shared" ref="R37" si="61">SUM(R30:R36)</f>
        <v>17274.579999999998</v>
      </c>
      <c r="S37" s="952">
        <f t="shared" ref="S37" si="62">SUM(S30:S36)</f>
        <v>29969.91</v>
      </c>
      <c r="T37" s="952">
        <f t="shared" ref="T37" si="63">SUM(T30:T36)</f>
        <v>25188.530000000002</v>
      </c>
      <c r="U37" s="952">
        <f t="shared" ref="U37" si="64">SUM(U30:U36)</f>
        <v>19509.48</v>
      </c>
      <c r="V37" s="952">
        <f t="shared" ref="V37" si="65">SUM(V30:V36)</f>
        <v>31453.63</v>
      </c>
      <c r="W37" s="952">
        <f t="shared" ref="W37" si="66">SUM(W30:W36)</f>
        <v>11346.48</v>
      </c>
      <c r="X37" s="952">
        <f t="shared" ref="X37" si="67">SUM(X30:X36)</f>
        <v>10507.92</v>
      </c>
      <c r="Y37" s="952">
        <f t="shared" ref="Y37" si="68">SUM(Y30:Y36)</f>
        <v>15335.71</v>
      </c>
      <c r="Z37" s="952">
        <f t="shared" ref="Z37" si="69">SUM(Z30:Z36)</f>
        <v>0</v>
      </c>
      <c r="AA37" s="953">
        <f t="shared" ref="AA37" si="70">SUM(AA30:AA36)</f>
        <v>758111.34</v>
      </c>
      <c r="AB37" s="952">
        <f t="shared" ref="AB37" si="71">SUM(AB30:AB36)</f>
        <v>288448.70999999996</v>
      </c>
      <c r="AC37" s="952">
        <f t="shared" ref="AC37" si="72">SUM(AC30:AC36)</f>
        <v>469662.63000000006</v>
      </c>
    </row>
    <row r="38" spans="3:35" ht="18.75" customHeight="1" x14ac:dyDescent="0.4">
      <c r="C38" s="959"/>
      <c r="D38" s="959"/>
      <c r="E38" s="959"/>
      <c r="F38" s="959"/>
      <c r="G38" s="959"/>
      <c r="H38" s="959"/>
      <c r="I38" s="959"/>
      <c r="J38" s="959"/>
      <c r="K38" s="959"/>
      <c r="L38" s="959"/>
      <c r="M38" s="959"/>
      <c r="N38" s="959"/>
      <c r="O38" s="959"/>
      <c r="P38" s="959"/>
      <c r="Q38" s="959"/>
      <c r="R38" s="959"/>
      <c r="S38" s="959"/>
      <c r="T38" s="959"/>
      <c r="U38" s="959"/>
      <c r="V38" s="959"/>
      <c r="W38" s="959"/>
      <c r="X38" s="959"/>
      <c r="Y38" s="959"/>
      <c r="Z38" s="959"/>
      <c r="AA38" s="959"/>
      <c r="AB38" s="959"/>
      <c r="AC38" s="959"/>
    </row>
    <row r="39" spans="3:35" x14ac:dyDescent="0.4">
      <c r="C39" s="960" t="s">
        <v>182</v>
      </c>
      <c r="D39" s="961"/>
      <c r="E39" s="961"/>
      <c r="F39" s="961"/>
      <c r="G39" s="961"/>
      <c r="H39" s="961"/>
      <c r="I39" s="961"/>
      <c r="J39" s="961"/>
      <c r="K39" s="961"/>
      <c r="L39" s="961"/>
      <c r="M39" s="962"/>
      <c r="N39" s="962"/>
      <c r="O39" s="962"/>
      <c r="P39" s="962"/>
      <c r="Q39" s="962"/>
      <c r="R39" s="962"/>
      <c r="S39" s="962"/>
      <c r="T39" s="962"/>
      <c r="U39" s="962"/>
      <c r="V39" s="962"/>
      <c r="W39" s="962"/>
      <c r="X39" s="962"/>
      <c r="Y39" s="962"/>
      <c r="Z39" s="962"/>
      <c r="AA39" s="963"/>
      <c r="AB39" s="962"/>
      <c r="AC39" s="962"/>
      <c r="AD39" s="938"/>
      <c r="AE39" s="938"/>
      <c r="AF39" s="939"/>
      <c r="AG39" s="938"/>
      <c r="AH39" s="938"/>
      <c r="AI39" s="938"/>
    </row>
    <row r="40" spans="3:35" x14ac:dyDescent="0.4">
      <c r="C40" s="943" t="s">
        <v>173</v>
      </c>
      <c r="D40" s="954">
        <f t="shared" ref="D40:M40" si="73">+ROUND(D30*100/D$37,2)</f>
        <v>19.46</v>
      </c>
      <c r="E40" s="954">
        <f t="shared" si="73"/>
        <v>17.5</v>
      </c>
      <c r="F40" s="954">
        <f t="shared" si="73"/>
        <v>26.4</v>
      </c>
      <c r="G40" s="954">
        <f t="shared" si="73"/>
        <v>22</v>
      </c>
      <c r="H40" s="954">
        <f t="shared" si="73"/>
        <v>18.47</v>
      </c>
      <c r="I40" s="954">
        <f t="shared" si="73"/>
        <v>30.53</v>
      </c>
      <c r="J40" s="954">
        <f t="shared" si="73"/>
        <v>15.6</v>
      </c>
      <c r="K40" s="954">
        <f t="shared" si="73"/>
        <v>16.329999999999998</v>
      </c>
      <c r="L40" s="954">
        <f t="shared" si="73"/>
        <v>9.77</v>
      </c>
      <c r="M40" s="954">
        <f t="shared" si="73"/>
        <v>20.09</v>
      </c>
      <c r="N40" s="940"/>
      <c r="O40" s="939"/>
      <c r="P40" s="939"/>
      <c r="Q40" s="939"/>
      <c r="R40" s="939"/>
      <c r="S40" s="939"/>
      <c r="T40" s="939"/>
      <c r="U40" s="939"/>
      <c r="V40" s="939"/>
      <c r="W40" s="939"/>
      <c r="X40" s="939"/>
      <c r="Y40" s="939"/>
      <c r="Z40" s="939"/>
      <c r="AA40" s="954">
        <f>+ROUND(AA30*100/AA$37,2)</f>
        <v>35.28</v>
      </c>
      <c r="AB40" s="954">
        <f>+ROUND(AB30*100/AB$37,2)</f>
        <v>27.42</v>
      </c>
      <c r="AC40" s="954">
        <f>+ROUND(AC30*100/AC$37,2)</f>
        <v>40.11</v>
      </c>
      <c r="AD40" s="938"/>
      <c r="AE40" s="938"/>
      <c r="AF40" s="939"/>
      <c r="AG40" s="938"/>
      <c r="AH40" s="938"/>
      <c r="AI40" s="938"/>
    </row>
    <row r="41" spans="3:35" x14ac:dyDescent="0.4">
      <c r="C41" s="943" t="s">
        <v>167</v>
      </c>
      <c r="D41" s="954">
        <f t="shared" ref="D41:E46" si="74">+ROUND(D31*100/D$37,2)</f>
        <v>16.41</v>
      </c>
      <c r="E41" s="954">
        <f t="shared" si="74"/>
        <v>10.43</v>
      </c>
      <c r="F41" s="954">
        <f t="shared" ref="F41:M41" si="75">+ROUND(F31*100/F$37,2)</f>
        <v>37.57</v>
      </c>
      <c r="G41" s="954">
        <f t="shared" si="75"/>
        <v>20.32</v>
      </c>
      <c r="H41" s="954">
        <f t="shared" si="75"/>
        <v>13.63</v>
      </c>
      <c r="I41" s="954">
        <f t="shared" si="75"/>
        <v>36.450000000000003</v>
      </c>
      <c r="J41" s="954">
        <f t="shared" si="75"/>
        <v>10.5</v>
      </c>
      <c r="K41" s="954">
        <f t="shared" si="75"/>
        <v>6.58</v>
      </c>
      <c r="L41" s="954">
        <f t="shared" si="75"/>
        <v>42.12</v>
      </c>
      <c r="M41" s="954">
        <f t="shared" si="75"/>
        <v>18.39</v>
      </c>
      <c r="N41" s="940"/>
      <c r="O41" s="939"/>
      <c r="P41" s="939"/>
      <c r="Q41" s="939"/>
      <c r="R41" s="939"/>
      <c r="S41" s="939"/>
      <c r="T41" s="939"/>
      <c r="U41" s="939"/>
      <c r="V41" s="939"/>
      <c r="W41" s="939"/>
      <c r="X41" s="939"/>
      <c r="Y41" s="939"/>
      <c r="Z41" s="939"/>
      <c r="AA41" s="954">
        <f t="shared" ref="AA41:AC41" si="76">+ROUND(AA31*100/AA$37,2)</f>
        <v>31.68</v>
      </c>
      <c r="AB41" s="954">
        <f t="shared" si="76"/>
        <v>17.45</v>
      </c>
      <c r="AC41" s="954">
        <f t="shared" si="76"/>
        <v>40.42</v>
      </c>
      <c r="AD41" s="938"/>
      <c r="AE41" s="938"/>
      <c r="AF41" s="939"/>
      <c r="AG41" s="938"/>
      <c r="AH41" s="938"/>
      <c r="AI41" s="938"/>
    </row>
    <row r="42" spans="3:35" x14ac:dyDescent="0.4">
      <c r="C42" s="943" t="s">
        <v>164</v>
      </c>
      <c r="D42" s="954">
        <f t="shared" si="74"/>
        <v>12.06</v>
      </c>
      <c r="E42" s="954">
        <f t="shared" si="74"/>
        <v>10.84</v>
      </c>
      <c r="F42" s="954">
        <f t="shared" ref="F42:M42" si="77">+ROUND(F32*100/F$37,2)</f>
        <v>16.37</v>
      </c>
      <c r="G42" s="954">
        <f t="shared" si="77"/>
        <v>14.56</v>
      </c>
      <c r="H42" s="954">
        <f t="shared" si="77"/>
        <v>12.65</v>
      </c>
      <c r="I42" s="954">
        <f t="shared" si="77"/>
        <v>19.170000000000002</v>
      </c>
      <c r="J42" s="954">
        <f t="shared" si="77"/>
        <v>8.27</v>
      </c>
      <c r="K42" s="954">
        <f t="shared" si="77"/>
        <v>8.66</v>
      </c>
      <c r="L42" s="954">
        <f t="shared" si="77"/>
        <v>5.0999999999999996</v>
      </c>
      <c r="M42" s="954">
        <f t="shared" si="77"/>
        <v>15.71</v>
      </c>
      <c r="N42" s="940"/>
      <c r="O42" s="939"/>
      <c r="P42" s="939"/>
      <c r="Q42" s="939"/>
      <c r="R42" s="939"/>
      <c r="S42" s="939"/>
      <c r="T42" s="939"/>
      <c r="U42" s="939"/>
      <c r="V42" s="939"/>
      <c r="W42" s="939"/>
      <c r="X42" s="939"/>
      <c r="Y42" s="939"/>
      <c r="Z42" s="939"/>
      <c r="AA42" s="954">
        <f t="shared" ref="AA42:AC42" si="78">+ROUND(AA32*100/AA$37,2)</f>
        <v>13.81</v>
      </c>
      <c r="AB42" s="954">
        <f t="shared" si="78"/>
        <v>13.15</v>
      </c>
      <c r="AC42" s="954">
        <f t="shared" si="78"/>
        <v>14.22</v>
      </c>
      <c r="AD42" s="938"/>
      <c r="AE42" s="938"/>
      <c r="AF42" s="939"/>
      <c r="AG42" s="938"/>
      <c r="AH42" s="938"/>
      <c r="AI42" s="938"/>
    </row>
    <row r="43" spans="3:35" x14ac:dyDescent="0.4">
      <c r="C43" s="943" t="s">
        <v>160</v>
      </c>
      <c r="D43" s="954">
        <f t="shared" si="74"/>
        <v>13.31</v>
      </c>
      <c r="E43" s="954">
        <f t="shared" si="74"/>
        <v>14.78</v>
      </c>
      <c r="F43" s="954">
        <f t="shared" ref="F43:M43" si="79">+ROUND(F33*100/F$37,2)</f>
        <v>8.1</v>
      </c>
      <c r="G43" s="954">
        <f t="shared" si="79"/>
        <v>14.86</v>
      </c>
      <c r="H43" s="954">
        <f t="shared" si="79"/>
        <v>17.88</v>
      </c>
      <c r="I43" s="954">
        <f t="shared" si="79"/>
        <v>7.57</v>
      </c>
      <c r="J43" s="954">
        <f t="shared" si="79"/>
        <v>10.96</v>
      </c>
      <c r="K43" s="954">
        <f t="shared" si="79"/>
        <v>11.05</v>
      </c>
      <c r="L43" s="954">
        <f t="shared" si="79"/>
        <v>10.210000000000001</v>
      </c>
      <c r="M43" s="954">
        <f t="shared" si="79"/>
        <v>12.01</v>
      </c>
      <c r="N43" s="940"/>
      <c r="O43" s="939"/>
      <c r="P43" s="939"/>
      <c r="Q43" s="939"/>
      <c r="R43" s="939"/>
      <c r="S43" s="939"/>
      <c r="T43" s="939"/>
      <c r="U43" s="939"/>
      <c r="V43" s="939"/>
      <c r="W43" s="939"/>
      <c r="X43" s="939"/>
      <c r="Y43" s="939"/>
      <c r="Z43" s="939"/>
      <c r="AA43" s="954">
        <f t="shared" ref="AA43:AC43" si="80">+ROUND(AA33*100/AA$37,2)</f>
        <v>8.1199999999999992</v>
      </c>
      <c r="AB43" s="954">
        <f t="shared" si="80"/>
        <v>16.28</v>
      </c>
      <c r="AC43" s="954">
        <f t="shared" si="80"/>
        <v>3.1</v>
      </c>
      <c r="AD43" s="938"/>
      <c r="AE43" s="938"/>
      <c r="AF43" s="939"/>
      <c r="AG43" s="938"/>
      <c r="AH43" s="938"/>
      <c r="AI43" s="938"/>
    </row>
    <row r="44" spans="3:35" x14ac:dyDescent="0.4">
      <c r="C44" s="943" t="s">
        <v>165</v>
      </c>
      <c r="D44" s="954">
        <f t="shared" si="74"/>
        <v>12.81</v>
      </c>
      <c r="E44" s="954">
        <f t="shared" si="74"/>
        <v>15.27</v>
      </c>
      <c r="F44" s="954">
        <f t="shared" ref="F44:M44" si="81">+ROUND(F34*100/F$37,2)</f>
        <v>4.1100000000000003</v>
      </c>
      <c r="G44" s="954">
        <f t="shared" si="81"/>
        <v>9.14</v>
      </c>
      <c r="H44" s="954">
        <f t="shared" si="81"/>
        <v>11.6</v>
      </c>
      <c r="I44" s="954">
        <f t="shared" si="81"/>
        <v>3.22</v>
      </c>
      <c r="J44" s="954">
        <f t="shared" si="81"/>
        <v>18.37</v>
      </c>
      <c r="K44" s="954">
        <f t="shared" si="81"/>
        <v>19.690000000000001</v>
      </c>
      <c r="L44" s="954">
        <f t="shared" si="81"/>
        <v>7.71</v>
      </c>
      <c r="M44" s="954">
        <f t="shared" si="81"/>
        <v>12.26</v>
      </c>
      <c r="N44" s="940"/>
      <c r="O44" s="939"/>
      <c r="P44" s="939"/>
      <c r="Q44" s="939"/>
      <c r="R44" s="939"/>
      <c r="S44" s="939"/>
      <c r="T44" s="939"/>
      <c r="U44" s="939"/>
      <c r="V44" s="939"/>
      <c r="W44" s="939"/>
      <c r="X44" s="939"/>
      <c r="Y44" s="939"/>
      <c r="Z44" s="939"/>
      <c r="AA44" s="954">
        <f t="shared" ref="AA44:AC44" si="82">+ROUND(AA34*100/AA$37,2)</f>
        <v>4.99</v>
      </c>
      <c r="AB44" s="954">
        <f t="shared" si="82"/>
        <v>11.06</v>
      </c>
      <c r="AC44" s="954">
        <f t="shared" si="82"/>
        <v>1.27</v>
      </c>
      <c r="AD44" s="938"/>
      <c r="AE44" s="938"/>
      <c r="AF44" s="939"/>
      <c r="AG44" s="938"/>
      <c r="AH44" s="938"/>
      <c r="AI44" s="938"/>
    </row>
    <row r="45" spans="3:35" x14ac:dyDescent="0.4">
      <c r="C45" s="943" t="s">
        <v>150</v>
      </c>
      <c r="D45" s="954">
        <f t="shared" si="74"/>
        <v>11.59</v>
      </c>
      <c r="E45" s="954">
        <f t="shared" si="74"/>
        <v>13.43</v>
      </c>
      <c r="F45" s="954">
        <f t="shared" ref="F45:M45" si="83">+ROUND(F35*100/F$37,2)</f>
        <v>5.08</v>
      </c>
      <c r="G45" s="954">
        <f t="shared" si="83"/>
        <v>5.52</v>
      </c>
      <c r="H45" s="954">
        <f t="shared" si="83"/>
        <v>6.99</v>
      </c>
      <c r="I45" s="954">
        <f t="shared" si="83"/>
        <v>1.99</v>
      </c>
      <c r="J45" s="954">
        <f t="shared" si="83"/>
        <v>20.78</v>
      </c>
      <c r="K45" s="954">
        <f t="shared" si="83"/>
        <v>21.18</v>
      </c>
      <c r="L45" s="954">
        <f t="shared" si="83"/>
        <v>17.52</v>
      </c>
      <c r="M45" s="954">
        <f t="shared" si="83"/>
        <v>9.7799999999999994</v>
      </c>
      <c r="N45" s="940"/>
      <c r="O45" s="939"/>
      <c r="P45" s="939"/>
      <c r="Q45" s="939"/>
      <c r="R45" s="939"/>
      <c r="S45" s="939"/>
      <c r="T45" s="939"/>
      <c r="U45" s="939"/>
      <c r="V45" s="939"/>
      <c r="W45" s="939"/>
      <c r="X45" s="939"/>
      <c r="Y45" s="939"/>
      <c r="Z45" s="939"/>
      <c r="AA45" s="954">
        <f t="shared" ref="AA45:AC45" si="84">+ROUND(AA35*100/AA$37,2)</f>
        <v>2.4900000000000002</v>
      </c>
      <c r="AB45" s="954">
        <f t="shared" si="84"/>
        <v>5.52</v>
      </c>
      <c r="AC45" s="954">
        <f t="shared" si="84"/>
        <v>0.63</v>
      </c>
      <c r="AD45" s="938"/>
      <c r="AE45" s="938"/>
      <c r="AF45" s="939"/>
      <c r="AG45" s="938"/>
      <c r="AH45" s="938"/>
      <c r="AI45" s="938"/>
    </row>
    <row r="46" spans="3:35" s="947" customFormat="1" x14ac:dyDescent="0.4">
      <c r="C46" s="943" t="s">
        <v>163</v>
      </c>
      <c r="D46" s="954">
        <f t="shared" si="74"/>
        <v>14.36</v>
      </c>
      <c r="E46" s="954">
        <f t="shared" si="74"/>
        <v>17.75</v>
      </c>
      <c r="F46" s="954">
        <f t="shared" ref="F46:M46" si="85">+ROUND(F36*100/F$37,2)</f>
        <v>2.36</v>
      </c>
      <c r="G46" s="954">
        <f t="shared" si="85"/>
        <v>13.59</v>
      </c>
      <c r="H46" s="954">
        <f t="shared" si="85"/>
        <v>18.79</v>
      </c>
      <c r="I46" s="954">
        <f t="shared" si="85"/>
        <v>1.07</v>
      </c>
      <c r="J46" s="954">
        <f t="shared" si="85"/>
        <v>15.52</v>
      </c>
      <c r="K46" s="954">
        <f t="shared" si="85"/>
        <v>16.510000000000002</v>
      </c>
      <c r="L46" s="954">
        <f t="shared" si="85"/>
        <v>7.58</v>
      </c>
      <c r="M46" s="954">
        <f t="shared" si="85"/>
        <v>11.77</v>
      </c>
      <c r="N46" s="948"/>
      <c r="AA46" s="954">
        <f t="shared" ref="AA46:AC46" si="86">+ROUND(AA36*100/AA$37,2)</f>
        <v>3.63</v>
      </c>
      <c r="AB46" s="954">
        <f t="shared" si="86"/>
        <v>9.1300000000000008</v>
      </c>
      <c r="AC46" s="954">
        <f t="shared" si="86"/>
        <v>0.25</v>
      </c>
    </row>
    <row r="47" spans="3:35" s="947" customFormat="1" x14ac:dyDescent="0.4">
      <c r="C47" s="950" t="s">
        <v>62</v>
      </c>
      <c r="D47" s="951">
        <f>SUM(D40:D46)</f>
        <v>100.00000000000001</v>
      </c>
      <c r="E47" s="951">
        <f t="shared" ref="E47" si="87">SUM(E40:E46)</f>
        <v>100</v>
      </c>
      <c r="F47" s="951">
        <f t="shared" ref="F47" si="88">SUM(F40:F46)</f>
        <v>99.99</v>
      </c>
      <c r="G47" s="951">
        <f t="shared" ref="G47" si="89">SUM(G40:G46)</f>
        <v>99.990000000000009</v>
      </c>
      <c r="H47" s="951">
        <f t="shared" ref="H47" si="90">SUM(H40:H46)</f>
        <v>100.00999999999999</v>
      </c>
      <c r="I47" s="951">
        <f t="shared" ref="I47" si="91">SUM(I40:I46)</f>
        <v>99.999999999999986</v>
      </c>
      <c r="J47" s="951">
        <f t="shared" ref="J47" si="92">SUM(J40:J46)</f>
        <v>100</v>
      </c>
      <c r="K47" s="951">
        <f t="shared" ref="K47" si="93">SUM(K40:K46)</f>
        <v>100.00000000000001</v>
      </c>
      <c r="L47" s="951">
        <f t="shared" ref="L47" si="94">SUM(L40:L46)</f>
        <v>100.00999999999999</v>
      </c>
      <c r="M47" s="952">
        <f t="shared" ref="M47" si="95">SUM(M40:M46)</f>
        <v>100.01</v>
      </c>
      <c r="N47" s="952">
        <f t="shared" ref="N47" si="96">SUM(N40:N46)</f>
        <v>0</v>
      </c>
      <c r="O47" s="952">
        <f t="shared" ref="O47" si="97">SUM(O40:O46)</f>
        <v>0</v>
      </c>
      <c r="P47" s="952">
        <f t="shared" ref="P47" si="98">SUM(P40:P46)</f>
        <v>0</v>
      </c>
      <c r="Q47" s="952">
        <f t="shared" ref="Q47" si="99">SUM(Q40:Q46)</f>
        <v>0</v>
      </c>
      <c r="R47" s="952">
        <f t="shared" ref="R47" si="100">SUM(R40:R46)</f>
        <v>0</v>
      </c>
      <c r="S47" s="952">
        <f t="shared" ref="S47" si="101">SUM(S40:S46)</f>
        <v>0</v>
      </c>
      <c r="T47" s="952">
        <f t="shared" ref="T47" si="102">SUM(T40:T46)</f>
        <v>0</v>
      </c>
      <c r="U47" s="952">
        <f t="shared" ref="U47" si="103">SUM(U40:U46)</f>
        <v>0</v>
      </c>
      <c r="V47" s="952">
        <f t="shared" ref="V47" si="104">SUM(V40:V46)</f>
        <v>0</v>
      </c>
      <c r="W47" s="952">
        <f t="shared" ref="W47" si="105">SUM(W40:W46)</f>
        <v>0</v>
      </c>
      <c r="X47" s="952">
        <f t="shared" ref="X47" si="106">SUM(X40:X46)</f>
        <v>0</v>
      </c>
      <c r="Y47" s="952">
        <f t="shared" ref="Y47" si="107">SUM(Y40:Y46)</f>
        <v>0</v>
      </c>
      <c r="Z47" s="952">
        <f t="shared" ref="Z47" si="108">SUM(Z40:Z46)</f>
        <v>0</v>
      </c>
      <c r="AA47" s="953">
        <f t="shared" ref="AA47" si="109">SUM(AA40:AA46)</f>
        <v>100</v>
      </c>
      <c r="AB47" s="952">
        <f t="shared" ref="AB47" si="110">SUM(AB40:AB46)</f>
        <v>100.01</v>
      </c>
      <c r="AC47" s="952">
        <f t="shared" ref="AC47" si="111">SUM(AC40:AC46)</f>
        <v>99.999999999999986</v>
      </c>
    </row>
    <row r="48" spans="3:35" x14ac:dyDescent="0.4">
      <c r="C48" s="936" t="s">
        <v>20</v>
      </c>
    </row>
    <row r="49" spans="3:35" x14ac:dyDescent="0.4">
      <c r="C49" s="943" t="s">
        <v>173</v>
      </c>
      <c r="D49" s="938">
        <v>17455022</v>
      </c>
      <c r="E49" s="938">
        <v>11179606</v>
      </c>
      <c r="F49" s="938">
        <v>6275416</v>
      </c>
      <c r="G49" s="938">
        <v>13358333</v>
      </c>
      <c r="H49" s="938">
        <v>7486647</v>
      </c>
      <c r="I49" s="938">
        <v>5871686</v>
      </c>
      <c r="J49" s="938">
        <v>4096689</v>
      </c>
      <c r="K49" s="938">
        <v>3692959</v>
      </c>
      <c r="L49" s="938">
        <v>403730</v>
      </c>
      <c r="M49" s="939">
        <v>3.81</v>
      </c>
      <c r="N49" s="940">
        <v>3.34</v>
      </c>
      <c r="O49" s="939">
        <v>4.41</v>
      </c>
      <c r="P49" s="939"/>
      <c r="Q49" s="939">
        <v>5278.77</v>
      </c>
      <c r="R49" s="939">
        <v>4367.5499999999993</v>
      </c>
      <c r="S49" s="939">
        <v>6272.2000000000007</v>
      </c>
      <c r="T49" s="939">
        <v>5497.1699999999992</v>
      </c>
      <c r="U49" s="939">
        <v>4642.7600000000011</v>
      </c>
      <c r="V49" s="939">
        <v>6321.39</v>
      </c>
      <c r="W49" s="939">
        <v>2565.6</v>
      </c>
      <c r="X49" s="939">
        <v>2505.42</v>
      </c>
      <c r="Y49" s="939">
        <v>3116.15</v>
      </c>
      <c r="Z49" s="939"/>
      <c r="AA49" s="939">
        <v>290291.49</v>
      </c>
      <c r="AB49" s="939">
        <v>125346.49999999999</v>
      </c>
      <c r="AC49" s="939">
        <v>164944.99000000002</v>
      </c>
      <c r="AD49" s="938"/>
      <c r="AE49" s="938">
        <v>152616</v>
      </c>
      <c r="AF49" s="939">
        <v>78.47</v>
      </c>
      <c r="AG49" s="938">
        <v>8656422</v>
      </c>
      <c r="AH49" s="938">
        <v>2948826</v>
      </c>
      <c r="AI49" s="938">
        <v>5707596</v>
      </c>
    </row>
    <row r="50" spans="3:35" x14ac:dyDescent="0.4">
      <c r="C50" s="943" t="s">
        <v>167</v>
      </c>
      <c r="D50" s="938">
        <v>10649692</v>
      </c>
      <c r="E50" s="938">
        <v>5690550</v>
      </c>
      <c r="F50" s="938">
        <v>4959142</v>
      </c>
      <c r="G50" s="938">
        <v>8581677</v>
      </c>
      <c r="H50" s="938">
        <v>4335389</v>
      </c>
      <c r="I50" s="938">
        <v>4246288</v>
      </c>
      <c r="J50" s="938">
        <v>2068015</v>
      </c>
      <c r="K50" s="938">
        <v>1355161</v>
      </c>
      <c r="L50" s="938">
        <v>712854</v>
      </c>
      <c r="M50" s="939">
        <v>3.54</v>
      </c>
      <c r="N50" s="940">
        <v>2.73</v>
      </c>
      <c r="O50" s="939">
        <v>4.37</v>
      </c>
      <c r="P50" s="939"/>
      <c r="Q50" s="939">
        <v>4243.46</v>
      </c>
      <c r="R50" s="939">
        <v>3230.49</v>
      </c>
      <c r="S50" s="939">
        <v>4936.88</v>
      </c>
      <c r="T50" s="939">
        <v>4391.26</v>
      </c>
      <c r="U50" s="939">
        <v>3383.7999999999997</v>
      </c>
      <c r="V50" s="939">
        <v>5033.8</v>
      </c>
      <c r="W50" s="939">
        <v>2071.6</v>
      </c>
      <c r="X50" s="939">
        <v>1891.61</v>
      </c>
      <c r="Y50" s="939">
        <v>2413.79</v>
      </c>
      <c r="Z50" s="939"/>
      <c r="AA50" s="939">
        <v>137742.13999999998</v>
      </c>
      <c r="AB50" s="939">
        <v>42612.799999999996</v>
      </c>
      <c r="AC50" s="939">
        <v>95129.34</v>
      </c>
      <c r="AD50" s="938"/>
      <c r="AE50" s="938">
        <v>211821</v>
      </c>
      <c r="AF50" s="939">
        <v>63.28</v>
      </c>
      <c r="AG50" s="938">
        <v>8073594</v>
      </c>
      <c r="AH50" s="938">
        <v>3889930</v>
      </c>
      <c r="AI50" s="938">
        <v>4183664</v>
      </c>
    </row>
    <row r="51" spans="3:35" x14ac:dyDescent="0.4">
      <c r="C51" s="943" t="s">
        <v>164</v>
      </c>
      <c r="D51" s="938">
        <v>8092083</v>
      </c>
      <c r="E51" s="938">
        <v>5774141</v>
      </c>
      <c r="F51" s="938">
        <v>2317942</v>
      </c>
      <c r="G51" s="938">
        <v>6253454</v>
      </c>
      <c r="H51" s="938">
        <v>4063712</v>
      </c>
      <c r="I51" s="938">
        <v>2189742</v>
      </c>
      <c r="J51" s="938">
        <v>1838629</v>
      </c>
      <c r="K51" s="938">
        <v>1710429</v>
      </c>
      <c r="L51" s="938">
        <v>128200</v>
      </c>
      <c r="M51" s="939">
        <v>2.54</v>
      </c>
      <c r="N51" s="940">
        <v>2.13</v>
      </c>
      <c r="O51" s="939">
        <v>3.31</v>
      </c>
      <c r="P51" s="939"/>
      <c r="Q51" s="939">
        <v>3162.6000000000004</v>
      </c>
      <c r="R51" s="939">
        <v>2413.56</v>
      </c>
      <c r="S51" s="939">
        <v>4215.9299999999994</v>
      </c>
      <c r="T51" s="939">
        <v>3347.67</v>
      </c>
      <c r="U51" s="939">
        <v>2584.6000000000004</v>
      </c>
      <c r="V51" s="939">
        <v>4259.57</v>
      </c>
      <c r="W51" s="939">
        <v>1562.12</v>
      </c>
      <c r="X51" s="939">
        <v>1548.0399999999997</v>
      </c>
      <c r="Y51" s="939">
        <v>1750.1600000000005</v>
      </c>
      <c r="Z51" s="939"/>
      <c r="AA51" s="941">
        <v>56096.4</v>
      </c>
      <c r="AB51" s="941">
        <v>25019.41</v>
      </c>
      <c r="AC51" s="941">
        <v>31076.99</v>
      </c>
      <c r="AD51" s="938"/>
      <c r="AE51" s="938">
        <v>110869</v>
      </c>
      <c r="AF51" s="939">
        <v>68.41</v>
      </c>
      <c r="AG51" s="938">
        <v>5838142</v>
      </c>
      <c r="AH51" s="938">
        <v>3722335</v>
      </c>
      <c r="AI51" s="938">
        <v>2115807</v>
      </c>
    </row>
    <row r="52" spans="3:35" x14ac:dyDescent="0.4">
      <c r="C52" s="943" t="s">
        <v>160</v>
      </c>
      <c r="D52" s="938">
        <v>6614967</v>
      </c>
      <c r="E52" s="938">
        <v>5454384</v>
      </c>
      <c r="F52" s="938">
        <v>1160583</v>
      </c>
      <c r="G52" s="938">
        <v>5042749</v>
      </c>
      <c r="H52" s="938">
        <v>4035574</v>
      </c>
      <c r="I52" s="938">
        <v>1007175</v>
      </c>
      <c r="J52" s="938">
        <v>1572218</v>
      </c>
      <c r="K52" s="938">
        <v>1418810</v>
      </c>
      <c r="L52" s="938">
        <v>153408</v>
      </c>
      <c r="M52" s="939">
        <v>2.42</v>
      </c>
      <c r="N52" s="940">
        <v>2.27</v>
      </c>
      <c r="O52" s="939">
        <v>3.02</v>
      </c>
      <c r="P52" s="939"/>
      <c r="Q52" s="939">
        <v>2637.4299999999994</v>
      </c>
      <c r="R52" s="939">
        <v>2214.4299999999998</v>
      </c>
      <c r="S52" s="939">
        <v>4038.12</v>
      </c>
      <c r="T52" s="939">
        <v>2842.79</v>
      </c>
      <c r="U52" s="939">
        <v>2403.9500000000003</v>
      </c>
      <c r="V52" s="939">
        <v>4164.42</v>
      </c>
      <c r="W52" s="939">
        <v>1043.5899999999999</v>
      </c>
      <c r="X52" s="939">
        <v>990.57</v>
      </c>
      <c r="Y52" s="939">
        <v>1534.0200000000002</v>
      </c>
      <c r="Z52" s="939"/>
      <c r="AA52" s="939">
        <v>36329.599999999999</v>
      </c>
      <c r="AB52" s="939">
        <v>23427.519999999997</v>
      </c>
      <c r="AC52" s="939">
        <v>12902.080000000002</v>
      </c>
      <c r="AD52" s="938"/>
      <c r="AE52" s="938">
        <v>105800</v>
      </c>
      <c r="AF52" s="939">
        <v>53.45</v>
      </c>
      <c r="AG52" s="938">
        <v>4799196</v>
      </c>
      <c r="AH52" s="938">
        <v>3818372</v>
      </c>
      <c r="AI52" s="938">
        <v>980824</v>
      </c>
    </row>
    <row r="53" spans="3:35" x14ac:dyDescent="0.4">
      <c r="C53" s="943" t="s">
        <v>165</v>
      </c>
      <c r="D53" s="938">
        <v>7825927</v>
      </c>
      <c r="E53" s="938">
        <v>7320756</v>
      </c>
      <c r="F53" s="938">
        <v>505171</v>
      </c>
      <c r="G53" s="938">
        <v>3363540</v>
      </c>
      <c r="H53" s="938">
        <v>2992377</v>
      </c>
      <c r="I53" s="938">
        <v>371163</v>
      </c>
      <c r="J53" s="938">
        <v>4462387</v>
      </c>
      <c r="K53" s="938">
        <v>4328379</v>
      </c>
      <c r="L53" s="938">
        <v>134008</v>
      </c>
      <c r="M53" s="939">
        <v>2.3199999999999998</v>
      </c>
      <c r="N53" s="940">
        <v>2.1800000000000002</v>
      </c>
      <c r="O53" s="939">
        <v>3.4</v>
      </c>
      <c r="P53" s="939"/>
      <c r="Q53" s="939">
        <v>2050.09</v>
      </c>
      <c r="R53" s="939">
        <v>1840.4</v>
      </c>
      <c r="S53" s="939">
        <v>3680.12</v>
      </c>
      <c r="T53" s="939">
        <v>2498.2199999999998</v>
      </c>
      <c r="U53" s="939">
        <v>2225.15</v>
      </c>
      <c r="V53" s="939">
        <v>3909.8900000000003</v>
      </c>
      <c r="W53" s="939">
        <v>1268.2400000000002</v>
      </c>
      <c r="X53" s="939">
        <v>1260.5600000000002</v>
      </c>
      <c r="Y53" s="939">
        <v>1516.3999999999999</v>
      </c>
      <c r="Z53" s="939"/>
      <c r="AA53" s="941">
        <v>25108.939999999995</v>
      </c>
      <c r="AB53" s="941">
        <v>19971.629999999997</v>
      </c>
      <c r="AC53" s="941">
        <v>5137.3099999999995</v>
      </c>
      <c r="AD53" s="938"/>
      <c r="AE53" s="938">
        <v>53817</v>
      </c>
      <c r="AF53" s="939">
        <v>63.01</v>
      </c>
      <c r="AG53" s="938">
        <v>3154316</v>
      </c>
      <c r="AH53" s="938">
        <v>2811520</v>
      </c>
      <c r="AI53" s="938">
        <v>342796</v>
      </c>
    </row>
    <row r="54" spans="3:35" x14ac:dyDescent="0.4">
      <c r="C54" s="943" t="s">
        <v>150</v>
      </c>
      <c r="D54" s="938">
        <v>9388838</v>
      </c>
      <c r="E54" s="938">
        <v>8295273</v>
      </c>
      <c r="F54" s="938">
        <v>1093565</v>
      </c>
      <c r="G54" s="938">
        <v>2400229</v>
      </c>
      <c r="H54" s="938">
        <v>2145725</v>
      </c>
      <c r="I54" s="938">
        <v>254504</v>
      </c>
      <c r="J54" s="938">
        <v>6988609</v>
      </c>
      <c r="K54" s="938">
        <v>6149548</v>
      </c>
      <c r="L54" s="938">
        <v>839061</v>
      </c>
      <c r="M54" s="939">
        <v>2.09</v>
      </c>
      <c r="N54" s="940">
        <v>2.04</v>
      </c>
      <c r="O54" s="939">
        <v>2.56</v>
      </c>
      <c r="P54" s="939"/>
      <c r="Q54" s="939">
        <v>1222.8799999999999</v>
      </c>
      <c r="R54" s="939">
        <v>1144.8200000000002</v>
      </c>
      <c r="S54" s="939">
        <v>1774.26</v>
      </c>
      <c r="T54" s="939">
        <v>1564.7900000000002</v>
      </c>
      <c r="U54" s="939">
        <v>1446.17</v>
      </c>
      <c r="V54" s="939">
        <v>2362.0499999999997</v>
      </c>
      <c r="W54" s="939">
        <v>976.85</v>
      </c>
      <c r="X54" s="939">
        <v>930.29999999999984</v>
      </c>
      <c r="Y54" s="939">
        <v>1318.03</v>
      </c>
      <c r="Z54" s="939"/>
      <c r="AA54" s="941">
        <v>14695.490000000002</v>
      </c>
      <c r="AB54" s="941">
        <v>12051.33</v>
      </c>
      <c r="AC54" s="941">
        <v>2644.1600000000008</v>
      </c>
      <c r="AD54" s="938"/>
      <c r="AE54" s="938">
        <v>30875</v>
      </c>
      <c r="AF54" s="939">
        <v>59.04</v>
      </c>
      <c r="AG54" s="938">
        <v>1791335</v>
      </c>
      <c r="AH54" s="938">
        <v>1597013</v>
      </c>
      <c r="AI54" s="938">
        <v>194322</v>
      </c>
    </row>
    <row r="55" spans="3:35" x14ac:dyDescent="0.4">
      <c r="C55" s="943" t="s">
        <v>163</v>
      </c>
      <c r="D55" s="938">
        <v>9735008</v>
      </c>
      <c r="E55" s="938">
        <v>9327280</v>
      </c>
      <c r="F55" s="938">
        <v>407728</v>
      </c>
      <c r="G55" s="938">
        <v>5590719</v>
      </c>
      <c r="H55" s="938">
        <v>5452898</v>
      </c>
      <c r="I55" s="938">
        <v>137821</v>
      </c>
      <c r="J55" s="938">
        <v>4144289</v>
      </c>
      <c r="K55" s="938">
        <v>3874382</v>
      </c>
      <c r="L55" s="938">
        <v>269907</v>
      </c>
      <c r="M55" s="939">
        <v>2.3199999999999998</v>
      </c>
      <c r="N55" s="940">
        <v>2.3199999999999998</v>
      </c>
      <c r="O55" s="939">
        <v>2.58</v>
      </c>
      <c r="P55" s="939"/>
      <c r="Q55" s="939">
        <v>1309.7499999999998</v>
      </c>
      <c r="R55" s="939">
        <v>1300.5900000000001</v>
      </c>
      <c r="S55" s="939">
        <v>1551.63</v>
      </c>
      <c r="T55" s="939">
        <v>1469.56</v>
      </c>
      <c r="U55" s="939">
        <v>1458.7100000000003</v>
      </c>
      <c r="V55" s="939">
        <v>1855.6</v>
      </c>
      <c r="W55" s="939">
        <v>808.21999999999991</v>
      </c>
      <c r="X55" s="939">
        <v>784.34</v>
      </c>
      <c r="Y55" s="939">
        <v>1151.1699999999998</v>
      </c>
      <c r="Z55" s="939"/>
      <c r="AA55" s="939">
        <v>22463.090000000004</v>
      </c>
      <c r="AB55" s="939">
        <v>21492.570000000003</v>
      </c>
      <c r="AC55" s="939">
        <v>970.52</v>
      </c>
      <c r="AD55" s="938"/>
      <c r="AE55" s="938">
        <v>80602</v>
      </c>
      <c r="AF55" s="939">
        <v>57.68</v>
      </c>
      <c r="AG55" s="938">
        <v>4920312</v>
      </c>
      <c r="AH55" s="938">
        <v>4806096</v>
      </c>
      <c r="AI55" s="938">
        <v>114216</v>
      </c>
    </row>
    <row r="56" spans="3:35" x14ac:dyDescent="0.4">
      <c r="C56" s="950" t="s">
        <v>62</v>
      </c>
      <c r="D56" s="951">
        <f>SUM(D49:D55)</f>
        <v>69761537</v>
      </c>
      <c r="E56" s="951">
        <f t="shared" ref="E56" si="112">SUM(E49:E55)</f>
        <v>53041990</v>
      </c>
      <c r="F56" s="951">
        <f t="shared" ref="F56" si="113">SUM(F49:F55)</f>
        <v>16719547</v>
      </c>
      <c r="G56" s="951">
        <f t="shared" ref="G56" si="114">SUM(G49:G55)</f>
        <v>44590701</v>
      </c>
      <c r="H56" s="951">
        <f t="shared" ref="H56" si="115">SUM(H49:H55)</f>
        <v>30512322</v>
      </c>
      <c r="I56" s="951">
        <f t="shared" ref="I56" si="116">SUM(I49:I55)</f>
        <v>14078379</v>
      </c>
      <c r="J56" s="951">
        <f t="shared" ref="J56" si="117">SUM(J49:J55)</f>
        <v>25170836</v>
      </c>
      <c r="K56" s="951">
        <f t="shared" ref="K56" si="118">SUM(K49:K55)</f>
        <v>22529668</v>
      </c>
      <c r="L56" s="951">
        <f t="shared" ref="L56" si="119">SUM(L49:L55)</f>
        <v>2641168</v>
      </c>
      <c r="M56" s="952">
        <f t="shared" ref="M56" si="120">SUM(M49:M55)</f>
        <v>19.04</v>
      </c>
      <c r="N56" s="952">
        <f t="shared" ref="N56" si="121">SUM(N49:N55)</f>
        <v>17.009999999999998</v>
      </c>
      <c r="O56" s="952">
        <f t="shared" ref="O56" si="122">SUM(O49:O55)</f>
        <v>23.65</v>
      </c>
      <c r="P56" s="952">
        <f t="shared" ref="P56" si="123">SUM(P49:P55)</f>
        <v>0</v>
      </c>
      <c r="Q56" s="952">
        <f t="shared" ref="Q56" si="124">SUM(Q49:Q55)</f>
        <v>19904.98</v>
      </c>
      <c r="R56" s="952">
        <f t="shared" ref="R56" si="125">SUM(R49:R55)</f>
        <v>16511.839999999997</v>
      </c>
      <c r="S56" s="952">
        <f t="shared" ref="S56" si="126">SUM(S49:S55)</f>
        <v>26469.14</v>
      </c>
      <c r="T56" s="952">
        <f t="shared" ref="T56" si="127">SUM(T49:T55)</f>
        <v>21611.460000000003</v>
      </c>
      <c r="U56" s="952">
        <f t="shared" ref="U56" si="128">SUM(U49:U55)</f>
        <v>18145.14</v>
      </c>
      <c r="V56" s="952">
        <f t="shared" ref="V56" si="129">SUM(V49:V55)</f>
        <v>27906.719999999998</v>
      </c>
      <c r="W56" s="952">
        <f t="shared" ref="W56" si="130">SUM(W49:W55)</f>
        <v>10296.219999999999</v>
      </c>
      <c r="X56" s="952">
        <f t="shared" ref="X56" si="131">SUM(X49:X55)</f>
        <v>9910.8399999999983</v>
      </c>
      <c r="Y56" s="952">
        <f t="shared" ref="Y56" si="132">SUM(Y49:Y55)</f>
        <v>12799.720000000001</v>
      </c>
      <c r="Z56" s="952">
        <f t="shared" ref="Z56" si="133">SUM(Z49:Z55)</f>
        <v>0</v>
      </c>
      <c r="AA56" s="953">
        <f t="shared" ref="AA56" si="134">SUM(AA49:AA55)</f>
        <v>582727.14999999991</v>
      </c>
      <c r="AB56" s="952">
        <f t="shared" ref="AB56" si="135">SUM(AB49:AB55)</f>
        <v>269921.75999999995</v>
      </c>
      <c r="AC56" s="952">
        <f t="shared" ref="AC56" si="136">SUM(AC49:AC55)</f>
        <v>312805.39</v>
      </c>
    </row>
    <row r="57" spans="3:35" x14ac:dyDescent="0.4">
      <c r="C57" s="959"/>
      <c r="D57" s="959"/>
      <c r="E57" s="959"/>
      <c r="F57" s="959"/>
      <c r="G57" s="959"/>
      <c r="H57" s="959"/>
      <c r="I57" s="959"/>
      <c r="J57" s="959"/>
      <c r="K57" s="959"/>
      <c r="L57" s="959"/>
      <c r="M57" s="959"/>
      <c r="N57" s="959"/>
      <c r="O57" s="959"/>
      <c r="P57" s="959"/>
      <c r="Q57" s="959"/>
      <c r="R57" s="959"/>
      <c r="S57" s="959"/>
      <c r="T57" s="959"/>
      <c r="U57" s="959"/>
      <c r="V57" s="959"/>
      <c r="W57" s="959"/>
      <c r="X57" s="959"/>
      <c r="Y57" s="959"/>
      <c r="Z57" s="959"/>
      <c r="AA57" s="959"/>
      <c r="AB57" s="959"/>
      <c r="AC57" s="959"/>
    </row>
    <row r="58" spans="3:35" x14ac:dyDescent="0.4">
      <c r="C58" s="960" t="s">
        <v>182</v>
      </c>
      <c r="D58" s="961"/>
      <c r="E58" s="961"/>
      <c r="F58" s="961"/>
      <c r="G58" s="961"/>
      <c r="H58" s="961"/>
      <c r="I58" s="961"/>
      <c r="J58" s="961"/>
      <c r="K58" s="961"/>
      <c r="L58" s="961"/>
      <c r="M58" s="962"/>
      <c r="N58" s="962"/>
      <c r="O58" s="962"/>
      <c r="P58" s="962"/>
      <c r="Q58" s="962"/>
      <c r="R58" s="962"/>
      <c r="S58" s="962"/>
      <c r="T58" s="962"/>
      <c r="U58" s="962"/>
      <c r="V58" s="962"/>
      <c r="W58" s="962"/>
      <c r="X58" s="962"/>
      <c r="Y58" s="962"/>
      <c r="Z58" s="962"/>
      <c r="AA58" s="963"/>
      <c r="AB58" s="962"/>
      <c r="AC58" s="962"/>
      <c r="AD58" s="938"/>
      <c r="AE58" s="938"/>
      <c r="AF58" s="939"/>
      <c r="AG58" s="938"/>
      <c r="AH58" s="938"/>
      <c r="AI58" s="938"/>
    </row>
    <row r="59" spans="3:35" x14ac:dyDescent="0.4">
      <c r="C59" s="943" t="s">
        <v>173</v>
      </c>
      <c r="D59" s="954">
        <f t="shared" ref="D59:M59" si="137">+ROUND(D49*100/D$56,2)</f>
        <v>25.02</v>
      </c>
      <c r="E59" s="954">
        <f t="shared" si="137"/>
        <v>21.08</v>
      </c>
      <c r="F59" s="954">
        <f t="shared" si="137"/>
        <v>37.53</v>
      </c>
      <c r="G59" s="954">
        <f t="shared" si="137"/>
        <v>29.96</v>
      </c>
      <c r="H59" s="954">
        <f t="shared" si="137"/>
        <v>24.54</v>
      </c>
      <c r="I59" s="954">
        <f t="shared" si="137"/>
        <v>41.71</v>
      </c>
      <c r="J59" s="954">
        <f t="shared" si="137"/>
        <v>16.28</v>
      </c>
      <c r="K59" s="954">
        <f t="shared" si="137"/>
        <v>16.39</v>
      </c>
      <c r="L59" s="954">
        <f t="shared" si="137"/>
        <v>15.29</v>
      </c>
      <c r="M59" s="954">
        <f t="shared" si="137"/>
        <v>20.010000000000002</v>
      </c>
      <c r="N59" s="940"/>
      <c r="O59" s="939"/>
      <c r="P59" s="939"/>
      <c r="Q59" s="939"/>
      <c r="R59" s="939"/>
      <c r="S59" s="939"/>
      <c r="T59" s="939"/>
      <c r="U59" s="939"/>
      <c r="V59" s="939"/>
      <c r="W59" s="939"/>
      <c r="X59" s="939"/>
      <c r="Y59" s="939"/>
      <c r="Z59" s="939"/>
      <c r="AA59" s="954">
        <f>+ROUND(AA49*100/AA$56,2)</f>
        <v>49.82</v>
      </c>
      <c r="AB59" s="954">
        <f>+ROUND(AB49*100/AB$56,2)</f>
        <v>46.44</v>
      </c>
      <c r="AC59" s="954">
        <f>+ROUND(AC49*100/AC$56,2)</f>
        <v>52.73</v>
      </c>
      <c r="AD59" s="938"/>
      <c r="AE59" s="938"/>
      <c r="AF59" s="939"/>
      <c r="AG59" s="938"/>
      <c r="AH59" s="938"/>
      <c r="AI59" s="938"/>
    </row>
    <row r="60" spans="3:35" x14ac:dyDescent="0.4">
      <c r="C60" s="943" t="s">
        <v>167</v>
      </c>
      <c r="D60" s="954">
        <f t="shared" ref="D60:E65" si="138">+ROUND(D50*100/D$56,2)</f>
        <v>15.27</v>
      </c>
      <c r="E60" s="954">
        <f t="shared" si="138"/>
        <v>10.73</v>
      </c>
      <c r="F60" s="954">
        <f t="shared" ref="F60:M60" si="139">+ROUND(F50*100/F$56,2)</f>
        <v>29.66</v>
      </c>
      <c r="G60" s="954">
        <f t="shared" si="139"/>
        <v>19.25</v>
      </c>
      <c r="H60" s="954">
        <f t="shared" si="139"/>
        <v>14.21</v>
      </c>
      <c r="I60" s="954">
        <f t="shared" si="139"/>
        <v>30.16</v>
      </c>
      <c r="J60" s="954">
        <f t="shared" si="139"/>
        <v>8.2200000000000006</v>
      </c>
      <c r="K60" s="954">
        <f t="shared" si="139"/>
        <v>6.02</v>
      </c>
      <c r="L60" s="954">
        <f t="shared" si="139"/>
        <v>26.99</v>
      </c>
      <c r="M60" s="954">
        <f t="shared" si="139"/>
        <v>18.59</v>
      </c>
      <c r="N60" s="940"/>
      <c r="O60" s="939"/>
      <c r="P60" s="939"/>
      <c r="Q60" s="939"/>
      <c r="R60" s="939"/>
      <c r="S60" s="939"/>
      <c r="T60" s="939"/>
      <c r="U60" s="939"/>
      <c r="V60" s="939"/>
      <c r="W60" s="939"/>
      <c r="X60" s="939"/>
      <c r="Y60" s="939"/>
      <c r="Z60" s="939"/>
      <c r="AA60" s="954">
        <f t="shared" ref="AA60:AC60" si="140">+ROUND(AA50*100/AA$56,2)</f>
        <v>23.64</v>
      </c>
      <c r="AB60" s="954">
        <f t="shared" si="140"/>
        <v>15.79</v>
      </c>
      <c r="AC60" s="954">
        <f t="shared" si="140"/>
        <v>30.41</v>
      </c>
      <c r="AD60" s="938"/>
      <c r="AE60" s="938"/>
      <c r="AF60" s="939"/>
      <c r="AG60" s="938"/>
      <c r="AH60" s="938"/>
      <c r="AI60" s="938"/>
    </row>
    <row r="61" spans="3:35" x14ac:dyDescent="0.4">
      <c r="C61" s="943" t="s">
        <v>164</v>
      </c>
      <c r="D61" s="954">
        <f t="shared" si="138"/>
        <v>11.6</v>
      </c>
      <c r="E61" s="954">
        <f t="shared" si="138"/>
        <v>10.89</v>
      </c>
      <c r="F61" s="954">
        <f t="shared" ref="F61:M61" si="141">+ROUND(F51*100/F$56,2)</f>
        <v>13.86</v>
      </c>
      <c r="G61" s="954">
        <f t="shared" si="141"/>
        <v>14.02</v>
      </c>
      <c r="H61" s="954">
        <f t="shared" si="141"/>
        <v>13.32</v>
      </c>
      <c r="I61" s="954">
        <f t="shared" si="141"/>
        <v>15.55</v>
      </c>
      <c r="J61" s="954">
        <f t="shared" si="141"/>
        <v>7.3</v>
      </c>
      <c r="K61" s="954">
        <f t="shared" si="141"/>
        <v>7.59</v>
      </c>
      <c r="L61" s="954">
        <f t="shared" si="141"/>
        <v>4.8499999999999996</v>
      </c>
      <c r="M61" s="954">
        <f t="shared" si="141"/>
        <v>13.34</v>
      </c>
      <c r="N61" s="940"/>
      <c r="O61" s="939"/>
      <c r="P61" s="939"/>
      <c r="Q61" s="939"/>
      <c r="R61" s="939"/>
      <c r="S61" s="939"/>
      <c r="T61" s="939"/>
      <c r="U61" s="939"/>
      <c r="V61" s="939"/>
      <c r="W61" s="939"/>
      <c r="X61" s="939"/>
      <c r="Y61" s="939"/>
      <c r="Z61" s="939"/>
      <c r="AA61" s="954">
        <f t="shared" ref="AA61:AC61" si="142">+ROUND(AA51*100/AA$56,2)</f>
        <v>9.6300000000000008</v>
      </c>
      <c r="AB61" s="954">
        <f t="shared" si="142"/>
        <v>9.27</v>
      </c>
      <c r="AC61" s="954">
        <f t="shared" si="142"/>
        <v>9.93</v>
      </c>
      <c r="AD61" s="938"/>
      <c r="AE61" s="938"/>
      <c r="AF61" s="939"/>
      <c r="AG61" s="938"/>
      <c r="AH61" s="938"/>
      <c r="AI61" s="938"/>
    </row>
    <row r="62" spans="3:35" x14ac:dyDescent="0.4">
      <c r="C62" s="943" t="s">
        <v>160</v>
      </c>
      <c r="D62" s="954">
        <f t="shared" si="138"/>
        <v>9.48</v>
      </c>
      <c r="E62" s="954">
        <f t="shared" si="138"/>
        <v>10.28</v>
      </c>
      <c r="F62" s="954">
        <f t="shared" ref="F62:M62" si="143">+ROUND(F52*100/F$56,2)</f>
        <v>6.94</v>
      </c>
      <c r="G62" s="954">
        <f t="shared" si="143"/>
        <v>11.31</v>
      </c>
      <c r="H62" s="954">
        <f t="shared" si="143"/>
        <v>13.23</v>
      </c>
      <c r="I62" s="954">
        <f t="shared" si="143"/>
        <v>7.15</v>
      </c>
      <c r="J62" s="954">
        <f t="shared" si="143"/>
        <v>6.25</v>
      </c>
      <c r="K62" s="954">
        <f t="shared" si="143"/>
        <v>6.3</v>
      </c>
      <c r="L62" s="954">
        <f t="shared" si="143"/>
        <v>5.81</v>
      </c>
      <c r="M62" s="954">
        <f t="shared" si="143"/>
        <v>12.71</v>
      </c>
      <c r="N62" s="940"/>
      <c r="O62" s="939"/>
      <c r="P62" s="939"/>
      <c r="Q62" s="939"/>
      <c r="R62" s="939"/>
      <c r="S62" s="939"/>
      <c r="T62" s="939"/>
      <c r="U62" s="939"/>
      <c r="V62" s="939"/>
      <c r="W62" s="939"/>
      <c r="X62" s="939"/>
      <c r="Y62" s="939"/>
      <c r="Z62" s="939"/>
      <c r="AA62" s="954">
        <f t="shared" ref="AA62:AC62" si="144">+ROUND(AA52*100/AA$56,2)</f>
        <v>6.23</v>
      </c>
      <c r="AB62" s="954">
        <f t="shared" si="144"/>
        <v>8.68</v>
      </c>
      <c r="AC62" s="954">
        <f t="shared" si="144"/>
        <v>4.12</v>
      </c>
      <c r="AD62" s="938"/>
      <c r="AE62" s="938"/>
      <c r="AF62" s="939"/>
      <c r="AG62" s="938"/>
      <c r="AH62" s="938"/>
      <c r="AI62" s="938"/>
    </row>
    <row r="63" spans="3:35" x14ac:dyDescent="0.4">
      <c r="C63" s="943" t="s">
        <v>165</v>
      </c>
      <c r="D63" s="954">
        <f t="shared" si="138"/>
        <v>11.22</v>
      </c>
      <c r="E63" s="954">
        <f t="shared" si="138"/>
        <v>13.8</v>
      </c>
      <c r="F63" s="954">
        <f t="shared" ref="F63:M63" si="145">+ROUND(F53*100/F$56,2)</f>
        <v>3.02</v>
      </c>
      <c r="G63" s="954">
        <f t="shared" si="145"/>
        <v>7.54</v>
      </c>
      <c r="H63" s="954">
        <f t="shared" si="145"/>
        <v>9.81</v>
      </c>
      <c r="I63" s="954">
        <f t="shared" si="145"/>
        <v>2.64</v>
      </c>
      <c r="J63" s="954">
        <f t="shared" si="145"/>
        <v>17.73</v>
      </c>
      <c r="K63" s="954">
        <f t="shared" si="145"/>
        <v>19.21</v>
      </c>
      <c r="L63" s="954">
        <f t="shared" si="145"/>
        <v>5.07</v>
      </c>
      <c r="M63" s="954">
        <f t="shared" si="145"/>
        <v>12.18</v>
      </c>
      <c r="N63" s="940"/>
      <c r="O63" s="939"/>
      <c r="P63" s="939"/>
      <c r="Q63" s="939"/>
      <c r="R63" s="939"/>
      <c r="S63" s="939"/>
      <c r="T63" s="939"/>
      <c r="U63" s="939"/>
      <c r="V63" s="939"/>
      <c r="W63" s="939"/>
      <c r="X63" s="939"/>
      <c r="Y63" s="939"/>
      <c r="Z63" s="939"/>
      <c r="AA63" s="954">
        <f t="shared" ref="AA63:AC63" si="146">+ROUND(AA53*100/AA$56,2)</f>
        <v>4.3099999999999996</v>
      </c>
      <c r="AB63" s="954">
        <f t="shared" si="146"/>
        <v>7.4</v>
      </c>
      <c r="AC63" s="954">
        <f t="shared" si="146"/>
        <v>1.64</v>
      </c>
      <c r="AD63" s="938"/>
      <c r="AE63" s="938"/>
      <c r="AF63" s="939"/>
      <c r="AG63" s="938"/>
      <c r="AH63" s="938"/>
      <c r="AI63" s="938"/>
    </row>
    <row r="64" spans="3:35" x14ac:dyDescent="0.4">
      <c r="C64" s="943" t="s">
        <v>150</v>
      </c>
      <c r="D64" s="954">
        <f t="shared" si="138"/>
        <v>13.46</v>
      </c>
      <c r="E64" s="954">
        <f t="shared" si="138"/>
        <v>15.64</v>
      </c>
      <c r="F64" s="954">
        <f t="shared" ref="F64:M64" si="147">+ROUND(F54*100/F$56,2)</f>
        <v>6.54</v>
      </c>
      <c r="G64" s="954">
        <f t="shared" si="147"/>
        <v>5.38</v>
      </c>
      <c r="H64" s="954">
        <f t="shared" si="147"/>
        <v>7.03</v>
      </c>
      <c r="I64" s="954">
        <f t="shared" si="147"/>
        <v>1.81</v>
      </c>
      <c r="J64" s="954">
        <f t="shared" si="147"/>
        <v>27.76</v>
      </c>
      <c r="K64" s="954">
        <f t="shared" si="147"/>
        <v>27.3</v>
      </c>
      <c r="L64" s="954">
        <f t="shared" si="147"/>
        <v>31.77</v>
      </c>
      <c r="M64" s="954">
        <f t="shared" si="147"/>
        <v>10.98</v>
      </c>
      <c r="N64" s="940"/>
      <c r="O64" s="939"/>
      <c r="P64" s="939"/>
      <c r="Q64" s="939"/>
      <c r="R64" s="939"/>
      <c r="S64" s="939"/>
      <c r="T64" s="939"/>
      <c r="U64" s="939"/>
      <c r="V64" s="939"/>
      <c r="W64" s="939"/>
      <c r="X64" s="939"/>
      <c r="Y64" s="939"/>
      <c r="Z64" s="939"/>
      <c r="AA64" s="954">
        <f t="shared" ref="AA64:AC64" si="148">+ROUND(AA54*100/AA$56,2)</f>
        <v>2.52</v>
      </c>
      <c r="AB64" s="954">
        <f t="shared" si="148"/>
        <v>4.46</v>
      </c>
      <c r="AC64" s="954">
        <f t="shared" si="148"/>
        <v>0.85</v>
      </c>
      <c r="AD64" s="938"/>
      <c r="AE64" s="938"/>
      <c r="AF64" s="939"/>
      <c r="AG64" s="938"/>
      <c r="AH64" s="938"/>
      <c r="AI64" s="938"/>
    </row>
    <row r="65" spans="3:29" s="947" customFormat="1" x14ac:dyDescent="0.4">
      <c r="C65" s="943" t="s">
        <v>163</v>
      </c>
      <c r="D65" s="954">
        <f t="shared" si="138"/>
        <v>13.95</v>
      </c>
      <c r="E65" s="954">
        <f t="shared" si="138"/>
        <v>17.579999999999998</v>
      </c>
      <c r="F65" s="954">
        <f t="shared" ref="F65:M65" si="149">+ROUND(F55*100/F$56,2)</f>
        <v>2.44</v>
      </c>
      <c r="G65" s="954">
        <f t="shared" si="149"/>
        <v>12.54</v>
      </c>
      <c r="H65" s="954">
        <f t="shared" si="149"/>
        <v>17.87</v>
      </c>
      <c r="I65" s="954">
        <f t="shared" si="149"/>
        <v>0.98</v>
      </c>
      <c r="J65" s="954">
        <f t="shared" si="149"/>
        <v>16.46</v>
      </c>
      <c r="K65" s="954">
        <f t="shared" si="149"/>
        <v>17.2</v>
      </c>
      <c r="L65" s="954">
        <f t="shared" si="149"/>
        <v>10.220000000000001</v>
      </c>
      <c r="M65" s="954">
        <f t="shared" si="149"/>
        <v>12.18</v>
      </c>
      <c r="N65" s="948"/>
      <c r="AA65" s="954">
        <f t="shared" ref="AA65:AC65" si="150">+ROUND(AA55*100/AA$56,2)</f>
        <v>3.85</v>
      </c>
      <c r="AB65" s="954">
        <f t="shared" si="150"/>
        <v>7.96</v>
      </c>
      <c r="AC65" s="954">
        <f t="shared" si="150"/>
        <v>0.31</v>
      </c>
    </row>
    <row r="66" spans="3:29" s="947" customFormat="1" x14ac:dyDescent="0.4">
      <c r="C66" s="950" t="s">
        <v>62</v>
      </c>
      <c r="D66" s="951">
        <f>SUM(D59:D65)</f>
        <v>100.00000000000001</v>
      </c>
      <c r="E66" s="951">
        <f t="shared" ref="E66" si="151">SUM(E59:E65)</f>
        <v>100</v>
      </c>
      <c r="F66" s="951">
        <f t="shared" ref="F66" si="152">SUM(F59:F65)</f>
        <v>99.99</v>
      </c>
      <c r="G66" s="951">
        <f t="shared" ref="G66" si="153">SUM(G59:G65)</f>
        <v>100</v>
      </c>
      <c r="H66" s="951">
        <f t="shared" ref="H66" si="154">SUM(H59:H65)</f>
        <v>100.01</v>
      </c>
      <c r="I66" s="951">
        <f t="shared" ref="I66" si="155">SUM(I59:I65)</f>
        <v>100.00000000000001</v>
      </c>
      <c r="J66" s="951">
        <f t="shared" ref="J66" si="156">SUM(J59:J65)</f>
        <v>100</v>
      </c>
      <c r="K66" s="951">
        <f t="shared" ref="K66" si="157">SUM(K59:K65)</f>
        <v>100.01</v>
      </c>
      <c r="L66" s="951">
        <f t="shared" ref="L66" si="158">SUM(L59:L65)</f>
        <v>100</v>
      </c>
      <c r="M66" s="952">
        <f t="shared" ref="M66" si="159">SUM(M59:M65)</f>
        <v>99.990000000000009</v>
      </c>
      <c r="N66" s="952">
        <f t="shared" ref="N66" si="160">SUM(N59:N65)</f>
        <v>0</v>
      </c>
      <c r="O66" s="952">
        <f t="shared" ref="O66" si="161">SUM(O59:O65)</f>
        <v>0</v>
      </c>
      <c r="P66" s="952">
        <f t="shared" ref="P66" si="162">SUM(P59:P65)</f>
        <v>0</v>
      </c>
      <c r="Q66" s="952">
        <f t="shared" ref="Q66" si="163">SUM(Q59:Q65)</f>
        <v>0</v>
      </c>
      <c r="R66" s="952">
        <f t="shared" ref="R66" si="164">SUM(R59:R65)</f>
        <v>0</v>
      </c>
      <c r="S66" s="952">
        <f t="shared" ref="S66" si="165">SUM(S59:S65)</f>
        <v>0</v>
      </c>
      <c r="T66" s="952">
        <f t="shared" ref="T66" si="166">SUM(T59:T65)</f>
        <v>0</v>
      </c>
      <c r="U66" s="952">
        <f t="shared" ref="U66" si="167">SUM(U59:U65)</f>
        <v>0</v>
      </c>
      <c r="V66" s="952">
        <f t="shared" ref="V66" si="168">SUM(V59:V65)</f>
        <v>0</v>
      </c>
      <c r="W66" s="952">
        <f t="shared" ref="W66" si="169">SUM(W59:W65)</f>
        <v>0</v>
      </c>
      <c r="X66" s="952">
        <f t="shared" ref="X66" si="170">SUM(X59:X65)</f>
        <v>0</v>
      </c>
      <c r="Y66" s="952">
        <f t="shared" ref="Y66" si="171">SUM(Y59:Y65)</f>
        <v>0</v>
      </c>
      <c r="Z66" s="952">
        <f t="shared" ref="Z66" si="172">SUM(Z59:Z65)</f>
        <v>0</v>
      </c>
      <c r="AA66" s="953">
        <f t="shared" ref="AA66" si="173">SUM(AA59:AA65)</f>
        <v>100</v>
      </c>
      <c r="AB66" s="952">
        <f t="shared" ref="AB66" si="174">SUM(AB59:AB65)</f>
        <v>100</v>
      </c>
      <c r="AC66" s="952">
        <f t="shared" ref="AC66" si="175">SUM(AC59:AC65)</f>
        <v>99.99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E73"/>
  <sheetViews>
    <sheetView topLeftCell="MR7" zoomScale="80" zoomScaleNormal="80" workbookViewId="0">
      <selection activeCell="U14" sqref="U14"/>
    </sheetView>
  </sheetViews>
  <sheetFormatPr defaultColWidth="9.25" defaultRowHeight="21.75" customHeight="1" x14ac:dyDescent="0.2"/>
  <cols>
    <col min="1" max="1" width="10.25" style="429" customWidth="1"/>
    <col min="2" max="3" width="12.75" style="429" customWidth="1"/>
    <col min="4" max="6" width="9.25" style="429" customWidth="1"/>
    <col min="7" max="7" width="12.75" style="429" customWidth="1"/>
    <col min="8" max="12" width="10.625" style="429" customWidth="1"/>
    <col min="13" max="42" width="9.25" style="429" customWidth="1"/>
    <col min="43" max="46" width="9.25" style="429" hidden="1" customWidth="1"/>
    <col min="47" max="56" width="9.25" style="429" customWidth="1"/>
    <col min="57" max="60" width="9.25" style="429" hidden="1" customWidth="1"/>
    <col min="61" max="63" width="9.25" style="429" customWidth="1"/>
    <col min="64" max="64" width="9.25" style="277" customWidth="1"/>
    <col min="65" max="81" width="9.25" style="251" customWidth="1"/>
    <col min="82" max="83" width="9.25" style="429" customWidth="1"/>
    <col min="84" max="86" width="12" style="429" customWidth="1"/>
    <col min="87" max="124" width="9.25" style="429" customWidth="1"/>
    <col min="125" max="128" width="9.25" style="429" hidden="1" customWidth="1"/>
    <col min="129" max="138" width="9.25" style="429" customWidth="1"/>
    <col min="139" max="142" width="9.25" style="429" hidden="1" customWidth="1"/>
    <col min="143" max="145" width="9.25" style="429" customWidth="1"/>
    <col min="146" max="146" width="9.25" style="277" customWidth="1"/>
    <col min="147" max="163" width="9.25" style="251" customWidth="1"/>
    <col min="164" max="165" width="9.25" style="429" customWidth="1"/>
    <col min="166" max="167" width="16.125" style="429" bestFit="1" customWidth="1"/>
    <col min="168" max="168" width="15.125" style="429" customWidth="1"/>
    <col min="169" max="206" width="9.25" style="429" customWidth="1"/>
    <col min="207" max="210" width="9.25" style="429" hidden="1" customWidth="1"/>
    <col min="211" max="220" width="9.25" style="429" customWidth="1"/>
    <col min="221" max="224" width="9.25" style="429" hidden="1" customWidth="1"/>
    <col min="225" max="227" width="9.25" style="429" customWidth="1"/>
    <col min="228" max="228" width="9.25" style="277" customWidth="1"/>
    <col min="229" max="245" width="9.25" style="251" customWidth="1"/>
    <col min="246" max="247" width="9.25" style="429" customWidth="1"/>
    <col min="248" max="249" width="11.625" style="429" customWidth="1"/>
    <col min="250" max="253" width="9.25" style="429" customWidth="1"/>
    <col min="254" max="256" width="10.375" style="429" customWidth="1"/>
    <col min="257" max="258" width="10.875" style="429" customWidth="1"/>
    <col min="259" max="288" width="9.25" style="429" customWidth="1"/>
    <col min="289" max="292" width="9.25" style="429" hidden="1" customWidth="1"/>
    <col min="293" max="302" width="9.25" style="429" customWidth="1"/>
    <col min="303" max="306" width="9.25" style="429" hidden="1" customWidth="1"/>
    <col min="307" max="309" width="9.25" style="429" customWidth="1"/>
    <col min="310" max="310" width="9.25" style="277" customWidth="1"/>
    <col min="311" max="327" width="9.25" style="251" customWidth="1"/>
    <col min="328" max="328" width="9.25" style="490" customWidth="1"/>
    <col min="329" max="329" width="11.625" style="490" customWidth="1"/>
    <col min="330" max="331" width="12.875" style="490" customWidth="1"/>
    <col min="332" max="334" width="9.25" style="490" customWidth="1"/>
    <col min="335" max="335" width="13.25" style="490" customWidth="1"/>
    <col min="336" max="337" width="12.125" style="490" customWidth="1"/>
    <col min="338" max="339" width="9.25" style="490" customWidth="1"/>
    <col min="340" max="340" width="17.375" style="490" customWidth="1"/>
    <col min="341" max="351" width="9.25" style="490" customWidth="1"/>
    <col min="352" max="352" width="11" style="490" customWidth="1"/>
    <col min="353" max="364" width="9.25" style="490" customWidth="1"/>
    <col min="365" max="368" width="13.75" style="490" customWidth="1"/>
    <col min="369" max="372" width="13.75" style="490" hidden="1" customWidth="1"/>
    <col min="373" max="375" width="13.75" style="490" customWidth="1"/>
    <col min="376" max="382" width="9.25" style="490" customWidth="1"/>
    <col min="383" max="386" width="9.25" style="490" hidden="1" customWidth="1"/>
    <col min="387" max="387" width="12.125" style="490" customWidth="1"/>
    <col min="388" max="389" width="9.25" style="490" customWidth="1"/>
    <col min="390" max="390" width="9.25" style="429" customWidth="1"/>
    <col min="391" max="391" width="9.25" style="654" customWidth="1"/>
    <col min="392" max="16384" width="9.25" style="429"/>
  </cols>
  <sheetData>
    <row r="1" spans="1:391" s="397" customFormat="1" ht="21.75" customHeight="1" thickBot="1" x14ac:dyDescent="0.25">
      <c r="A1" s="1647" t="s">
        <v>0</v>
      </c>
      <c r="B1" s="1647"/>
      <c r="C1" s="1647"/>
      <c r="D1" s="1647"/>
      <c r="E1" s="1"/>
      <c r="F1" s="380"/>
      <c r="G1" s="1726" t="s">
        <v>1</v>
      </c>
      <c r="H1" s="1726"/>
      <c r="I1" s="1726"/>
      <c r="J1" s="1726"/>
      <c r="K1" s="1726"/>
      <c r="L1" s="1726"/>
      <c r="M1" s="1726"/>
      <c r="N1" s="380"/>
      <c r="O1" s="1693" t="s">
        <v>2</v>
      </c>
      <c r="P1" s="1693"/>
      <c r="Q1" s="1693"/>
      <c r="R1" s="1693"/>
      <c r="S1" s="1693"/>
      <c r="T1" s="1693"/>
      <c r="U1" s="1693"/>
      <c r="V1" s="1693"/>
      <c r="W1" s="1693"/>
      <c r="X1" s="1693"/>
      <c r="Y1" s="380"/>
      <c r="Z1" s="1715" t="s">
        <v>0</v>
      </c>
      <c r="AA1" s="1715"/>
      <c r="AB1" s="1715"/>
      <c r="AC1" s="1715"/>
      <c r="AD1" s="1715"/>
      <c r="AE1" s="1715"/>
      <c r="AF1" s="380"/>
      <c r="AG1" s="1715" t="s">
        <v>0</v>
      </c>
      <c r="AH1" s="1715"/>
      <c r="AI1" s="1715"/>
      <c r="AJ1" s="1715"/>
      <c r="AK1" s="380"/>
      <c r="AL1" s="1715" t="s">
        <v>0</v>
      </c>
      <c r="AM1" s="1715"/>
      <c r="AN1" s="1715"/>
      <c r="AO1" s="1715"/>
      <c r="AP1" s="1715"/>
      <c r="AQ1" s="1715"/>
      <c r="AR1" s="1715"/>
      <c r="AS1" s="1715"/>
      <c r="AT1" s="1715"/>
      <c r="AU1" s="1715"/>
      <c r="AV1" s="1715"/>
      <c r="AW1" s="1715"/>
      <c r="AX1" s="380"/>
      <c r="AY1" s="380"/>
      <c r="AZ1" s="1715" t="s">
        <v>0</v>
      </c>
      <c r="BA1" s="1715"/>
      <c r="BB1" s="1715"/>
      <c r="BC1" s="1715"/>
      <c r="BD1" s="1715"/>
      <c r="BE1" s="1715"/>
      <c r="BF1" s="1715"/>
      <c r="BG1" s="1715"/>
      <c r="BH1" s="1715"/>
      <c r="BI1" s="1715"/>
      <c r="BJ1" s="1715"/>
      <c r="BK1" s="1715"/>
      <c r="BL1" s="8"/>
      <c r="BM1" s="290"/>
      <c r="BN1" s="290"/>
      <c r="BO1" s="968"/>
      <c r="BP1" s="287"/>
      <c r="BQ1" s="288"/>
      <c r="BR1" s="288"/>
      <c r="BS1" s="288"/>
      <c r="BT1" s="1527"/>
      <c r="BU1" s="1528"/>
      <c r="BV1" s="1528"/>
      <c r="BW1" s="7"/>
      <c r="BX1" s="968"/>
      <c r="BY1" s="131"/>
      <c r="BZ1" s="131"/>
      <c r="CA1" s="131"/>
      <c r="CB1" s="131"/>
      <c r="CC1" s="131"/>
      <c r="CD1" s="1417" t="s">
        <v>181</v>
      </c>
      <c r="CE1" s="1647" t="s">
        <v>0</v>
      </c>
      <c r="CF1" s="1647"/>
      <c r="CG1" s="1647"/>
      <c r="CH1" s="1647"/>
      <c r="CI1" s="1"/>
      <c r="CJ1" s="380"/>
      <c r="CK1" s="1721" t="s">
        <v>1</v>
      </c>
      <c r="CL1" s="1721"/>
      <c r="CM1" s="1721"/>
      <c r="CN1" s="1721"/>
      <c r="CO1" s="1721"/>
      <c r="CP1" s="1721"/>
      <c r="CQ1" s="1721"/>
      <c r="CR1" s="9"/>
      <c r="CS1" s="1722" t="s">
        <v>2</v>
      </c>
      <c r="CT1" s="1722"/>
      <c r="CU1" s="1722"/>
      <c r="CV1" s="1722"/>
      <c r="CW1" s="1722"/>
      <c r="CX1" s="1722"/>
      <c r="CY1" s="1722"/>
      <c r="CZ1" s="1722"/>
      <c r="DA1" s="1722"/>
      <c r="DB1" s="1722"/>
      <c r="DC1" s="380"/>
      <c r="DD1" s="1723" t="s">
        <v>0</v>
      </c>
      <c r="DE1" s="1723"/>
      <c r="DF1" s="1723"/>
      <c r="DG1" s="1723"/>
      <c r="DH1" s="1723"/>
      <c r="DI1" s="1723"/>
      <c r="DJ1" s="380"/>
      <c r="DK1" s="1715" t="s">
        <v>0</v>
      </c>
      <c r="DL1" s="1715"/>
      <c r="DM1" s="1715"/>
      <c r="DN1" s="1715"/>
      <c r="DO1" s="396"/>
      <c r="DP1" s="1715" t="s">
        <v>0</v>
      </c>
      <c r="DQ1" s="1715"/>
      <c r="DR1" s="1715"/>
      <c r="DS1" s="1715"/>
      <c r="DT1" s="1715"/>
      <c r="DU1" s="1715"/>
      <c r="DV1" s="1715"/>
      <c r="DW1" s="1715"/>
      <c r="DX1" s="1715"/>
      <c r="DY1" s="1715"/>
      <c r="DZ1" s="1715"/>
      <c r="EA1" s="1715"/>
      <c r="EB1" s="428"/>
      <c r="EC1" s="428"/>
      <c r="ED1" s="1715" t="s">
        <v>0</v>
      </c>
      <c r="EE1" s="1715"/>
      <c r="EF1" s="1715"/>
      <c r="EG1" s="1715"/>
      <c r="EH1" s="1715"/>
      <c r="EI1" s="1715"/>
      <c r="EJ1" s="1715"/>
      <c r="EK1" s="1715"/>
      <c r="EL1" s="1715"/>
      <c r="EM1" s="1715"/>
      <c r="EN1" s="1715"/>
      <c r="EO1" s="1715"/>
      <c r="EP1" s="8"/>
      <c r="EQ1" s="290"/>
      <c r="ER1" s="290"/>
      <c r="ES1" s="968"/>
      <c r="ET1" s="287"/>
      <c r="EU1" s="288"/>
      <c r="EV1" s="288"/>
      <c r="EW1" s="288"/>
      <c r="EX1" s="1527"/>
      <c r="EY1" s="1528"/>
      <c r="EZ1" s="1528"/>
      <c r="FA1" s="7"/>
      <c r="FB1" s="968"/>
      <c r="FC1" s="131"/>
      <c r="FD1" s="131"/>
      <c r="FE1" s="131"/>
      <c r="FF1" s="131"/>
      <c r="FG1" s="131"/>
      <c r="FH1" s="1417" t="s">
        <v>328</v>
      </c>
      <c r="FI1" s="1647" t="s">
        <v>0</v>
      </c>
      <c r="FJ1" s="1647"/>
      <c r="FK1" s="1647"/>
      <c r="FL1" s="1647"/>
      <c r="FM1" s="1"/>
      <c r="FN1" s="380"/>
      <c r="FO1" s="1721" t="s">
        <v>1</v>
      </c>
      <c r="FP1" s="1721"/>
      <c r="FQ1" s="1721"/>
      <c r="FR1" s="1721"/>
      <c r="FS1" s="1721"/>
      <c r="FT1" s="1721"/>
      <c r="FU1" s="1721"/>
      <c r="FV1" s="9"/>
      <c r="FW1" s="1722" t="s">
        <v>2</v>
      </c>
      <c r="FX1" s="1722"/>
      <c r="FY1" s="1722"/>
      <c r="FZ1" s="1722"/>
      <c r="GA1" s="1722"/>
      <c r="GB1" s="1722"/>
      <c r="GC1" s="1722"/>
      <c r="GD1" s="1722"/>
      <c r="GE1" s="1722"/>
      <c r="GF1" s="1722"/>
      <c r="GG1" s="380"/>
      <c r="GH1" s="1723" t="s">
        <v>0</v>
      </c>
      <c r="GI1" s="1723"/>
      <c r="GJ1" s="1723"/>
      <c r="GK1" s="1723"/>
      <c r="GL1" s="1723"/>
      <c r="GM1" s="1723"/>
      <c r="GN1" s="380"/>
      <c r="GO1" s="1715" t="s">
        <v>0</v>
      </c>
      <c r="GP1" s="1715"/>
      <c r="GQ1" s="1715"/>
      <c r="GR1" s="1715"/>
      <c r="GS1" s="396"/>
      <c r="GT1" s="1715" t="s">
        <v>0</v>
      </c>
      <c r="GU1" s="1715"/>
      <c r="GV1" s="1715"/>
      <c r="GW1" s="1715"/>
      <c r="GX1" s="1715"/>
      <c r="GY1" s="1715"/>
      <c r="GZ1" s="1715"/>
      <c r="HA1" s="1715"/>
      <c r="HB1" s="1715"/>
      <c r="HC1" s="1715"/>
      <c r="HD1" s="1715"/>
      <c r="HE1" s="1715"/>
      <c r="HF1" s="428"/>
      <c r="HG1" s="428"/>
      <c r="HH1" s="1715" t="s">
        <v>0</v>
      </c>
      <c r="HI1" s="1715"/>
      <c r="HJ1" s="1715"/>
      <c r="HK1" s="1715"/>
      <c r="HL1" s="1715"/>
      <c r="HM1" s="1715"/>
      <c r="HN1" s="1715"/>
      <c r="HO1" s="1715"/>
      <c r="HP1" s="1715"/>
      <c r="HQ1" s="1715"/>
      <c r="HR1" s="1715"/>
      <c r="HS1" s="1715"/>
      <c r="HT1" s="8"/>
      <c r="HU1" s="290"/>
      <c r="HV1" s="290"/>
      <c r="HW1" s="968"/>
      <c r="HX1" s="287"/>
      <c r="HY1" s="288"/>
      <c r="HZ1" s="288"/>
      <c r="IA1" s="288"/>
      <c r="IB1" s="1527"/>
      <c r="IC1" s="1528"/>
      <c r="ID1" s="1528"/>
      <c r="IE1" s="7"/>
      <c r="IF1" s="968"/>
      <c r="IG1" s="131"/>
      <c r="IH1" s="131"/>
      <c r="II1" s="131"/>
      <c r="IJ1" s="131"/>
      <c r="IK1" s="131"/>
      <c r="IL1" s="1417" t="s">
        <v>28</v>
      </c>
      <c r="IM1" s="1647" t="s">
        <v>0</v>
      </c>
      <c r="IN1" s="1647"/>
      <c r="IO1" s="1647"/>
      <c r="IP1" s="1647"/>
      <c r="IQ1" s="1"/>
      <c r="IR1" s="380"/>
      <c r="IS1" s="1721" t="s">
        <v>1</v>
      </c>
      <c r="IT1" s="1721"/>
      <c r="IU1" s="1721"/>
      <c r="IV1" s="1721"/>
      <c r="IW1" s="1721"/>
      <c r="IX1" s="1721"/>
      <c r="IY1" s="1721"/>
      <c r="IZ1" s="9"/>
      <c r="JA1" s="1722" t="s">
        <v>2</v>
      </c>
      <c r="JB1" s="1722"/>
      <c r="JC1" s="1722"/>
      <c r="JD1" s="1722"/>
      <c r="JE1" s="1722"/>
      <c r="JF1" s="1722"/>
      <c r="JG1" s="1722"/>
      <c r="JH1" s="1722"/>
      <c r="JI1" s="1722"/>
      <c r="JJ1" s="1722"/>
      <c r="JK1" s="380"/>
      <c r="JL1" s="1723" t="s">
        <v>0</v>
      </c>
      <c r="JM1" s="1723"/>
      <c r="JN1" s="1723"/>
      <c r="JO1" s="1723"/>
      <c r="JP1" s="1723"/>
      <c r="JQ1" s="1723"/>
      <c r="JR1" s="380"/>
      <c r="JS1" s="1715" t="s">
        <v>0</v>
      </c>
      <c r="JT1" s="1715"/>
      <c r="JU1" s="1715"/>
      <c r="JV1" s="1715"/>
      <c r="JW1" s="396"/>
      <c r="JX1" s="1715" t="s">
        <v>0</v>
      </c>
      <c r="JY1" s="1715"/>
      <c r="JZ1" s="1715"/>
      <c r="KA1" s="1715"/>
      <c r="KB1" s="1715"/>
      <c r="KC1" s="1715"/>
      <c r="KD1" s="1715"/>
      <c r="KE1" s="1715"/>
      <c r="KF1" s="1715"/>
      <c r="KG1" s="1715"/>
      <c r="KH1" s="1715"/>
      <c r="KI1" s="1715"/>
      <c r="KJ1" s="428"/>
      <c r="KK1" s="428"/>
      <c r="KL1" s="1715" t="s">
        <v>0</v>
      </c>
      <c r="KM1" s="1715"/>
      <c r="KN1" s="1715"/>
      <c r="KO1" s="1715"/>
      <c r="KP1" s="1715"/>
      <c r="KQ1" s="1715"/>
      <c r="KR1" s="1715"/>
      <c r="KS1" s="1715"/>
      <c r="KT1" s="1715"/>
      <c r="KU1" s="1715"/>
      <c r="KV1" s="1715"/>
      <c r="KW1" s="1715"/>
      <c r="KX1" s="8"/>
      <c r="KY1" s="290"/>
      <c r="KZ1" s="290"/>
      <c r="LA1" s="968"/>
      <c r="LB1" s="287"/>
      <c r="LC1" s="288"/>
      <c r="LD1" s="288"/>
      <c r="LE1" s="288"/>
      <c r="LF1" s="1527"/>
      <c r="LG1" s="1528"/>
      <c r="LH1" s="291"/>
      <c r="LI1" s="7"/>
      <c r="LJ1" s="968"/>
      <c r="LK1" s="131"/>
      <c r="LL1" s="131"/>
      <c r="LM1" s="131"/>
      <c r="LN1" s="131"/>
      <c r="LO1" s="131"/>
      <c r="LP1" s="1039" t="s">
        <v>192</v>
      </c>
      <c r="LQ1" s="1647" t="s">
        <v>0</v>
      </c>
      <c r="LR1" s="1647"/>
      <c r="LS1" s="1647"/>
      <c r="LT1" s="1647"/>
      <c r="LU1" s="1351"/>
      <c r="LV1" s="151"/>
      <c r="LW1" s="1724" t="s">
        <v>1</v>
      </c>
      <c r="LX1" s="1724"/>
      <c r="LY1" s="1724"/>
      <c r="LZ1" s="1724"/>
      <c r="MA1" s="9"/>
      <c r="MB1" s="1693" t="s">
        <v>2</v>
      </c>
      <c r="MC1" s="1693"/>
      <c r="MD1" s="1693"/>
      <c r="ME1" s="1693"/>
      <c r="MF1" s="1693"/>
      <c r="MG1" s="1693"/>
      <c r="MH1" s="1693"/>
      <c r="MI1" s="1693"/>
      <c r="MJ1" s="1693"/>
      <c r="MK1" s="1693"/>
      <c r="ML1" s="10"/>
      <c r="MM1" s="1725" t="s">
        <v>0</v>
      </c>
      <c r="MN1" s="1725"/>
      <c r="MO1" s="1725"/>
      <c r="MP1" s="1725"/>
      <c r="MQ1" s="1725"/>
      <c r="MR1" s="1725"/>
      <c r="MS1" s="1725"/>
      <c r="MT1" s="11"/>
      <c r="MU1" s="1719" t="s">
        <v>0</v>
      </c>
      <c r="MV1" s="1719"/>
      <c r="MW1" s="1719"/>
      <c r="MX1" s="1719"/>
      <c r="MY1" s="1312"/>
      <c r="MZ1" s="1719" t="s">
        <v>0</v>
      </c>
      <c r="NA1" s="1719"/>
      <c r="NB1" s="1719"/>
      <c r="NC1" s="1719"/>
      <c r="ND1" s="1719"/>
      <c r="NE1" s="1719"/>
      <c r="NF1" s="1719"/>
      <c r="NG1" s="1719"/>
      <c r="NH1" s="1719"/>
      <c r="NI1" s="1719"/>
      <c r="NJ1" s="1719"/>
      <c r="NK1" s="1719"/>
      <c r="NL1" s="11"/>
      <c r="NM1" s="11"/>
      <c r="NN1" s="1719" t="s">
        <v>0</v>
      </c>
      <c r="NO1" s="1719"/>
      <c r="NP1" s="1719"/>
      <c r="NQ1" s="1719"/>
      <c r="NR1" s="1719"/>
      <c r="NS1" s="1719"/>
      <c r="NT1" s="1719"/>
      <c r="NU1" s="1719"/>
      <c r="NV1" s="1719"/>
      <c r="NW1" s="1719"/>
      <c r="NX1" s="1719"/>
      <c r="NY1" s="1719"/>
      <c r="OA1" s="656"/>
    </row>
    <row r="2" spans="1:391" s="397" customFormat="1" ht="21.75" customHeight="1" thickTop="1" x14ac:dyDescent="0.2">
      <c r="A2" s="925">
        <v>2562</v>
      </c>
      <c r="B2" s="1654" t="s">
        <v>149</v>
      </c>
      <c r="C2" s="1655"/>
      <c r="D2" s="1656"/>
      <c r="E2" s="1315"/>
      <c r="F2" s="1315"/>
      <c r="G2" s="1043" t="s">
        <v>4</v>
      </c>
      <c r="H2" s="1695">
        <v>2019</v>
      </c>
      <c r="I2" s="1696"/>
      <c r="J2" s="1696"/>
      <c r="K2" s="1697" t="s">
        <v>5</v>
      </c>
      <c r="L2" s="1698"/>
      <c r="M2" s="1044" t="s">
        <v>312</v>
      </c>
      <c r="N2" s="379"/>
      <c r="O2" s="1418" t="s">
        <v>173</v>
      </c>
      <c r="P2" s="1"/>
      <c r="Q2" s="3"/>
      <c r="R2" s="1"/>
      <c r="S2" s="1"/>
      <c r="T2" s="3"/>
      <c r="U2" s="1"/>
      <c r="V2" s="1"/>
      <c r="W2" s="3"/>
      <c r="X2" s="1"/>
      <c r="Y2" s="379"/>
      <c r="Z2" s="1712" t="s">
        <v>6</v>
      </c>
      <c r="AA2" s="1712"/>
      <c r="AB2" s="1712"/>
      <c r="AC2" s="1712"/>
      <c r="AD2" s="1712"/>
      <c r="AE2" s="1712"/>
      <c r="AF2" s="379"/>
      <c r="AG2" s="1713" t="s">
        <v>6</v>
      </c>
      <c r="AH2" s="1713"/>
      <c r="AI2" s="1713"/>
      <c r="AJ2" s="1713"/>
      <c r="AK2" s="379"/>
      <c r="AL2" s="1713" t="s">
        <v>3</v>
      </c>
      <c r="AM2" s="1713"/>
      <c r="AN2" s="1713"/>
      <c r="AO2" s="1713"/>
      <c r="AP2" s="1713"/>
      <c r="AQ2" s="1713"/>
      <c r="AR2" s="1713"/>
      <c r="AS2" s="1713"/>
      <c r="AT2" s="1713"/>
      <c r="AU2" s="1713"/>
      <c r="AV2" s="1713"/>
      <c r="AW2" s="1713"/>
      <c r="AX2" s="379"/>
      <c r="AY2" s="379"/>
      <c r="AZ2" s="1713" t="s">
        <v>3</v>
      </c>
      <c r="BA2" s="1713"/>
      <c r="BB2" s="1713"/>
      <c r="BC2" s="1713"/>
      <c r="BD2" s="1713"/>
      <c r="BE2" s="1713"/>
      <c r="BF2" s="1713"/>
      <c r="BG2" s="1713"/>
      <c r="BH2" s="1713"/>
      <c r="BI2" s="1713"/>
      <c r="BJ2" s="1713"/>
      <c r="BK2" s="1713"/>
      <c r="BL2" s="239"/>
      <c r="BM2" s="290"/>
      <c r="BN2" s="290"/>
      <c r="BO2" s="968"/>
      <c r="BP2" s="1529"/>
      <c r="BQ2" s="1678"/>
      <c r="BR2" s="1678"/>
      <c r="BS2" s="1678"/>
      <c r="BT2" s="1045"/>
      <c r="BU2" s="1530"/>
      <c r="BV2" s="1528"/>
      <c r="BW2" s="1046"/>
      <c r="BX2" s="1679"/>
      <c r="BY2" s="1679"/>
      <c r="BZ2" s="968"/>
      <c r="CA2" s="968"/>
      <c r="CB2" s="968"/>
      <c r="CC2" s="968"/>
      <c r="CD2" s="379"/>
      <c r="CE2" s="925"/>
      <c r="CF2" s="1654" t="s">
        <v>8</v>
      </c>
      <c r="CG2" s="1655"/>
      <c r="CH2" s="1656"/>
      <c r="CI2" s="403"/>
      <c r="CJ2" s="403"/>
      <c r="CK2" s="1053" t="s">
        <v>4</v>
      </c>
      <c r="CL2" s="1684">
        <v>2019</v>
      </c>
      <c r="CM2" s="1685"/>
      <c r="CN2" s="1685"/>
      <c r="CO2" s="1686" t="s">
        <v>7</v>
      </c>
      <c r="CP2" s="1687"/>
      <c r="CQ2" s="1354" t="s">
        <v>312</v>
      </c>
      <c r="CR2" s="379"/>
      <c r="CS2" s="1419" t="s">
        <v>173</v>
      </c>
      <c r="CT2" s="1"/>
      <c r="CU2" s="3"/>
      <c r="CV2" s="1"/>
      <c r="CW2" s="1"/>
      <c r="CX2" s="3"/>
      <c r="CY2" s="1"/>
      <c r="CZ2" s="1"/>
      <c r="DA2" s="3"/>
      <c r="DB2" s="1"/>
      <c r="DC2" s="379"/>
      <c r="DD2" s="1712" t="s">
        <v>6</v>
      </c>
      <c r="DE2" s="1712"/>
      <c r="DF2" s="1712"/>
      <c r="DG2" s="1712"/>
      <c r="DH2" s="1712"/>
      <c r="DI2" s="1712"/>
      <c r="DJ2" s="379"/>
      <c r="DK2" s="1713" t="s">
        <v>6</v>
      </c>
      <c r="DL2" s="1713"/>
      <c r="DM2" s="1713"/>
      <c r="DN2" s="1713"/>
      <c r="DO2" s="379"/>
      <c r="DP2" s="1715" t="s">
        <v>3</v>
      </c>
      <c r="DQ2" s="1715"/>
      <c r="DR2" s="1715"/>
      <c r="DS2" s="1715"/>
      <c r="DT2" s="1715"/>
      <c r="DU2" s="1715"/>
      <c r="DV2" s="1715"/>
      <c r="DW2" s="1715"/>
      <c r="DX2" s="1715"/>
      <c r="DY2" s="1715"/>
      <c r="DZ2" s="1715"/>
      <c r="EA2" s="1715"/>
      <c r="EB2" s="380"/>
      <c r="EC2" s="380"/>
      <c r="ED2" s="1715" t="s">
        <v>3</v>
      </c>
      <c r="EE2" s="1715"/>
      <c r="EF2" s="1715"/>
      <c r="EG2" s="1715"/>
      <c r="EH2" s="1715"/>
      <c r="EI2" s="1715"/>
      <c r="EJ2" s="1715"/>
      <c r="EK2" s="1715"/>
      <c r="EL2" s="1715"/>
      <c r="EM2" s="1715"/>
      <c r="EN2" s="1715"/>
      <c r="EO2" s="1715"/>
      <c r="EP2" s="239"/>
      <c r="EQ2" s="290"/>
      <c r="ER2" s="290"/>
      <c r="ES2" s="968"/>
      <c r="ET2" s="1529"/>
      <c r="EU2" s="1678"/>
      <c r="EV2" s="1678"/>
      <c r="EW2" s="1678"/>
      <c r="EX2" s="1045"/>
      <c r="EY2" s="1530"/>
      <c r="EZ2" s="1528"/>
      <c r="FA2" s="1046"/>
      <c r="FB2" s="1679"/>
      <c r="FC2" s="1679"/>
      <c r="FD2" s="968"/>
      <c r="FE2" s="968"/>
      <c r="FF2" s="968"/>
      <c r="FG2" s="968"/>
      <c r="FI2" s="925"/>
      <c r="FJ2" s="1654" t="s">
        <v>9</v>
      </c>
      <c r="FK2" s="1655"/>
      <c r="FL2" s="1656"/>
      <c r="FM2" s="114"/>
      <c r="FN2" s="114"/>
      <c r="FO2" s="1053" t="s">
        <v>4</v>
      </c>
      <c r="FP2" s="1684">
        <v>2019</v>
      </c>
      <c r="FQ2" s="1685"/>
      <c r="FR2" s="1685"/>
      <c r="FS2" s="1686" t="s">
        <v>20</v>
      </c>
      <c r="FT2" s="1687">
        <v>0</v>
      </c>
      <c r="FU2" s="1354" t="s">
        <v>312</v>
      </c>
      <c r="FV2" s="379"/>
      <c r="FW2" s="973" t="s">
        <v>173</v>
      </c>
      <c r="FX2" s="1"/>
      <c r="FY2" s="3"/>
      <c r="FZ2" s="1"/>
      <c r="GA2" s="1"/>
      <c r="GB2" s="3"/>
      <c r="GC2" s="1"/>
      <c r="GD2" s="1"/>
      <c r="GE2" s="3"/>
      <c r="GF2" s="1"/>
      <c r="GG2" s="379"/>
      <c r="GH2" s="1712" t="s">
        <v>6</v>
      </c>
      <c r="GI2" s="1712"/>
      <c r="GJ2" s="1712"/>
      <c r="GK2" s="1712"/>
      <c r="GL2" s="1712"/>
      <c r="GM2" s="1712"/>
      <c r="GN2" s="379"/>
      <c r="GO2" s="1713" t="s">
        <v>6</v>
      </c>
      <c r="GP2" s="1713"/>
      <c r="GQ2" s="1713"/>
      <c r="GR2" s="1713"/>
      <c r="GS2" s="379"/>
      <c r="GT2" s="1715" t="s">
        <v>3</v>
      </c>
      <c r="GU2" s="1715"/>
      <c r="GV2" s="1715"/>
      <c r="GW2" s="1715"/>
      <c r="GX2" s="1715"/>
      <c r="GY2" s="1715"/>
      <c r="GZ2" s="1715"/>
      <c r="HA2" s="1715"/>
      <c r="HB2" s="1715"/>
      <c r="HC2" s="1715"/>
      <c r="HD2" s="1715"/>
      <c r="HE2" s="1715"/>
      <c r="HF2" s="380"/>
      <c r="HG2" s="380"/>
      <c r="HH2" s="1715" t="s">
        <v>3</v>
      </c>
      <c r="HI2" s="1715"/>
      <c r="HJ2" s="1715"/>
      <c r="HK2" s="1715"/>
      <c r="HL2" s="1715"/>
      <c r="HM2" s="1715"/>
      <c r="HN2" s="1715"/>
      <c r="HO2" s="1715"/>
      <c r="HP2" s="1715"/>
      <c r="HQ2" s="1715"/>
      <c r="HR2" s="1715"/>
      <c r="HS2" s="1715"/>
      <c r="HT2" s="239"/>
      <c r="HU2" s="290"/>
      <c r="HV2" s="290"/>
      <c r="HW2" s="968"/>
      <c r="HX2" s="1529"/>
      <c r="HY2" s="1716"/>
      <c r="HZ2" s="1678"/>
      <c r="IA2" s="1678"/>
      <c r="IB2" s="1045"/>
      <c r="IC2" s="1530"/>
      <c r="ID2" s="1528"/>
      <c r="IE2" s="1046"/>
      <c r="IF2" s="1679"/>
      <c r="IG2" s="1679"/>
      <c r="IH2" s="968"/>
      <c r="II2" s="968"/>
      <c r="IJ2" s="968"/>
      <c r="IK2" s="968"/>
      <c r="IM2" s="925"/>
      <c r="IN2" s="1683" t="s">
        <v>10</v>
      </c>
      <c r="IO2" s="1655"/>
      <c r="IP2" s="1656"/>
      <c r="IQ2" s="114"/>
      <c r="IR2" s="114"/>
      <c r="IS2" s="1053" t="s">
        <v>4</v>
      </c>
      <c r="IT2" s="1684">
        <v>2019</v>
      </c>
      <c r="IU2" s="1685"/>
      <c r="IV2" s="1685"/>
      <c r="IW2" s="1686" t="s">
        <v>11</v>
      </c>
      <c r="IX2" s="1687"/>
      <c r="IY2" s="1354" t="s">
        <v>312</v>
      </c>
      <c r="IZ2" s="379"/>
      <c r="JA2" s="973" t="s">
        <v>173</v>
      </c>
      <c r="JB2" s="1"/>
      <c r="JC2" s="3"/>
      <c r="JD2" s="1"/>
      <c r="JE2" s="1"/>
      <c r="JF2" s="3"/>
      <c r="JG2" s="1"/>
      <c r="JH2" s="1"/>
      <c r="JI2" s="3"/>
      <c r="JJ2" s="1"/>
      <c r="JK2" s="379"/>
      <c r="JL2" s="1712" t="s">
        <v>6</v>
      </c>
      <c r="JM2" s="1712"/>
      <c r="JN2" s="1712"/>
      <c r="JO2" s="1712"/>
      <c r="JP2" s="1712"/>
      <c r="JQ2" s="1712"/>
      <c r="JR2" s="379"/>
      <c r="JS2" s="1713" t="s">
        <v>6</v>
      </c>
      <c r="JT2" s="1713"/>
      <c r="JU2" s="1713"/>
      <c r="JV2" s="1713"/>
      <c r="JW2" s="379"/>
      <c r="JX2" s="1715" t="s">
        <v>3</v>
      </c>
      <c r="JY2" s="1715"/>
      <c r="JZ2" s="1715"/>
      <c r="KA2" s="1715"/>
      <c r="KB2" s="1715"/>
      <c r="KC2" s="1715"/>
      <c r="KD2" s="1715"/>
      <c r="KE2" s="1715"/>
      <c r="KF2" s="1715"/>
      <c r="KG2" s="1715"/>
      <c r="KH2" s="1715"/>
      <c r="KI2" s="1715"/>
      <c r="KJ2" s="380"/>
      <c r="KK2" s="380"/>
      <c r="KL2" s="1715" t="s">
        <v>3</v>
      </c>
      <c r="KM2" s="1715"/>
      <c r="KN2" s="1715"/>
      <c r="KO2" s="1715"/>
      <c r="KP2" s="1715"/>
      <c r="KQ2" s="1715"/>
      <c r="KR2" s="1715"/>
      <c r="KS2" s="1715"/>
      <c r="KT2" s="1715"/>
      <c r="KU2" s="1715"/>
      <c r="KV2" s="1715"/>
      <c r="KW2" s="1715"/>
      <c r="KX2" s="239"/>
      <c r="KY2" s="290"/>
      <c r="KZ2" s="290"/>
      <c r="LA2" s="968"/>
      <c r="LB2" s="1529"/>
      <c r="LC2" s="1678"/>
      <c r="LD2" s="1678"/>
      <c r="LE2" s="1678"/>
      <c r="LF2" s="1045"/>
      <c r="LG2" s="1530"/>
      <c r="LH2" s="291"/>
      <c r="LI2" s="1046"/>
      <c r="LJ2" s="1679"/>
      <c r="LK2" s="1679"/>
      <c r="LL2" s="968"/>
      <c r="LM2" s="968"/>
      <c r="LN2" s="968"/>
      <c r="LO2" s="968"/>
      <c r="LP2" s="1051">
        <v>2562</v>
      </c>
      <c r="LQ2" s="925"/>
      <c r="LR2" s="1654" t="s">
        <v>12</v>
      </c>
      <c r="LS2" s="1655"/>
      <c r="LT2" s="1656"/>
      <c r="LU2" s="13"/>
      <c r="LV2" s="13"/>
      <c r="LW2" s="1043" t="s">
        <v>4</v>
      </c>
      <c r="LX2" s="1717" t="s">
        <v>13</v>
      </c>
      <c r="LY2" s="1718"/>
      <c r="LZ2" s="1052" t="s">
        <v>312</v>
      </c>
      <c r="MA2" s="154"/>
      <c r="MB2" s="1688" t="s">
        <v>173</v>
      </c>
      <c r="MC2" s="1688"/>
      <c r="MD2" s="1688"/>
      <c r="ME2" s="1688"/>
      <c r="MF2" s="1688"/>
      <c r="MG2" s="1688"/>
      <c r="MH2" s="1688"/>
      <c r="MI2" s="1688"/>
      <c r="MJ2" s="1688"/>
      <c r="MK2" s="1688"/>
      <c r="ML2" s="23"/>
      <c r="MM2" s="1700" t="s">
        <v>6</v>
      </c>
      <c r="MN2" s="1700"/>
      <c r="MO2" s="1700"/>
      <c r="MP2" s="1700"/>
      <c r="MQ2" s="1700"/>
      <c r="MR2" s="1700"/>
      <c r="MS2" s="1700"/>
      <c r="MT2" s="16"/>
      <c r="MU2" s="1682" t="s">
        <v>6</v>
      </c>
      <c r="MV2" s="1682"/>
      <c r="MW2" s="1682"/>
      <c r="MX2" s="1682"/>
      <c r="MY2" s="16"/>
      <c r="MZ2" s="1719" t="s">
        <v>3</v>
      </c>
      <c r="NA2" s="1719"/>
      <c r="NB2" s="1719"/>
      <c r="NC2" s="1719"/>
      <c r="ND2" s="1719"/>
      <c r="NE2" s="1719"/>
      <c r="NF2" s="1719"/>
      <c r="NG2" s="1719"/>
      <c r="NH2" s="1719"/>
      <c r="NI2" s="1719"/>
      <c r="NJ2" s="1719"/>
      <c r="NK2" s="1719"/>
      <c r="NL2" s="16"/>
      <c r="NM2" s="16"/>
      <c r="NN2" s="1719" t="s">
        <v>3</v>
      </c>
      <c r="NO2" s="1719"/>
      <c r="NP2" s="1719"/>
      <c r="NQ2" s="1719"/>
      <c r="NR2" s="1719"/>
      <c r="NS2" s="1719"/>
      <c r="NT2" s="1719"/>
      <c r="NU2" s="1719"/>
      <c r="NV2" s="1719"/>
      <c r="NW2" s="1719"/>
      <c r="NX2" s="1719"/>
      <c r="NY2" s="1719"/>
      <c r="OA2" s="656"/>
    </row>
    <row r="3" spans="1:391" s="1472" customFormat="1" ht="23.25" customHeight="1" thickBot="1" x14ac:dyDescent="0.3">
      <c r="A3" s="1334"/>
      <c r="B3" s="1449">
        <v>2019</v>
      </c>
      <c r="C3" s="1335">
        <v>2018</v>
      </c>
      <c r="D3" s="1450" t="s">
        <v>172</v>
      </c>
      <c r="E3" s="1451"/>
      <c r="F3" s="1451"/>
      <c r="G3" s="1452" t="s">
        <v>149</v>
      </c>
      <c r="H3" s="1453" t="s">
        <v>35</v>
      </c>
      <c r="I3" s="1454" t="s">
        <v>36</v>
      </c>
      <c r="J3" s="1455" t="s">
        <v>37</v>
      </c>
      <c r="K3" s="1456">
        <v>2019</v>
      </c>
      <c r="L3" s="1455">
        <v>2018</v>
      </c>
      <c r="M3" s="1457" t="s">
        <v>172</v>
      </c>
      <c r="N3" s="1458"/>
      <c r="O3" s="1459" t="s">
        <v>14</v>
      </c>
      <c r="P3" s="1323"/>
      <c r="Q3" s="1323"/>
      <c r="R3" s="1323"/>
      <c r="S3" s="1323"/>
      <c r="T3" s="1323"/>
      <c r="U3" s="1323"/>
      <c r="V3" s="1323"/>
      <c r="W3" s="1323"/>
      <c r="X3" s="1324" t="s">
        <v>15</v>
      </c>
      <c r="Y3" s="1324"/>
      <c r="Z3" s="1458"/>
      <c r="AA3" s="1458"/>
      <c r="AB3" s="1460"/>
      <c r="AC3" s="1460"/>
      <c r="AD3" s="1460"/>
      <c r="AE3" s="1461"/>
      <c r="AF3" s="1460"/>
      <c r="AG3" s="1673" t="s">
        <v>314</v>
      </c>
      <c r="AH3" s="1673"/>
      <c r="AI3" s="1673"/>
      <c r="AJ3" s="1673"/>
      <c r="AK3" s="1458"/>
      <c r="AL3" s="1674" t="s">
        <v>315</v>
      </c>
      <c r="AM3" s="1674"/>
      <c r="AN3" s="1674"/>
      <c r="AO3" s="1674"/>
      <c r="AP3" s="1674"/>
      <c r="AQ3" s="1674"/>
      <c r="AR3" s="1674"/>
      <c r="AS3" s="1674"/>
      <c r="AT3" s="1674"/>
      <c r="AU3" s="1674"/>
      <c r="AV3" s="1674"/>
      <c r="AW3" s="1674"/>
      <c r="AX3" s="1462"/>
      <c r="AY3" s="1462"/>
      <c r="AZ3" s="1674" t="s">
        <v>315</v>
      </c>
      <c r="BA3" s="1674"/>
      <c r="BB3" s="1674"/>
      <c r="BC3" s="1674"/>
      <c r="BD3" s="1674"/>
      <c r="BE3" s="1674"/>
      <c r="BF3" s="1674"/>
      <c r="BG3" s="1674"/>
      <c r="BH3" s="1674"/>
      <c r="BI3" s="1674"/>
      <c r="BJ3" s="1674"/>
      <c r="BK3" s="1674"/>
      <c r="BL3" s="1463"/>
      <c r="BM3" s="1464"/>
      <c r="BN3" s="1464"/>
      <c r="BO3" s="1464"/>
      <c r="BP3" s="1465"/>
      <c r="BQ3" s="1466"/>
      <c r="BR3" s="1466"/>
      <c r="BS3" s="1467"/>
      <c r="BT3" s="1468"/>
      <c r="BU3" s="1469"/>
      <c r="BV3" s="1469"/>
      <c r="BW3" s="1470"/>
      <c r="BX3" s="1464"/>
      <c r="BY3" s="1471"/>
      <c r="BZ3" s="1471"/>
      <c r="CA3" s="1471"/>
      <c r="CB3" s="1471"/>
      <c r="CC3" s="1471"/>
      <c r="CE3" s="1334"/>
      <c r="CF3" s="1449">
        <v>2019</v>
      </c>
      <c r="CG3" s="1336">
        <v>2018</v>
      </c>
      <c r="CH3" s="1450" t="s">
        <v>172</v>
      </c>
      <c r="CI3" s="1451"/>
      <c r="CJ3" s="1451"/>
      <c r="CK3" s="1452" t="s">
        <v>8</v>
      </c>
      <c r="CL3" s="1453" t="s">
        <v>153</v>
      </c>
      <c r="CM3" s="1454" t="s">
        <v>18</v>
      </c>
      <c r="CN3" s="1455" t="s">
        <v>154</v>
      </c>
      <c r="CO3" s="1456">
        <v>2019</v>
      </c>
      <c r="CP3" s="1473">
        <v>2018</v>
      </c>
      <c r="CQ3" s="1457" t="s">
        <v>172</v>
      </c>
      <c r="CR3" s="1458"/>
      <c r="CS3" s="1459" t="s">
        <v>14</v>
      </c>
      <c r="CT3" s="1323"/>
      <c r="CU3" s="1323"/>
      <c r="CV3" s="1323"/>
      <c r="CW3" s="1323"/>
      <c r="CX3" s="1323"/>
      <c r="CY3" s="1323"/>
      <c r="CZ3" s="1323"/>
      <c r="DA3" s="1323"/>
      <c r="DB3" s="1324" t="s">
        <v>15</v>
      </c>
      <c r="DC3" s="1324"/>
      <c r="DD3" s="1458"/>
      <c r="DE3" s="1458"/>
      <c r="DF3" s="1460"/>
      <c r="DG3" s="1460"/>
      <c r="DH3" s="1460"/>
      <c r="DI3" s="1461"/>
      <c r="DJ3" s="1460"/>
      <c r="DK3" s="1673" t="s">
        <v>317</v>
      </c>
      <c r="DL3" s="1673"/>
      <c r="DM3" s="1673"/>
      <c r="DN3" s="1673"/>
      <c r="DO3" s="1458"/>
      <c r="DP3" s="1674" t="s">
        <v>318</v>
      </c>
      <c r="DQ3" s="1674"/>
      <c r="DR3" s="1674"/>
      <c r="DS3" s="1674"/>
      <c r="DT3" s="1674"/>
      <c r="DU3" s="1674"/>
      <c r="DV3" s="1674"/>
      <c r="DW3" s="1674"/>
      <c r="DX3" s="1674"/>
      <c r="DY3" s="1674"/>
      <c r="DZ3" s="1674"/>
      <c r="EA3" s="1674"/>
      <c r="EB3" s="1462"/>
      <c r="EC3" s="1462"/>
      <c r="ED3" s="1674" t="s">
        <v>318</v>
      </c>
      <c r="EE3" s="1674"/>
      <c r="EF3" s="1674"/>
      <c r="EG3" s="1674"/>
      <c r="EH3" s="1674"/>
      <c r="EI3" s="1674"/>
      <c r="EJ3" s="1674"/>
      <c r="EK3" s="1674"/>
      <c r="EL3" s="1674"/>
      <c r="EM3" s="1674"/>
      <c r="EN3" s="1674"/>
      <c r="EO3" s="1674"/>
      <c r="EP3" s="1463"/>
      <c r="EQ3" s="1464"/>
      <c r="ER3" s="1464"/>
      <c r="ES3" s="1464"/>
      <c r="ET3" s="1465"/>
      <c r="EU3" s="1466"/>
      <c r="EV3" s="1466"/>
      <c r="EW3" s="1467"/>
      <c r="EX3" s="1468"/>
      <c r="EY3" s="1469"/>
      <c r="EZ3" s="1469"/>
      <c r="FA3" s="1470"/>
      <c r="FB3" s="1464"/>
      <c r="FC3" s="1471"/>
      <c r="FD3" s="1471"/>
      <c r="FE3" s="1471"/>
      <c r="FF3" s="1471"/>
      <c r="FG3" s="1471"/>
      <c r="FI3" s="1334"/>
      <c r="FJ3" s="1449">
        <v>2019</v>
      </c>
      <c r="FK3" s="1335">
        <v>2018</v>
      </c>
      <c r="FL3" s="1450" t="s">
        <v>172</v>
      </c>
      <c r="FM3" s="1451"/>
      <c r="FN3" s="1451"/>
      <c r="FO3" s="1452" t="s">
        <v>9</v>
      </c>
      <c r="FP3" s="1453" t="s">
        <v>21</v>
      </c>
      <c r="FQ3" s="1454" t="s">
        <v>22</v>
      </c>
      <c r="FR3" s="1455" t="s">
        <v>23</v>
      </c>
      <c r="FS3" s="1456">
        <v>2019</v>
      </c>
      <c r="FT3" s="1455">
        <v>2018</v>
      </c>
      <c r="FU3" s="1457" t="s">
        <v>172</v>
      </c>
      <c r="FV3" s="1458"/>
      <c r="FW3" s="1459" t="s">
        <v>14</v>
      </c>
      <c r="FX3" s="1323"/>
      <c r="FY3" s="1323"/>
      <c r="FZ3" s="1323"/>
      <c r="GA3" s="1323"/>
      <c r="GB3" s="1323"/>
      <c r="GC3" s="1323"/>
      <c r="GD3" s="1323"/>
      <c r="GE3" s="1323"/>
      <c r="GF3" s="1324" t="s">
        <v>15</v>
      </c>
      <c r="GG3" s="1324"/>
      <c r="GH3" s="1458"/>
      <c r="GI3" s="1458"/>
      <c r="GJ3" s="1460"/>
      <c r="GK3" s="1460"/>
      <c r="GL3" s="1460"/>
      <c r="GM3" s="1461"/>
      <c r="GN3" s="1460"/>
      <c r="GO3" s="1673" t="s">
        <v>320</v>
      </c>
      <c r="GP3" s="1673" t="s">
        <v>303</v>
      </c>
      <c r="GQ3" s="1673" t="s">
        <v>303</v>
      </c>
      <c r="GR3" s="1673" t="s">
        <v>303</v>
      </c>
      <c r="GS3" s="1458"/>
      <c r="GT3" s="1674" t="s">
        <v>327</v>
      </c>
      <c r="GU3" s="1674"/>
      <c r="GV3" s="1674"/>
      <c r="GW3" s="1674"/>
      <c r="GX3" s="1674"/>
      <c r="GY3" s="1674"/>
      <c r="GZ3" s="1674"/>
      <c r="HA3" s="1674"/>
      <c r="HB3" s="1674"/>
      <c r="HC3" s="1674"/>
      <c r="HD3" s="1674"/>
      <c r="HE3" s="1674"/>
      <c r="HF3" s="1462"/>
      <c r="HG3" s="1462"/>
      <c r="HH3" s="1674" t="s">
        <v>327</v>
      </c>
      <c r="HI3" s="1674"/>
      <c r="HJ3" s="1674"/>
      <c r="HK3" s="1674"/>
      <c r="HL3" s="1674"/>
      <c r="HM3" s="1674"/>
      <c r="HN3" s="1674"/>
      <c r="HO3" s="1674"/>
      <c r="HP3" s="1674"/>
      <c r="HQ3" s="1674"/>
      <c r="HR3" s="1674"/>
      <c r="HS3" s="1674"/>
      <c r="HT3" s="1463"/>
      <c r="HU3" s="1464"/>
      <c r="HV3" s="1464"/>
      <c r="HW3" s="1464"/>
      <c r="HX3" s="1465"/>
      <c r="HY3" s="1466"/>
      <c r="HZ3" s="1466"/>
      <c r="IA3" s="1467"/>
      <c r="IB3" s="1468"/>
      <c r="IC3" s="1469"/>
      <c r="ID3" s="1469"/>
      <c r="IE3" s="1470"/>
      <c r="IF3" s="1464"/>
      <c r="IG3" s="1471"/>
      <c r="IH3" s="1471"/>
      <c r="II3" s="1471"/>
      <c r="IJ3" s="1471"/>
      <c r="IK3" s="1471"/>
      <c r="IM3" s="1334"/>
      <c r="IN3" s="1449">
        <v>2019</v>
      </c>
      <c r="IO3" s="1335">
        <v>2018</v>
      </c>
      <c r="IP3" s="1450" t="s">
        <v>172</v>
      </c>
      <c r="IQ3" s="1451"/>
      <c r="IR3" s="1451"/>
      <c r="IS3" s="1452" t="s">
        <v>10</v>
      </c>
      <c r="IT3" s="1453" t="s">
        <v>25</v>
      </c>
      <c r="IU3" s="1454" t="s">
        <v>26</v>
      </c>
      <c r="IV3" s="1455" t="s">
        <v>27</v>
      </c>
      <c r="IW3" s="1456">
        <v>2019</v>
      </c>
      <c r="IX3" s="1455">
        <v>2018</v>
      </c>
      <c r="IY3" s="1457" t="s">
        <v>172</v>
      </c>
      <c r="IZ3" s="1458"/>
      <c r="JA3" s="1459" t="s">
        <v>14</v>
      </c>
      <c r="JB3" s="1323"/>
      <c r="JC3" s="1323"/>
      <c r="JD3" s="1323"/>
      <c r="JE3" s="1323"/>
      <c r="JF3" s="1323"/>
      <c r="JG3" s="1323"/>
      <c r="JH3" s="1323"/>
      <c r="JI3" s="1323"/>
      <c r="JJ3" s="1324" t="s">
        <v>15</v>
      </c>
      <c r="JK3" s="1324"/>
      <c r="JL3" s="1458"/>
      <c r="JM3" s="1458"/>
      <c r="JN3" s="1460"/>
      <c r="JO3" s="1460"/>
      <c r="JP3" s="1460"/>
      <c r="JQ3" s="1461"/>
      <c r="JR3" s="1460"/>
      <c r="JS3" s="1673" t="s">
        <v>322</v>
      </c>
      <c r="JT3" s="1673"/>
      <c r="JU3" s="1673"/>
      <c r="JV3" s="1673"/>
      <c r="JW3" s="1458"/>
      <c r="JX3" s="1674" t="s">
        <v>325</v>
      </c>
      <c r="JY3" s="1674"/>
      <c r="JZ3" s="1674"/>
      <c r="KA3" s="1674"/>
      <c r="KB3" s="1674"/>
      <c r="KC3" s="1674"/>
      <c r="KD3" s="1674"/>
      <c r="KE3" s="1674"/>
      <c r="KF3" s="1674"/>
      <c r="KG3" s="1674"/>
      <c r="KH3" s="1674"/>
      <c r="KI3" s="1674"/>
      <c r="KJ3" s="1462"/>
      <c r="KK3" s="1462"/>
      <c r="KL3" s="1674" t="s">
        <v>325</v>
      </c>
      <c r="KM3" s="1674"/>
      <c r="KN3" s="1674"/>
      <c r="KO3" s="1674"/>
      <c r="KP3" s="1674"/>
      <c r="KQ3" s="1674"/>
      <c r="KR3" s="1674"/>
      <c r="KS3" s="1674"/>
      <c r="KT3" s="1674"/>
      <c r="KU3" s="1674"/>
      <c r="KV3" s="1674"/>
      <c r="KW3" s="1674"/>
      <c r="KX3" s="1463"/>
      <c r="KY3" s="1464"/>
      <c r="KZ3" s="1464"/>
      <c r="LA3" s="1464"/>
      <c r="LB3" s="1465"/>
      <c r="LC3" s="1466"/>
      <c r="LD3" s="1466"/>
      <c r="LE3" s="1471"/>
      <c r="LF3" s="1468"/>
      <c r="LG3" s="1469"/>
      <c r="LH3" s="1469"/>
      <c r="LI3" s="1470"/>
      <c r="LJ3" s="1464"/>
      <c r="LK3" s="1471"/>
      <c r="LL3" s="1471"/>
      <c r="LM3" s="1471"/>
      <c r="LN3" s="1471"/>
      <c r="LO3" s="1471"/>
      <c r="LP3" s="1474"/>
      <c r="LQ3" s="1334"/>
      <c r="LR3" s="1335">
        <v>2019</v>
      </c>
      <c r="LS3" s="1335">
        <v>2018</v>
      </c>
      <c r="LT3" s="1450" t="s">
        <v>172</v>
      </c>
      <c r="LU3" s="1475"/>
      <c r="LV3" s="1475"/>
      <c r="LW3" s="1476"/>
      <c r="LX3" s="1337">
        <v>2019</v>
      </c>
      <c r="LY3" s="1477">
        <v>2018</v>
      </c>
      <c r="LZ3" s="1450" t="s">
        <v>172</v>
      </c>
      <c r="MA3" s="1478"/>
      <c r="MB3" s="1459" t="s">
        <v>14</v>
      </c>
      <c r="MC3" s="1479"/>
      <c r="MD3" s="1479"/>
      <c r="ME3" s="1479"/>
      <c r="MF3" s="1479"/>
      <c r="MG3" s="1479"/>
      <c r="MH3" s="1479"/>
      <c r="MI3" s="1479"/>
      <c r="MJ3" s="1479"/>
      <c r="MK3" s="1324" t="s">
        <v>15</v>
      </c>
      <c r="ML3" s="1480"/>
      <c r="MM3" s="1480"/>
      <c r="MN3" s="1480"/>
      <c r="MO3" s="1480"/>
      <c r="MP3" s="1480"/>
      <c r="MQ3" s="1480"/>
      <c r="MR3" s="1480"/>
      <c r="MS3" s="1481"/>
      <c r="MT3" s="1482"/>
      <c r="MU3" s="1675" t="s">
        <v>323</v>
      </c>
      <c r="MV3" s="1675"/>
      <c r="MW3" s="1675"/>
      <c r="MX3" s="1675"/>
      <c r="MY3" s="1483"/>
      <c r="MZ3" s="1673" t="s">
        <v>324</v>
      </c>
      <c r="NA3" s="1673"/>
      <c r="NB3" s="1673"/>
      <c r="NC3" s="1673"/>
      <c r="ND3" s="1673"/>
      <c r="NE3" s="1673"/>
      <c r="NF3" s="1673"/>
      <c r="NG3" s="1673"/>
      <c r="NH3" s="1673"/>
      <c r="NI3" s="1673"/>
      <c r="NJ3" s="1673"/>
      <c r="NK3" s="1673"/>
      <c r="NL3" s="1474"/>
      <c r="NM3" s="1474"/>
      <c r="NN3" s="1673" t="s">
        <v>324</v>
      </c>
      <c r="NO3" s="1673"/>
      <c r="NP3" s="1673"/>
      <c r="NQ3" s="1673"/>
      <c r="NR3" s="1673"/>
      <c r="NS3" s="1673"/>
      <c r="NT3" s="1673"/>
      <c r="NU3" s="1673"/>
      <c r="NV3" s="1673"/>
      <c r="NW3" s="1673"/>
      <c r="NX3" s="1673"/>
      <c r="NY3" s="1673"/>
      <c r="NZ3" s="1474"/>
    </row>
    <row r="4" spans="1:391" ht="21.75" customHeight="1" thickTop="1" thickBot="1" x14ac:dyDescent="0.25">
      <c r="A4" s="24" t="s">
        <v>29</v>
      </c>
      <c r="B4" s="25">
        <v>16355519</v>
      </c>
      <c r="C4" s="26">
        <v>16075664</v>
      </c>
      <c r="D4" s="359">
        <v>1.74</v>
      </c>
      <c r="E4" s="420"/>
      <c r="F4" s="240"/>
      <c r="G4" s="433" t="s">
        <v>30</v>
      </c>
      <c r="H4" s="997">
        <v>1059650</v>
      </c>
      <c r="I4" s="998">
        <v>875507</v>
      </c>
      <c r="J4" s="999">
        <v>928664</v>
      </c>
      <c r="K4" s="997">
        <v>2863821</v>
      </c>
      <c r="L4" s="1000">
        <v>2779550</v>
      </c>
      <c r="M4" s="675">
        <v>3.03</v>
      </c>
      <c r="N4" s="379"/>
      <c r="O4" s="1619" t="s">
        <v>31</v>
      </c>
      <c r="P4" s="985" t="s">
        <v>32</v>
      </c>
      <c r="Q4" s="986"/>
      <c r="R4" s="987"/>
      <c r="S4" s="985" t="s">
        <v>33</v>
      </c>
      <c r="T4" s="986"/>
      <c r="U4" s="987"/>
      <c r="V4" s="1654" t="s">
        <v>34</v>
      </c>
      <c r="W4" s="1655"/>
      <c r="X4" s="1656"/>
      <c r="Y4" s="379"/>
      <c r="Z4" s="379"/>
      <c r="AA4" s="379"/>
      <c r="AB4" s="160" t="s">
        <v>35</v>
      </c>
      <c r="AC4" s="160" t="s">
        <v>36</v>
      </c>
      <c r="AD4" s="160" t="s">
        <v>37</v>
      </c>
      <c r="AE4" s="972" t="s">
        <v>313</v>
      </c>
      <c r="AF4" s="4"/>
      <c r="AG4" s="162"/>
      <c r="AH4" s="163">
        <v>2019</v>
      </c>
      <c r="AI4" s="164">
        <v>2018</v>
      </c>
      <c r="AJ4" s="426" t="s">
        <v>172</v>
      </c>
      <c r="AK4" s="379"/>
      <c r="AL4" s="165" t="s">
        <v>38</v>
      </c>
      <c r="AM4" s="165"/>
      <c r="AN4" s="165"/>
      <c r="AO4" s="165"/>
      <c r="AP4" s="166"/>
      <c r="AQ4" s="166"/>
      <c r="AR4" s="166"/>
      <c r="AS4" s="166"/>
      <c r="AT4" s="166"/>
      <c r="AU4" s="286"/>
      <c r="AV4" s="286"/>
      <c r="AW4" s="167"/>
      <c r="AX4" s="411"/>
      <c r="AY4" s="379"/>
      <c r="AZ4" s="165" t="s">
        <v>39</v>
      </c>
      <c r="BA4" s="165"/>
      <c r="BB4" s="165"/>
      <c r="BC4" s="165"/>
      <c r="BD4" s="166"/>
      <c r="BE4" s="166"/>
      <c r="BF4" s="166"/>
      <c r="BG4" s="166"/>
      <c r="BH4" s="166"/>
      <c r="BI4" s="286"/>
      <c r="BJ4" s="286"/>
      <c r="BK4" s="193"/>
      <c r="BL4" s="167"/>
      <c r="BM4" s="293"/>
      <c r="BN4" s="293"/>
      <c r="BO4" s="1531"/>
      <c r="BP4" s="1532"/>
      <c r="BQ4" s="294"/>
      <c r="BR4" s="294"/>
      <c r="BS4" s="294"/>
      <c r="BT4" s="294"/>
      <c r="BU4" s="1533"/>
      <c r="BV4" s="1528"/>
      <c r="BW4" s="21"/>
      <c r="BX4" s="37"/>
      <c r="BY4" s="295"/>
      <c r="BZ4" s="19"/>
      <c r="CA4" s="19"/>
      <c r="CB4" s="19"/>
      <c r="CC4" s="19"/>
      <c r="CD4" s="379"/>
      <c r="CE4" s="24" t="s">
        <v>29</v>
      </c>
      <c r="CF4" s="25">
        <v>15868340</v>
      </c>
      <c r="CG4" s="26">
        <v>15970066</v>
      </c>
      <c r="CH4" s="359">
        <v>-0.64</v>
      </c>
      <c r="CI4" s="240"/>
      <c r="CJ4" s="240"/>
      <c r="CK4" s="433" t="s">
        <v>30</v>
      </c>
      <c r="CL4" s="997">
        <v>1115907</v>
      </c>
      <c r="CM4" s="998">
        <v>1127240</v>
      </c>
      <c r="CN4" s="999">
        <v>964056</v>
      </c>
      <c r="CO4" s="997">
        <v>3207203</v>
      </c>
      <c r="CP4" s="1000">
        <v>3356133</v>
      </c>
      <c r="CQ4" s="675">
        <v>-4.4400000000000004</v>
      </c>
      <c r="CR4" s="614"/>
      <c r="CS4" s="28" t="s">
        <v>31</v>
      </c>
      <c r="CT4" s="1654" t="s">
        <v>32</v>
      </c>
      <c r="CU4" s="1655"/>
      <c r="CV4" s="1656"/>
      <c r="CW4" s="1654" t="s">
        <v>33</v>
      </c>
      <c r="CX4" s="1655"/>
      <c r="CY4" s="1656"/>
      <c r="CZ4" s="29" t="s">
        <v>34</v>
      </c>
      <c r="DA4" s="30"/>
      <c r="DB4" s="31"/>
      <c r="DC4" s="379"/>
      <c r="DD4" s="379"/>
      <c r="DE4" s="379"/>
      <c r="DF4" s="1027" t="s">
        <v>153</v>
      </c>
      <c r="DG4" s="1027" t="s">
        <v>18</v>
      </c>
      <c r="DH4" s="1027" t="s">
        <v>154</v>
      </c>
      <c r="DI4" s="866" t="s">
        <v>316</v>
      </c>
      <c r="DJ4" s="398"/>
      <c r="DK4" s="413"/>
      <c r="DL4" s="480">
        <v>2019</v>
      </c>
      <c r="DM4" s="481">
        <v>2018</v>
      </c>
      <c r="DN4" s="426" t="s">
        <v>172</v>
      </c>
      <c r="DO4" s="379"/>
      <c r="DP4" s="165" t="s">
        <v>38</v>
      </c>
      <c r="DQ4" s="165"/>
      <c r="DR4" s="165"/>
      <c r="DS4" s="165"/>
      <c r="DT4" s="166"/>
      <c r="DU4" s="166"/>
      <c r="DV4" s="166"/>
      <c r="DW4" s="166"/>
      <c r="DX4" s="166"/>
      <c r="DY4" s="166"/>
      <c r="DZ4" s="166"/>
      <c r="EA4" s="167"/>
      <c r="EB4" s="379"/>
      <c r="EC4" s="379"/>
      <c r="ED4" s="165" t="s">
        <v>39</v>
      </c>
      <c r="EE4" s="165"/>
      <c r="EF4" s="165"/>
      <c r="EG4" s="165"/>
      <c r="EH4" s="166"/>
      <c r="EI4" s="166"/>
      <c r="EJ4" s="166"/>
      <c r="EK4" s="166"/>
      <c r="EL4" s="166"/>
      <c r="EM4" s="166"/>
      <c r="EN4" s="166"/>
      <c r="EO4" s="167"/>
      <c r="EP4" s="167"/>
      <c r="EQ4" s="293"/>
      <c r="ER4" s="293"/>
      <c r="ES4" s="1531"/>
      <c r="ET4" s="1532"/>
      <c r="EU4" s="294"/>
      <c r="EV4" s="294"/>
      <c r="EW4" s="294"/>
      <c r="EX4" s="294"/>
      <c r="EY4" s="1533"/>
      <c r="EZ4" s="1528"/>
      <c r="FA4" s="21"/>
      <c r="FB4" s="37"/>
      <c r="FC4" s="295"/>
      <c r="FD4" s="19"/>
      <c r="FE4" s="19"/>
      <c r="FF4" s="19"/>
      <c r="FG4" s="19"/>
      <c r="FH4" s="397"/>
      <c r="FI4" s="24" t="s">
        <v>29</v>
      </c>
      <c r="FJ4" s="25">
        <v>18038908</v>
      </c>
      <c r="FK4" s="26">
        <v>17455022</v>
      </c>
      <c r="FL4" s="359">
        <v>3.35</v>
      </c>
      <c r="FM4" s="240"/>
      <c r="FN4" s="240"/>
      <c r="FO4" s="433" t="s">
        <v>30</v>
      </c>
      <c r="FP4" s="997">
        <v>966903</v>
      </c>
      <c r="FQ4" s="998">
        <v>877394</v>
      </c>
      <c r="FR4" s="999">
        <v>974264</v>
      </c>
      <c r="FS4" s="997">
        <v>2818561</v>
      </c>
      <c r="FT4" s="1000">
        <v>2948826</v>
      </c>
      <c r="FU4" s="675">
        <v>-4.42</v>
      </c>
      <c r="FV4" s="614"/>
      <c r="FW4" s="28" t="s">
        <v>31</v>
      </c>
      <c r="FX4" s="29" t="s">
        <v>32</v>
      </c>
      <c r="FY4" s="30"/>
      <c r="FZ4" s="31"/>
      <c r="GA4" s="29" t="s">
        <v>33</v>
      </c>
      <c r="GB4" s="30"/>
      <c r="GC4" s="31"/>
      <c r="GD4" s="29" t="s">
        <v>34</v>
      </c>
      <c r="GE4" s="30"/>
      <c r="GF4" s="31"/>
      <c r="GG4" s="379"/>
      <c r="GH4" s="379"/>
      <c r="GI4" s="379"/>
      <c r="GJ4" s="440" t="s">
        <v>21</v>
      </c>
      <c r="GK4" s="440" t="s">
        <v>22</v>
      </c>
      <c r="GL4" s="440" t="s">
        <v>23</v>
      </c>
      <c r="GM4" s="967" t="s">
        <v>319</v>
      </c>
      <c r="GN4" s="406"/>
      <c r="GO4" s="413"/>
      <c r="GP4" s="480">
        <v>2019</v>
      </c>
      <c r="GQ4" s="481">
        <v>2018</v>
      </c>
      <c r="GR4" s="426" t="s">
        <v>172</v>
      </c>
      <c r="GS4" s="379"/>
      <c r="GT4" s="165" t="s">
        <v>38</v>
      </c>
      <c r="GU4" s="165"/>
      <c r="GV4" s="165"/>
      <c r="GW4" s="165"/>
      <c r="GX4" s="166"/>
      <c r="GY4" s="166"/>
      <c r="GZ4" s="166"/>
      <c r="HA4" s="166"/>
      <c r="HB4" s="166"/>
      <c r="HC4" s="166"/>
      <c r="HD4" s="166"/>
      <c r="HE4" s="167"/>
      <c r="HF4" s="379"/>
      <c r="HG4" s="379"/>
      <c r="HH4" s="165" t="s">
        <v>39</v>
      </c>
      <c r="HI4" s="165"/>
      <c r="HJ4" s="165"/>
      <c r="HK4" s="165"/>
      <c r="HL4" s="166"/>
      <c r="HM4" s="166"/>
      <c r="HN4" s="166"/>
      <c r="HO4" s="166"/>
      <c r="HP4" s="166"/>
      <c r="HQ4" s="166"/>
      <c r="HR4" s="166"/>
      <c r="HS4" s="167"/>
      <c r="HT4" s="167"/>
      <c r="HU4" s="293"/>
      <c r="HV4" s="293"/>
      <c r="HW4" s="1531"/>
      <c r="HX4" s="1532"/>
      <c r="HY4" s="294"/>
      <c r="HZ4" s="294"/>
      <c r="IA4" s="294"/>
      <c r="IB4" s="294"/>
      <c r="IC4" s="1533"/>
      <c r="ID4" s="1528"/>
      <c r="IE4" s="21"/>
      <c r="IF4" s="37"/>
      <c r="IG4" s="295"/>
      <c r="IH4" s="248"/>
      <c r="II4" s="19"/>
      <c r="IJ4" s="19"/>
      <c r="IK4" s="19"/>
      <c r="IM4" s="24" t="s">
        <v>29</v>
      </c>
      <c r="IN4" s="25">
        <v>16703795</v>
      </c>
      <c r="IO4" s="26">
        <v>16033529</v>
      </c>
      <c r="IP4" s="359">
        <v>4.18</v>
      </c>
      <c r="IQ4" s="240"/>
      <c r="IR4" s="240"/>
      <c r="IS4" s="433" t="s">
        <v>30</v>
      </c>
      <c r="IT4" s="997">
        <v>1622585</v>
      </c>
      <c r="IU4" s="998">
        <v>1696818</v>
      </c>
      <c r="IV4" s="999">
        <v>1475435</v>
      </c>
      <c r="IW4" s="997">
        <v>4794838</v>
      </c>
      <c r="IX4" s="1000">
        <v>5004984</v>
      </c>
      <c r="IY4" s="675">
        <v>-4.2</v>
      </c>
      <c r="IZ4" s="379"/>
      <c r="JA4" s="28" t="s">
        <v>31</v>
      </c>
      <c r="JB4" s="29" t="s">
        <v>32</v>
      </c>
      <c r="JC4" s="30"/>
      <c r="JD4" s="31"/>
      <c r="JE4" s="29" t="s">
        <v>33</v>
      </c>
      <c r="JF4" s="30"/>
      <c r="JG4" s="31"/>
      <c r="JH4" s="29" t="s">
        <v>34</v>
      </c>
      <c r="JI4" s="30"/>
      <c r="JJ4" s="31"/>
      <c r="JK4" s="379"/>
      <c r="JL4" s="379"/>
      <c r="JM4" s="379"/>
      <c r="JN4" s="160" t="s">
        <v>25</v>
      </c>
      <c r="JO4" s="160" t="s">
        <v>26</v>
      </c>
      <c r="JP4" s="160" t="s">
        <v>27</v>
      </c>
      <c r="JQ4" s="866" t="s">
        <v>321</v>
      </c>
      <c r="JR4" s="398"/>
      <c r="JS4" s="32"/>
      <c r="JT4" s="1620">
        <v>2019</v>
      </c>
      <c r="JU4" s="1621">
        <v>2018</v>
      </c>
      <c r="JV4" s="1407" t="s">
        <v>172</v>
      </c>
      <c r="JW4" s="379"/>
      <c r="JX4" s="165" t="s">
        <v>38</v>
      </c>
      <c r="JY4" s="165"/>
      <c r="JZ4" s="165"/>
      <c r="KA4" s="165"/>
      <c r="KB4" s="166"/>
      <c r="KC4" s="166"/>
      <c r="KD4" s="166"/>
      <c r="KE4" s="166"/>
      <c r="KF4" s="166"/>
      <c r="KG4" s="166"/>
      <c r="KH4" s="166"/>
      <c r="KI4" s="167"/>
      <c r="KJ4" s="379"/>
      <c r="KK4" s="379"/>
      <c r="KL4" s="165" t="s">
        <v>39</v>
      </c>
      <c r="KM4" s="165"/>
      <c r="KN4" s="165"/>
      <c r="KO4" s="165"/>
      <c r="KP4" s="166"/>
      <c r="KQ4" s="166"/>
      <c r="KR4" s="166"/>
      <c r="KS4" s="166"/>
      <c r="KT4" s="166"/>
      <c r="KU4" s="166"/>
      <c r="KV4" s="166"/>
      <c r="KW4" s="167"/>
      <c r="KX4" s="167"/>
      <c r="KY4" s="293"/>
      <c r="KZ4" s="293"/>
      <c r="LA4" s="1531"/>
      <c r="LB4" s="1532"/>
      <c r="LC4" s="294"/>
      <c r="LD4" s="294"/>
      <c r="LE4" s="294"/>
      <c r="LF4" s="294"/>
      <c r="LG4" s="1533"/>
      <c r="LH4" s="291"/>
      <c r="LI4" s="21"/>
      <c r="LJ4" s="37"/>
      <c r="LK4" s="295"/>
      <c r="LL4" s="19"/>
      <c r="LM4" s="19"/>
      <c r="LN4" s="146"/>
      <c r="LO4" s="131"/>
      <c r="LQ4" s="24" t="s">
        <v>29</v>
      </c>
      <c r="LR4" s="25">
        <v>66966562</v>
      </c>
      <c r="LS4" s="26">
        <v>65534281</v>
      </c>
      <c r="LT4" s="27">
        <v>2.19</v>
      </c>
      <c r="LU4" s="499"/>
      <c r="LV4" s="499"/>
      <c r="LW4" s="433" t="s">
        <v>30</v>
      </c>
      <c r="LX4" s="348">
        <v>13684423</v>
      </c>
      <c r="LY4" s="994">
        <v>14089493</v>
      </c>
      <c r="LZ4" s="515">
        <v>-2.87</v>
      </c>
      <c r="MA4" s="182"/>
      <c r="MB4" s="28" t="s">
        <v>31</v>
      </c>
      <c r="MC4" s="29" t="s">
        <v>32</v>
      </c>
      <c r="MD4" s="30"/>
      <c r="ME4" s="31"/>
      <c r="MF4" s="29" t="s">
        <v>33</v>
      </c>
      <c r="MG4" s="30"/>
      <c r="MH4" s="31"/>
      <c r="MI4" s="29" t="s">
        <v>34</v>
      </c>
      <c r="MJ4" s="30"/>
      <c r="MK4" s="31"/>
      <c r="ML4" s="15"/>
      <c r="MM4" s="15"/>
      <c r="MN4" s="15"/>
      <c r="MO4" s="993" t="s">
        <v>5</v>
      </c>
      <c r="MP4" s="993" t="s">
        <v>7</v>
      </c>
      <c r="MQ4" s="993" t="s">
        <v>20</v>
      </c>
      <c r="MR4" s="993" t="s">
        <v>11</v>
      </c>
      <c r="MS4" s="39">
        <v>2019</v>
      </c>
      <c r="MT4" s="16"/>
      <c r="MU4" s="930"/>
      <c r="MV4" s="989">
        <v>2019</v>
      </c>
      <c r="MW4" s="990">
        <v>2018</v>
      </c>
      <c r="MX4" s="931" t="s">
        <v>172</v>
      </c>
      <c r="MY4" s="495"/>
      <c r="MZ4" s="33" t="s">
        <v>38</v>
      </c>
      <c r="NA4" s="33"/>
      <c r="NB4" s="34"/>
      <c r="NC4" s="34"/>
      <c r="ND4" s="35"/>
      <c r="NE4" s="35"/>
      <c r="NF4" s="35"/>
      <c r="NG4" s="35"/>
      <c r="NH4" s="35"/>
      <c r="NI4" s="35"/>
      <c r="NJ4" s="35"/>
      <c r="NK4" s="36"/>
      <c r="NL4" s="17"/>
      <c r="NM4" s="17"/>
      <c r="NN4" s="33" t="s">
        <v>39</v>
      </c>
      <c r="NO4" s="33"/>
      <c r="NP4" s="34"/>
      <c r="NQ4" s="34"/>
      <c r="NR4" s="35"/>
      <c r="NS4" s="35"/>
      <c r="NT4" s="35"/>
      <c r="NU4" s="35"/>
      <c r="NV4" s="35"/>
      <c r="NW4" s="35"/>
      <c r="NX4" s="35"/>
      <c r="NY4" s="36"/>
    </row>
    <row r="5" spans="1:391" ht="21.75" customHeight="1" thickTop="1" thickBot="1" x14ac:dyDescent="0.25">
      <c r="A5" s="40" t="s">
        <v>40</v>
      </c>
      <c r="B5" s="38">
        <v>9551192</v>
      </c>
      <c r="C5" s="41">
        <v>9430359</v>
      </c>
      <c r="D5" s="360">
        <v>1.28</v>
      </c>
      <c r="E5" s="420"/>
      <c r="F5" s="240"/>
      <c r="G5" s="432" t="s">
        <v>41</v>
      </c>
      <c r="H5" s="997">
        <v>1196</v>
      </c>
      <c r="I5" s="998">
        <v>1136</v>
      </c>
      <c r="J5" s="999">
        <v>1521</v>
      </c>
      <c r="K5" s="997">
        <v>3853</v>
      </c>
      <c r="L5" s="1000">
        <v>3453</v>
      </c>
      <c r="M5" s="675">
        <v>11.58</v>
      </c>
      <c r="N5" s="379"/>
      <c r="O5" s="926" t="s">
        <v>42</v>
      </c>
      <c r="P5" s="1615">
        <v>2562</v>
      </c>
      <c r="Q5" s="988">
        <v>2561</v>
      </c>
      <c r="R5" s="1616" t="s">
        <v>172</v>
      </c>
      <c r="S5" s="1615">
        <v>2562</v>
      </c>
      <c r="T5" s="988">
        <v>2561</v>
      </c>
      <c r="U5" s="1616" t="s">
        <v>172</v>
      </c>
      <c r="V5" s="1615">
        <v>2562</v>
      </c>
      <c r="W5" s="988">
        <v>2561</v>
      </c>
      <c r="X5" s="1616" t="s">
        <v>172</v>
      </c>
      <c r="Y5" s="379"/>
      <c r="Z5" s="410" t="s">
        <v>43</v>
      </c>
      <c r="AA5" s="410"/>
      <c r="AB5" s="474">
        <v>1798</v>
      </c>
      <c r="AC5" s="474">
        <v>1798</v>
      </c>
      <c r="AD5" s="474">
        <v>1798</v>
      </c>
      <c r="AE5" s="474">
        <v>1798</v>
      </c>
      <c r="AF5" s="379"/>
      <c r="AG5" s="622" t="s">
        <v>43</v>
      </c>
      <c r="AH5" s="623">
        <v>1798</v>
      </c>
      <c r="AI5" s="242">
        <v>1739</v>
      </c>
      <c r="AJ5" s="1057">
        <v>3.39</v>
      </c>
      <c r="AK5" s="408"/>
      <c r="AL5" s="1061" t="s">
        <v>44</v>
      </c>
      <c r="AM5" s="1648" t="s">
        <v>32</v>
      </c>
      <c r="AN5" s="1649"/>
      <c r="AO5" s="1649"/>
      <c r="AP5" s="1649"/>
      <c r="AQ5" s="1649"/>
      <c r="AR5" s="1649"/>
      <c r="AS5" s="1649"/>
      <c r="AT5" s="1649"/>
      <c r="AU5" s="1650"/>
      <c r="AV5" s="1059" t="s">
        <v>33</v>
      </c>
      <c r="AW5" s="1060" t="s">
        <v>45</v>
      </c>
      <c r="AX5" s="411"/>
      <c r="AY5" s="379"/>
      <c r="AZ5" s="1061" t="s">
        <v>44</v>
      </c>
      <c r="BA5" s="1648" t="s">
        <v>32</v>
      </c>
      <c r="BB5" s="1649"/>
      <c r="BC5" s="1649"/>
      <c r="BD5" s="1649"/>
      <c r="BE5" s="1649"/>
      <c r="BF5" s="1649"/>
      <c r="BG5" s="1649"/>
      <c r="BH5" s="1649"/>
      <c r="BI5" s="1650"/>
      <c r="BJ5" s="1059" t="s">
        <v>33</v>
      </c>
      <c r="BK5" s="1060" t="s">
        <v>45</v>
      </c>
      <c r="BL5" s="194"/>
      <c r="BM5" s="296"/>
      <c r="BN5" s="296"/>
      <c r="BO5" s="1534"/>
      <c r="BP5" s="1535"/>
      <c r="BQ5" s="297"/>
      <c r="BR5" s="297"/>
      <c r="BS5" s="297"/>
      <c r="BT5" s="297"/>
      <c r="BU5" s="1533"/>
      <c r="BV5" s="1528"/>
      <c r="BW5" s="47"/>
      <c r="BX5" s="37"/>
      <c r="BY5" s="295"/>
      <c r="BZ5" s="19"/>
      <c r="CA5" s="19"/>
      <c r="CB5" s="19"/>
      <c r="CC5" s="19"/>
      <c r="CD5" s="379"/>
      <c r="CE5" s="40" t="s">
        <v>40</v>
      </c>
      <c r="CF5" s="38">
        <v>9615913</v>
      </c>
      <c r="CG5" s="41">
        <v>9835889</v>
      </c>
      <c r="CH5" s="360">
        <v>-2.2400000000000002</v>
      </c>
      <c r="CI5" s="240"/>
      <c r="CJ5" s="240"/>
      <c r="CK5" s="432" t="s">
        <v>41</v>
      </c>
      <c r="CL5" s="997">
        <v>745</v>
      </c>
      <c r="CM5" s="998">
        <v>652</v>
      </c>
      <c r="CN5" s="999">
        <v>852</v>
      </c>
      <c r="CO5" s="997">
        <v>2249</v>
      </c>
      <c r="CP5" s="1000">
        <v>1954</v>
      </c>
      <c r="CQ5" s="675">
        <v>15.1</v>
      </c>
      <c r="CR5" s="614"/>
      <c r="CS5" s="926" t="s">
        <v>155</v>
      </c>
      <c r="CT5" s="43">
        <v>2562</v>
      </c>
      <c r="CU5" s="44">
        <v>2561</v>
      </c>
      <c r="CV5" s="45" t="s">
        <v>172</v>
      </c>
      <c r="CW5" s="43">
        <v>2562</v>
      </c>
      <c r="CX5" s="44">
        <v>2561</v>
      </c>
      <c r="CY5" s="45" t="s">
        <v>172</v>
      </c>
      <c r="CZ5" s="43">
        <v>2562</v>
      </c>
      <c r="DA5" s="44">
        <v>2561</v>
      </c>
      <c r="DB5" s="45" t="s">
        <v>172</v>
      </c>
      <c r="DC5" s="379"/>
      <c r="DD5" s="410" t="s">
        <v>43</v>
      </c>
      <c r="DE5" s="410"/>
      <c r="DF5" s="479">
        <v>1798</v>
      </c>
      <c r="DG5" s="479">
        <v>1798</v>
      </c>
      <c r="DH5" s="479">
        <v>1798</v>
      </c>
      <c r="DI5" s="453">
        <v>1798</v>
      </c>
      <c r="DJ5" s="379"/>
      <c r="DK5" s="622" t="s">
        <v>43</v>
      </c>
      <c r="DL5" s="623">
        <v>1798</v>
      </c>
      <c r="DM5" s="242">
        <v>1739</v>
      </c>
      <c r="DN5" s="1057">
        <v>3.39</v>
      </c>
      <c r="DO5" s="408"/>
      <c r="DP5" s="1061" t="s">
        <v>44</v>
      </c>
      <c r="DQ5" s="1648" t="s">
        <v>32</v>
      </c>
      <c r="DR5" s="1649"/>
      <c r="DS5" s="1649"/>
      <c r="DT5" s="1649"/>
      <c r="DU5" s="1649"/>
      <c r="DV5" s="1649"/>
      <c r="DW5" s="1649"/>
      <c r="DX5" s="1649"/>
      <c r="DY5" s="1649"/>
      <c r="DZ5" s="1059" t="s">
        <v>33</v>
      </c>
      <c r="EA5" s="1060" t="s">
        <v>45</v>
      </c>
      <c r="EB5" s="379"/>
      <c r="EC5" s="379"/>
      <c r="ED5" s="1061" t="s">
        <v>44</v>
      </c>
      <c r="EE5" s="1648" t="s">
        <v>32</v>
      </c>
      <c r="EF5" s="1649"/>
      <c r="EG5" s="1649"/>
      <c r="EH5" s="1649"/>
      <c r="EI5" s="1649"/>
      <c r="EJ5" s="1649"/>
      <c r="EK5" s="1649"/>
      <c r="EL5" s="1649"/>
      <c r="EM5" s="1650"/>
      <c r="EN5" s="1059" t="s">
        <v>33</v>
      </c>
      <c r="EO5" s="1060" t="s">
        <v>45</v>
      </c>
      <c r="EP5" s="194"/>
      <c r="EQ5" s="296"/>
      <c r="ER5" s="296"/>
      <c r="ES5" s="1534"/>
      <c r="ET5" s="1535"/>
      <c r="EU5" s="297"/>
      <c r="EV5" s="297"/>
      <c r="EW5" s="297"/>
      <c r="EX5" s="297"/>
      <c r="EY5" s="1533"/>
      <c r="EZ5" s="1528"/>
      <c r="FA5" s="47"/>
      <c r="FB5" s="37"/>
      <c r="FC5" s="295"/>
      <c r="FD5" s="19"/>
      <c r="FE5" s="19"/>
      <c r="FF5" s="19"/>
      <c r="FG5" s="19"/>
      <c r="FH5" s="397"/>
      <c r="FI5" s="40" t="s">
        <v>40</v>
      </c>
      <c r="FJ5" s="38">
        <v>11355633</v>
      </c>
      <c r="FK5" s="41">
        <v>11179606</v>
      </c>
      <c r="FL5" s="360">
        <v>1.57</v>
      </c>
      <c r="FM5" s="240"/>
      <c r="FN5" s="240"/>
      <c r="FO5" s="432" t="s">
        <v>41</v>
      </c>
      <c r="FP5" s="997">
        <v>1249</v>
      </c>
      <c r="FQ5" s="998">
        <v>1024</v>
      </c>
      <c r="FR5" s="999">
        <v>1168</v>
      </c>
      <c r="FS5" s="997">
        <v>3441</v>
      </c>
      <c r="FT5" s="1000">
        <v>3369</v>
      </c>
      <c r="FU5" s="675">
        <v>2.14</v>
      </c>
      <c r="FV5" s="614"/>
      <c r="FW5" s="926" t="s">
        <v>190</v>
      </c>
      <c r="FX5" s="43">
        <v>2562</v>
      </c>
      <c r="FY5" s="44">
        <v>2561</v>
      </c>
      <c r="FZ5" s="45" t="s">
        <v>172</v>
      </c>
      <c r="GA5" s="43">
        <v>2562</v>
      </c>
      <c r="GB5" s="44">
        <v>2561</v>
      </c>
      <c r="GC5" s="45" t="s">
        <v>172</v>
      </c>
      <c r="GD5" s="43">
        <v>2562</v>
      </c>
      <c r="GE5" s="44">
        <v>2561</v>
      </c>
      <c r="GF5" s="45" t="s">
        <v>172</v>
      </c>
      <c r="GG5" s="379"/>
      <c r="GH5" s="410" t="s">
        <v>43</v>
      </c>
      <c r="GI5" s="410"/>
      <c r="GJ5" s="479">
        <v>1798</v>
      </c>
      <c r="GK5" s="479">
        <v>1798</v>
      </c>
      <c r="GL5" s="479">
        <v>1798</v>
      </c>
      <c r="GM5" s="156">
        <v>1798</v>
      </c>
      <c r="GN5" s="379"/>
      <c r="GO5" s="622" t="s">
        <v>43</v>
      </c>
      <c r="GP5" s="623">
        <v>1798</v>
      </c>
      <c r="GQ5" s="242">
        <v>1739</v>
      </c>
      <c r="GR5" s="1057">
        <v>3.39</v>
      </c>
      <c r="GS5" s="408"/>
      <c r="GT5" s="1061" t="s">
        <v>44</v>
      </c>
      <c r="GU5" s="1648" t="s">
        <v>32</v>
      </c>
      <c r="GV5" s="1649"/>
      <c r="GW5" s="1649"/>
      <c r="GX5" s="1649"/>
      <c r="GY5" s="1649"/>
      <c r="GZ5" s="1649"/>
      <c r="HA5" s="1649"/>
      <c r="HB5" s="1649"/>
      <c r="HC5" s="1649"/>
      <c r="HD5" s="1059" t="s">
        <v>33</v>
      </c>
      <c r="HE5" s="1060" t="s">
        <v>45</v>
      </c>
      <c r="HF5" s="379"/>
      <c r="HG5" s="379"/>
      <c r="HH5" s="1061" t="s">
        <v>44</v>
      </c>
      <c r="HI5" s="1648" t="s">
        <v>32</v>
      </c>
      <c r="HJ5" s="1649"/>
      <c r="HK5" s="1649"/>
      <c r="HL5" s="1649"/>
      <c r="HM5" s="1649"/>
      <c r="HN5" s="1649"/>
      <c r="HO5" s="1649"/>
      <c r="HP5" s="1649"/>
      <c r="HQ5" s="1650"/>
      <c r="HR5" s="1059" t="s">
        <v>33</v>
      </c>
      <c r="HS5" s="1060" t="s">
        <v>45</v>
      </c>
      <c r="HT5" s="194"/>
      <c r="HU5" s="296"/>
      <c r="HV5" s="296"/>
      <c r="HW5" s="1534"/>
      <c r="HX5" s="1535"/>
      <c r="HY5" s="297"/>
      <c r="HZ5" s="297"/>
      <c r="IA5" s="297"/>
      <c r="IB5" s="297"/>
      <c r="IC5" s="1533"/>
      <c r="ID5" s="1528"/>
      <c r="IE5" s="47"/>
      <c r="IF5" s="37"/>
      <c r="IG5" s="295"/>
      <c r="IH5" s="248"/>
      <c r="II5" s="19"/>
      <c r="IJ5" s="19"/>
      <c r="IK5" s="19"/>
      <c r="IM5" s="40" t="s">
        <v>40</v>
      </c>
      <c r="IN5" s="38">
        <v>11551109</v>
      </c>
      <c r="IO5" s="41">
        <v>11237109</v>
      </c>
      <c r="IP5" s="360">
        <v>2.79</v>
      </c>
      <c r="IQ5" s="240"/>
      <c r="IR5" s="240"/>
      <c r="IS5" s="432" t="s">
        <v>41</v>
      </c>
      <c r="IT5" s="997">
        <v>581</v>
      </c>
      <c r="IU5" s="998">
        <v>1159</v>
      </c>
      <c r="IV5" s="999">
        <v>2042</v>
      </c>
      <c r="IW5" s="997">
        <v>3782</v>
      </c>
      <c r="IX5" s="1000">
        <v>3728</v>
      </c>
      <c r="IY5" s="675">
        <v>1.45</v>
      </c>
      <c r="IZ5" s="379"/>
      <c r="JA5" s="926" t="s">
        <v>161</v>
      </c>
      <c r="JB5" s="43">
        <v>2562</v>
      </c>
      <c r="JC5" s="44">
        <v>2561</v>
      </c>
      <c r="JD5" s="494" t="s">
        <v>172</v>
      </c>
      <c r="JE5" s="43">
        <v>2562</v>
      </c>
      <c r="JF5" s="44">
        <v>2561</v>
      </c>
      <c r="JG5" s="494" t="s">
        <v>172</v>
      </c>
      <c r="JH5" s="43">
        <v>2562</v>
      </c>
      <c r="JI5" s="44">
        <v>2561</v>
      </c>
      <c r="JJ5" s="45" t="s">
        <v>172</v>
      </c>
      <c r="JK5" s="379"/>
      <c r="JL5" s="410" t="s">
        <v>43</v>
      </c>
      <c r="JM5" s="410"/>
      <c r="JN5" s="479">
        <v>1798</v>
      </c>
      <c r="JO5" s="479">
        <v>1798</v>
      </c>
      <c r="JP5" s="479">
        <v>1798</v>
      </c>
      <c r="JQ5" s="156">
        <v>1798</v>
      </c>
      <c r="JR5" s="379"/>
      <c r="JS5" s="622" t="s">
        <v>43</v>
      </c>
      <c r="JT5" s="623">
        <v>1798</v>
      </c>
      <c r="JU5" s="242">
        <v>1739</v>
      </c>
      <c r="JV5" s="1057">
        <v>3.39</v>
      </c>
      <c r="JW5" s="408"/>
      <c r="JX5" s="1061" t="s">
        <v>44</v>
      </c>
      <c r="JY5" s="1648" t="s">
        <v>32</v>
      </c>
      <c r="JZ5" s="1649"/>
      <c r="KA5" s="1649"/>
      <c r="KB5" s="1649"/>
      <c r="KC5" s="1649"/>
      <c r="KD5" s="1649"/>
      <c r="KE5" s="1649"/>
      <c r="KF5" s="1649"/>
      <c r="KG5" s="1649"/>
      <c r="KH5" s="1059" t="s">
        <v>33</v>
      </c>
      <c r="KI5" s="1060" t="s">
        <v>45</v>
      </c>
      <c r="KJ5" s="379"/>
      <c r="KK5" s="379"/>
      <c r="KL5" s="1061" t="s">
        <v>44</v>
      </c>
      <c r="KM5" s="1648" t="s">
        <v>32</v>
      </c>
      <c r="KN5" s="1649"/>
      <c r="KO5" s="1649"/>
      <c r="KP5" s="1649"/>
      <c r="KQ5" s="1649"/>
      <c r="KR5" s="1649"/>
      <c r="KS5" s="1649"/>
      <c r="KT5" s="1649"/>
      <c r="KU5" s="1650"/>
      <c r="KV5" s="1059" t="s">
        <v>33</v>
      </c>
      <c r="KW5" s="1060" t="s">
        <v>45</v>
      </c>
      <c r="KX5" s="194"/>
      <c r="KY5" s="296"/>
      <c r="KZ5" s="296"/>
      <c r="LA5" s="1534"/>
      <c r="LB5" s="1535"/>
      <c r="LC5" s="297"/>
      <c r="LD5" s="297"/>
      <c r="LE5" s="297"/>
      <c r="LF5" s="297"/>
      <c r="LG5" s="1533"/>
      <c r="LH5" s="291"/>
      <c r="LI5" s="47"/>
      <c r="LJ5" s="37"/>
      <c r="LK5" s="295"/>
      <c r="LL5" s="19"/>
      <c r="LM5" s="19"/>
      <c r="LN5" s="146"/>
      <c r="LO5" s="131"/>
      <c r="LQ5" s="40" t="s">
        <v>40</v>
      </c>
      <c r="LR5" s="38">
        <v>42073847</v>
      </c>
      <c r="LS5" s="41">
        <v>41682963</v>
      </c>
      <c r="LT5" s="42">
        <v>0.94</v>
      </c>
      <c r="LU5" s="499"/>
      <c r="LV5" s="499"/>
      <c r="LW5" s="432" t="s">
        <v>41</v>
      </c>
      <c r="LX5" s="348">
        <v>13325</v>
      </c>
      <c r="LY5" s="994">
        <v>12504</v>
      </c>
      <c r="LZ5" s="515">
        <v>6.57</v>
      </c>
      <c r="MA5" s="182"/>
      <c r="MB5" s="926" t="s">
        <v>48</v>
      </c>
      <c r="MC5" s="43">
        <v>2562</v>
      </c>
      <c r="MD5" s="44">
        <v>2561</v>
      </c>
      <c r="ME5" s="45" t="s">
        <v>172</v>
      </c>
      <c r="MF5" s="43">
        <v>2562</v>
      </c>
      <c r="MG5" s="44">
        <v>2561</v>
      </c>
      <c r="MH5" s="45" t="s">
        <v>172</v>
      </c>
      <c r="MI5" s="43">
        <v>2562</v>
      </c>
      <c r="MJ5" s="44">
        <v>2561</v>
      </c>
      <c r="MK5" s="45" t="s">
        <v>172</v>
      </c>
      <c r="ML5" s="15"/>
      <c r="MM5" s="1066" t="s">
        <v>43</v>
      </c>
      <c r="MN5" s="1066"/>
      <c r="MO5" s="1067">
        <v>1798</v>
      </c>
      <c r="MP5" s="1067">
        <v>1798</v>
      </c>
      <c r="MQ5" s="1067">
        <v>1798</v>
      </c>
      <c r="MR5" s="1067">
        <v>1798</v>
      </c>
      <c r="MS5" s="1067">
        <v>1798</v>
      </c>
      <c r="MT5" s="16"/>
      <c r="MU5" s="622" t="s">
        <v>43</v>
      </c>
      <c r="MV5" s="623">
        <v>1798</v>
      </c>
      <c r="MW5" s="242">
        <v>1739</v>
      </c>
      <c r="MX5" s="1057">
        <v>3.39</v>
      </c>
      <c r="MY5" s="495"/>
      <c r="MZ5" s="1068" t="s">
        <v>44</v>
      </c>
      <c r="NA5" s="1651" t="s">
        <v>32</v>
      </c>
      <c r="NB5" s="1652"/>
      <c r="NC5" s="1652"/>
      <c r="ND5" s="1652"/>
      <c r="NE5" s="1652"/>
      <c r="NF5" s="1652"/>
      <c r="NG5" s="1652"/>
      <c r="NH5" s="1652"/>
      <c r="NI5" s="1653"/>
      <c r="NJ5" s="1069" t="s">
        <v>33</v>
      </c>
      <c r="NK5" s="1069" t="s">
        <v>45</v>
      </c>
      <c r="NL5" s="17"/>
      <c r="NM5" s="17"/>
      <c r="NN5" s="1068" t="s">
        <v>44</v>
      </c>
      <c r="NO5" s="1648" t="s">
        <v>32</v>
      </c>
      <c r="NP5" s="1649"/>
      <c r="NQ5" s="1649"/>
      <c r="NR5" s="1649"/>
      <c r="NS5" s="1649"/>
      <c r="NT5" s="1649"/>
      <c r="NU5" s="1649"/>
      <c r="NV5" s="1649"/>
      <c r="NW5" s="1650"/>
      <c r="NX5" s="1070" t="s">
        <v>33</v>
      </c>
      <c r="NY5" s="1071" t="s">
        <v>45</v>
      </c>
    </row>
    <row r="6" spans="1:391" ht="21.75" customHeight="1" thickTop="1" thickBot="1" x14ac:dyDescent="0.25">
      <c r="A6" s="49" t="s">
        <v>49</v>
      </c>
      <c r="B6" s="50">
        <v>6804327</v>
      </c>
      <c r="C6" s="51">
        <v>6645305</v>
      </c>
      <c r="D6" s="361">
        <v>2.39</v>
      </c>
      <c r="E6" s="420"/>
      <c r="F6" s="240"/>
      <c r="G6" s="432" t="s">
        <v>50</v>
      </c>
      <c r="H6" s="997">
        <v>6374</v>
      </c>
      <c r="I6" s="998">
        <v>6574</v>
      </c>
      <c r="J6" s="999">
        <v>7368</v>
      </c>
      <c r="K6" s="997">
        <v>20316</v>
      </c>
      <c r="L6" s="1000">
        <v>19370</v>
      </c>
      <c r="M6" s="675">
        <v>4.88</v>
      </c>
      <c r="N6" s="379"/>
      <c r="O6" s="53" t="s">
        <v>51</v>
      </c>
      <c r="P6" s="54">
        <v>870.66</v>
      </c>
      <c r="Q6" s="245">
        <v>855.36</v>
      </c>
      <c r="R6" s="56">
        <v>1.79</v>
      </c>
      <c r="S6" s="54">
        <v>0</v>
      </c>
      <c r="T6" s="245">
        <v>0</v>
      </c>
      <c r="U6" s="349">
        <v>0</v>
      </c>
      <c r="V6" s="54">
        <v>705.52</v>
      </c>
      <c r="W6" s="245">
        <v>691.25</v>
      </c>
      <c r="X6" s="56">
        <v>2.06</v>
      </c>
      <c r="Y6" s="379"/>
      <c r="Z6" s="379"/>
      <c r="AA6" s="379" t="s">
        <v>52</v>
      </c>
      <c r="AB6" s="471">
        <v>244</v>
      </c>
      <c r="AC6" s="471">
        <v>244</v>
      </c>
      <c r="AD6" s="471">
        <v>244</v>
      </c>
      <c r="AE6" s="471">
        <v>244</v>
      </c>
      <c r="AF6" s="379"/>
      <c r="AG6" s="252" t="s">
        <v>53</v>
      </c>
      <c r="AH6" s="624">
        <v>159593</v>
      </c>
      <c r="AI6" s="984">
        <v>152616</v>
      </c>
      <c r="AJ6" s="1057">
        <v>4.57</v>
      </c>
      <c r="AK6" s="476"/>
      <c r="AL6" s="1072"/>
      <c r="AM6" s="1073" t="s">
        <v>54</v>
      </c>
      <c r="AN6" s="1074" t="s">
        <v>55</v>
      </c>
      <c r="AO6" s="1075" t="s">
        <v>306</v>
      </c>
      <c r="AP6" s="1076" t="s">
        <v>307</v>
      </c>
      <c r="AQ6" s="1074"/>
      <c r="AR6" s="1074"/>
      <c r="AS6" s="1074"/>
      <c r="AT6" s="1074"/>
      <c r="AU6" s="1077" t="s">
        <v>62</v>
      </c>
      <c r="AV6" s="1078"/>
      <c r="AW6" s="1079"/>
      <c r="AX6" s="411"/>
      <c r="AY6" s="379"/>
      <c r="AZ6" s="1217"/>
      <c r="BA6" s="1073" t="s">
        <v>54</v>
      </c>
      <c r="BB6" s="1074" t="s">
        <v>55</v>
      </c>
      <c r="BC6" s="1075" t="s">
        <v>306</v>
      </c>
      <c r="BD6" s="1076" t="s">
        <v>307</v>
      </c>
      <c r="BE6" s="1074"/>
      <c r="BF6" s="1074"/>
      <c r="BG6" s="1074"/>
      <c r="BH6" s="1074"/>
      <c r="BI6" s="1077" t="s">
        <v>62</v>
      </c>
      <c r="BJ6" s="1078"/>
      <c r="BK6" s="1079"/>
      <c r="BL6" s="194"/>
      <c r="BM6" s="298"/>
      <c r="BN6" s="298"/>
      <c r="BO6" s="1534"/>
      <c r="BP6" s="1535"/>
      <c r="BQ6" s="297"/>
      <c r="BR6" s="297"/>
      <c r="BS6" s="1536"/>
      <c r="BT6" s="297"/>
      <c r="BU6" s="1533"/>
      <c r="BV6" s="1528"/>
      <c r="BW6" s="47"/>
      <c r="BX6" s="37"/>
      <c r="BY6" s="295"/>
      <c r="BZ6" s="19"/>
      <c r="CA6" s="19"/>
      <c r="CB6" s="19"/>
      <c r="CC6" s="19"/>
      <c r="CD6" s="379"/>
      <c r="CE6" s="49" t="s">
        <v>49</v>
      </c>
      <c r="CF6" s="50">
        <v>6252427</v>
      </c>
      <c r="CG6" s="51">
        <v>6134177</v>
      </c>
      <c r="CH6" s="361">
        <v>1.93</v>
      </c>
      <c r="CI6" s="240"/>
      <c r="CJ6" s="240"/>
      <c r="CK6" s="432" t="s">
        <v>50</v>
      </c>
      <c r="CL6" s="997">
        <v>11332</v>
      </c>
      <c r="CM6" s="998">
        <v>11154</v>
      </c>
      <c r="CN6" s="999">
        <v>10256</v>
      </c>
      <c r="CO6" s="997">
        <v>32742</v>
      </c>
      <c r="CP6" s="1000">
        <v>33804</v>
      </c>
      <c r="CQ6" s="675">
        <v>-3.14</v>
      </c>
      <c r="CR6" s="614"/>
      <c r="CS6" s="53" t="s">
        <v>51</v>
      </c>
      <c r="CT6" s="54">
        <v>852.59</v>
      </c>
      <c r="CU6" s="55">
        <v>838.29</v>
      </c>
      <c r="CV6" s="56">
        <v>1.71</v>
      </c>
      <c r="CW6" s="54">
        <v>0</v>
      </c>
      <c r="CX6" s="55">
        <v>0</v>
      </c>
      <c r="CY6" s="56">
        <v>0</v>
      </c>
      <c r="CZ6" s="54">
        <v>725.69</v>
      </c>
      <c r="DA6" s="55">
        <v>714.24</v>
      </c>
      <c r="DB6" s="56">
        <v>1.6</v>
      </c>
      <c r="DC6" s="867"/>
      <c r="DD6" s="379"/>
      <c r="DE6" s="379" t="s">
        <v>52</v>
      </c>
      <c r="DF6" s="408">
        <v>244</v>
      </c>
      <c r="DG6" s="408">
        <v>244</v>
      </c>
      <c r="DH6" s="408">
        <v>244</v>
      </c>
      <c r="DI6" s="453">
        <v>244</v>
      </c>
      <c r="DJ6" s="379"/>
      <c r="DK6" s="252" t="s">
        <v>53</v>
      </c>
      <c r="DL6" s="624">
        <v>159593</v>
      </c>
      <c r="DM6" s="984">
        <v>152616</v>
      </c>
      <c r="DN6" s="1057">
        <v>4.57</v>
      </c>
      <c r="DO6" s="476"/>
      <c r="DP6" s="1072"/>
      <c r="DQ6" s="1073" t="s">
        <v>54</v>
      </c>
      <c r="DR6" s="1074" t="s">
        <v>55</v>
      </c>
      <c r="DS6" s="1075" t="s">
        <v>306</v>
      </c>
      <c r="DT6" s="1076" t="s">
        <v>307</v>
      </c>
      <c r="DU6" s="1074"/>
      <c r="DV6" s="1074"/>
      <c r="DW6" s="1074"/>
      <c r="DX6" s="1074"/>
      <c r="DY6" s="1077" t="s">
        <v>62</v>
      </c>
      <c r="DZ6" s="1078"/>
      <c r="EA6" s="1079"/>
      <c r="EB6" s="379"/>
      <c r="EC6" s="379"/>
      <c r="ED6" s="1072"/>
      <c r="EE6" s="1073" t="s">
        <v>54</v>
      </c>
      <c r="EF6" s="1074" t="s">
        <v>55</v>
      </c>
      <c r="EG6" s="1075" t="s">
        <v>306</v>
      </c>
      <c r="EH6" s="1076" t="s">
        <v>307</v>
      </c>
      <c r="EI6" s="1074"/>
      <c r="EJ6" s="1074"/>
      <c r="EK6" s="1074"/>
      <c r="EL6" s="1074"/>
      <c r="EM6" s="1077" t="s">
        <v>62</v>
      </c>
      <c r="EN6" s="1078"/>
      <c r="EO6" s="1079"/>
      <c r="EP6" s="194"/>
      <c r="EQ6" s="298"/>
      <c r="ER6" s="298"/>
      <c r="ES6" s="1534"/>
      <c r="ET6" s="1535"/>
      <c r="EU6" s="297"/>
      <c r="EV6" s="297"/>
      <c r="EW6" s="1536"/>
      <c r="EX6" s="297"/>
      <c r="EY6" s="1533"/>
      <c r="EZ6" s="1528"/>
      <c r="FA6" s="47"/>
      <c r="FB6" s="37"/>
      <c r="FC6" s="295"/>
      <c r="FD6" s="19"/>
      <c r="FE6" s="19"/>
      <c r="FF6" s="19"/>
      <c r="FG6" s="19"/>
      <c r="FH6" s="397"/>
      <c r="FI6" s="49" t="s">
        <v>49</v>
      </c>
      <c r="FJ6" s="50">
        <v>6683275</v>
      </c>
      <c r="FK6" s="51">
        <v>6275416</v>
      </c>
      <c r="FL6" s="361">
        <v>6.5</v>
      </c>
      <c r="FM6" s="240"/>
      <c r="FN6" s="240"/>
      <c r="FO6" s="432" t="s">
        <v>50</v>
      </c>
      <c r="FP6" s="997">
        <v>10748</v>
      </c>
      <c r="FQ6" s="998">
        <v>12545</v>
      </c>
      <c r="FR6" s="999">
        <v>9987</v>
      </c>
      <c r="FS6" s="997">
        <v>33280</v>
      </c>
      <c r="FT6" s="1000">
        <v>28583</v>
      </c>
      <c r="FU6" s="675">
        <v>16.43</v>
      </c>
      <c r="FV6" s="614"/>
      <c r="FW6" s="53" t="s">
        <v>51</v>
      </c>
      <c r="FX6" s="54">
        <v>853.67</v>
      </c>
      <c r="FY6" s="55">
        <v>839.09</v>
      </c>
      <c r="FZ6" s="56">
        <v>1.74</v>
      </c>
      <c r="GA6" s="54">
        <v>0</v>
      </c>
      <c r="GB6" s="55">
        <v>0</v>
      </c>
      <c r="GC6" s="56">
        <v>0</v>
      </c>
      <c r="GD6" s="54">
        <v>735.19</v>
      </c>
      <c r="GE6" s="55">
        <v>731.05</v>
      </c>
      <c r="GF6" s="56">
        <v>0.56999999999999995</v>
      </c>
      <c r="GG6" s="379"/>
      <c r="GH6" s="379"/>
      <c r="GI6" s="379" t="s">
        <v>52</v>
      </c>
      <c r="GJ6" s="408">
        <v>244</v>
      </c>
      <c r="GK6" s="408">
        <v>244</v>
      </c>
      <c r="GL6" s="408">
        <v>244</v>
      </c>
      <c r="GM6" s="156">
        <v>244</v>
      </c>
      <c r="GN6" s="379"/>
      <c r="GO6" s="252" t="s">
        <v>53</v>
      </c>
      <c r="GP6" s="624">
        <v>159593</v>
      </c>
      <c r="GQ6" s="984">
        <v>152616</v>
      </c>
      <c r="GR6" s="1057">
        <v>4.57</v>
      </c>
      <c r="GS6" s="476"/>
      <c r="GT6" s="1072"/>
      <c r="GU6" s="1073" t="s">
        <v>54</v>
      </c>
      <c r="GV6" s="1074" t="s">
        <v>55</v>
      </c>
      <c r="GW6" s="1075" t="s">
        <v>306</v>
      </c>
      <c r="GX6" s="1076" t="s">
        <v>307</v>
      </c>
      <c r="GY6" s="1074"/>
      <c r="GZ6" s="1074"/>
      <c r="HA6" s="1074"/>
      <c r="HB6" s="1074"/>
      <c r="HC6" s="1077" t="s">
        <v>62</v>
      </c>
      <c r="HD6" s="1078"/>
      <c r="HE6" s="1079"/>
      <c r="HF6" s="379"/>
      <c r="HG6" s="379"/>
      <c r="HH6" s="1072"/>
      <c r="HI6" s="1073" t="s">
        <v>54</v>
      </c>
      <c r="HJ6" s="1074" t="s">
        <v>55</v>
      </c>
      <c r="HK6" s="1075" t="s">
        <v>306</v>
      </c>
      <c r="HL6" s="1076" t="s">
        <v>307</v>
      </c>
      <c r="HM6" s="1074"/>
      <c r="HN6" s="1074"/>
      <c r="HO6" s="1074"/>
      <c r="HP6" s="1074"/>
      <c r="HQ6" s="1077" t="s">
        <v>62</v>
      </c>
      <c r="HR6" s="1078"/>
      <c r="HS6" s="1079"/>
      <c r="HT6" s="194"/>
      <c r="HU6" s="298"/>
      <c r="HV6" s="298"/>
      <c r="HW6" s="1534"/>
      <c r="HX6" s="1535"/>
      <c r="HY6" s="297"/>
      <c r="HZ6" s="297"/>
      <c r="IA6" s="1536"/>
      <c r="IB6" s="297"/>
      <c r="IC6" s="1533"/>
      <c r="ID6" s="1528"/>
      <c r="IE6" s="47"/>
      <c r="IF6" s="37"/>
      <c r="IG6" s="295"/>
      <c r="IH6" s="248"/>
      <c r="II6" s="19"/>
      <c r="IJ6" s="19"/>
      <c r="IK6" s="19"/>
      <c r="IM6" s="49" t="s">
        <v>49</v>
      </c>
      <c r="IN6" s="50">
        <v>5152686</v>
      </c>
      <c r="IO6" s="51">
        <v>4796420</v>
      </c>
      <c r="IP6" s="361">
        <v>7.43</v>
      </c>
      <c r="IQ6" s="240"/>
      <c r="IR6" s="240"/>
      <c r="IS6" s="432" t="s">
        <v>50</v>
      </c>
      <c r="IT6" s="997">
        <v>8026</v>
      </c>
      <c r="IU6" s="998">
        <v>7380</v>
      </c>
      <c r="IV6" s="999">
        <v>9954</v>
      </c>
      <c r="IW6" s="997">
        <v>25360</v>
      </c>
      <c r="IX6" s="1000">
        <v>24355</v>
      </c>
      <c r="IY6" s="675">
        <v>4.13</v>
      </c>
      <c r="IZ6" s="379"/>
      <c r="JA6" s="53" t="s">
        <v>51</v>
      </c>
      <c r="JB6" s="54">
        <v>983.16</v>
      </c>
      <c r="JC6" s="55">
        <v>992.29</v>
      </c>
      <c r="JD6" s="56">
        <v>-0.92</v>
      </c>
      <c r="JE6" s="54">
        <v>0</v>
      </c>
      <c r="JF6" s="55">
        <v>0</v>
      </c>
      <c r="JG6" s="56">
        <v>0</v>
      </c>
      <c r="JH6" s="54">
        <v>765.3</v>
      </c>
      <c r="JI6" s="55">
        <v>779.81</v>
      </c>
      <c r="JJ6" s="56">
        <v>-1.86</v>
      </c>
      <c r="JK6" s="379"/>
      <c r="JL6" s="379"/>
      <c r="JM6" s="379" t="s">
        <v>52</v>
      </c>
      <c r="JN6" s="408">
        <v>244</v>
      </c>
      <c r="JO6" s="408">
        <v>244</v>
      </c>
      <c r="JP6" s="408">
        <v>244</v>
      </c>
      <c r="JQ6" s="156">
        <v>244</v>
      </c>
      <c r="JR6" s="379"/>
      <c r="JS6" s="252" t="s">
        <v>53</v>
      </c>
      <c r="JT6" s="624">
        <v>159593</v>
      </c>
      <c r="JU6" s="984">
        <v>152616</v>
      </c>
      <c r="JV6" s="1057">
        <v>4.57</v>
      </c>
      <c r="JW6" s="476"/>
      <c r="JX6" s="1072"/>
      <c r="JY6" s="1073" t="s">
        <v>54</v>
      </c>
      <c r="JZ6" s="1074" t="s">
        <v>55</v>
      </c>
      <c r="KA6" s="1075" t="s">
        <v>306</v>
      </c>
      <c r="KB6" s="1076" t="s">
        <v>307</v>
      </c>
      <c r="KC6" s="1074"/>
      <c r="KD6" s="1074"/>
      <c r="KE6" s="1074"/>
      <c r="KF6" s="1074"/>
      <c r="KG6" s="1077" t="s">
        <v>62</v>
      </c>
      <c r="KH6" s="1078"/>
      <c r="KI6" s="1079"/>
      <c r="KJ6" s="379"/>
      <c r="KK6" s="379"/>
      <c r="KL6" s="1072"/>
      <c r="KM6" s="1073" t="s">
        <v>54</v>
      </c>
      <c r="KN6" s="1074" t="s">
        <v>55</v>
      </c>
      <c r="KO6" s="1075" t="s">
        <v>306</v>
      </c>
      <c r="KP6" s="1076" t="s">
        <v>307</v>
      </c>
      <c r="KQ6" s="1074"/>
      <c r="KR6" s="1074"/>
      <c r="KS6" s="1074"/>
      <c r="KT6" s="1074"/>
      <c r="KU6" s="1077" t="s">
        <v>62</v>
      </c>
      <c r="KV6" s="1078"/>
      <c r="KW6" s="1079"/>
      <c r="KX6" s="194"/>
      <c r="KY6" s="298"/>
      <c r="KZ6" s="298"/>
      <c r="LA6" s="1534"/>
      <c r="LB6" s="1535"/>
      <c r="LC6" s="297"/>
      <c r="LD6" s="297"/>
      <c r="LE6" s="297"/>
      <c r="LF6" s="297"/>
      <c r="LG6" s="1533"/>
      <c r="LH6" s="291"/>
      <c r="LI6" s="47"/>
      <c r="LJ6" s="37"/>
      <c r="LK6" s="295"/>
      <c r="LL6" s="19"/>
      <c r="LM6" s="19"/>
      <c r="LN6" s="146"/>
      <c r="LO6" s="131"/>
      <c r="LQ6" s="49" t="s">
        <v>49</v>
      </c>
      <c r="LR6" s="50">
        <v>24892715</v>
      </c>
      <c r="LS6" s="41">
        <v>23851318</v>
      </c>
      <c r="LT6" s="52">
        <v>4.37</v>
      </c>
      <c r="LU6" s="499"/>
      <c r="LV6" s="499"/>
      <c r="LW6" s="432" t="s">
        <v>50</v>
      </c>
      <c r="LX6" s="348">
        <v>111698</v>
      </c>
      <c r="LY6" s="994">
        <v>106112</v>
      </c>
      <c r="LZ6" s="515">
        <v>5.26</v>
      </c>
      <c r="MA6" s="182"/>
      <c r="MB6" s="53" t="s">
        <v>51</v>
      </c>
      <c r="MC6" s="54">
        <v>884.53</v>
      </c>
      <c r="MD6" s="58">
        <v>876.47</v>
      </c>
      <c r="ME6" s="56">
        <v>0.92</v>
      </c>
      <c r="MF6" s="54">
        <v>0</v>
      </c>
      <c r="MG6" s="58">
        <v>0</v>
      </c>
      <c r="MH6" s="56">
        <v>0</v>
      </c>
      <c r="MI6" s="54">
        <v>732.39</v>
      </c>
      <c r="MJ6" s="141">
        <v>729.72</v>
      </c>
      <c r="MK6" s="56">
        <v>0.37</v>
      </c>
      <c r="ML6" s="15"/>
      <c r="MM6" s="15"/>
      <c r="MN6" s="15" t="s">
        <v>52</v>
      </c>
      <c r="MO6" s="922">
        <v>244</v>
      </c>
      <c r="MP6" s="922">
        <v>244</v>
      </c>
      <c r="MQ6" s="922">
        <v>244</v>
      </c>
      <c r="MR6" s="922">
        <v>244</v>
      </c>
      <c r="MS6" s="922">
        <v>244</v>
      </c>
      <c r="MT6" s="16"/>
      <c r="MU6" s="252" t="s">
        <v>53</v>
      </c>
      <c r="MV6" s="624">
        <v>159593</v>
      </c>
      <c r="MW6" s="984">
        <v>152616</v>
      </c>
      <c r="MX6" s="1057">
        <v>4.57</v>
      </c>
      <c r="MY6" s="495"/>
      <c r="MZ6" s="1081"/>
      <c r="NA6" s="1073" t="s">
        <v>54</v>
      </c>
      <c r="NB6" s="1074" t="s">
        <v>55</v>
      </c>
      <c r="NC6" s="1075" t="s">
        <v>306</v>
      </c>
      <c r="ND6" s="1076" t="s">
        <v>307</v>
      </c>
      <c r="NE6" s="1074"/>
      <c r="NF6" s="1074"/>
      <c r="NG6" s="1074"/>
      <c r="NH6" s="1074"/>
      <c r="NI6" s="1077" t="s">
        <v>62</v>
      </c>
      <c r="NJ6" s="1078"/>
      <c r="NK6" s="1079"/>
      <c r="NL6" s="17"/>
      <c r="NM6" s="17"/>
      <c r="NN6" s="1081"/>
      <c r="NO6" s="1073" t="s">
        <v>54</v>
      </c>
      <c r="NP6" s="1074" t="s">
        <v>55</v>
      </c>
      <c r="NQ6" s="1075" t="s">
        <v>306</v>
      </c>
      <c r="NR6" s="1076" t="s">
        <v>307</v>
      </c>
      <c r="NS6" s="1074"/>
      <c r="NT6" s="1074"/>
      <c r="NU6" s="1074"/>
      <c r="NV6" s="1074"/>
      <c r="NW6" s="1077" t="s">
        <v>62</v>
      </c>
      <c r="NX6" s="1078"/>
      <c r="NY6" s="1079"/>
    </row>
    <row r="7" spans="1:391" ht="21.75" customHeight="1" thickTop="1" x14ac:dyDescent="0.2">
      <c r="A7" s="24" t="s">
        <v>63</v>
      </c>
      <c r="B7" s="25">
        <v>12041626</v>
      </c>
      <c r="C7" s="26">
        <v>11674562</v>
      </c>
      <c r="D7" s="359">
        <v>3.14</v>
      </c>
      <c r="E7" s="420"/>
      <c r="F7" s="240"/>
      <c r="G7" s="432" t="s">
        <v>64</v>
      </c>
      <c r="H7" s="997">
        <v>32417</v>
      </c>
      <c r="I7" s="998">
        <v>31206</v>
      </c>
      <c r="J7" s="999">
        <v>34783</v>
      </c>
      <c r="K7" s="997">
        <v>98406</v>
      </c>
      <c r="L7" s="1000">
        <v>89246</v>
      </c>
      <c r="M7" s="675">
        <v>10.26</v>
      </c>
      <c r="N7" s="379"/>
      <c r="O7" s="53" t="s">
        <v>65</v>
      </c>
      <c r="P7" s="54">
        <v>738.18</v>
      </c>
      <c r="Q7" s="245">
        <v>714.51</v>
      </c>
      <c r="R7" s="56">
        <v>3.31</v>
      </c>
      <c r="S7" s="54">
        <v>627.04999999999995</v>
      </c>
      <c r="T7" s="245">
        <v>613.57000000000005</v>
      </c>
      <c r="U7" s="56">
        <v>2.2000000000000002</v>
      </c>
      <c r="V7" s="54">
        <v>717.1</v>
      </c>
      <c r="W7" s="245">
        <v>695.15</v>
      </c>
      <c r="X7" s="56">
        <v>3.16</v>
      </c>
      <c r="Y7" s="379"/>
      <c r="Z7" s="379"/>
      <c r="AA7" s="379" t="s">
        <v>66</v>
      </c>
      <c r="AB7" s="471">
        <v>340</v>
      </c>
      <c r="AC7" s="471">
        <v>340</v>
      </c>
      <c r="AD7" s="471">
        <v>340</v>
      </c>
      <c r="AE7" s="471">
        <v>340</v>
      </c>
      <c r="AF7" s="379"/>
      <c r="AG7" s="252" t="s">
        <v>67</v>
      </c>
      <c r="AH7" s="625">
        <v>88.99</v>
      </c>
      <c r="AI7" s="626">
        <v>88.21</v>
      </c>
      <c r="AJ7" s="1057">
        <v>0.78</v>
      </c>
      <c r="AK7" s="455"/>
      <c r="AL7" s="176" t="s">
        <v>157</v>
      </c>
      <c r="AM7" s="1082">
        <v>0</v>
      </c>
      <c r="AN7" s="1083">
        <v>0</v>
      </c>
      <c r="AO7" s="1083">
        <v>0</v>
      </c>
      <c r="AP7" s="1084">
        <v>0</v>
      </c>
      <c r="AQ7" s="1083">
        <v>0</v>
      </c>
      <c r="AR7" s="1083">
        <v>0</v>
      </c>
      <c r="AS7" s="1083">
        <v>0</v>
      </c>
      <c r="AT7" s="1083">
        <v>0</v>
      </c>
      <c r="AU7" s="1085">
        <v>0</v>
      </c>
      <c r="AV7" s="1086">
        <v>0</v>
      </c>
      <c r="AW7" s="1087">
        <v>0</v>
      </c>
      <c r="AX7" s="630"/>
      <c r="AY7" s="634"/>
      <c r="AZ7" s="1095" t="s">
        <v>157</v>
      </c>
      <c r="BA7" s="1082">
        <v>2301011</v>
      </c>
      <c r="BB7" s="1083">
        <v>0</v>
      </c>
      <c r="BC7" s="1083">
        <v>0</v>
      </c>
      <c r="BD7" s="1084">
        <v>0</v>
      </c>
      <c r="BE7" s="1083">
        <v>0</v>
      </c>
      <c r="BF7" s="1083">
        <v>0</v>
      </c>
      <c r="BG7" s="1083">
        <v>0</v>
      </c>
      <c r="BH7" s="1083">
        <v>0</v>
      </c>
      <c r="BI7" s="1085">
        <v>2301011</v>
      </c>
      <c r="BJ7" s="1086">
        <v>15647</v>
      </c>
      <c r="BK7" s="1087">
        <v>2316658</v>
      </c>
      <c r="BL7" s="299"/>
      <c r="BM7" s="609"/>
      <c r="BN7" s="298"/>
      <c r="BO7" s="1534"/>
      <c r="BP7" s="1532"/>
      <c r="BQ7" s="294"/>
      <c r="BR7" s="294"/>
      <c r="BS7" s="294"/>
      <c r="BT7" s="294"/>
      <c r="BU7" s="1533"/>
      <c r="BV7" s="1528"/>
      <c r="BW7" s="47"/>
      <c r="BX7" s="37"/>
      <c r="BY7" s="295"/>
      <c r="BZ7" s="19"/>
      <c r="CA7" s="19"/>
      <c r="CB7" s="19"/>
      <c r="CC7" s="19"/>
      <c r="CD7" s="379"/>
      <c r="CE7" s="24" t="s">
        <v>63</v>
      </c>
      <c r="CF7" s="25">
        <v>12056980</v>
      </c>
      <c r="CG7" s="26">
        <v>12065932</v>
      </c>
      <c r="CH7" s="359">
        <v>-7.0000000000000007E-2</v>
      </c>
      <c r="CI7" s="240"/>
      <c r="CJ7" s="240"/>
      <c r="CK7" s="432" t="s">
        <v>64</v>
      </c>
      <c r="CL7" s="997">
        <v>21400</v>
      </c>
      <c r="CM7" s="998">
        <v>31652</v>
      </c>
      <c r="CN7" s="999">
        <v>40256</v>
      </c>
      <c r="CO7" s="997">
        <v>93308</v>
      </c>
      <c r="CP7" s="1000">
        <v>89940</v>
      </c>
      <c r="CQ7" s="675">
        <v>3.74</v>
      </c>
      <c r="CR7" s="614"/>
      <c r="CS7" s="53" t="s">
        <v>65</v>
      </c>
      <c r="CT7" s="54">
        <v>885.15</v>
      </c>
      <c r="CU7" s="55">
        <v>887.9</v>
      </c>
      <c r="CV7" s="56">
        <v>-0.31</v>
      </c>
      <c r="CW7" s="54">
        <v>704.58</v>
      </c>
      <c r="CX7" s="55">
        <v>702.76</v>
      </c>
      <c r="CY7" s="56">
        <v>0.26</v>
      </c>
      <c r="CZ7" s="54">
        <v>858.28</v>
      </c>
      <c r="DA7" s="55">
        <v>860.51</v>
      </c>
      <c r="DB7" s="56">
        <v>-0.26</v>
      </c>
      <c r="DC7" s="379"/>
      <c r="DD7" s="379"/>
      <c r="DE7" s="379" t="s">
        <v>66</v>
      </c>
      <c r="DF7" s="408">
        <v>340</v>
      </c>
      <c r="DG7" s="408">
        <v>340</v>
      </c>
      <c r="DH7" s="408">
        <v>340</v>
      </c>
      <c r="DI7" s="453">
        <v>340</v>
      </c>
      <c r="DJ7" s="379"/>
      <c r="DK7" s="252" t="s">
        <v>184</v>
      </c>
      <c r="DL7" s="625">
        <v>80.5</v>
      </c>
      <c r="DM7" s="626">
        <v>82.35</v>
      </c>
      <c r="DN7" s="1057">
        <v>-1.85</v>
      </c>
      <c r="DO7" s="455"/>
      <c r="DP7" s="176" t="s">
        <v>157</v>
      </c>
      <c r="DQ7" s="1082">
        <v>0</v>
      </c>
      <c r="DR7" s="1083">
        <v>0</v>
      </c>
      <c r="DS7" s="1083">
        <v>0</v>
      </c>
      <c r="DT7" s="1084">
        <v>0</v>
      </c>
      <c r="DU7" s="1083">
        <v>0</v>
      </c>
      <c r="DV7" s="1083">
        <v>0</v>
      </c>
      <c r="DW7" s="1083">
        <v>0</v>
      </c>
      <c r="DX7" s="1083">
        <v>0</v>
      </c>
      <c r="DY7" s="1085">
        <v>0</v>
      </c>
      <c r="DZ7" s="1086">
        <v>0</v>
      </c>
      <c r="EA7" s="1087">
        <v>0</v>
      </c>
      <c r="EB7" s="634"/>
      <c r="EC7" s="634"/>
      <c r="ED7" s="1095" t="s">
        <v>157</v>
      </c>
      <c r="EE7" s="1082">
        <v>1708903</v>
      </c>
      <c r="EF7" s="1083">
        <v>0</v>
      </c>
      <c r="EG7" s="1083">
        <v>2524</v>
      </c>
      <c r="EH7" s="1084">
        <v>0</v>
      </c>
      <c r="EI7" s="1083">
        <v>0</v>
      </c>
      <c r="EJ7" s="1083">
        <v>0</v>
      </c>
      <c r="EK7" s="1083">
        <v>0</v>
      </c>
      <c r="EL7" s="1083">
        <v>0</v>
      </c>
      <c r="EM7" s="1085">
        <v>1711427</v>
      </c>
      <c r="EN7" s="1086">
        <v>8557</v>
      </c>
      <c r="EO7" s="1087">
        <v>1719984</v>
      </c>
      <c r="EP7" s="299"/>
      <c r="EQ7" s="609"/>
      <c r="ER7" s="298"/>
      <c r="ES7" s="1534"/>
      <c r="ET7" s="1532"/>
      <c r="EU7" s="294"/>
      <c r="EV7" s="294"/>
      <c r="EW7" s="294"/>
      <c r="EX7" s="294"/>
      <c r="EY7" s="1533"/>
      <c r="EZ7" s="1528"/>
      <c r="FA7" s="47"/>
      <c r="FB7" s="37"/>
      <c r="FC7" s="295"/>
      <c r="FD7" s="19"/>
      <c r="FE7" s="19"/>
      <c r="FF7" s="19"/>
      <c r="FG7" s="19"/>
      <c r="FH7" s="397"/>
      <c r="FI7" s="24" t="s">
        <v>63</v>
      </c>
      <c r="FJ7" s="25">
        <v>13625429</v>
      </c>
      <c r="FK7" s="26">
        <v>13358333</v>
      </c>
      <c r="FL7" s="359">
        <v>2</v>
      </c>
      <c r="FM7" s="240"/>
      <c r="FN7" s="240"/>
      <c r="FO7" s="432" t="s">
        <v>64</v>
      </c>
      <c r="FP7" s="997">
        <v>43598</v>
      </c>
      <c r="FQ7" s="998">
        <v>39486</v>
      </c>
      <c r="FR7" s="999">
        <v>22460</v>
      </c>
      <c r="FS7" s="997">
        <v>105544</v>
      </c>
      <c r="FT7" s="1000">
        <v>91124</v>
      </c>
      <c r="FU7" s="675">
        <v>15.82</v>
      </c>
      <c r="FV7" s="614"/>
      <c r="FW7" s="53" t="s">
        <v>65</v>
      </c>
      <c r="FX7" s="54">
        <v>817.53</v>
      </c>
      <c r="FY7" s="55">
        <v>779.91</v>
      </c>
      <c r="FZ7" s="56">
        <v>4.82</v>
      </c>
      <c r="GA7" s="54">
        <v>465.44</v>
      </c>
      <c r="GB7" s="55">
        <v>468.12</v>
      </c>
      <c r="GC7" s="56">
        <v>-0.56999999999999995</v>
      </c>
      <c r="GD7" s="54">
        <v>768.67</v>
      </c>
      <c r="GE7" s="55">
        <v>739.77</v>
      </c>
      <c r="GF7" s="56">
        <v>3.91</v>
      </c>
      <c r="GG7" s="379"/>
      <c r="GH7" s="379"/>
      <c r="GI7" s="379" t="s">
        <v>66</v>
      </c>
      <c r="GJ7" s="408">
        <v>340</v>
      </c>
      <c r="GK7" s="408">
        <v>340</v>
      </c>
      <c r="GL7" s="408">
        <v>340</v>
      </c>
      <c r="GM7" s="156">
        <v>340</v>
      </c>
      <c r="GN7" s="379"/>
      <c r="GO7" s="252" t="s">
        <v>67</v>
      </c>
      <c r="GP7" s="625">
        <v>78.650000000000006</v>
      </c>
      <c r="GQ7" s="626">
        <v>78.47</v>
      </c>
      <c r="GR7" s="1057">
        <v>0.18</v>
      </c>
      <c r="GS7" s="455"/>
      <c r="GT7" s="176" t="s">
        <v>157</v>
      </c>
      <c r="GU7" s="1082">
        <v>0</v>
      </c>
      <c r="GV7" s="1083">
        <v>0</v>
      </c>
      <c r="GW7" s="1083">
        <v>0</v>
      </c>
      <c r="GX7" s="1084">
        <v>0</v>
      </c>
      <c r="GY7" s="1083">
        <v>0</v>
      </c>
      <c r="GZ7" s="1083">
        <v>0</v>
      </c>
      <c r="HA7" s="1083">
        <v>0</v>
      </c>
      <c r="HB7" s="1083">
        <v>0</v>
      </c>
      <c r="HC7" s="1085">
        <v>0</v>
      </c>
      <c r="HD7" s="1086">
        <v>0</v>
      </c>
      <c r="HE7" s="1087">
        <v>0</v>
      </c>
      <c r="HF7" s="634"/>
      <c r="HG7" s="634"/>
      <c r="HH7" s="1095" t="s">
        <v>157</v>
      </c>
      <c r="HI7" s="1082">
        <v>1135025</v>
      </c>
      <c r="HJ7" s="1083">
        <v>0</v>
      </c>
      <c r="HK7" s="1083">
        <v>19863</v>
      </c>
      <c r="HL7" s="1084">
        <v>0</v>
      </c>
      <c r="HM7" s="1083">
        <v>0</v>
      </c>
      <c r="HN7" s="1083">
        <v>0</v>
      </c>
      <c r="HO7" s="1083">
        <v>0</v>
      </c>
      <c r="HP7" s="1083">
        <v>0</v>
      </c>
      <c r="HQ7" s="1085">
        <v>1154888</v>
      </c>
      <c r="HR7" s="1086">
        <v>4735</v>
      </c>
      <c r="HS7" s="1087">
        <v>1159623</v>
      </c>
      <c r="HT7" s="299"/>
      <c r="HU7" s="609"/>
      <c r="HV7" s="298"/>
      <c r="HW7" s="1534"/>
      <c r="HX7" s="1532"/>
      <c r="HY7" s="294"/>
      <c r="HZ7" s="294"/>
      <c r="IA7" s="294"/>
      <c r="IB7" s="294"/>
      <c r="IC7" s="1533"/>
      <c r="ID7" s="1528"/>
      <c r="IE7" s="47"/>
      <c r="IF7" s="37"/>
      <c r="IG7" s="295"/>
      <c r="IH7" s="248"/>
      <c r="II7" s="19"/>
      <c r="IJ7" s="19"/>
      <c r="IK7" s="19"/>
      <c r="IM7" s="24" t="s">
        <v>63</v>
      </c>
      <c r="IN7" s="25">
        <v>11330718</v>
      </c>
      <c r="IO7" s="26">
        <v>10920368</v>
      </c>
      <c r="IP7" s="359">
        <v>3.76</v>
      </c>
      <c r="IQ7" s="240"/>
      <c r="IR7" s="240"/>
      <c r="IS7" s="432" t="s">
        <v>64</v>
      </c>
      <c r="IT7" s="997">
        <v>36541</v>
      </c>
      <c r="IU7" s="998">
        <v>28546</v>
      </c>
      <c r="IV7" s="999">
        <v>40256</v>
      </c>
      <c r="IW7" s="997">
        <v>105343</v>
      </c>
      <c r="IX7" s="1000">
        <v>95117</v>
      </c>
      <c r="IY7" s="675">
        <v>10.75</v>
      </c>
      <c r="IZ7" s="379"/>
      <c r="JA7" s="53" t="s">
        <v>65</v>
      </c>
      <c r="JB7" s="54">
        <v>897.05</v>
      </c>
      <c r="JC7" s="55">
        <v>853.24</v>
      </c>
      <c r="JD7" s="56">
        <v>5.13</v>
      </c>
      <c r="JE7" s="54">
        <v>475.47</v>
      </c>
      <c r="JF7" s="55">
        <v>459.54</v>
      </c>
      <c r="JG7" s="56">
        <v>3.47</v>
      </c>
      <c r="JH7" s="54">
        <v>803.63</v>
      </c>
      <c r="JI7" s="55">
        <v>768.94</v>
      </c>
      <c r="JJ7" s="56">
        <v>4.51</v>
      </c>
      <c r="JK7" s="379"/>
      <c r="JL7" s="379"/>
      <c r="JM7" s="379" t="s">
        <v>66</v>
      </c>
      <c r="JN7" s="408">
        <v>340</v>
      </c>
      <c r="JO7" s="408">
        <v>340</v>
      </c>
      <c r="JP7" s="408">
        <v>340</v>
      </c>
      <c r="JQ7" s="156">
        <v>340</v>
      </c>
      <c r="JR7" s="379"/>
      <c r="JS7" s="252" t="s">
        <v>184</v>
      </c>
      <c r="JT7" s="625">
        <v>80.680000000000007</v>
      </c>
      <c r="JU7" s="626">
        <v>80.7</v>
      </c>
      <c r="JV7" s="1057">
        <v>-0.02</v>
      </c>
      <c r="JW7" s="455"/>
      <c r="JX7" s="176" t="s">
        <v>157</v>
      </c>
      <c r="JY7" s="1082">
        <v>0</v>
      </c>
      <c r="JZ7" s="1083">
        <v>0</v>
      </c>
      <c r="KA7" s="1083">
        <v>0</v>
      </c>
      <c r="KB7" s="1084">
        <v>0</v>
      </c>
      <c r="KC7" s="1083">
        <v>0</v>
      </c>
      <c r="KD7" s="1083">
        <v>0</v>
      </c>
      <c r="KE7" s="1083">
        <v>0</v>
      </c>
      <c r="KF7" s="1083">
        <v>0</v>
      </c>
      <c r="KG7" s="1085">
        <v>0</v>
      </c>
      <c r="KH7" s="1086">
        <v>0</v>
      </c>
      <c r="KI7" s="1087">
        <v>0</v>
      </c>
      <c r="KJ7" s="634"/>
      <c r="KK7" s="634"/>
      <c r="KL7" s="1095" t="s">
        <v>157</v>
      </c>
      <c r="KM7" s="1082">
        <v>1128929</v>
      </c>
      <c r="KN7" s="1083">
        <v>0</v>
      </c>
      <c r="KO7" s="1083">
        <v>10686</v>
      </c>
      <c r="KP7" s="1084">
        <v>0</v>
      </c>
      <c r="KQ7" s="1083">
        <v>0</v>
      </c>
      <c r="KR7" s="1083">
        <v>0</v>
      </c>
      <c r="KS7" s="1083">
        <v>0</v>
      </c>
      <c r="KT7" s="1083">
        <v>0</v>
      </c>
      <c r="KU7" s="1085">
        <v>1139615</v>
      </c>
      <c r="KV7" s="1086">
        <v>3419</v>
      </c>
      <c r="KW7" s="1087">
        <v>1143034</v>
      </c>
      <c r="KX7" s="299"/>
      <c r="KY7" s="609"/>
      <c r="KZ7" s="298"/>
      <c r="LA7" s="1534"/>
      <c r="LB7" s="1532"/>
      <c r="LC7" s="294"/>
      <c r="LD7" s="294"/>
      <c r="LE7" s="294"/>
      <c r="LF7" s="294"/>
      <c r="LG7" s="1533"/>
      <c r="LH7" s="291"/>
      <c r="LI7" s="47"/>
      <c r="LJ7" s="37"/>
      <c r="LK7" s="295"/>
      <c r="LL7" s="19"/>
      <c r="LM7" s="19"/>
      <c r="LN7" s="146"/>
      <c r="LO7" s="131"/>
      <c r="LQ7" s="24" t="s">
        <v>63</v>
      </c>
      <c r="LR7" s="25">
        <v>49054753</v>
      </c>
      <c r="LS7" s="59">
        <v>48019195</v>
      </c>
      <c r="LT7" s="27">
        <v>2.16</v>
      </c>
      <c r="LU7" s="499"/>
      <c r="LV7" s="499"/>
      <c r="LW7" s="432" t="s">
        <v>64</v>
      </c>
      <c r="LX7" s="348">
        <v>402601</v>
      </c>
      <c r="LY7" s="994">
        <v>365427</v>
      </c>
      <c r="LZ7" s="515">
        <v>10.17</v>
      </c>
      <c r="MA7" s="182"/>
      <c r="MB7" s="53" t="s">
        <v>65</v>
      </c>
      <c r="MC7" s="54">
        <v>833.06</v>
      </c>
      <c r="MD7" s="58">
        <v>809.36</v>
      </c>
      <c r="ME7" s="56">
        <v>2.93</v>
      </c>
      <c r="MF7" s="54">
        <v>557.78</v>
      </c>
      <c r="MG7" s="58">
        <v>554.04999999999995</v>
      </c>
      <c r="MH7" s="56">
        <v>0.67</v>
      </c>
      <c r="MI7" s="54">
        <v>785.72</v>
      </c>
      <c r="MJ7" s="141">
        <v>766.62</v>
      </c>
      <c r="MK7" s="56">
        <v>2.4900000000000002</v>
      </c>
      <c r="ML7" s="15"/>
      <c r="MM7" s="15"/>
      <c r="MN7" s="15" t="s">
        <v>66</v>
      </c>
      <c r="MO7" s="922">
        <v>340</v>
      </c>
      <c r="MP7" s="922">
        <v>340</v>
      </c>
      <c r="MQ7" s="922">
        <v>340</v>
      </c>
      <c r="MR7" s="922">
        <v>340</v>
      </c>
      <c r="MS7" s="922">
        <v>340</v>
      </c>
      <c r="MT7" s="16"/>
      <c r="MU7" s="252" t="s">
        <v>184</v>
      </c>
      <c r="MV7" s="625">
        <v>82.2</v>
      </c>
      <c r="MW7" s="626">
        <v>82.43</v>
      </c>
      <c r="MX7" s="1057">
        <v>-0.28000000000000003</v>
      </c>
      <c r="MY7" s="496"/>
      <c r="MZ7" s="176" t="s">
        <v>177</v>
      </c>
      <c r="NA7" s="1102">
        <v>0</v>
      </c>
      <c r="NB7" s="1103">
        <v>0</v>
      </c>
      <c r="NC7" s="1103">
        <v>0</v>
      </c>
      <c r="ND7" s="1104">
        <v>0</v>
      </c>
      <c r="NE7" s="1103">
        <v>0</v>
      </c>
      <c r="NF7" s="1103">
        <v>0</v>
      </c>
      <c r="NG7" s="1103">
        <v>0</v>
      </c>
      <c r="NH7" s="1105">
        <v>0</v>
      </c>
      <c r="NI7" s="1106">
        <v>0</v>
      </c>
      <c r="NJ7" s="1107">
        <v>0</v>
      </c>
      <c r="NK7" s="1108">
        <v>0</v>
      </c>
      <c r="NL7" s="619"/>
      <c r="NM7" s="619"/>
      <c r="NN7" s="176" t="s">
        <v>157</v>
      </c>
      <c r="NO7" s="1102">
        <v>6273868</v>
      </c>
      <c r="NP7" s="1103">
        <v>0</v>
      </c>
      <c r="NQ7" s="1103">
        <v>33073</v>
      </c>
      <c r="NR7" s="1104">
        <v>0</v>
      </c>
      <c r="NS7" s="1103">
        <v>0</v>
      </c>
      <c r="NT7" s="1103">
        <v>0</v>
      </c>
      <c r="NU7" s="1103">
        <v>0</v>
      </c>
      <c r="NV7" s="1105">
        <v>0</v>
      </c>
      <c r="NW7" s="1109">
        <v>6306941</v>
      </c>
      <c r="NX7" s="1107">
        <v>32358</v>
      </c>
      <c r="NY7" s="1110">
        <v>6339299</v>
      </c>
    </row>
    <row r="8" spans="1:391" ht="21.75" customHeight="1" x14ac:dyDescent="0.2">
      <c r="A8" s="40" t="s">
        <v>68</v>
      </c>
      <c r="B8" s="38">
        <v>5491889</v>
      </c>
      <c r="C8" s="41">
        <v>5279803</v>
      </c>
      <c r="D8" s="360">
        <v>4.0199999999999996</v>
      </c>
      <c r="E8" s="420"/>
      <c r="F8" s="240"/>
      <c r="G8" s="432" t="s">
        <v>69</v>
      </c>
      <c r="H8" s="997">
        <v>9825</v>
      </c>
      <c r="I8" s="998">
        <v>8362</v>
      </c>
      <c r="J8" s="999">
        <v>7536</v>
      </c>
      <c r="K8" s="997">
        <v>25723</v>
      </c>
      <c r="L8" s="1000">
        <v>24943</v>
      </c>
      <c r="M8" s="675">
        <v>3.13</v>
      </c>
      <c r="N8" s="379"/>
      <c r="O8" s="53" t="s">
        <v>70</v>
      </c>
      <c r="P8" s="54">
        <v>848.17</v>
      </c>
      <c r="Q8" s="245">
        <v>816.1</v>
      </c>
      <c r="R8" s="56">
        <v>3.93</v>
      </c>
      <c r="S8" s="54">
        <v>940.97</v>
      </c>
      <c r="T8" s="245">
        <v>905.72</v>
      </c>
      <c r="U8" s="56">
        <v>3.89</v>
      </c>
      <c r="V8" s="54">
        <v>865.77</v>
      </c>
      <c r="W8" s="245">
        <v>833.29</v>
      </c>
      <c r="X8" s="56">
        <v>3.9</v>
      </c>
      <c r="Y8" s="379"/>
      <c r="Z8" s="379"/>
      <c r="AA8" s="379" t="s">
        <v>71</v>
      </c>
      <c r="AB8" s="471">
        <v>1214</v>
      </c>
      <c r="AC8" s="471">
        <v>1214</v>
      </c>
      <c r="AD8" s="471">
        <v>1214</v>
      </c>
      <c r="AE8" s="471">
        <v>1214</v>
      </c>
      <c r="AF8" s="379"/>
      <c r="AG8" s="252" t="s">
        <v>72</v>
      </c>
      <c r="AH8" s="623">
        <v>9248125</v>
      </c>
      <c r="AI8" s="627">
        <v>9044720</v>
      </c>
      <c r="AJ8" s="1057">
        <v>2.25</v>
      </c>
      <c r="AK8" s="408"/>
      <c r="AL8" s="176" t="s">
        <v>73</v>
      </c>
      <c r="AM8" s="1111">
        <v>25865</v>
      </c>
      <c r="AN8" s="1112">
        <v>0</v>
      </c>
      <c r="AO8" s="1112">
        <v>0</v>
      </c>
      <c r="AP8" s="1113">
        <v>0</v>
      </c>
      <c r="AQ8" s="1112">
        <v>0</v>
      </c>
      <c r="AR8" s="1112">
        <v>0</v>
      </c>
      <c r="AS8" s="1112">
        <v>0</v>
      </c>
      <c r="AT8" s="1112">
        <v>0</v>
      </c>
      <c r="AU8" s="1114">
        <v>25865</v>
      </c>
      <c r="AV8" s="1086">
        <v>30177</v>
      </c>
      <c r="AW8" s="1087">
        <v>56042</v>
      </c>
      <c r="AX8" s="630"/>
      <c r="AY8" s="634"/>
      <c r="AZ8" s="1095" t="s">
        <v>73</v>
      </c>
      <c r="BA8" s="1111">
        <v>82888</v>
      </c>
      <c r="BB8" s="1112">
        <v>0</v>
      </c>
      <c r="BC8" s="1112">
        <v>0</v>
      </c>
      <c r="BD8" s="1113">
        <v>0</v>
      </c>
      <c r="BE8" s="1112">
        <v>0</v>
      </c>
      <c r="BF8" s="1112">
        <v>0</v>
      </c>
      <c r="BG8" s="1112">
        <v>0</v>
      </c>
      <c r="BH8" s="1112">
        <v>0</v>
      </c>
      <c r="BI8" s="1114">
        <v>82888</v>
      </c>
      <c r="BJ8" s="1086">
        <v>4609</v>
      </c>
      <c r="BK8" s="1087">
        <v>87497</v>
      </c>
      <c r="BL8" s="299"/>
      <c r="BM8" s="296"/>
      <c r="BN8" s="298"/>
      <c r="BO8" s="1534"/>
      <c r="BP8" s="1535"/>
      <c r="BQ8" s="297"/>
      <c r="BR8" s="297"/>
      <c r="BS8" s="297"/>
      <c r="BT8" s="297"/>
      <c r="BU8" s="1533"/>
      <c r="BV8" s="1528"/>
      <c r="BW8" s="47"/>
      <c r="BX8" s="37"/>
      <c r="BY8" s="295"/>
      <c r="BZ8" s="19"/>
      <c r="CA8" s="19"/>
      <c r="CB8" s="19"/>
      <c r="CC8" s="19"/>
      <c r="CD8" s="379"/>
      <c r="CE8" s="40" t="s">
        <v>68</v>
      </c>
      <c r="CF8" s="38">
        <v>6218150</v>
      </c>
      <c r="CG8" s="41">
        <v>6337972</v>
      </c>
      <c r="CH8" s="360">
        <v>-1.89</v>
      </c>
      <c r="CI8" s="240"/>
      <c r="CJ8" s="240"/>
      <c r="CK8" s="432" t="s">
        <v>69</v>
      </c>
      <c r="CL8" s="997">
        <v>8541</v>
      </c>
      <c r="CM8" s="998">
        <v>9566</v>
      </c>
      <c r="CN8" s="999">
        <v>13255</v>
      </c>
      <c r="CO8" s="997">
        <v>31362</v>
      </c>
      <c r="CP8" s="1000">
        <v>32532</v>
      </c>
      <c r="CQ8" s="675">
        <v>-3.6</v>
      </c>
      <c r="CR8" s="614"/>
      <c r="CS8" s="53" t="s">
        <v>70</v>
      </c>
      <c r="CT8" s="54">
        <v>1182.52</v>
      </c>
      <c r="CU8" s="55">
        <v>1126.68</v>
      </c>
      <c r="CV8" s="56">
        <v>4.96</v>
      </c>
      <c r="CW8" s="54">
        <v>894.37</v>
      </c>
      <c r="CX8" s="55">
        <v>847.79</v>
      </c>
      <c r="CY8" s="56">
        <v>5.49</v>
      </c>
      <c r="CZ8" s="54">
        <v>1139.6300000000001</v>
      </c>
      <c r="DA8" s="55">
        <v>1085.4100000000001</v>
      </c>
      <c r="DB8" s="56">
        <v>5</v>
      </c>
      <c r="DC8" s="379"/>
      <c r="DD8" s="379"/>
      <c r="DE8" s="379" t="s">
        <v>71</v>
      </c>
      <c r="DF8" s="408">
        <v>1214</v>
      </c>
      <c r="DG8" s="408">
        <v>1214</v>
      </c>
      <c r="DH8" s="408">
        <v>1214</v>
      </c>
      <c r="DI8" s="453">
        <v>1214</v>
      </c>
      <c r="DJ8" s="379"/>
      <c r="DK8" s="252" t="s">
        <v>72</v>
      </c>
      <c r="DL8" s="623">
        <v>8925648</v>
      </c>
      <c r="DM8" s="627">
        <v>8943024</v>
      </c>
      <c r="DN8" s="1057">
        <v>-0.19</v>
      </c>
      <c r="DO8" s="408"/>
      <c r="DP8" s="176" t="s">
        <v>73</v>
      </c>
      <c r="DQ8" s="1111">
        <v>80722</v>
      </c>
      <c r="DR8" s="1112">
        <v>0</v>
      </c>
      <c r="DS8" s="1112">
        <v>689</v>
      </c>
      <c r="DT8" s="1113">
        <v>0</v>
      </c>
      <c r="DU8" s="1112">
        <v>0</v>
      </c>
      <c r="DV8" s="1112">
        <v>0</v>
      </c>
      <c r="DW8" s="1112">
        <v>0</v>
      </c>
      <c r="DX8" s="1112">
        <v>0</v>
      </c>
      <c r="DY8" s="1114">
        <v>81411</v>
      </c>
      <c r="DZ8" s="1086">
        <v>4893</v>
      </c>
      <c r="EA8" s="1087">
        <v>86304</v>
      </c>
      <c r="EB8" s="634"/>
      <c r="EC8" s="634"/>
      <c r="ED8" s="1095" t="s">
        <v>73</v>
      </c>
      <c r="EE8" s="1111">
        <v>28482</v>
      </c>
      <c r="EF8" s="1112">
        <v>0</v>
      </c>
      <c r="EG8" s="1112">
        <v>999</v>
      </c>
      <c r="EH8" s="1113">
        <v>0</v>
      </c>
      <c r="EI8" s="1112">
        <v>0</v>
      </c>
      <c r="EJ8" s="1112">
        <v>0</v>
      </c>
      <c r="EK8" s="1112">
        <v>0</v>
      </c>
      <c r="EL8" s="1112">
        <v>0</v>
      </c>
      <c r="EM8" s="1114">
        <v>29481</v>
      </c>
      <c r="EN8" s="1086">
        <v>0</v>
      </c>
      <c r="EO8" s="1087">
        <v>29481</v>
      </c>
      <c r="EP8" s="299"/>
      <c r="EQ8" s="296"/>
      <c r="ER8" s="298"/>
      <c r="ES8" s="1534"/>
      <c r="ET8" s="1535"/>
      <c r="EU8" s="297"/>
      <c r="EV8" s="297"/>
      <c r="EW8" s="297"/>
      <c r="EX8" s="297"/>
      <c r="EY8" s="1533"/>
      <c r="EZ8" s="1528"/>
      <c r="FA8" s="47"/>
      <c r="FB8" s="37"/>
      <c r="FC8" s="295"/>
      <c r="FD8" s="19"/>
      <c r="FE8" s="19"/>
      <c r="FF8" s="19"/>
      <c r="FG8" s="19"/>
      <c r="FH8" s="397"/>
      <c r="FI8" s="40" t="s">
        <v>68</v>
      </c>
      <c r="FJ8" s="38">
        <v>7376671</v>
      </c>
      <c r="FK8" s="41">
        <v>7486647</v>
      </c>
      <c r="FL8" s="360">
        <v>-1.47</v>
      </c>
      <c r="FM8" s="240"/>
      <c r="FN8" s="240"/>
      <c r="FO8" s="432" t="s">
        <v>69</v>
      </c>
      <c r="FP8" s="997">
        <v>9307</v>
      </c>
      <c r="FQ8" s="998">
        <v>12038</v>
      </c>
      <c r="FR8" s="999">
        <v>15119</v>
      </c>
      <c r="FS8" s="997">
        <v>36464</v>
      </c>
      <c r="FT8" s="1000">
        <v>40182</v>
      </c>
      <c r="FU8" s="675">
        <v>-9.25</v>
      </c>
      <c r="FV8" s="614"/>
      <c r="FW8" s="53" t="s">
        <v>70</v>
      </c>
      <c r="FX8" s="54">
        <v>1393.48</v>
      </c>
      <c r="FY8" s="55">
        <v>1317.55</v>
      </c>
      <c r="FZ8" s="56">
        <v>5.76</v>
      </c>
      <c r="GA8" s="54">
        <v>1055.43</v>
      </c>
      <c r="GB8" s="55">
        <v>994.57</v>
      </c>
      <c r="GC8" s="56">
        <v>6.12</v>
      </c>
      <c r="GD8" s="54">
        <v>1346.56</v>
      </c>
      <c r="GE8" s="55">
        <v>1275.96</v>
      </c>
      <c r="GF8" s="56">
        <v>5.53</v>
      </c>
      <c r="GG8" s="379"/>
      <c r="GH8" s="379"/>
      <c r="GI8" s="379" t="s">
        <v>71</v>
      </c>
      <c r="GJ8" s="408">
        <v>1214</v>
      </c>
      <c r="GK8" s="408">
        <v>1214</v>
      </c>
      <c r="GL8" s="408">
        <v>1214</v>
      </c>
      <c r="GM8" s="156">
        <v>1214</v>
      </c>
      <c r="GN8" s="379"/>
      <c r="GO8" s="252" t="s">
        <v>72</v>
      </c>
      <c r="GP8" s="623">
        <v>8923602</v>
      </c>
      <c r="GQ8" s="627">
        <v>8656422</v>
      </c>
      <c r="GR8" s="1057">
        <v>3.09</v>
      </c>
      <c r="GS8" s="408"/>
      <c r="GT8" s="176" t="s">
        <v>73</v>
      </c>
      <c r="GU8" s="1111">
        <v>5063</v>
      </c>
      <c r="GV8" s="1112">
        <v>0</v>
      </c>
      <c r="GW8" s="1112">
        <v>305</v>
      </c>
      <c r="GX8" s="1113">
        <v>0</v>
      </c>
      <c r="GY8" s="1112">
        <v>0</v>
      </c>
      <c r="GZ8" s="1112">
        <v>0</v>
      </c>
      <c r="HA8" s="1112">
        <v>0</v>
      </c>
      <c r="HB8" s="1112">
        <v>0</v>
      </c>
      <c r="HC8" s="1114">
        <v>5368</v>
      </c>
      <c r="HD8" s="1086">
        <v>1739</v>
      </c>
      <c r="HE8" s="1087">
        <v>7107</v>
      </c>
      <c r="HF8" s="634"/>
      <c r="HG8" s="634"/>
      <c r="HH8" s="1095" t="s">
        <v>73</v>
      </c>
      <c r="HI8" s="1111">
        <v>42634</v>
      </c>
      <c r="HJ8" s="1112">
        <v>0</v>
      </c>
      <c r="HK8" s="1112">
        <v>4181</v>
      </c>
      <c r="HL8" s="1113">
        <v>0</v>
      </c>
      <c r="HM8" s="1112">
        <v>0</v>
      </c>
      <c r="HN8" s="1112">
        <v>0</v>
      </c>
      <c r="HO8" s="1112">
        <v>0</v>
      </c>
      <c r="HP8" s="1112">
        <v>0</v>
      </c>
      <c r="HQ8" s="1114">
        <v>46815</v>
      </c>
      <c r="HR8" s="1086">
        <v>1404</v>
      </c>
      <c r="HS8" s="1087">
        <v>48219</v>
      </c>
      <c r="HT8" s="299"/>
      <c r="HU8" s="296"/>
      <c r="HV8" s="298"/>
      <c r="HW8" s="1534"/>
      <c r="HX8" s="1535"/>
      <c r="HY8" s="297"/>
      <c r="HZ8" s="297"/>
      <c r="IA8" s="297"/>
      <c r="IB8" s="297"/>
      <c r="IC8" s="1533"/>
      <c r="ID8" s="1528"/>
      <c r="IE8" s="47"/>
      <c r="IF8" s="37"/>
      <c r="IG8" s="295"/>
      <c r="IH8" s="248"/>
      <c r="II8" s="19"/>
      <c r="IJ8" s="19"/>
      <c r="IK8" s="19"/>
      <c r="IM8" s="40" t="s">
        <v>68</v>
      </c>
      <c r="IN8" s="38">
        <v>6538631</v>
      </c>
      <c r="IO8" s="41">
        <v>6476901</v>
      </c>
      <c r="IP8" s="360">
        <v>0.95</v>
      </c>
      <c r="IQ8" s="240"/>
      <c r="IR8" s="240"/>
      <c r="IS8" s="432" t="s">
        <v>69</v>
      </c>
      <c r="IT8" s="997">
        <v>5872</v>
      </c>
      <c r="IU8" s="998">
        <v>9214</v>
      </c>
      <c r="IV8" s="999">
        <v>9986</v>
      </c>
      <c r="IW8" s="997">
        <v>25072</v>
      </c>
      <c r="IX8" s="1000">
        <v>25400</v>
      </c>
      <c r="IY8" s="675">
        <v>-1.29</v>
      </c>
      <c r="IZ8" s="379"/>
      <c r="JA8" s="53" t="s">
        <v>70</v>
      </c>
      <c r="JB8" s="54">
        <v>843.36</v>
      </c>
      <c r="JC8" s="55">
        <v>803.31</v>
      </c>
      <c r="JD8" s="56">
        <v>4.99</v>
      </c>
      <c r="JE8" s="54">
        <v>561.78</v>
      </c>
      <c r="JF8" s="55">
        <v>545.4</v>
      </c>
      <c r="JG8" s="56">
        <v>3</v>
      </c>
      <c r="JH8" s="54">
        <v>780.96</v>
      </c>
      <c r="JI8" s="55">
        <v>748.08</v>
      </c>
      <c r="JJ8" s="56">
        <v>4.4000000000000004</v>
      </c>
      <c r="JK8" s="379"/>
      <c r="JL8" s="379"/>
      <c r="JM8" s="379" t="s">
        <v>71</v>
      </c>
      <c r="JN8" s="408">
        <v>1214</v>
      </c>
      <c r="JO8" s="408">
        <v>1214</v>
      </c>
      <c r="JP8" s="408">
        <v>1214</v>
      </c>
      <c r="JQ8" s="156">
        <v>1214</v>
      </c>
      <c r="JR8" s="379"/>
      <c r="JS8" s="252" t="s">
        <v>72</v>
      </c>
      <c r="JT8" s="623">
        <v>9310249</v>
      </c>
      <c r="JU8" s="627">
        <v>9166401</v>
      </c>
      <c r="JV8" s="1057">
        <v>1.57</v>
      </c>
      <c r="JW8" s="408"/>
      <c r="JX8" s="176" t="s">
        <v>73</v>
      </c>
      <c r="JY8" s="1111">
        <v>16418</v>
      </c>
      <c r="JZ8" s="1112">
        <v>0</v>
      </c>
      <c r="KA8" s="1112">
        <v>3205</v>
      </c>
      <c r="KB8" s="1113">
        <v>0</v>
      </c>
      <c r="KC8" s="1112">
        <v>0</v>
      </c>
      <c r="KD8" s="1112">
        <v>0</v>
      </c>
      <c r="KE8" s="1112">
        <v>0</v>
      </c>
      <c r="KF8" s="1112">
        <v>0</v>
      </c>
      <c r="KG8" s="1114">
        <v>19623</v>
      </c>
      <c r="KH8" s="1086">
        <v>8565</v>
      </c>
      <c r="KI8" s="1087">
        <v>28188</v>
      </c>
      <c r="KJ8" s="634"/>
      <c r="KK8" s="634"/>
      <c r="KL8" s="1095" t="s">
        <v>73</v>
      </c>
      <c r="KM8" s="1111">
        <v>31565</v>
      </c>
      <c r="KN8" s="1112">
        <v>0</v>
      </c>
      <c r="KO8" s="1112">
        <v>2992</v>
      </c>
      <c r="KP8" s="1113">
        <v>0</v>
      </c>
      <c r="KQ8" s="1112">
        <v>0</v>
      </c>
      <c r="KR8" s="1112">
        <v>0</v>
      </c>
      <c r="KS8" s="1112">
        <v>0</v>
      </c>
      <c r="KT8" s="1112">
        <v>0</v>
      </c>
      <c r="KU8" s="1114">
        <v>34557</v>
      </c>
      <c r="KV8" s="1086">
        <v>2222</v>
      </c>
      <c r="KW8" s="1087">
        <v>36779</v>
      </c>
      <c r="KX8" s="299"/>
      <c r="KY8" s="296"/>
      <c r="KZ8" s="298"/>
      <c r="LA8" s="1534"/>
      <c r="LB8" s="1535"/>
      <c r="LC8" s="297"/>
      <c r="LD8" s="297"/>
      <c r="LE8" s="297"/>
      <c r="LF8" s="297"/>
      <c r="LG8" s="1533"/>
      <c r="LH8" s="291"/>
      <c r="LI8" s="47"/>
      <c r="LJ8" s="37"/>
      <c r="LK8" s="295"/>
      <c r="LL8" s="19"/>
      <c r="LM8" s="19"/>
      <c r="LN8" s="146"/>
      <c r="LO8" s="131"/>
      <c r="LQ8" s="40" t="s">
        <v>68</v>
      </c>
      <c r="LR8" s="38">
        <v>25625341</v>
      </c>
      <c r="LS8" s="41">
        <v>25581323</v>
      </c>
      <c r="LT8" s="42">
        <v>0.17</v>
      </c>
      <c r="LU8" s="499"/>
      <c r="LV8" s="499"/>
      <c r="LW8" s="432" t="s">
        <v>69</v>
      </c>
      <c r="LX8" s="348">
        <v>118621</v>
      </c>
      <c r="LY8" s="994">
        <v>123057</v>
      </c>
      <c r="LZ8" s="515">
        <v>-3.6</v>
      </c>
      <c r="MA8" s="182"/>
      <c r="MB8" s="53" t="s">
        <v>70</v>
      </c>
      <c r="MC8" s="54">
        <v>1097.8499999999999</v>
      </c>
      <c r="MD8" s="58">
        <v>1048.6400000000001</v>
      </c>
      <c r="ME8" s="56">
        <v>4.6900000000000004</v>
      </c>
      <c r="MF8" s="54">
        <v>843.48</v>
      </c>
      <c r="MG8" s="58">
        <v>806.99</v>
      </c>
      <c r="MH8" s="56">
        <v>4.5199999999999996</v>
      </c>
      <c r="MI8" s="54">
        <v>1054.0999999999999</v>
      </c>
      <c r="MJ8" s="141">
        <v>1008.18</v>
      </c>
      <c r="MK8" s="56">
        <v>4.55</v>
      </c>
      <c r="ML8" s="15"/>
      <c r="MM8" s="15"/>
      <c r="MN8" s="15" t="s">
        <v>71</v>
      </c>
      <c r="MO8" s="922">
        <v>1214</v>
      </c>
      <c r="MP8" s="922">
        <v>1214</v>
      </c>
      <c r="MQ8" s="922">
        <v>1214</v>
      </c>
      <c r="MR8" s="922">
        <v>1214</v>
      </c>
      <c r="MS8" s="922">
        <v>1214</v>
      </c>
      <c r="MT8" s="16"/>
      <c r="MU8" s="252" t="s">
        <v>72</v>
      </c>
      <c r="MV8" s="623">
        <v>36407624</v>
      </c>
      <c r="MW8" s="627">
        <v>35810567</v>
      </c>
      <c r="MX8" s="1057">
        <v>1.67</v>
      </c>
      <c r="MY8" s="22"/>
      <c r="MZ8" s="176" t="s">
        <v>178</v>
      </c>
      <c r="NA8" s="1123">
        <v>128068</v>
      </c>
      <c r="NB8" s="615">
        <v>0</v>
      </c>
      <c r="NC8" s="615">
        <v>4199</v>
      </c>
      <c r="ND8" s="1124">
        <v>0</v>
      </c>
      <c r="NE8" s="615">
        <v>0</v>
      </c>
      <c r="NF8" s="615">
        <v>0</v>
      </c>
      <c r="NG8" s="615">
        <v>0</v>
      </c>
      <c r="NH8" s="1125">
        <v>0</v>
      </c>
      <c r="NI8" s="636">
        <v>132267</v>
      </c>
      <c r="NJ8" s="1126">
        <v>45374</v>
      </c>
      <c r="NK8" s="1127">
        <v>177641</v>
      </c>
      <c r="NL8" s="619"/>
      <c r="NM8" s="619"/>
      <c r="NN8" s="176" t="s">
        <v>73</v>
      </c>
      <c r="NO8" s="1123">
        <v>185569</v>
      </c>
      <c r="NP8" s="615">
        <v>0</v>
      </c>
      <c r="NQ8" s="615">
        <v>8172</v>
      </c>
      <c r="NR8" s="1124">
        <v>0</v>
      </c>
      <c r="NS8" s="615">
        <v>0</v>
      </c>
      <c r="NT8" s="615">
        <v>0</v>
      </c>
      <c r="NU8" s="615">
        <v>0</v>
      </c>
      <c r="NV8" s="1125">
        <v>0</v>
      </c>
      <c r="NW8" s="1128">
        <v>193741</v>
      </c>
      <c r="NX8" s="1126">
        <v>8235</v>
      </c>
      <c r="NY8" s="1129">
        <v>201976</v>
      </c>
    </row>
    <row r="9" spans="1:391" ht="21.75" customHeight="1" x14ac:dyDescent="0.2">
      <c r="A9" s="49" t="s">
        <v>49</v>
      </c>
      <c r="B9" s="50">
        <v>6549737</v>
      </c>
      <c r="C9" s="51">
        <v>6394759</v>
      </c>
      <c r="D9" s="361">
        <v>2.42</v>
      </c>
      <c r="E9" s="420"/>
      <c r="F9" s="240"/>
      <c r="G9" s="432" t="s">
        <v>74</v>
      </c>
      <c r="H9" s="997">
        <v>29654</v>
      </c>
      <c r="I9" s="998">
        <v>33786</v>
      </c>
      <c r="J9" s="999">
        <v>28573</v>
      </c>
      <c r="K9" s="997">
        <v>92013</v>
      </c>
      <c r="L9" s="1000">
        <v>84507</v>
      </c>
      <c r="M9" s="675">
        <v>8.8800000000000008</v>
      </c>
      <c r="N9" s="379"/>
      <c r="O9" s="53" t="s">
        <v>75</v>
      </c>
      <c r="P9" s="54">
        <v>688.87</v>
      </c>
      <c r="Q9" s="245">
        <v>667.75</v>
      </c>
      <c r="R9" s="56">
        <v>3.16</v>
      </c>
      <c r="S9" s="54">
        <v>595.88</v>
      </c>
      <c r="T9" s="245">
        <v>597.23</v>
      </c>
      <c r="U9" s="56">
        <v>-0.23</v>
      </c>
      <c r="V9" s="54">
        <v>671.23</v>
      </c>
      <c r="W9" s="245">
        <v>654.22</v>
      </c>
      <c r="X9" s="56">
        <v>2.6</v>
      </c>
      <c r="Y9" s="379"/>
      <c r="Z9" s="379"/>
      <c r="AA9" s="379" t="s">
        <v>76</v>
      </c>
      <c r="AB9" s="471">
        <v>443</v>
      </c>
      <c r="AC9" s="471">
        <v>443</v>
      </c>
      <c r="AD9" s="471">
        <v>443</v>
      </c>
      <c r="AE9" s="471">
        <v>443</v>
      </c>
      <c r="AF9" s="379"/>
      <c r="AG9" s="252" t="s">
        <v>77</v>
      </c>
      <c r="AH9" s="628">
        <v>2.52</v>
      </c>
      <c r="AI9" s="243">
        <v>2.4900000000000002</v>
      </c>
      <c r="AJ9" s="1057">
        <v>0.03</v>
      </c>
      <c r="AK9" s="378"/>
      <c r="AL9" s="176" t="s">
        <v>78</v>
      </c>
      <c r="AM9" s="1111">
        <v>0</v>
      </c>
      <c r="AN9" s="1112">
        <v>0</v>
      </c>
      <c r="AO9" s="1112">
        <v>0</v>
      </c>
      <c r="AP9" s="1113">
        <v>0</v>
      </c>
      <c r="AQ9" s="1112">
        <v>0</v>
      </c>
      <c r="AR9" s="1112">
        <v>0</v>
      </c>
      <c r="AS9" s="1112">
        <v>0</v>
      </c>
      <c r="AT9" s="1112">
        <v>0</v>
      </c>
      <c r="AU9" s="1114">
        <v>0</v>
      </c>
      <c r="AV9" s="1086">
        <v>0</v>
      </c>
      <c r="AW9" s="1087">
        <v>0</v>
      </c>
      <c r="AX9" s="630"/>
      <c r="AY9" s="634"/>
      <c r="AZ9" s="1095" t="s">
        <v>78</v>
      </c>
      <c r="BA9" s="1111">
        <v>0</v>
      </c>
      <c r="BB9" s="1112">
        <v>0</v>
      </c>
      <c r="BC9" s="1112">
        <v>0</v>
      </c>
      <c r="BD9" s="1113">
        <v>0</v>
      </c>
      <c r="BE9" s="1112">
        <v>0</v>
      </c>
      <c r="BF9" s="1112">
        <v>0</v>
      </c>
      <c r="BG9" s="1112">
        <v>0</v>
      </c>
      <c r="BH9" s="1112">
        <v>0</v>
      </c>
      <c r="BI9" s="1114">
        <v>0</v>
      </c>
      <c r="BJ9" s="1086">
        <v>0</v>
      </c>
      <c r="BK9" s="1087">
        <v>0</v>
      </c>
      <c r="BL9" s="299"/>
      <c r="BM9" s="300"/>
      <c r="BN9" s="300"/>
      <c r="BO9" s="1534"/>
      <c r="BP9" s="1535"/>
      <c r="BQ9" s="297"/>
      <c r="BR9" s="297"/>
      <c r="BS9" s="297"/>
      <c r="BT9" s="297"/>
      <c r="BU9" s="1533"/>
      <c r="BV9" s="1528"/>
      <c r="BW9" s="47"/>
      <c r="BX9" s="37"/>
      <c r="BY9" s="295"/>
      <c r="BZ9" s="19"/>
      <c r="CA9" s="19"/>
      <c r="CB9" s="19"/>
      <c r="CC9" s="19"/>
      <c r="CD9" s="379"/>
      <c r="CE9" s="49" t="s">
        <v>49</v>
      </c>
      <c r="CF9" s="50">
        <v>5838830</v>
      </c>
      <c r="CG9" s="51">
        <v>5727960</v>
      </c>
      <c r="CH9" s="361">
        <v>1.94</v>
      </c>
      <c r="CI9" s="240"/>
      <c r="CJ9" s="240"/>
      <c r="CK9" s="432" t="s">
        <v>74</v>
      </c>
      <c r="CL9" s="997">
        <v>45121</v>
      </c>
      <c r="CM9" s="998">
        <v>64215</v>
      </c>
      <c r="CN9" s="999">
        <v>60214</v>
      </c>
      <c r="CO9" s="997">
        <v>169550</v>
      </c>
      <c r="CP9" s="1000">
        <v>152288</v>
      </c>
      <c r="CQ9" s="675">
        <v>11.34</v>
      </c>
      <c r="CR9" s="614"/>
      <c r="CS9" s="53" t="s">
        <v>75</v>
      </c>
      <c r="CT9" s="54">
        <v>672.45</v>
      </c>
      <c r="CU9" s="55">
        <v>639.70000000000005</v>
      </c>
      <c r="CV9" s="56">
        <v>5.12</v>
      </c>
      <c r="CW9" s="54">
        <v>425.9</v>
      </c>
      <c r="CX9" s="55">
        <v>446.46</v>
      </c>
      <c r="CY9" s="56">
        <v>-4.6100000000000003</v>
      </c>
      <c r="CZ9" s="54">
        <v>635.75</v>
      </c>
      <c r="DA9" s="55">
        <v>611.1</v>
      </c>
      <c r="DB9" s="56">
        <v>4.03</v>
      </c>
      <c r="DC9" s="379"/>
      <c r="DD9" s="379"/>
      <c r="DE9" s="379" t="s">
        <v>76</v>
      </c>
      <c r="DF9" s="408">
        <v>443</v>
      </c>
      <c r="DG9" s="408">
        <v>443</v>
      </c>
      <c r="DH9" s="408">
        <v>443</v>
      </c>
      <c r="DI9" s="453">
        <v>443</v>
      </c>
      <c r="DJ9" s="379"/>
      <c r="DK9" s="252" t="s">
        <v>185</v>
      </c>
      <c r="DL9" s="628">
        <v>2.4700000000000002</v>
      </c>
      <c r="DM9" s="243">
        <v>2.4500000000000002</v>
      </c>
      <c r="DN9" s="1057">
        <v>0.02</v>
      </c>
      <c r="DO9" s="378"/>
      <c r="DP9" s="176" t="s">
        <v>78</v>
      </c>
      <c r="DQ9" s="1111">
        <v>0</v>
      </c>
      <c r="DR9" s="1112">
        <v>0</v>
      </c>
      <c r="DS9" s="1112">
        <v>0</v>
      </c>
      <c r="DT9" s="1113">
        <v>0</v>
      </c>
      <c r="DU9" s="1112">
        <v>0</v>
      </c>
      <c r="DV9" s="1112">
        <v>0</v>
      </c>
      <c r="DW9" s="1112">
        <v>0</v>
      </c>
      <c r="DX9" s="1112">
        <v>0</v>
      </c>
      <c r="DY9" s="1114">
        <v>0</v>
      </c>
      <c r="DZ9" s="1086">
        <v>0</v>
      </c>
      <c r="EA9" s="1087">
        <v>0</v>
      </c>
      <c r="EB9" s="634"/>
      <c r="EC9" s="634"/>
      <c r="ED9" s="1095" t="s">
        <v>78</v>
      </c>
      <c r="EE9" s="1111">
        <v>0</v>
      </c>
      <c r="EF9" s="1112">
        <v>0</v>
      </c>
      <c r="EG9" s="1112">
        <v>0</v>
      </c>
      <c r="EH9" s="1113">
        <v>0</v>
      </c>
      <c r="EI9" s="1112">
        <v>0</v>
      </c>
      <c r="EJ9" s="1112">
        <v>0</v>
      </c>
      <c r="EK9" s="1112">
        <v>0</v>
      </c>
      <c r="EL9" s="1112">
        <v>0</v>
      </c>
      <c r="EM9" s="1114">
        <v>0</v>
      </c>
      <c r="EN9" s="1086">
        <v>0</v>
      </c>
      <c r="EO9" s="1087">
        <v>0</v>
      </c>
      <c r="EP9" s="299"/>
      <c r="EQ9" s="300"/>
      <c r="ER9" s="300"/>
      <c r="ES9" s="1534"/>
      <c r="ET9" s="1535"/>
      <c r="EU9" s="297"/>
      <c r="EV9" s="297"/>
      <c r="EW9" s="297"/>
      <c r="EX9" s="297"/>
      <c r="EY9" s="1533"/>
      <c r="EZ9" s="1528"/>
      <c r="FA9" s="47"/>
      <c r="FB9" s="37"/>
      <c r="FC9" s="295"/>
      <c r="FD9" s="19"/>
      <c r="FE9" s="19"/>
      <c r="FF9" s="19"/>
      <c r="FG9" s="19"/>
      <c r="FH9" s="397"/>
      <c r="FI9" s="49" t="s">
        <v>49</v>
      </c>
      <c r="FJ9" s="50">
        <v>6248758</v>
      </c>
      <c r="FK9" s="51">
        <v>5871686</v>
      </c>
      <c r="FL9" s="361">
        <v>6.42</v>
      </c>
      <c r="FM9" s="240"/>
      <c r="FN9" s="240"/>
      <c r="FO9" s="432" t="s">
        <v>74</v>
      </c>
      <c r="FP9" s="997">
        <v>49770</v>
      </c>
      <c r="FQ9" s="998">
        <v>73892</v>
      </c>
      <c r="FR9" s="999">
        <v>86786</v>
      </c>
      <c r="FS9" s="997">
        <v>210448</v>
      </c>
      <c r="FT9" s="1000">
        <v>204771</v>
      </c>
      <c r="FU9" s="675">
        <v>2.77</v>
      </c>
      <c r="FV9" s="614"/>
      <c r="FW9" s="53" t="s">
        <v>75</v>
      </c>
      <c r="FX9" s="54">
        <v>901.58</v>
      </c>
      <c r="FY9" s="55">
        <v>860.71</v>
      </c>
      <c r="FZ9" s="56">
        <v>4.75</v>
      </c>
      <c r="GA9" s="54">
        <v>622.46</v>
      </c>
      <c r="GB9" s="55">
        <v>585.80999999999995</v>
      </c>
      <c r="GC9" s="56">
        <v>6.26</v>
      </c>
      <c r="GD9" s="54">
        <v>862.84</v>
      </c>
      <c r="GE9" s="55">
        <v>825.31</v>
      </c>
      <c r="GF9" s="56">
        <v>4.55</v>
      </c>
      <c r="GG9" s="379"/>
      <c r="GH9" s="379"/>
      <c r="GI9" s="379" t="s">
        <v>76</v>
      </c>
      <c r="GJ9" s="408">
        <v>443</v>
      </c>
      <c r="GK9" s="408">
        <v>443</v>
      </c>
      <c r="GL9" s="408">
        <v>443</v>
      </c>
      <c r="GM9" s="156">
        <v>443</v>
      </c>
      <c r="GN9" s="379"/>
      <c r="GO9" s="252" t="s">
        <v>77</v>
      </c>
      <c r="GP9" s="628">
        <v>2.4</v>
      </c>
      <c r="GQ9" s="243">
        <v>2.44</v>
      </c>
      <c r="GR9" s="1057">
        <v>-0.04</v>
      </c>
      <c r="GS9" s="378"/>
      <c r="GT9" s="176" t="s">
        <v>78</v>
      </c>
      <c r="GU9" s="1111">
        <v>0</v>
      </c>
      <c r="GV9" s="1112">
        <v>0</v>
      </c>
      <c r="GW9" s="1112">
        <v>0</v>
      </c>
      <c r="GX9" s="1113">
        <v>0</v>
      </c>
      <c r="GY9" s="1112">
        <v>0</v>
      </c>
      <c r="GZ9" s="1112">
        <v>0</v>
      </c>
      <c r="HA9" s="1112">
        <v>0</v>
      </c>
      <c r="HB9" s="1112">
        <v>0</v>
      </c>
      <c r="HC9" s="1114">
        <v>0</v>
      </c>
      <c r="HD9" s="1086">
        <v>0</v>
      </c>
      <c r="HE9" s="1087">
        <v>0</v>
      </c>
      <c r="HF9" s="634"/>
      <c r="HG9" s="634"/>
      <c r="HH9" s="1095" t="s">
        <v>78</v>
      </c>
      <c r="HI9" s="1111">
        <v>0</v>
      </c>
      <c r="HJ9" s="1112">
        <v>0</v>
      </c>
      <c r="HK9" s="1112">
        <v>0</v>
      </c>
      <c r="HL9" s="1113">
        <v>0</v>
      </c>
      <c r="HM9" s="1112">
        <v>0</v>
      </c>
      <c r="HN9" s="1112">
        <v>0</v>
      </c>
      <c r="HO9" s="1112">
        <v>0</v>
      </c>
      <c r="HP9" s="1112">
        <v>0</v>
      </c>
      <c r="HQ9" s="1114">
        <v>0</v>
      </c>
      <c r="HR9" s="1086">
        <v>0</v>
      </c>
      <c r="HS9" s="1087">
        <v>0</v>
      </c>
      <c r="HT9" s="299"/>
      <c r="HU9" s="300"/>
      <c r="HV9" s="300"/>
      <c r="HW9" s="1534"/>
      <c r="HX9" s="1535"/>
      <c r="HY9" s="297"/>
      <c r="HZ9" s="297"/>
      <c r="IA9" s="297"/>
      <c r="IB9" s="297"/>
      <c r="IC9" s="1533"/>
      <c r="ID9" s="1528"/>
      <c r="IE9" s="47"/>
      <c r="IF9" s="37"/>
      <c r="IG9" s="295"/>
      <c r="IH9" s="248"/>
      <c r="II9" s="19"/>
      <c r="IJ9" s="19"/>
      <c r="IK9" s="19"/>
      <c r="IM9" s="49" t="s">
        <v>49</v>
      </c>
      <c r="IN9" s="50">
        <v>4792087</v>
      </c>
      <c r="IO9" s="51">
        <v>4443467</v>
      </c>
      <c r="IP9" s="361">
        <v>7.85</v>
      </c>
      <c r="IQ9" s="240"/>
      <c r="IR9" s="240"/>
      <c r="IS9" s="432" t="s">
        <v>74</v>
      </c>
      <c r="IT9" s="997">
        <v>60154</v>
      </c>
      <c r="IU9" s="998">
        <v>66542</v>
      </c>
      <c r="IV9" s="999">
        <v>87412</v>
      </c>
      <c r="IW9" s="997">
        <v>214108</v>
      </c>
      <c r="IX9" s="1000">
        <v>217081</v>
      </c>
      <c r="IY9" s="675">
        <v>-1.37</v>
      </c>
      <c r="IZ9" s="379"/>
      <c r="JA9" s="53" t="s">
        <v>75</v>
      </c>
      <c r="JB9" s="54">
        <v>676.62</v>
      </c>
      <c r="JC9" s="55">
        <v>649.45000000000005</v>
      </c>
      <c r="JD9" s="56">
        <v>4.18</v>
      </c>
      <c r="JE9" s="54">
        <v>385.1</v>
      </c>
      <c r="JF9" s="55">
        <v>394.98</v>
      </c>
      <c r="JG9" s="56">
        <v>-2.5</v>
      </c>
      <c r="JH9" s="54">
        <v>612.02</v>
      </c>
      <c r="JI9" s="55">
        <v>594.96</v>
      </c>
      <c r="JJ9" s="56">
        <v>2.87</v>
      </c>
      <c r="JK9" s="379"/>
      <c r="JL9" s="379"/>
      <c r="JM9" s="379" t="s">
        <v>76</v>
      </c>
      <c r="JN9" s="408">
        <v>443</v>
      </c>
      <c r="JO9" s="408">
        <v>443</v>
      </c>
      <c r="JP9" s="408">
        <v>443</v>
      </c>
      <c r="JQ9" s="156">
        <v>443</v>
      </c>
      <c r="JR9" s="379"/>
      <c r="JS9" s="252" t="s">
        <v>185</v>
      </c>
      <c r="JT9" s="628">
        <v>2.44</v>
      </c>
      <c r="JU9" s="243">
        <v>2.44</v>
      </c>
      <c r="JV9" s="1057">
        <v>0</v>
      </c>
      <c r="JW9" s="378"/>
      <c r="JX9" s="176" t="s">
        <v>78</v>
      </c>
      <c r="JY9" s="1111">
        <v>0</v>
      </c>
      <c r="JZ9" s="1112">
        <v>0</v>
      </c>
      <c r="KA9" s="1112">
        <v>0</v>
      </c>
      <c r="KB9" s="1113">
        <v>0</v>
      </c>
      <c r="KC9" s="1112">
        <v>0</v>
      </c>
      <c r="KD9" s="1112">
        <v>0</v>
      </c>
      <c r="KE9" s="1112">
        <v>0</v>
      </c>
      <c r="KF9" s="1112">
        <v>0</v>
      </c>
      <c r="KG9" s="1114">
        <v>0</v>
      </c>
      <c r="KH9" s="1086">
        <v>0</v>
      </c>
      <c r="KI9" s="1087">
        <v>0</v>
      </c>
      <c r="KJ9" s="634"/>
      <c r="KK9" s="634"/>
      <c r="KL9" s="1095" t="s">
        <v>78</v>
      </c>
      <c r="KM9" s="1111">
        <v>0</v>
      </c>
      <c r="KN9" s="1112">
        <v>0</v>
      </c>
      <c r="KO9" s="1112">
        <v>0</v>
      </c>
      <c r="KP9" s="1113">
        <v>0</v>
      </c>
      <c r="KQ9" s="1112">
        <v>0</v>
      </c>
      <c r="KR9" s="1112">
        <v>0</v>
      </c>
      <c r="KS9" s="1112">
        <v>0</v>
      </c>
      <c r="KT9" s="1112">
        <v>0</v>
      </c>
      <c r="KU9" s="1114">
        <v>0</v>
      </c>
      <c r="KV9" s="1086">
        <v>0</v>
      </c>
      <c r="KW9" s="1087">
        <v>0</v>
      </c>
      <c r="KX9" s="299"/>
      <c r="KY9" s="300"/>
      <c r="KZ9" s="300"/>
      <c r="LA9" s="1534"/>
      <c r="LB9" s="1535"/>
      <c r="LC9" s="297"/>
      <c r="LD9" s="297"/>
      <c r="LE9" s="297"/>
      <c r="LF9" s="297"/>
      <c r="LG9" s="1533"/>
      <c r="LH9" s="291"/>
      <c r="LI9" s="47"/>
      <c r="LJ9" s="37"/>
      <c r="LK9" s="295"/>
      <c r="LL9" s="19"/>
      <c r="LM9" s="19"/>
      <c r="LN9" s="146"/>
      <c r="LO9" s="131"/>
      <c r="LQ9" s="49" t="s">
        <v>49</v>
      </c>
      <c r="LR9" s="50">
        <v>23429412</v>
      </c>
      <c r="LS9" s="51">
        <v>22437872</v>
      </c>
      <c r="LT9" s="52">
        <v>4.42</v>
      </c>
      <c r="LU9" s="499"/>
      <c r="LV9" s="499"/>
      <c r="LW9" s="432" t="s">
        <v>74</v>
      </c>
      <c r="LX9" s="348">
        <v>686119</v>
      </c>
      <c r="LY9" s="994">
        <v>658647</v>
      </c>
      <c r="LZ9" s="515">
        <v>4.17</v>
      </c>
      <c r="MA9" s="182"/>
      <c r="MB9" s="53" t="s">
        <v>75</v>
      </c>
      <c r="MC9" s="54">
        <v>747.41</v>
      </c>
      <c r="MD9" s="58">
        <v>717.41</v>
      </c>
      <c r="ME9" s="56">
        <v>4.18</v>
      </c>
      <c r="MF9" s="54">
        <v>502.96</v>
      </c>
      <c r="MG9" s="58">
        <v>502.07</v>
      </c>
      <c r="MH9" s="56">
        <v>0.18</v>
      </c>
      <c r="MI9" s="54">
        <v>705.36</v>
      </c>
      <c r="MJ9" s="141">
        <v>681.35</v>
      </c>
      <c r="MK9" s="56">
        <v>3.52</v>
      </c>
      <c r="ML9" s="15"/>
      <c r="MM9" s="15"/>
      <c r="MN9" s="15" t="s">
        <v>76</v>
      </c>
      <c r="MO9" s="922">
        <v>443</v>
      </c>
      <c r="MP9" s="922">
        <v>443</v>
      </c>
      <c r="MQ9" s="922">
        <v>443</v>
      </c>
      <c r="MR9" s="922">
        <v>443</v>
      </c>
      <c r="MS9" s="922">
        <v>443</v>
      </c>
      <c r="MT9" s="16"/>
      <c r="MU9" s="252" t="s">
        <v>185</v>
      </c>
      <c r="MV9" s="628">
        <v>2.46</v>
      </c>
      <c r="MW9" s="243">
        <v>2.46</v>
      </c>
      <c r="MX9" s="1057">
        <v>0</v>
      </c>
      <c r="MY9" s="61"/>
      <c r="MZ9" s="176" t="s">
        <v>179</v>
      </c>
      <c r="NA9" s="1123">
        <v>0</v>
      </c>
      <c r="NB9" s="615">
        <v>0</v>
      </c>
      <c r="NC9" s="615">
        <v>0</v>
      </c>
      <c r="ND9" s="1124">
        <v>0</v>
      </c>
      <c r="NE9" s="615">
        <v>0</v>
      </c>
      <c r="NF9" s="615">
        <v>0</v>
      </c>
      <c r="NG9" s="615">
        <v>0</v>
      </c>
      <c r="NH9" s="1125">
        <v>0</v>
      </c>
      <c r="NI9" s="636">
        <v>0</v>
      </c>
      <c r="NJ9" s="1126">
        <v>0</v>
      </c>
      <c r="NK9" s="1127">
        <v>0</v>
      </c>
      <c r="NL9" s="619"/>
      <c r="NM9" s="619"/>
      <c r="NN9" s="176" t="s">
        <v>78</v>
      </c>
      <c r="NO9" s="1123">
        <v>0</v>
      </c>
      <c r="NP9" s="615">
        <v>0</v>
      </c>
      <c r="NQ9" s="615">
        <v>0</v>
      </c>
      <c r="NR9" s="1124">
        <v>0</v>
      </c>
      <c r="NS9" s="615">
        <v>0</v>
      </c>
      <c r="NT9" s="615">
        <v>0</v>
      </c>
      <c r="NU9" s="615">
        <v>0</v>
      </c>
      <c r="NV9" s="1125">
        <v>0</v>
      </c>
      <c r="NW9" s="1128">
        <v>0</v>
      </c>
      <c r="NX9" s="1126">
        <v>0</v>
      </c>
      <c r="NY9" s="1129">
        <v>0</v>
      </c>
    </row>
    <row r="10" spans="1:391" ht="21.75" customHeight="1" thickBot="1" x14ac:dyDescent="0.25">
      <c r="A10" s="62" t="s">
        <v>79</v>
      </c>
      <c r="B10" s="25">
        <v>4313893</v>
      </c>
      <c r="C10" s="26">
        <v>4401102</v>
      </c>
      <c r="D10" s="359">
        <v>-1.98</v>
      </c>
      <c r="E10" s="420"/>
      <c r="F10" s="240"/>
      <c r="G10" s="432" t="s">
        <v>80</v>
      </c>
      <c r="H10" s="997">
        <v>11241</v>
      </c>
      <c r="I10" s="998">
        <v>12413</v>
      </c>
      <c r="J10" s="999">
        <v>14512</v>
      </c>
      <c r="K10" s="997">
        <v>38166</v>
      </c>
      <c r="L10" s="1000">
        <v>36876</v>
      </c>
      <c r="M10" s="675">
        <v>3.5</v>
      </c>
      <c r="N10" s="379"/>
      <c r="O10" s="53" t="s">
        <v>81</v>
      </c>
      <c r="P10" s="54">
        <v>262.35000000000002</v>
      </c>
      <c r="Q10" s="245">
        <v>256.14</v>
      </c>
      <c r="R10" s="56">
        <v>2.42</v>
      </c>
      <c r="S10" s="54">
        <v>208.46</v>
      </c>
      <c r="T10" s="245">
        <v>202.17</v>
      </c>
      <c r="U10" s="56">
        <v>3.11</v>
      </c>
      <c r="V10" s="54">
        <v>252.13</v>
      </c>
      <c r="W10" s="245">
        <v>245.78</v>
      </c>
      <c r="X10" s="56">
        <v>2.58</v>
      </c>
      <c r="Y10" s="379"/>
      <c r="Z10" s="379"/>
      <c r="AA10" s="379" t="s">
        <v>82</v>
      </c>
      <c r="AB10" s="471">
        <v>318</v>
      </c>
      <c r="AC10" s="471">
        <v>318</v>
      </c>
      <c r="AD10" s="471">
        <v>318</v>
      </c>
      <c r="AE10" s="471">
        <v>318</v>
      </c>
      <c r="AF10" s="379"/>
      <c r="AG10" s="253" t="s">
        <v>83</v>
      </c>
      <c r="AH10" s="629">
        <v>1.82</v>
      </c>
      <c r="AI10" s="244">
        <v>1.86</v>
      </c>
      <c r="AJ10" s="1130">
        <v>-0.04</v>
      </c>
      <c r="AK10" s="378"/>
      <c r="AL10" s="176" t="s">
        <v>84</v>
      </c>
      <c r="AM10" s="1111">
        <v>645957</v>
      </c>
      <c r="AN10" s="1112">
        <v>0</v>
      </c>
      <c r="AO10" s="1112">
        <v>0</v>
      </c>
      <c r="AP10" s="1113">
        <v>0</v>
      </c>
      <c r="AQ10" s="1112">
        <v>0</v>
      </c>
      <c r="AR10" s="1112">
        <v>0</v>
      </c>
      <c r="AS10" s="1112">
        <v>0</v>
      </c>
      <c r="AT10" s="1112">
        <v>0</v>
      </c>
      <c r="AU10" s="1114">
        <v>645957</v>
      </c>
      <c r="AV10" s="1086">
        <v>534013</v>
      </c>
      <c r="AW10" s="1087">
        <v>1179970</v>
      </c>
      <c r="AX10" s="630"/>
      <c r="AY10" s="634"/>
      <c r="AZ10" s="1095" t="s">
        <v>84</v>
      </c>
      <c r="BA10" s="1111">
        <v>92070</v>
      </c>
      <c r="BB10" s="1112">
        <v>0</v>
      </c>
      <c r="BC10" s="1112">
        <v>0</v>
      </c>
      <c r="BD10" s="1113">
        <v>0</v>
      </c>
      <c r="BE10" s="1112">
        <v>0</v>
      </c>
      <c r="BF10" s="1112">
        <v>0</v>
      </c>
      <c r="BG10" s="1112">
        <v>0</v>
      </c>
      <c r="BH10" s="1112">
        <v>0</v>
      </c>
      <c r="BI10" s="1114">
        <v>92070</v>
      </c>
      <c r="BJ10" s="1086">
        <v>14731</v>
      </c>
      <c r="BK10" s="1087">
        <v>106801</v>
      </c>
      <c r="BL10" s="868"/>
      <c r="BM10" s="300"/>
      <c r="BN10" s="300"/>
      <c r="BO10" s="1534"/>
      <c r="BP10" s="1537"/>
      <c r="BQ10" s="294"/>
      <c r="BR10" s="294"/>
      <c r="BS10" s="294"/>
      <c r="BT10" s="294"/>
      <c r="BU10" s="1533"/>
      <c r="BV10" s="1528"/>
      <c r="BW10" s="47"/>
      <c r="BX10" s="37"/>
      <c r="BY10" s="295"/>
      <c r="BZ10" s="19"/>
      <c r="CA10" s="19"/>
      <c r="CB10" s="19"/>
      <c r="CC10" s="19"/>
      <c r="CD10" s="379"/>
      <c r="CE10" s="62" t="s">
        <v>79</v>
      </c>
      <c r="CF10" s="25">
        <v>3811360</v>
      </c>
      <c r="CG10" s="26">
        <v>3904134</v>
      </c>
      <c r="CH10" s="359">
        <v>-2.38</v>
      </c>
      <c r="CI10" s="240"/>
      <c r="CJ10" s="240"/>
      <c r="CK10" s="432" t="s">
        <v>80</v>
      </c>
      <c r="CL10" s="997">
        <v>12520</v>
      </c>
      <c r="CM10" s="998">
        <v>15241</v>
      </c>
      <c r="CN10" s="999">
        <v>11524</v>
      </c>
      <c r="CO10" s="997">
        <v>39285</v>
      </c>
      <c r="CP10" s="1000">
        <v>41908</v>
      </c>
      <c r="CQ10" s="675">
        <v>-6.26</v>
      </c>
      <c r="CR10" s="614"/>
      <c r="CS10" s="53" t="s">
        <v>81</v>
      </c>
      <c r="CT10" s="54">
        <v>242.92</v>
      </c>
      <c r="CU10" s="55">
        <v>231.76</v>
      </c>
      <c r="CV10" s="56">
        <v>4.82</v>
      </c>
      <c r="CW10" s="54">
        <v>174.11</v>
      </c>
      <c r="CX10" s="55">
        <v>182.2</v>
      </c>
      <c r="CY10" s="56">
        <v>-4.4400000000000004</v>
      </c>
      <c r="CZ10" s="54">
        <v>232.68</v>
      </c>
      <c r="DA10" s="55">
        <v>224.43</v>
      </c>
      <c r="DB10" s="56">
        <v>3.68</v>
      </c>
      <c r="DC10" s="379"/>
      <c r="DD10" s="379"/>
      <c r="DE10" s="379" t="s">
        <v>82</v>
      </c>
      <c r="DF10" s="408">
        <v>318</v>
      </c>
      <c r="DG10" s="408">
        <v>318</v>
      </c>
      <c r="DH10" s="408">
        <v>318</v>
      </c>
      <c r="DI10" s="453">
        <v>318</v>
      </c>
      <c r="DJ10" s="379"/>
      <c r="DK10" s="253" t="s">
        <v>186</v>
      </c>
      <c r="DL10" s="629">
        <v>1.89</v>
      </c>
      <c r="DM10" s="244">
        <v>1.92</v>
      </c>
      <c r="DN10" s="1130">
        <v>-0.03</v>
      </c>
      <c r="DO10" s="378"/>
      <c r="DP10" s="176" t="s">
        <v>84</v>
      </c>
      <c r="DQ10" s="1111">
        <v>292646</v>
      </c>
      <c r="DR10" s="1112">
        <v>0</v>
      </c>
      <c r="DS10" s="1112">
        <v>1603</v>
      </c>
      <c r="DT10" s="1113">
        <v>0</v>
      </c>
      <c r="DU10" s="1112">
        <v>0</v>
      </c>
      <c r="DV10" s="1112">
        <v>0</v>
      </c>
      <c r="DW10" s="1112">
        <v>0</v>
      </c>
      <c r="DX10" s="1112">
        <v>0</v>
      </c>
      <c r="DY10" s="1114">
        <v>294249</v>
      </c>
      <c r="DZ10" s="1086">
        <v>17302</v>
      </c>
      <c r="EA10" s="1087">
        <v>311551</v>
      </c>
      <c r="EB10" s="634"/>
      <c r="EC10" s="634"/>
      <c r="ED10" s="1095" t="s">
        <v>84</v>
      </c>
      <c r="EE10" s="1111">
        <v>170890</v>
      </c>
      <c r="EF10" s="1112">
        <v>2003</v>
      </c>
      <c r="EG10" s="1112">
        <v>4499</v>
      </c>
      <c r="EH10" s="1113">
        <v>0</v>
      </c>
      <c r="EI10" s="1112">
        <v>0</v>
      </c>
      <c r="EJ10" s="1112">
        <v>0</v>
      </c>
      <c r="EK10" s="1112">
        <v>0</v>
      </c>
      <c r="EL10" s="1112">
        <v>0</v>
      </c>
      <c r="EM10" s="1114">
        <v>177392</v>
      </c>
      <c r="EN10" s="1086">
        <v>34556</v>
      </c>
      <c r="EO10" s="1087">
        <v>211948</v>
      </c>
      <c r="EP10" s="299"/>
      <c r="EQ10" s="300"/>
      <c r="ER10" s="300"/>
      <c r="ES10" s="1534"/>
      <c r="ET10" s="1537"/>
      <c r="EU10" s="294"/>
      <c r="EV10" s="294"/>
      <c r="EW10" s="294"/>
      <c r="EX10" s="294"/>
      <c r="EY10" s="1533"/>
      <c r="EZ10" s="1528"/>
      <c r="FA10" s="47"/>
      <c r="FB10" s="37"/>
      <c r="FC10" s="295"/>
      <c r="FD10" s="19"/>
      <c r="FE10" s="19"/>
      <c r="FF10" s="19"/>
      <c r="FG10" s="19"/>
      <c r="FH10" s="397"/>
      <c r="FI10" s="62" t="s">
        <v>79</v>
      </c>
      <c r="FJ10" s="25">
        <v>4413479</v>
      </c>
      <c r="FK10" s="26">
        <v>4096689</v>
      </c>
      <c r="FL10" s="359">
        <v>7.73</v>
      </c>
      <c r="FM10" s="240"/>
      <c r="FN10" s="240"/>
      <c r="FO10" s="432" t="s">
        <v>80</v>
      </c>
      <c r="FP10" s="997">
        <v>12835</v>
      </c>
      <c r="FQ10" s="998">
        <v>10949</v>
      </c>
      <c r="FR10" s="999">
        <v>18535</v>
      </c>
      <c r="FS10" s="997">
        <v>42319</v>
      </c>
      <c r="FT10" s="1000">
        <v>46035</v>
      </c>
      <c r="FU10" s="675">
        <v>-8.07</v>
      </c>
      <c r="FV10" s="614"/>
      <c r="FW10" s="53" t="s">
        <v>81</v>
      </c>
      <c r="FX10" s="54">
        <v>363.11</v>
      </c>
      <c r="FY10" s="55">
        <v>349.47</v>
      </c>
      <c r="FZ10" s="56">
        <v>3.9</v>
      </c>
      <c r="GA10" s="54">
        <v>163.12</v>
      </c>
      <c r="GB10" s="55">
        <v>166.21</v>
      </c>
      <c r="GC10" s="56">
        <v>-1.86</v>
      </c>
      <c r="GD10" s="54">
        <v>335.36</v>
      </c>
      <c r="GE10" s="55">
        <v>325.87</v>
      </c>
      <c r="GF10" s="56">
        <v>2.91</v>
      </c>
      <c r="GG10" s="379"/>
      <c r="GH10" s="379"/>
      <c r="GI10" s="379" t="s">
        <v>82</v>
      </c>
      <c r="GJ10" s="408">
        <v>318</v>
      </c>
      <c r="GK10" s="408">
        <v>318</v>
      </c>
      <c r="GL10" s="408">
        <v>318</v>
      </c>
      <c r="GM10" s="156">
        <v>318</v>
      </c>
      <c r="GN10" s="379"/>
      <c r="GO10" s="253" t="s">
        <v>83</v>
      </c>
      <c r="GP10" s="629">
        <v>1.85</v>
      </c>
      <c r="GQ10" s="244">
        <v>1.92</v>
      </c>
      <c r="GR10" s="1130">
        <v>-7.0000000000000007E-2</v>
      </c>
      <c r="GS10" s="378"/>
      <c r="GT10" s="176" t="s">
        <v>84</v>
      </c>
      <c r="GU10" s="1111">
        <v>339357</v>
      </c>
      <c r="GV10" s="1112">
        <v>0</v>
      </c>
      <c r="GW10" s="1112">
        <v>2671</v>
      </c>
      <c r="GX10" s="1113">
        <v>0</v>
      </c>
      <c r="GY10" s="1112">
        <v>0</v>
      </c>
      <c r="GZ10" s="1112">
        <v>0</v>
      </c>
      <c r="HA10" s="1112">
        <v>0</v>
      </c>
      <c r="HB10" s="1112">
        <v>0</v>
      </c>
      <c r="HC10" s="1114">
        <v>342028</v>
      </c>
      <c r="HD10" s="1086">
        <v>20522</v>
      </c>
      <c r="HE10" s="1087">
        <v>362550</v>
      </c>
      <c r="HF10" s="634"/>
      <c r="HG10" s="634"/>
      <c r="HH10" s="1095" t="s">
        <v>84</v>
      </c>
      <c r="HI10" s="1111">
        <v>354571</v>
      </c>
      <c r="HJ10" s="1112">
        <v>0</v>
      </c>
      <c r="HK10" s="1112">
        <v>25086</v>
      </c>
      <c r="HL10" s="1113">
        <v>0</v>
      </c>
      <c r="HM10" s="1112">
        <v>0</v>
      </c>
      <c r="HN10" s="1112">
        <v>0</v>
      </c>
      <c r="HO10" s="1112">
        <v>0</v>
      </c>
      <c r="HP10" s="1112">
        <v>0</v>
      </c>
      <c r="HQ10" s="1114">
        <v>379657</v>
      </c>
      <c r="HR10" s="1086">
        <v>21337</v>
      </c>
      <c r="HS10" s="1087">
        <v>400994</v>
      </c>
      <c r="HT10" s="299"/>
      <c r="HU10" s="300"/>
      <c r="HV10" s="300"/>
      <c r="HW10" s="1534"/>
      <c r="HX10" s="1537"/>
      <c r="HY10" s="294"/>
      <c r="HZ10" s="294"/>
      <c r="IA10" s="294"/>
      <c r="IB10" s="294"/>
      <c r="IC10" s="1533"/>
      <c r="ID10" s="1528"/>
      <c r="IE10" s="47"/>
      <c r="IF10" s="37"/>
      <c r="IG10" s="295"/>
      <c r="IH10" s="248"/>
      <c r="II10" s="19"/>
      <c r="IJ10" s="19"/>
      <c r="IK10" s="19"/>
      <c r="IM10" s="62" t="s">
        <v>79</v>
      </c>
      <c r="IN10" s="25">
        <v>5373077</v>
      </c>
      <c r="IO10" s="26">
        <v>5113161</v>
      </c>
      <c r="IP10" s="359">
        <v>5.08</v>
      </c>
      <c r="IQ10" s="240"/>
      <c r="IR10" s="240"/>
      <c r="IS10" s="432" t="s">
        <v>80</v>
      </c>
      <c r="IT10" s="997">
        <v>11457</v>
      </c>
      <c r="IU10" s="998">
        <v>9745</v>
      </c>
      <c r="IV10" s="999">
        <v>15423</v>
      </c>
      <c r="IW10" s="997">
        <v>36625</v>
      </c>
      <c r="IX10" s="1000">
        <v>34400</v>
      </c>
      <c r="IY10" s="675">
        <v>6.47</v>
      </c>
      <c r="IZ10" s="379"/>
      <c r="JA10" s="53" t="s">
        <v>81</v>
      </c>
      <c r="JB10" s="54">
        <v>246.47</v>
      </c>
      <c r="JC10" s="55">
        <v>251.07</v>
      </c>
      <c r="JD10" s="56">
        <v>-1.83</v>
      </c>
      <c r="JE10" s="54">
        <v>175.3</v>
      </c>
      <c r="JF10" s="55">
        <v>162.04</v>
      </c>
      <c r="JG10" s="56">
        <v>8.18</v>
      </c>
      <c r="JH10" s="54">
        <v>230.7</v>
      </c>
      <c r="JI10" s="55">
        <v>232</v>
      </c>
      <c r="JJ10" s="56">
        <v>-0.56000000000000005</v>
      </c>
      <c r="JK10" s="379"/>
      <c r="JL10" s="379"/>
      <c r="JM10" s="379" t="s">
        <v>82</v>
      </c>
      <c r="JN10" s="408">
        <v>318</v>
      </c>
      <c r="JO10" s="408">
        <v>318</v>
      </c>
      <c r="JP10" s="408">
        <v>318</v>
      </c>
      <c r="JQ10" s="156">
        <v>318</v>
      </c>
      <c r="JR10" s="379"/>
      <c r="JS10" s="253" t="s">
        <v>186</v>
      </c>
      <c r="JT10" s="629">
        <v>1.91</v>
      </c>
      <c r="JU10" s="244">
        <v>1.97</v>
      </c>
      <c r="JV10" s="1130">
        <v>-0.06</v>
      </c>
      <c r="JW10" s="378"/>
      <c r="JX10" s="176" t="s">
        <v>84</v>
      </c>
      <c r="JY10" s="1111">
        <v>927147</v>
      </c>
      <c r="JZ10" s="1112">
        <v>0</v>
      </c>
      <c r="KA10" s="1112">
        <v>8431</v>
      </c>
      <c r="KB10" s="1113">
        <v>0</v>
      </c>
      <c r="KC10" s="1112">
        <v>0</v>
      </c>
      <c r="KD10" s="1112">
        <v>0</v>
      </c>
      <c r="KE10" s="1112">
        <v>0</v>
      </c>
      <c r="KF10" s="1112">
        <v>0</v>
      </c>
      <c r="KG10" s="1114">
        <v>935578</v>
      </c>
      <c r="KH10" s="1086">
        <v>67829</v>
      </c>
      <c r="KI10" s="1087">
        <v>1003407</v>
      </c>
      <c r="KJ10" s="634"/>
      <c r="KK10" s="634"/>
      <c r="KL10" s="1095" t="s">
        <v>84</v>
      </c>
      <c r="KM10" s="1111">
        <v>162602</v>
      </c>
      <c r="KN10" s="1112">
        <v>0</v>
      </c>
      <c r="KO10" s="1112">
        <v>17523</v>
      </c>
      <c r="KP10" s="1113">
        <v>0</v>
      </c>
      <c r="KQ10" s="1112">
        <v>0</v>
      </c>
      <c r="KR10" s="1112">
        <v>0</v>
      </c>
      <c r="KS10" s="1112">
        <v>0</v>
      </c>
      <c r="KT10" s="1112">
        <v>0</v>
      </c>
      <c r="KU10" s="1114">
        <v>180125</v>
      </c>
      <c r="KV10" s="1086">
        <v>53803</v>
      </c>
      <c r="KW10" s="1087">
        <v>233928</v>
      </c>
      <c r="KX10" s="299"/>
      <c r="KY10" s="300"/>
      <c r="KZ10" s="300"/>
      <c r="LA10" s="1534"/>
      <c r="LB10" s="1537"/>
      <c r="LC10" s="294"/>
      <c r="LD10" s="294"/>
      <c r="LE10" s="294"/>
      <c r="LF10" s="294"/>
      <c r="LG10" s="1533"/>
      <c r="LH10" s="291"/>
      <c r="LI10" s="47"/>
      <c r="LJ10" s="37"/>
      <c r="LK10" s="295"/>
      <c r="LL10" s="19"/>
      <c r="LM10" s="19"/>
      <c r="LN10" s="146"/>
      <c r="LO10" s="131"/>
      <c r="LQ10" s="62" t="s">
        <v>79</v>
      </c>
      <c r="LR10" s="25">
        <v>17911809</v>
      </c>
      <c r="LS10" s="26">
        <v>17515086</v>
      </c>
      <c r="LT10" s="27">
        <v>2.27</v>
      </c>
      <c r="LU10" s="499"/>
      <c r="LV10" s="499"/>
      <c r="LW10" s="432" t="s">
        <v>80</v>
      </c>
      <c r="LX10" s="348">
        <v>156395</v>
      </c>
      <c r="LY10" s="994">
        <v>159219</v>
      </c>
      <c r="LZ10" s="515">
        <v>-1.77</v>
      </c>
      <c r="MA10" s="182"/>
      <c r="MB10" s="53" t="s">
        <v>81</v>
      </c>
      <c r="MC10" s="54">
        <v>285.08999999999997</v>
      </c>
      <c r="MD10" s="58">
        <v>278.22000000000003</v>
      </c>
      <c r="ME10" s="56">
        <v>2.4700000000000002</v>
      </c>
      <c r="MF10" s="54">
        <v>180.29</v>
      </c>
      <c r="MG10" s="58">
        <v>177.72</v>
      </c>
      <c r="MH10" s="56">
        <v>1.45</v>
      </c>
      <c r="MI10" s="54">
        <v>267.06</v>
      </c>
      <c r="MJ10" s="141">
        <v>261.39</v>
      </c>
      <c r="MK10" s="56">
        <v>2.17</v>
      </c>
      <c r="ML10" s="15"/>
      <c r="MM10" s="15"/>
      <c r="MN10" s="15" t="s">
        <v>82</v>
      </c>
      <c r="MO10" s="922">
        <v>318</v>
      </c>
      <c r="MP10" s="922">
        <v>318</v>
      </c>
      <c r="MQ10" s="922">
        <v>318</v>
      </c>
      <c r="MR10" s="922">
        <v>318</v>
      </c>
      <c r="MS10" s="922">
        <v>318</v>
      </c>
      <c r="MT10" s="16"/>
      <c r="MU10" s="253" t="s">
        <v>186</v>
      </c>
      <c r="MV10" s="629">
        <v>1.87</v>
      </c>
      <c r="MW10" s="244">
        <v>1.92</v>
      </c>
      <c r="MX10" s="1130">
        <v>-0.05</v>
      </c>
      <c r="MY10" s="61"/>
      <c r="MZ10" s="176" t="s">
        <v>84</v>
      </c>
      <c r="NA10" s="1123">
        <v>2205107</v>
      </c>
      <c r="NB10" s="615">
        <v>0</v>
      </c>
      <c r="NC10" s="615">
        <v>12705</v>
      </c>
      <c r="ND10" s="1124">
        <v>0</v>
      </c>
      <c r="NE10" s="615">
        <v>0</v>
      </c>
      <c r="NF10" s="615">
        <v>0</v>
      </c>
      <c r="NG10" s="615">
        <v>0</v>
      </c>
      <c r="NH10" s="1125">
        <v>0</v>
      </c>
      <c r="NI10" s="636">
        <v>2217812</v>
      </c>
      <c r="NJ10" s="1126">
        <v>639666</v>
      </c>
      <c r="NK10" s="1127">
        <v>2857478</v>
      </c>
      <c r="NL10" s="619"/>
      <c r="NM10" s="619"/>
      <c r="NN10" s="176" t="s">
        <v>84</v>
      </c>
      <c r="NO10" s="1123">
        <v>780133</v>
      </c>
      <c r="NP10" s="615">
        <v>2003</v>
      </c>
      <c r="NQ10" s="615">
        <v>47108</v>
      </c>
      <c r="NR10" s="1124">
        <v>0</v>
      </c>
      <c r="NS10" s="615">
        <v>0</v>
      </c>
      <c r="NT10" s="615">
        <v>0</v>
      </c>
      <c r="NU10" s="615">
        <v>0</v>
      </c>
      <c r="NV10" s="1125">
        <v>0</v>
      </c>
      <c r="NW10" s="1128">
        <v>829244</v>
      </c>
      <c r="NX10" s="1126">
        <v>124427</v>
      </c>
      <c r="NY10" s="1129">
        <v>953671</v>
      </c>
    </row>
    <row r="11" spans="1:391" ht="21.75" customHeight="1" thickTop="1" thickBot="1" x14ac:dyDescent="0.25">
      <c r="A11" s="40" t="s">
        <v>68</v>
      </c>
      <c r="B11" s="38">
        <v>4059303</v>
      </c>
      <c r="C11" s="41">
        <v>4150556</v>
      </c>
      <c r="D11" s="360">
        <v>-2.2000000000000002</v>
      </c>
      <c r="E11" s="420"/>
      <c r="F11" s="240"/>
      <c r="G11" s="432" t="s">
        <v>85</v>
      </c>
      <c r="H11" s="997">
        <v>22175</v>
      </c>
      <c r="I11" s="998">
        <v>20554</v>
      </c>
      <c r="J11" s="999">
        <v>19788</v>
      </c>
      <c r="K11" s="997">
        <v>62517</v>
      </c>
      <c r="L11" s="1000">
        <v>54047</v>
      </c>
      <c r="M11" s="675">
        <v>15.67</v>
      </c>
      <c r="N11" s="379"/>
      <c r="O11" s="53" t="s">
        <v>86</v>
      </c>
      <c r="P11" s="54">
        <v>420.37</v>
      </c>
      <c r="Q11" s="245">
        <v>409.99</v>
      </c>
      <c r="R11" s="56">
        <v>2.5299999999999998</v>
      </c>
      <c r="S11" s="54">
        <v>329</v>
      </c>
      <c r="T11" s="245">
        <v>323.77999999999997</v>
      </c>
      <c r="U11" s="56">
        <v>1.61</v>
      </c>
      <c r="V11" s="54">
        <v>403.04</v>
      </c>
      <c r="W11" s="245">
        <v>393.45</v>
      </c>
      <c r="X11" s="56">
        <v>2.44</v>
      </c>
      <c r="Y11" s="379"/>
      <c r="Z11" s="379"/>
      <c r="AA11" s="379" t="s">
        <v>87</v>
      </c>
      <c r="AB11" s="471">
        <v>200</v>
      </c>
      <c r="AC11" s="471">
        <v>200</v>
      </c>
      <c r="AD11" s="471">
        <v>200</v>
      </c>
      <c r="AE11" s="471">
        <v>200</v>
      </c>
      <c r="AF11" s="379"/>
      <c r="AG11" s="379"/>
      <c r="AH11" s="379"/>
      <c r="AI11" s="379"/>
      <c r="AJ11" s="379"/>
      <c r="AK11" s="379"/>
      <c r="AL11" s="176" t="s">
        <v>174</v>
      </c>
      <c r="AM11" s="1131">
        <v>0</v>
      </c>
      <c r="AN11" s="1132">
        <v>0</v>
      </c>
      <c r="AO11" s="1132">
        <v>0</v>
      </c>
      <c r="AP11" s="1113">
        <v>0</v>
      </c>
      <c r="AQ11" s="1112">
        <v>0</v>
      </c>
      <c r="AR11" s="1112">
        <v>0</v>
      </c>
      <c r="AS11" s="1112">
        <v>0</v>
      </c>
      <c r="AT11" s="1112">
        <v>0</v>
      </c>
      <c r="AU11" s="1114">
        <v>0</v>
      </c>
      <c r="AV11" s="1086">
        <v>0</v>
      </c>
      <c r="AW11" s="1087">
        <v>0</v>
      </c>
      <c r="AX11" s="630"/>
      <c r="AY11" s="634"/>
      <c r="AZ11" s="1095" t="s">
        <v>88</v>
      </c>
      <c r="BA11" s="1131">
        <v>5708</v>
      </c>
      <c r="BB11" s="1132">
        <v>0</v>
      </c>
      <c r="BC11" s="1132">
        <v>0</v>
      </c>
      <c r="BD11" s="1113">
        <v>0</v>
      </c>
      <c r="BE11" s="1112">
        <v>0</v>
      </c>
      <c r="BF11" s="1112">
        <v>0</v>
      </c>
      <c r="BG11" s="1112">
        <v>0</v>
      </c>
      <c r="BH11" s="1112">
        <v>0</v>
      </c>
      <c r="BI11" s="1114">
        <v>5708</v>
      </c>
      <c r="BJ11" s="1086">
        <v>0</v>
      </c>
      <c r="BK11" s="1087">
        <v>5708</v>
      </c>
      <c r="BL11" s="299"/>
      <c r="BM11" s="290"/>
      <c r="BN11" s="290"/>
      <c r="BO11" s="968"/>
      <c r="BP11" s="1535"/>
      <c r="BQ11" s="297"/>
      <c r="BR11" s="297"/>
      <c r="BS11" s="297"/>
      <c r="BT11" s="131"/>
      <c r="BU11" s="1533"/>
      <c r="BV11" s="1528"/>
      <c r="BW11" s="47"/>
      <c r="BX11" s="37"/>
      <c r="BY11" s="295"/>
      <c r="BZ11" s="19"/>
      <c r="CA11" s="19"/>
      <c r="CB11" s="19"/>
      <c r="CC11" s="19"/>
      <c r="CD11" s="379"/>
      <c r="CE11" s="40" t="s">
        <v>68</v>
      </c>
      <c r="CF11" s="38">
        <v>3397763</v>
      </c>
      <c r="CG11" s="41">
        <v>3497917</v>
      </c>
      <c r="CH11" s="360">
        <v>-2.86</v>
      </c>
      <c r="CI11" s="240"/>
      <c r="CJ11" s="240"/>
      <c r="CK11" s="432" t="s">
        <v>85</v>
      </c>
      <c r="CL11" s="997">
        <v>27514</v>
      </c>
      <c r="CM11" s="998">
        <v>23522</v>
      </c>
      <c r="CN11" s="999">
        <v>25415</v>
      </c>
      <c r="CO11" s="997">
        <v>76451</v>
      </c>
      <c r="CP11" s="1000">
        <v>68795</v>
      </c>
      <c r="CQ11" s="675">
        <v>11.13</v>
      </c>
      <c r="CR11" s="614"/>
      <c r="CS11" s="53" t="s">
        <v>86</v>
      </c>
      <c r="CT11" s="54">
        <v>353.33</v>
      </c>
      <c r="CU11" s="55">
        <v>360.16</v>
      </c>
      <c r="CV11" s="56">
        <v>-1.9</v>
      </c>
      <c r="CW11" s="54">
        <v>273.72000000000003</v>
      </c>
      <c r="CX11" s="55">
        <v>263.79000000000002</v>
      </c>
      <c r="CY11" s="56">
        <v>3.76</v>
      </c>
      <c r="CZ11" s="54">
        <v>341.48</v>
      </c>
      <c r="DA11" s="55">
        <v>345.9</v>
      </c>
      <c r="DB11" s="56">
        <v>-1.28</v>
      </c>
      <c r="DC11" s="379"/>
      <c r="DD11" s="379"/>
      <c r="DE11" s="379" t="s">
        <v>87</v>
      </c>
      <c r="DF11" s="408">
        <v>200</v>
      </c>
      <c r="DG11" s="408">
        <v>200</v>
      </c>
      <c r="DH11" s="408">
        <v>200</v>
      </c>
      <c r="DI11" s="453">
        <v>200</v>
      </c>
      <c r="DJ11" s="379"/>
      <c r="DK11" s="379" t="s">
        <v>187</v>
      </c>
      <c r="DL11" s="379"/>
      <c r="DM11" s="422"/>
      <c r="DN11" s="379"/>
      <c r="DO11" s="379"/>
      <c r="DP11" s="176" t="s">
        <v>174</v>
      </c>
      <c r="DQ11" s="1131">
        <v>0</v>
      </c>
      <c r="DR11" s="1132">
        <v>0</v>
      </c>
      <c r="DS11" s="1132">
        <v>0</v>
      </c>
      <c r="DT11" s="1113">
        <v>0</v>
      </c>
      <c r="DU11" s="1112">
        <v>0</v>
      </c>
      <c r="DV11" s="1112">
        <v>0</v>
      </c>
      <c r="DW11" s="1112">
        <v>0</v>
      </c>
      <c r="DX11" s="1112">
        <v>0</v>
      </c>
      <c r="DY11" s="1114">
        <v>0</v>
      </c>
      <c r="DZ11" s="1086">
        <v>0</v>
      </c>
      <c r="EA11" s="1087">
        <v>0</v>
      </c>
      <c r="EB11" s="634"/>
      <c r="EC11" s="634"/>
      <c r="ED11" s="1095" t="s">
        <v>88</v>
      </c>
      <c r="EE11" s="1131">
        <v>3250</v>
      </c>
      <c r="EF11" s="1132">
        <v>0</v>
      </c>
      <c r="EG11" s="1132">
        <v>0</v>
      </c>
      <c r="EH11" s="1113">
        <v>0</v>
      </c>
      <c r="EI11" s="1112">
        <v>0</v>
      </c>
      <c r="EJ11" s="1112">
        <v>0</v>
      </c>
      <c r="EK11" s="1112">
        <v>0</v>
      </c>
      <c r="EL11" s="1112">
        <v>0</v>
      </c>
      <c r="EM11" s="1114">
        <v>3250</v>
      </c>
      <c r="EN11" s="1086">
        <v>0</v>
      </c>
      <c r="EO11" s="1087">
        <v>3250</v>
      </c>
      <c r="EP11" s="299"/>
      <c r="EQ11" s="290"/>
      <c r="ER11" s="290"/>
      <c r="ES11" s="968"/>
      <c r="ET11" s="1535"/>
      <c r="EU11" s="297"/>
      <c r="EV11" s="297"/>
      <c r="EW11" s="297"/>
      <c r="EX11" s="131"/>
      <c r="EY11" s="1533"/>
      <c r="EZ11" s="1528"/>
      <c r="FA11" s="47"/>
      <c r="FB11" s="37"/>
      <c r="FC11" s="295"/>
      <c r="FD11" s="19"/>
      <c r="FE11" s="19"/>
      <c r="FF11" s="19"/>
      <c r="FG11" s="19"/>
      <c r="FH11" s="397"/>
      <c r="FI11" s="40" t="s">
        <v>68</v>
      </c>
      <c r="FJ11" s="38">
        <v>3978962</v>
      </c>
      <c r="FK11" s="41">
        <v>3692959</v>
      </c>
      <c r="FL11" s="360">
        <v>7.74</v>
      </c>
      <c r="FM11" s="240"/>
      <c r="FN11" s="240"/>
      <c r="FO11" s="432" t="s">
        <v>85</v>
      </c>
      <c r="FP11" s="997">
        <v>15099</v>
      </c>
      <c r="FQ11" s="998">
        <v>22585</v>
      </c>
      <c r="FR11" s="999">
        <v>23612</v>
      </c>
      <c r="FS11" s="997">
        <v>61296</v>
      </c>
      <c r="FT11" s="1000">
        <v>58524</v>
      </c>
      <c r="FU11" s="675">
        <v>4.74</v>
      </c>
      <c r="FV11" s="614"/>
      <c r="FW11" s="53" t="s">
        <v>86</v>
      </c>
      <c r="FX11" s="54">
        <v>448.07</v>
      </c>
      <c r="FY11" s="55">
        <v>420.35</v>
      </c>
      <c r="FZ11" s="56">
        <v>6.59</v>
      </c>
      <c r="GA11" s="54">
        <v>224.16</v>
      </c>
      <c r="GB11" s="55">
        <v>223.16</v>
      </c>
      <c r="GC11" s="56">
        <v>0.45</v>
      </c>
      <c r="GD11" s="54">
        <v>417</v>
      </c>
      <c r="GE11" s="55">
        <v>394.96</v>
      </c>
      <c r="GF11" s="56">
        <v>5.58</v>
      </c>
      <c r="GG11" s="379"/>
      <c r="GH11" s="379"/>
      <c r="GI11" s="379" t="s">
        <v>87</v>
      </c>
      <c r="GJ11" s="408">
        <v>200</v>
      </c>
      <c r="GK11" s="408">
        <v>200</v>
      </c>
      <c r="GL11" s="408">
        <v>200</v>
      </c>
      <c r="GM11" s="156">
        <v>200</v>
      </c>
      <c r="GN11" s="379"/>
      <c r="GO11" s="154"/>
      <c r="GP11" s="379"/>
      <c r="GQ11" s="422"/>
      <c r="GR11" s="379"/>
      <c r="GS11" s="379"/>
      <c r="GT11" s="176" t="s">
        <v>174</v>
      </c>
      <c r="GU11" s="1131">
        <v>0</v>
      </c>
      <c r="GV11" s="1132">
        <v>0</v>
      </c>
      <c r="GW11" s="1132">
        <v>0</v>
      </c>
      <c r="GX11" s="1113">
        <v>0</v>
      </c>
      <c r="GY11" s="1112">
        <v>0</v>
      </c>
      <c r="GZ11" s="1112">
        <v>0</v>
      </c>
      <c r="HA11" s="1112">
        <v>0</v>
      </c>
      <c r="HB11" s="1112">
        <v>0</v>
      </c>
      <c r="HC11" s="1114">
        <v>0</v>
      </c>
      <c r="HD11" s="1086">
        <v>0</v>
      </c>
      <c r="HE11" s="1087">
        <v>0</v>
      </c>
      <c r="HF11" s="634"/>
      <c r="HG11" s="634"/>
      <c r="HH11" s="1095" t="s">
        <v>88</v>
      </c>
      <c r="HI11" s="1131">
        <v>1380</v>
      </c>
      <c r="HJ11" s="1132">
        <v>0</v>
      </c>
      <c r="HK11" s="1132">
        <v>0</v>
      </c>
      <c r="HL11" s="1113">
        <v>0</v>
      </c>
      <c r="HM11" s="1112">
        <v>0</v>
      </c>
      <c r="HN11" s="1112">
        <v>0</v>
      </c>
      <c r="HO11" s="1112">
        <v>0</v>
      </c>
      <c r="HP11" s="1112">
        <v>0</v>
      </c>
      <c r="HQ11" s="1114">
        <v>1380</v>
      </c>
      <c r="HR11" s="1086">
        <v>359</v>
      </c>
      <c r="HS11" s="1087">
        <v>1739</v>
      </c>
      <c r="HT11" s="299"/>
      <c r="HU11" s="290"/>
      <c r="HV11" s="290"/>
      <c r="HW11" s="968"/>
      <c r="HX11" s="1535"/>
      <c r="HY11" s="297"/>
      <c r="HZ11" s="297"/>
      <c r="IA11" s="297"/>
      <c r="IB11" s="131"/>
      <c r="IC11" s="1533"/>
      <c r="ID11" s="1528"/>
      <c r="IE11" s="47"/>
      <c r="IF11" s="37"/>
      <c r="IG11" s="295"/>
      <c r="IH11" s="248"/>
      <c r="II11" s="19"/>
      <c r="IJ11" s="19"/>
      <c r="IK11" s="19"/>
      <c r="IM11" s="40" t="s">
        <v>68</v>
      </c>
      <c r="IN11" s="38">
        <v>5012478</v>
      </c>
      <c r="IO11" s="41">
        <v>4760208</v>
      </c>
      <c r="IP11" s="360">
        <v>5.3</v>
      </c>
      <c r="IQ11" s="240"/>
      <c r="IR11" s="240"/>
      <c r="IS11" s="432" t="s">
        <v>85</v>
      </c>
      <c r="IT11" s="997">
        <v>20578</v>
      </c>
      <c r="IU11" s="998">
        <v>20564</v>
      </c>
      <c r="IV11" s="999">
        <v>25649</v>
      </c>
      <c r="IW11" s="997">
        <v>66791</v>
      </c>
      <c r="IX11" s="1000">
        <v>65946</v>
      </c>
      <c r="IY11" s="675">
        <v>1.28</v>
      </c>
      <c r="IZ11" s="379"/>
      <c r="JA11" s="53" t="s">
        <v>86</v>
      </c>
      <c r="JB11" s="54">
        <v>356.1</v>
      </c>
      <c r="JC11" s="55">
        <v>347.55</v>
      </c>
      <c r="JD11" s="56">
        <v>2.46</v>
      </c>
      <c r="JE11" s="54">
        <v>230.09</v>
      </c>
      <c r="JF11" s="55">
        <v>224.69</v>
      </c>
      <c r="JG11" s="56">
        <v>2.4</v>
      </c>
      <c r="JH11" s="54">
        <v>328.17</v>
      </c>
      <c r="JI11" s="55">
        <v>321.25</v>
      </c>
      <c r="JJ11" s="56">
        <v>2.15</v>
      </c>
      <c r="JK11" s="379"/>
      <c r="JL11" s="379"/>
      <c r="JM11" s="379" t="s">
        <v>87</v>
      </c>
      <c r="JN11" s="408">
        <v>200</v>
      </c>
      <c r="JO11" s="408">
        <v>200</v>
      </c>
      <c r="JP11" s="408">
        <v>200</v>
      </c>
      <c r="JQ11" s="156">
        <v>200</v>
      </c>
      <c r="JR11" s="379"/>
      <c r="JS11" s="19" t="s">
        <v>187</v>
      </c>
      <c r="JT11" s="19"/>
      <c r="JU11" s="211"/>
      <c r="JV11" s="19"/>
      <c r="JW11" s="379"/>
      <c r="JX11" s="176" t="s">
        <v>174</v>
      </c>
      <c r="JY11" s="1131">
        <v>0</v>
      </c>
      <c r="JZ11" s="1132">
        <v>0</v>
      </c>
      <c r="KA11" s="1132">
        <v>0</v>
      </c>
      <c r="KB11" s="1113">
        <v>0</v>
      </c>
      <c r="KC11" s="1112">
        <v>0</v>
      </c>
      <c r="KD11" s="1112">
        <v>0</v>
      </c>
      <c r="KE11" s="1112">
        <v>0</v>
      </c>
      <c r="KF11" s="1112">
        <v>0</v>
      </c>
      <c r="KG11" s="1114">
        <v>0</v>
      </c>
      <c r="KH11" s="1086">
        <v>0</v>
      </c>
      <c r="KI11" s="1087">
        <v>0</v>
      </c>
      <c r="KJ11" s="634"/>
      <c r="KK11" s="634"/>
      <c r="KL11" s="1095" t="s">
        <v>88</v>
      </c>
      <c r="KM11" s="1131">
        <v>3183</v>
      </c>
      <c r="KN11" s="1132">
        <v>0</v>
      </c>
      <c r="KO11" s="1132">
        <v>0</v>
      </c>
      <c r="KP11" s="1113">
        <v>0</v>
      </c>
      <c r="KQ11" s="1112">
        <v>0</v>
      </c>
      <c r="KR11" s="1112">
        <v>0</v>
      </c>
      <c r="KS11" s="1112">
        <v>0</v>
      </c>
      <c r="KT11" s="1112">
        <v>0</v>
      </c>
      <c r="KU11" s="1114">
        <v>3183</v>
      </c>
      <c r="KV11" s="1086">
        <v>0</v>
      </c>
      <c r="KW11" s="1087">
        <v>3183</v>
      </c>
      <c r="KX11" s="299"/>
      <c r="KY11" s="290"/>
      <c r="KZ11" s="290"/>
      <c r="LA11" s="968"/>
      <c r="LB11" s="1535"/>
      <c r="LC11" s="297"/>
      <c r="LD11" s="297"/>
      <c r="LE11" s="297"/>
      <c r="LF11" s="131"/>
      <c r="LG11" s="1533"/>
      <c r="LH11" s="291"/>
      <c r="LI11" s="47"/>
      <c r="LJ11" s="37"/>
      <c r="LK11" s="295"/>
      <c r="LL11" s="19"/>
      <c r="LM11" s="19"/>
      <c r="LN11" s="146"/>
      <c r="LO11" s="131"/>
      <c r="LQ11" s="40" t="s">
        <v>68</v>
      </c>
      <c r="LR11" s="38">
        <v>16448506</v>
      </c>
      <c r="LS11" s="41">
        <v>16101640</v>
      </c>
      <c r="LT11" s="42">
        <v>2.15</v>
      </c>
      <c r="LU11" s="499"/>
      <c r="LV11" s="499"/>
      <c r="LW11" s="432" t="s">
        <v>85</v>
      </c>
      <c r="LX11" s="348">
        <v>267055</v>
      </c>
      <c r="LY11" s="994">
        <v>247312</v>
      </c>
      <c r="LZ11" s="515">
        <v>7.98</v>
      </c>
      <c r="MA11" s="182"/>
      <c r="MB11" s="53" t="s">
        <v>86</v>
      </c>
      <c r="MC11" s="54">
        <v>397.64</v>
      </c>
      <c r="MD11" s="58">
        <v>387.32</v>
      </c>
      <c r="ME11" s="56">
        <v>2.66</v>
      </c>
      <c r="MF11" s="54">
        <v>262.08</v>
      </c>
      <c r="MG11" s="58">
        <v>258.38</v>
      </c>
      <c r="MH11" s="56">
        <v>1.43</v>
      </c>
      <c r="MI11" s="54">
        <v>374.32</v>
      </c>
      <c r="MJ11" s="141">
        <v>365.73</v>
      </c>
      <c r="MK11" s="56">
        <v>2.35</v>
      </c>
      <c r="ML11" s="15"/>
      <c r="MM11" s="15"/>
      <c r="MN11" s="15" t="s">
        <v>87</v>
      </c>
      <c r="MO11" s="922">
        <v>200</v>
      </c>
      <c r="MP11" s="922">
        <v>200</v>
      </c>
      <c r="MQ11" s="922">
        <v>200</v>
      </c>
      <c r="MR11" s="922">
        <v>200</v>
      </c>
      <c r="MS11" s="922">
        <v>200</v>
      </c>
      <c r="MT11" s="16"/>
      <c r="MU11" s="19" t="s">
        <v>187</v>
      </c>
      <c r="MV11" s="17"/>
      <c r="MW11" s="63"/>
      <c r="MX11" s="17"/>
      <c r="MY11" s="17"/>
      <c r="MZ11" s="176" t="s">
        <v>88</v>
      </c>
      <c r="NA11" s="1137">
        <v>0</v>
      </c>
      <c r="NB11" s="1138">
        <v>0</v>
      </c>
      <c r="NC11" s="1138">
        <v>0</v>
      </c>
      <c r="ND11" s="1139">
        <v>0</v>
      </c>
      <c r="NE11" s="1138">
        <v>0</v>
      </c>
      <c r="NF11" s="1138">
        <v>0</v>
      </c>
      <c r="NG11" s="1138">
        <v>0</v>
      </c>
      <c r="NH11" s="1140">
        <v>0</v>
      </c>
      <c r="NI11" s="1141">
        <v>0</v>
      </c>
      <c r="NJ11" s="1142">
        <v>0</v>
      </c>
      <c r="NK11" s="1143">
        <v>0</v>
      </c>
      <c r="NL11" s="619"/>
      <c r="NM11" s="619"/>
      <c r="NN11" s="176" t="s">
        <v>88</v>
      </c>
      <c r="NO11" s="1137">
        <v>13521</v>
      </c>
      <c r="NP11" s="1138">
        <v>0</v>
      </c>
      <c r="NQ11" s="1138">
        <v>0</v>
      </c>
      <c r="NR11" s="1139">
        <v>0</v>
      </c>
      <c r="NS11" s="1138">
        <v>0</v>
      </c>
      <c r="NT11" s="1138">
        <v>0</v>
      </c>
      <c r="NU11" s="1138">
        <v>0</v>
      </c>
      <c r="NV11" s="1140">
        <v>0</v>
      </c>
      <c r="NW11" s="1144">
        <v>13521</v>
      </c>
      <c r="NX11" s="1142">
        <v>359</v>
      </c>
      <c r="NY11" s="1145">
        <v>13880</v>
      </c>
    </row>
    <row r="12" spans="1:391" ht="21.75" customHeight="1" thickTop="1" thickBot="1" x14ac:dyDescent="0.25">
      <c r="A12" s="64" t="s">
        <v>49</v>
      </c>
      <c r="B12" s="65">
        <v>254590</v>
      </c>
      <c r="C12" s="66">
        <v>250546</v>
      </c>
      <c r="D12" s="362">
        <v>1.61</v>
      </c>
      <c r="E12" s="420"/>
      <c r="F12" s="240"/>
      <c r="G12" s="432" t="s">
        <v>89</v>
      </c>
      <c r="H12" s="997">
        <v>71362</v>
      </c>
      <c r="I12" s="998">
        <v>66457</v>
      </c>
      <c r="J12" s="999">
        <v>71521</v>
      </c>
      <c r="K12" s="997">
        <v>209340</v>
      </c>
      <c r="L12" s="1000">
        <v>213011</v>
      </c>
      <c r="M12" s="675">
        <v>-1.72</v>
      </c>
      <c r="N12" s="379"/>
      <c r="O12" s="68" t="s">
        <v>90</v>
      </c>
      <c r="P12" s="54">
        <v>142.72999999999999</v>
      </c>
      <c r="Q12" s="245">
        <v>142.27000000000001</v>
      </c>
      <c r="R12" s="56">
        <v>0.32</v>
      </c>
      <c r="S12" s="54">
        <v>122.45</v>
      </c>
      <c r="T12" s="245">
        <v>122.55</v>
      </c>
      <c r="U12" s="56">
        <v>-0.08</v>
      </c>
      <c r="V12" s="54">
        <v>138.88</v>
      </c>
      <c r="W12" s="245">
        <v>138.49</v>
      </c>
      <c r="X12" s="56">
        <v>0.28000000000000003</v>
      </c>
      <c r="Y12" s="379"/>
      <c r="Z12" s="379"/>
      <c r="AA12" s="379" t="s">
        <v>91</v>
      </c>
      <c r="AB12" s="471">
        <v>193</v>
      </c>
      <c r="AC12" s="471">
        <v>193</v>
      </c>
      <c r="AD12" s="471">
        <v>193</v>
      </c>
      <c r="AE12" s="471">
        <v>193</v>
      </c>
      <c r="AF12" s="379"/>
      <c r="AG12" s="379"/>
      <c r="AH12" s="476"/>
      <c r="AI12" s="379"/>
      <c r="AJ12" s="379"/>
      <c r="AK12" s="379"/>
      <c r="AL12" s="1146" t="s">
        <v>62</v>
      </c>
      <c r="AM12" s="1147">
        <v>671822</v>
      </c>
      <c r="AN12" s="1148">
        <v>0</v>
      </c>
      <c r="AO12" s="1148">
        <v>0</v>
      </c>
      <c r="AP12" s="1149">
        <v>0</v>
      </c>
      <c r="AQ12" s="1150">
        <v>0</v>
      </c>
      <c r="AR12" s="1150">
        <v>0</v>
      </c>
      <c r="AS12" s="1150">
        <v>0</v>
      </c>
      <c r="AT12" s="1150">
        <v>0</v>
      </c>
      <c r="AU12" s="1151">
        <v>671822</v>
      </c>
      <c r="AV12" s="1152">
        <v>564190</v>
      </c>
      <c r="AW12" s="1152">
        <v>1236012</v>
      </c>
      <c r="AX12" s="1420"/>
      <c r="AY12" s="647"/>
      <c r="AZ12" s="1146" t="s">
        <v>62</v>
      </c>
      <c r="BA12" s="1147">
        <v>2481677</v>
      </c>
      <c r="BB12" s="1148">
        <v>0</v>
      </c>
      <c r="BC12" s="1148">
        <v>0</v>
      </c>
      <c r="BD12" s="1149">
        <v>0</v>
      </c>
      <c r="BE12" s="1150">
        <v>0</v>
      </c>
      <c r="BF12" s="1150">
        <v>0</v>
      </c>
      <c r="BG12" s="1150">
        <v>0</v>
      </c>
      <c r="BH12" s="1150">
        <v>0</v>
      </c>
      <c r="BI12" s="1151">
        <v>2481677</v>
      </c>
      <c r="BJ12" s="1152">
        <v>34987</v>
      </c>
      <c r="BK12" s="1152">
        <v>2516664</v>
      </c>
      <c r="BL12" s="299"/>
      <c r="BM12" s="293"/>
      <c r="BN12" s="293"/>
      <c r="BO12" s="1531"/>
      <c r="BP12" s="1535"/>
      <c r="BQ12" s="297"/>
      <c r="BR12" s="297"/>
      <c r="BS12" s="131"/>
      <c r="BT12" s="131"/>
      <c r="BU12" s="1533"/>
      <c r="BV12" s="1528"/>
      <c r="BW12" s="47"/>
      <c r="BX12" s="37"/>
      <c r="BY12" s="295"/>
      <c r="BZ12" s="19"/>
      <c r="CA12" s="19"/>
      <c r="CB12" s="19"/>
      <c r="CC12" s="19"/>
      <c r="CD12" s="379"/>
      <c r="CE12" s="64" t="s">
        <v>49</v>
      </c>
      <c r="CF12" s="65">
        <v>413597</v>
      </c>
      <c r="CG12" s="66">
        <v>406217</v>
      </c>
      <c r="CH12" s="362">
        <v>1.82</v>
      </c>
      <c r="CI12" s="240"/>
      <c r="CJ12" s="240"/>
      <c r="CK12" s="432" t="s">
        <v>89</v>
      </c>
      <c r="CL12" s="997">
        <v>59877</v>
      </c>
      <c r="CM12" s="998">
        <v>52365</v>
      </c>
      <c r="CN12" s="999">
        <v>58456</v>
      </c>
      <c r="CO12" s="997">
        <v>170698</v>
      </c>
      <c r="CP12" s="1000">
        <v>166687</v>
      </c>
      <c r="CQ12" s="675">
        <v>2.41</v>
      </c>
      <c r="CR12" s="614"/>
      <c r="CS12" s="68" t="s">
        <v>90</v>
      </c>
      <c r="CT12" s="54">
        <v>95.64</v>
      </c>
      <c r="CU12" s="55">
        <v>91.84</v>
      </c>
      <c r="CV12" s="56">
        <v>4.1399999999999997</v>
      </c>
      <c r="CW12" s="54">
        <v>70.67</v>
      </c>
      <c r="CX12" s="55">
        <v>73.849999999999994</v>
      </c>
      <c r="CY12" s="56">
        <v>-4.3099999999999996</v>
      </c>
      <c r="CZ12" s="54">
        <v>91.92</v>
      </c>
      <c r="DA12" s="55">
        <v>89.17</v>
      </c>
      <c r="DB12" s="56">
        <v>3.08</v>
      </c>
      <c r="DC12" s="379"/>
      <c r="DD12" s="379"/>
      <c r="DE12" s="379" t="s">
        <v>91</v>
      </c>
      <c r="DF12" s="408">
        <v>193</v>
      </c>
      <c r="DG12" s="408">
        <v>193</v>
      </c>
      <c r="DH12" s="408">
        <v>193</v>
      </c>
      <c r="DI12" s="453">
        <v>193</v>
      </c>
      <c r="DJ12" s="379"/>
      <c r="DK12" s="379"/>
      <c r="DL12" s="476"/>
      <c r="DM12" s="422"/>
      <c r="DN12" s="379"/>
      <c r="DO12" s="379"/>
      <c r="DP12" s="1146" t="s">
        <v>62</v>
      </c>
      <c r="DQ12" s="1147">
        <v>373368</v>
      </c>
      <c r="DR12" s="1148">
        <v>0</v>
      </c>
      <c r="DS12" s="1148">
        <v>2292</v>
      </c>
      <c r="DT12" s="1149">
        <v>0</v>
      </c>
      <c r="DU12" s="1150">
        <v>0</v>
      </c>
      <c r="DV12" s="1150">
        <v>0</v>
      </c>
      <c r="DW12" s="1150">
        <v>0</v>
      </c>
      <c r="DX12" s="1150">
        <v>0</v>
      </c>
      <c r="DY12" s="1151">
        <v>375660</v>
      </c>
      <c r="DZ12" s="1152">
        <v>22195</v>
      </c>
      <c r="EA12" s="1152">
        <v>397855</v>
      </c>
      <c r="EB12" s="634"/>
      <c r="EC12" s="634"/>
      <c r="ED12" s="1162" t="s">
        <v>62</v>
      </c>
      <c r="EE12" s="1147">
        <v>1911525</v>
      </c>
      <c r="EF12" s="1148">
        <v>2003</v>
      </c>
      <c r="EG12" s="1148">
        <v>8022</v>
      </c>
      <c r="EH12" s="1149">
        <v>0</v>
      </c>
      <c r="EI12" s="1150">
        <v>0</v>
      </c>
      <c r="EJ12" s="1150">
        <v>0</v>
      </c>
      <c r="EK12" s="1150">
        <v>0</v>
      </c>
      <c r="EL12" s="1150">
        <v>0</v>
      </c>
      <c r="EM12" s="1151">
        <v>1921550</v>
      </c>
      <c r="EN12" s="1152">
        <v>43113</v>
      </c>
      <c r="EO12" s="1152">
        <v>1964663</v>
      </c>
      <c r="EP12" s="299"/>
      <c r="EQ12" s="293"/>
      <c r="ER12" s="293"/>
      <c r="ES12" s="1531"/>
      <c r="ET12" s="1535"/>
      <c r="EU12" s="297"/>
      <c r="EV12" s="297"/>
      <c r="EW12" s="131"/>
      <c r="EX12" s="131"/>
      <c r="EY12" s="1533"/>
      <c r="EZ12" s="1528"/>
      <c r="FA12" s="47"/>
      <c r="FB12" s="37"/>
      <c r="FC12" s="295"/>
      <c r="FD12" s="19"/>
      <c r="FE12" s="19"/>
      <c r="FF12" s="19"/>
      <c r="FG12" s="19"/>
      <c r="FH12" s="397"/>
      <c r="FI12" s="64" t="s">
        <v>49</v>
      </c>
      <c r="FJ12" s="65">
        <v>434517</v>
      </c>
      <c r="FK12" s="66">
        <v>403730</v>
      </c>
      <c r="FL12" s="362">
        <v>7.63</v>
      </c>
      <c r="FM12" s="240"/>
      <c r="FN12" s="240"/>
      <c r="FO12" s="432" t="s">
        <v>89</v>
      </c>
      <c r="FP12" s="997">
        <v>56332</v>
      </c>
      <c r="FQ12" s="998">
        <v>50148</v>
      </c>
      <c r="FR12" s="999">
        <v>64865</v>
      </c>
      <c r="FS12" s="997">
        <v>171345</v>
      </c>
      <c r="FT12" s="1000">
        <v>158689</v>
      </c>
      <c r="FU12" s="675">
        <v>7.98</v>
      </c>
      <c r="FV12" s="614"/>
      <c r="FW12" s="68" t="s">
        <v>90</v>
      </c>
      <c r="FX12" s="54">
        <v>78.98</v>
      </c>
      <c r="FY12" s="55">
        <v>75.680000000000007</v>
      </c>
      <c r="FZ12" s="56">
        <v>4.3600000000000003</v>
      </c>
      <c r="GA12" s="54">
        <v>70.290000000000006</v>
      </c>
      <c r="GB12" s="55">
        <v>67.55</v>
      </c>
      <c r="GC12" s="56">
        <v>4.0599999999999996</v>
      </c>
      <c r="GD12" s="54">
        <v>77.77</v>
      </c>
      <c r="GE12" s="55">
        <v>74.63</v>
      </c>
      <c r="GF12" s="56">
        <v>4.21</v>
      </c>
      <c r="GG12" s="379"/>
      <c r="GH12" s="379"/>
      <c r="GI12" s="379" t="s">
        <v>91</v>
      </c>
      <c r="GJ12" s="408">
        <v>193</v>
      </c>
      <c r="GK12" s="408">
        <v>193</v>
      </c>
      <c r="GL12" s="408">
        <v>193</v>
      </c>
      <c r="GM12" s="156">
        <v>193</v>
      </c>
      <c r="GN12" s="379"/>
      <c r="GO12" s="379"/>
      <c r="GP12" s="476"/>
      <c r="GQ12" s="422"/>
      <c r="GR12" s="379"/>
      <c r="GS12" s="379"/>
      <c r="GT12" s="1146" t="s">
        <v>62</v>
      </c>
      <c r="GU12" s="1147">
        <v>344420</v>
      </c>
      <c r="GV12" s="1148">
        <v>0</v>
      </c>
      <c r="GW12" s="1148">
        <v>2976</v>
      </c>
      <c r="GX12" s="1149">
        <v>0</v>
      </c>
      <c r="GY12" s="1150">
        <v>0</v>
      </c>
      <c r="GZ12" s="1150">
        <v>0</v>
      </c>
      <c r="HA12" s="1150">
        <v>0</v>
      </c>
      <c r="HB12" s="1150">
        <v>0</v>
      </c>
      <c r="HC12" s="1151">
        <v>347396</v>
      </c>
      <c r="HD12" s="1152">
        <v>22261</v>
      </c>
      <c r="HE12" s="1152">
        <v>369657</v>
      </c>
      <c r="HF12" s="634"/>
      <c r="HG12" s="634"/>
      <c r="HH12" s="1162" t="s">
        <v>62</v>
      </c>
      <c r="HI12" s="1147">
        <v>1533610</v>
      </c>
      <c r="HJ12" s="1148">
        <v>0</v>
      </c>
      <c r="HK12" s="1148">
        <v>49130</v>
      </c>
      <c r="HL12" s="1149">
        <v>0</v>
      </c>
      <c r="HM12" s="1150">
        <v>0</v>
      </c>
      <c r="HN12" s="1150">
        <v>0</v>
      </c>
      <c r="HO12" s="1150">
        <v>0</v>
      </c>
      <c r="HP12" s="1150">
        <v>0</v>
      </c>
      <c r="HQ12" s="1151">
        <v>1582740</v>
      </c>
      <c r="HR12" s="1152">
        <v>27835</v>
      </c>
      <c r="HS12" s="1152">
        <v>1610575</v>
      </c>
      <c r="HT12" s="299"/>
      <c r="HU12" s="293"/>
      <c r="HV12" s="293"/>
      <c r="HW12" s="1531"/>
      <c r="HX12" s="1535"/>
      <c r="HY12" s="297"/>
      <c r="HZ12" s="297"/>
      <c r="IA12" s="131"/>
      <c r="IB12" s="131"/>
      <c r="IC12" s="1533"/>
      <c r="ID12" s="1528"/>
      <c r="IE12" s="47"/>
      <c r="IF12" s="37"/>
      <c r="IG12" s="295"/>
      <c r="IH12" s="248"/>
      <c r="II12" s="19"/>
      <c r="IJ12" s="19"/>
      <c r="IK12" s="19"/>
      <c r="IM12" s="64" t="s">
        <v>49</v>
      </c>
      <c r="IN12" s="65">
        <v>360599</v>
      </c>
      <c r="IO12" s="66">
        <v>352953</v>
      </c>
      <c r="IP12" s="362">
        <v>2.17</v>
      </c>
      <c r="IQ12" s="240"/>
      <c r="IR12" s="240"/>
      <c r="IS12" s="432" t="s">
        <v>89</v>
      </c>
      <c r="IT12" s="997">
        <v>51247</v>
      </c>
      <c r="IU12" s="998">
        <v>60970</v>
      </c>
      <c r="IV12" s="999">
        <v>93451</v>
      </c>
      <c r="IW12" s="997">
        <v>205668</v>
      </c>
      <c r="IX12" s="1000">
        <v>206079</v>
      </c>
      <c r="IY12" s="675">
        <v>-0.2</v>
      </c>
      <c r="IZ12" s="379"/>
      <c r="JA12" s="68" t="s">
        <v>90</v>
      </c>
      <c r="JB12" s="54">
        <v>114.69</v>
      </c>
      <c r="JC12" s="55">
        <v>111.05</v>
      </c>
      <c r="JD12" s="56">
        <v>3.28</v>
      </c>
      <c r="JE12" s="54">
        <v>102.39</v>
      </c>
      <c r="JF12" s="55">
        <v>103.12</v>
      </c>
      <c r="JG12" s="56">
        <v>-0.71</v>
      </c>
      <c r="JH12" s="54">
        <v>111.96</v>
      </c>
      <c r="JI12" s="55">
        <v>109.35</v>
      </c>
      <c r="JJ12" s="56">
        <v>2.39</v>
      </c>
      <c r="JK12" s="379"/>
      <c r="JL12" s="379"/>
      <c r="JM12" s="379" t="s">
        <v>91</v>
      </c>
      <c r="JN12" s="408">
        <v>193</v>
      </c>
      <c r="JO12" s="408">
        <v>193</v>
      </c>
      <c r="JP12" s="408">
        <v>193</v>
      </c>
      <c r="JQ12" s="156">
        <v>193</v>
      </c>
      <c r="JR12" s="379"/>
      <c r="JS12" s="379"/>
      <c r="JT12" s="476"/>
      <c r="JU12" s="422"/>
      <c r="JV12" s="379"/>
      <c r="JW12" s="379"/>
      <c r="JX12" s="1146" t="s">
        <v>62</v>
      </c>
      <c r="JY12" s="1147">
        <v>943565</v>
      </c>
      <c r="JZ12" s="1148">
        <v>0</v>
      </c>
      <c r="KA12" s="1148">
        <v>11636</v>
      </c>
      <c r="KB12" s="1149">
        <v>0</v>
      </c>
      <c r="KC12" s="1150">
        <v>0</v>
      </c>
      <c r="KD12" s="1150">
        <v>0</v>
      </c>
      <c r="KE12" s="1150">
        <v>0</v>
      </c>
      <c r="KF12" s="1150">
        <v>0</v>
      </c>
      <c r="KG12" s="1151">
        <v>955201</v>
      </c>
      <c r="KH12" s="1152">
        <v>76394</v>
      </c>
      <c r="KI12" s="1152">
        <v>1031595</v>
      </c>
      <c r="KJ12" s="634"/>
      <c r="KK12" s="634"/>
      <c r="KL12" s="1162" t="s">
        <v>62</v>
      </c>
      <c r="KM12" s="1147">
        <v>1326279</v>
      </c>
      <c r="KN12" s="1148">
        <v>0</v>
      </c>
      <c r="KO12" s="1148">
        <v>31201</v>
      </c>
      <c r="KP12" s="1149">
        <v>0</v>
      </c>
      <c r="KQ12" s="1150">
        <v>0</v>
      </c>
      <c r="KR12" s="1150">
        <v>0</v>
      </c>
      <c r="KS12" s="1150">
        <v>0</v>
      </c>
      <c r="KT12" s="1150">
        <v>0</v>
      </c>
      <c r="KU12" s="1151">
        <v>1357480</v>
      </c>
      <c r="KV12" s="1152">
        <v>59444</v>
      </c>
      <c r="KW12" s="1152">
        <v>1416924</v>
      </c>
      <c r="KX12" s="299"/>
      <c r="KY12" s="293"/>
      <c r="KZ12" s="293"/>
      <c r="LA12" s="1531"/>
      <c r="LB12" s="1535"/>
      <c r="LC12" s="297"/>
      <c r="LD12" s="297"/>
      <c r="LE12" s="131"/>
      <c r="LF12" s="131"/>
      <c r="LG12" s="1533"/>
      <c r="LH12" s="291"/>
      <c r="LI12" s="47"/>
      <c r="LJ12" s="37"/>
      <c r="LK12" s="295"/>
      <c r="LL12" s="19"/>
      <c r="LM12" s="19"/>
      <c r="LN12" s="146"/>
      <c r="LO12" s="131"/>
      <c r="LQ12" s="64" t="s">
        <v>49</v>
      </c>
      <c r="LR12" s="38">
        <v>1463303</v>
      </c>
      <c r="LS12" s="41">
        <v>1413446</v>
      </c>
      <c r="LT12" s="67">
        <v>3.53</v>
      </c>
      <c r="LU12" s="499"/>
      <c r="LV12" s="499"/>
      <c r="LW12" s="432" t="s">
        <v>89</v>
      </c>
      <c r="LX12" s="348">
        <v>757051</v>
      </c>
      <c r="LY12" s="994">
        <v>744466</v>
      </c>
      <c r="LZ12" s="515">
        <v>1.69</v>
      </c>
      <c r="MA12" s="182"/>
      <c r="MB12" s="68" t="s">
        <v>90</v>
      </c>
      <c r="MC12" s="54">
        <v>104.84</v>
      </c>
      <c r="MD12" s="58">
        <v>102.06</v>
      </c>
      <c r="ME12" s="56">
        <v>2.72</v>
      </c>
      <c r="MF12" s="54">
        <v>93.02</v>
      </c>
      <c r="MG12" s="58">
        <v>93.61</v>
      </c>
      <c r="MH12" s="56">
        <v>-0.63</v>
      </c>
      <c r="MI12" s="54">
        <v>102.81</v>
      </c>
      <c r="MJ12" s="141">
        <v>100.64</v>
      </c>
      <c r="MK12" s="56">
        <v>2.16</v>
      </c>
      <c r="ML12" s="15"/>
      <c r="MM12" s="15"/>
      <c r="MN12" s="15" t="s">
        <v>91</v>
      </c>
      <c r="MO12" s="922">
        <v>193</v>
      </c>
      <c r="MP12" s="922">
        <v>193</v>
      </c>
      <c r="MQ12" s="922">
        <v>193</v>
      </c>
      <c r="MR12" s="922">
        <v>193</v>
      </c>
      <c r="MS12" s="922">
        <v>193</v>
      </c>
      <c r="MT12" s="16"/>
      <c r="MU12" s="17"/>
      <c r="MV12" s="17"/>
      <c r="MW12" s="63"/>
      <c r="MX12" s="17"/>
      <c r="MY12" s="17"/>
      <c r="MZ12" s="1146" t="s">
        <v>62</v>
      </c>
      <c r="NA12" s="1169">
        <v>2333175</v>
      </c>
      <c r="NB12" s="1150">
        <v>0</v>
      </c>
      <c r="NC12" s="1150">
        <v>16904</v>
      </c>
      <c r="ND12" s="1149">
        <v>0</v>
      </c>
      <c r="NE12" s="1150">
        <v>0</v>
      </c>
      <c r="NF12" s="1150">
        <v>0</v>
      </c>
      <c r="NG12" s="1150">
        <v>0</v>
      </c>
      <c r="NH12" s="1150">
        <v>0</v>
      </c>
      <c r="NI12" s="1149">
        <v>2350079</v>
      </c>
      <c r="NJ12" s="1169">
        <v>685040</v>
      </c>
      <c r="NK12" s="1152">
        <v>3035119</v>
      </c>
      <c r="NL12" s="619"/>
      <c r="NM12" s="619"/>
      <c r="NN12" s="1169" t="s">
        <v>62</v>
      </c>
      <c r="NO12" s="1169">
        <v>7253091</v>
      </c>
      <c r="NP12" s="1150">
        <v>2003</v>
      </c>
      <c r="NQ12" s="1150">
        <v>88353</v>
      </c>
      <c r="NR12" s="1149">
        <v>0</v>
      </c>
      <c r="NS12" s="1150">
        <v>0</v>
      </c>
      <c r="NT12" s="1150">
        <v>0</v>
      </c>
      <c r="NU12" s="1150">
        <v>0</v>
      </c>
      <c r="NV12" s="1150">
        <v>0</v>
      </c>
      <c r="NW12" s="1149">
        <v>7343447</v>
      </c>
      <c r="NX12" s="1169">
        <v>165379</v>
      </c>
      <c r="NY12" s="1152">
        <v>7508826</v>
      </c>
    </row>
    <row r="13" spans="1:391" ht="21.75" customHeight="1" thickTop="1" thickBot="1" x14ac:dyDescent="0.25">
      <c r="A13" s="62" t="s">
        <v>92</v>
      </c>
      <c r="B13" s="69">
        <v>3.74</v>
      </c>
      <c r="C13" s="75">
        <v>3.9</v>
      </c>
      <c r="D13" s="359">
        <v>-0.16</v>
      </c>
      <c r="E13" s="420"/>
      <c r="F13" s="240"/>
      <c r="G13" s="432" t="s">
        <v>93</v>
      </c>
      <c r="H13" s="997">
        <v>31745</v>
      </c>
      <c r="I13" s="998">
        <v>45274</v>
      </c>
      <c r="J13" s="999">
        <v>42453</v>
      </c>
      <c r="K13" s="997">
        <v>119472</v>
      </c>
      <c r="L13" s="1000">
        <v>113007</v>
      </c>
      <c r="M13" s="675">
        <v>5.72</v>
      </c>
      <c r="N13" s="379"/>
      <c r="O13" s="70" t="s">
        <v>94</v>
      </c>
      <c r="P13" s="71">
        <v>3971.3299999999995</v>
      </c>
      <c r="Q13" s="246">
        <v>3862.1199999999994</v>
      </c>
      <c r="R13" s="76">
        <v>2.83</v>
      </c>
      <c r="S13" s="73">
        <v>2823.81</v>
      </c>
      <c r="T13" s="246">
        <v>2765.0200000000004</v>
      </c>
      <c r="U13" s="76">
        <v>2.13</v>
      </c>
      <c r="V13" s="73">
        <v>3753.67</v>
      </c>
      <c r="W13" s="246">
        <v>3651.63</v>
      </c>
      <c r="X13" s="76">
        <v>2.79</v>
      </c>
      <c r="Y13" s="379"/>
      <c r="Z13" s="379"/>
      <c r="AA13" s="379" t="s">
        <v>95</v>
      </c>
      <c r="AB13" s="471">
        <v>60</v>
      </c>
      <c r="AC13" s="471">
        <v>60</v>
      </c>
      <c r="AD13" s="471">
        <v>60</v>
      </c>
      <c r="AE13" s="471">
        <v>60</v>
      </c>
      <c r="AF13" s="379"/>
      <c r="AG13" s="379"/>
      <c r="AH13" s="379"/>
      <c r="AI13" s="379"/>
      <c r="AJ13" s="379"/>
      <c r="AK13" s="379"/>
      <c r="AL13" s="204"/>
      <c r="AM13" s="634"/>
      <c r="AN13" s="634"/>
      <c r="AO13" s="634"/>
      <c r="AP13" s="634"/>
      <c r="AQ13" s="634"/>
      <c r="AR13" s="634"/>
      <c r="AS13" s="634"/>
      <c r="AT13" s="634"/>
      <c r="AU13" s="634"/>
      <c r="AV13" s="552"/>
      <c r="AW13" s="552"/>
      <c r="AX13" s="630"/>
      <c r="AY13" s="634"/>
      <c r="AZ13" s="646"/>
      <c r="BA13" s="634"/>
      <c r="BB13" s="634"/>
      <c r="BC13" s="634"/>
      <c r="BD13" s="634"/>
      <c r="BE13" s="634"/>
      <c r="BF13" s="634"/>
      <c r="BG13" s="634"/>
      <c r="BH13" s="634"/>
      <c r="BI13" s="634"/>
      <c r="BJ13" s="552"/>
      <c r="BK13" s="552"/>
      <c r="BL13" s="301"/>
      <c r="BM13" s="302"/>
      <c r="BN13" s="302"/>
      <c r="BO13" s="1538"/>
      <c r="BP13" s="1537"/>
      <c r="BQ13" s="294"/>
      <c r="BR13" s="297"/>
      <c r="BS13" s="610"/>
      <c r="BT13" s="610"/>
      <c r="BU13" s="1533"/>
      <c r="BV13" s="1539"/>
      <c r="BW13" s="47"/>
      <c r="BX13" s="37"/>
      <c r="BY13" s="295"/>
      <c r="BZ13" s="19"/>
      <c r="CA13" s="19"/>
      <c r="CB13" s="19"/>
      <c r="CC13" s="19"/>
      <c r="CD13" s="379"/>
      <c r="CE13" s="62" t="s">
        <v>188</v>
      </c>
      <c r="CF13" s="69">
        <v>3.64</v>
      </c>
      <c r="CG13" s="75">
        <v>3.68</v>
      </c>
      <c r="CH13" s="359">
        <v>-0.04</v>
      </c>
      <c r="CI13" s="240"/>
      <c r="CJ13" s="240"/>
      <c r="CK13" s="432" t="s">
        <v>93</v>
      </c>
      <c r="CL13" s="997">
        <v>51202</v>
      </c>
      <c r="CM13" s="998">
        <v>29655</v>
      </c>
      <c r="CN13" s="999">
        <v>52311</v>
      </c>
      <c r="CO13" s="997">
        <v>133168</v>
      </c>
      <c r="CP13" s="1000">
        <v>138738</v>
      </c>
      <c r="CQ13" s="675">
        <v>-4.01</v>
      </c>
      <c r="CR13" s="614"/>
      <c r="CS13" s="70" t="s">
        <v>94</v>
      </c>
      <c r="CT13" s="71">
        <v>4284.6000000000004</v>
      </c>
      <c r="CU13" s="72">
        <v>4176.33</v>
      </c>
      <c r="CV13" s="76">
        <v>2.59</v>
      </c>
      <c r="CW13" s="73">
        <v>2543.3500000000004</v>
      </c>
      <c r="CX13" s="72">
        <v>2516.85</v>
      </c>
      <c r="CY13" s="76">
        <v>1.05</v>
      </c>
      <c r="CZ13" s="73">
        <v>4025.4300000000003</v>
      </c>
      <c r="DA13" s="72">
        <v>3930.7599999999998</v>
      </c>
      <c r="DB13" s="76">
        <v>2.41</v>
      </c>
      <c r="DC13" s="379"/>
      <c r="DD13" s="379"/>
      <c r="DE13" s="379" t="s">
        <v>95</v>
      </c>
      <c r="DF13" s="408">
        <v>60</v>
      </c>
      <c r="DG13" s="408">
        <v>60</v>
      </c>
      <c r="DH13" s="408">
        <v>60</v>
      </c>
      <c r="DI13" s="453">
        <v>60</v>
      </c>
      <c r="DJ13" s="379"/>
      <c r="DK13" s="379"/>
      <c r="DL13" s="379"/>
      <c r="DM13" s="407"/>
      <c r="DN13" s="379"/>
      <c r="DO13" s="379"/>
      <c r="DP13" s="166"/>
      <c r="DQ13" s="634"/>
      <c r="DR13" s="634"/>
      <c r="DS13" s="634"/>
      <c r="DT13" s="634"/>
      <c r="DU13" s="634"/>
      <c r="DV13" s="634"/>
      <c r="DW13" s="634"/>
      <c r="DX13" s="634"/>
      <c r="DY13" s="634"/>
      <c r="DZ13" s="616"/>
      <c r="EA13" s="615"/>
      <c r="EB13" s="634"/>
      <c r="EC13" s="634"/>
      <c r="ED13" s="634"/>
      <c r="EE13" s="634"/>
      <c r="EF13" s="634"/>
      <c r="EG13" s="634"/>
      <c r="EH13" s="634"/>
      <c r="EI13" s="634"/>
      <c r="EJ13" s="634"/>
      <c r="EK13" s="634"/>
      <c r="EL13" s="634"/>
      <c r="EM13" s="634"/>
      <c r="EN13" s="616"/>
      <c r="EO13" s="615"/>
      <c r="EP13" s="301"/>
      <c r="EQ13" s="302"/>
      <c r="ER13" s="302"/>
      <c r="ES13" s="1538"/>
      <c r="ET13" s="1537"/>
      <c r="EU13" s="294"/>
      <c r="EV13" s="297"/>
      <c r="EW13" s="610"/>
      <c r="EX13" s="610"/>
      <c r="EY13" s="1533"/>
      <c r="EZ13" s="1539"/>
      <c r="FA13" s="47"/>
      <c r="FB13" s="37"/>
      <c r="FC13" s="295"/>
      <c r="FD13" s="19"/>
      <c r="FE13" s="19"/>
      <c r="FF13" s="19"/>
      <c r="FG13" s="19"/>
      <c r="FH13" s="397"/>
      <c r="FI13" s="62" t="s">
        <v>92</v>
      </c>
      <c r="FJ13" s="69">
        <v>3.81</v>
      </c>
      <c r="FK13" s="75">
        <v>3.81</v>
      </c>
      <c r="FL13" s="359">
        <v>0</v>
      </c>
      <c r="FM13" s="240"/>
      <c r="FN13" s="240"/>
      <c r="FO13" s="432" t="s">
        <v>93</v>
      </c>
      <c r="FP13" s="997">
        <v>62974</v>
      </c>
      <c r="FQ13" s="998">
        <v>65293</v>
      </c>
      <c r="FR13" s="999">
        <v>47296</v>
      </c>
      <c r="FS13" s="997">
        <v>175563</v>
      </c>
      <c r="FT13" s="1000">
        <v>139487</v>
      </c>
      <c r="FU13" s="675">
        <v>25.86</v>
      </c>
      <c r="FV13" s="614"/>
      <c r="FW13" s="70" t="s">
        <v>94</v>
      </c>
      <c r="FX13" s="71">
        <v>4856.4199999999992</v>
      </c>
      <c r="FY13" s="72">
        <v>4642.7600000000011</v>
      </c>
      <c r="FZ13" s="76">
        <v>4.5999999999999996</v>
      </c>
      <c r="GA13" s="73">
        <v>2600.8999999999996</v>
      </c>
      <c r="GB13" s="72">
        <v>2505.42</v>
      </c>
      <c r="GC13" s="76">
        <v>3.81</v>
      </c>
      <c r="GD13" s="73">
        <v>4543.3900000000012</v>
      </c>
      <c r="GE13" s="72">
        <v>4367.5499999999993</v>
      </c>
      <c r="GF13" s="76">
        <v>4.03</v>
      </c>
      <c r="GG13" s="379"/>
      <c r="GH13" s="379"/>
      <c r="GI13" s="379" t="s">
        <v>95</v>
      </c>
      <c r="GJ13" s="408">
        <v>60</v>
      </c>
      <c r="GK13" s="408">
        <v>60</v>
      </c>
      <c r="GL13" s="408">
        <v>60</v>
      </c>
      <c r="GM13" s="156">
        <v>60</v>
      </c>
      <c r="GN13" s="379"/>
      <c r="GO13" s="379"/>
      <c r="GP13" s="379"/>
      <c r="GQ13" s="422"/>
      <c r="GR13" s="379"/>
      <c r="GS13" s="379"/>
      <c r="GT13" s="166"/>
      <c r="GU13" s="634"/>
      <c r="GV13" s="634"/>
      <c r="GW13" s="634"/>
      <c r="GX13" s="634"/>
      <c r="GY13" s="634"/>
      <c r="GZ13" s="634"/>
      <c r="HA13" s="634"/>
      <c r="HB13" s="634"/>
      <c r="HC13" s="634"/>
      <c r="HD13" s="616"/>
      <c r="HE13" s="615"/>
      <c r="HF13" s="634"/>
      <c r="HG13" s="634"/>
      <c r="HH13" s="634"/>
      <c r="HI13" s="634"/>
      <c r="HJ13" s="634"/>
      <c r="HK13" s="634"/>
      <c r="HL13" s="634"/>
      <c r="HM13" s="634"/>
      <c r="HN13" s="634"/>
      <c r="HO13" s="634"/>
      <c r="HP13" s="634"/>
      <c r="HQ13" s="634"/>
      <c r="HR13" s="616"/>
      <c r="HS13" s="615"/>
      <c r="HT13" s="301"/>
      <c r="HU13" s="302"/>
      <c r="HV13" s="302"/>
      <c r="HW13" s="1538"/>
      <c r="HX13" s="1537"/>
      <c r="HY13" s="294"/>
      <c r="HZ13" s="297"/>
      <c r="IA13" s="610"/>
      <c r="IB13" s="610"/>
      <c r="IC13" s="1533"/>
      <c r="ID13" s="1539"/>
      <c r="IE13" s="47"/>
      <c r="IF13" s="37"/>
      <c r="IG13" s="295"/>
      <c r="IH13" s="248"/>
      <c r="II13" s="19"/>
      <c r="IJ13" s="19"/>
      <c r="IK13" s="19"/>
      <c r="IM13" s="62" t="s">
        <v>92</v>
      </c>
      <c r="IN13" s="69">
        <v>4.12</v>
      </c>
      <c r="IO13" s="75">
        <v>4.13</v>
      </c>
      <c r="IP13" s="359">
        <v>-0.01</v>
      </c>
      <c r="IQ13" s="240"/>
      <c r="IR13" s="240"/>
      <c r="IS13" s="432" t="s">
        <v>93</v>
      </c>
      <c r="IT13" s="997">
        <v>40213</v>
      </c>
      <c r="IU13" s="998">
        <v>37548</v>
      </c>
      <c r="IV13" s="999">
        <v>48752</v>
      </c>
      <c r="IW13" s="997">
        <v>126513</v>
      </c>
      <c r="IX13" s="1000">
        <v>116786</v>
      </c>
      <c r="IY13" s="675">
        <v>8.33</v>
      </c>
      <c r="IZ13" s="379"/>
      <c r="JA13" s="70" t="s">
        <v>94</v>
      </c>
      <c r="JB13" s="71">
        <v>4117.45</v>
      </c>
      <c r="JC13" s="72">
        <v>4007.9600000000005</v>
      </c>
      <c r="JD13" s="76">
        <v>2.73</v>
      </c>
      <c r="JE13" s="73">
        <v>1930.1299999999999</v>
      </c>
      <c r="JF13" s="72">
        <v>1889.77</v>
      </c>
      <c r="JG13" s="76">
        <v>2.14</v>
      </c>
      <c r="JH13" s="73">
        <v>3632.74</v>
      </c>
      <c r="JI13" s="72">
        <v>3554.39</v>
      </c>
      <c r="JJ13" s="76">
        <v>2.2000000000000002</v>
      </c>
      <c r="JK13" s="379"/>
      <c r="JL13" s="379"/>
      <c r="JM13" s="379" t="s">
        <v>95</v>
      </c>
      <c r="JN13" s="408">
        <v>60</v>
      </c>
      <c r="JO13" s="408">
        <v>60</v>
      </c>
      <c r="JP13" s="408">
        <v>60</v>
      </c>
      <c r="JQ13" s="156">
        <v>60</v>
      </c>
      <c r="JR13" s="379"/>
      <c r="JS13" s="379"/>
      <c r="JT13" s="379"/>
      <c r="JU13" s="422"/>
      <c r="JV13" s="379"/>
      <c r="JW13" s="379"/>
      <c r="JX13" s="166"/>
      <c r="JY13" s="634"/>
      <c r="JZ13" s="634"/>
      <c r="KA13" s="634"/>
      <c r="KB13" s="634"/>
      <c r="KC13" s="634"/>
      <c r="KD13" s="634"/>
      <c r="KE13" s="634"/>
      <c r="KF13" s="634"/>
      <c r="KG13" s="634"/>
      <c r="KH13" s="616"/>
      <c r="KI13" s="615"/>
      <c r="KJ13" s="634"/>
      <c r="KK13" s="634"/>
      <c r="KL13" s="634"/>
      <c r="KM13" s="634"/>
      <c r="KN13" s="634"/>
      <c r="KO13" s="634"/>
      <c r="KP13" s="634"/>
      <c r="KQ13" s="634"/>
      <c r="KR13" s="634"/>
      <c r="KS13" s="634"/>
      <c r="KT13" s="634"/>
      <c r="KU13" s="634"/>
      <c r="KV13" s="616"/>
      <c r="KW13" s="615"/>
      <c r="KX13" s="301"/>
      <c r="KY13" s="302"/>
      <c r="KZ13" s="302"/>
      <c r="LA13" s="1538"/>
      <c r="LB13" s="1537"/>
      <c r="LC13" s="294"/>
      <c r="LD13" s="297"/>
      <c r="LE13" s="610"/>
      <c r="LF13" s="610"/>
      <c r="LG13" s="1533"/>
      <c r="LH13" s="611"/>
      <c r="LI13" s="47"/>
      <c r="LJ13" s="37"/>
      <c r="LK13" s="295"/>
      <c r="LL13" s="19"/>
      <c r="LM13" s="19"/>
      <c r="LN13" s="146"/>
      <c r="LO13" s="131"/>
      <c r="LQ13" s="62" t="s">
        <v>188</v>
      </c>
      <c r="LR13" s="551">
        <v>3.82</v>
      </c>
      <c r="LS13" s="180">
        <v>3.87</v>
      </c>
      <c r="LT13" s="27">
        <v>-0.05</v>
      </c>
      <c r="LU13" s="499"/>
      <c r="LV13" s="499"/>
      <c r="LW13" s="432" t="s">
        <v>93</v>
      </c>
      <c r="LX13" s="348">
        <v>554716</v>
      </c>
      <c r="LY13" s="994">
        <v>508018</v>
      </c>
      <c r="LZ13" s="515">
        <v>9.19</v>
      </c>
      <c r="MA13" s="182"/>
      <c r="MB13" s="70" t="s">
        <v>94</v>
      </c>
      <c r="MC13" s="71">
        <v>4350.42</v>
      </c>
      <c r="MD13" s="373">
        <v>4219.4800000000005</v>
      </c>
      <c r="ME13" s="76">
        <v>3.1</v>
      </c>
      <c r="MF13" s="71">
        <v>2439.61</v>
      </c>
      <c r="MG13" s="374">
        <v>2392.8200000000002</v>
      </c>
      <c r="MH13" s="76">
        <v>1.96</v>
      </c>
      <c r="MI13" s="71">
        <v>4021.76</v>
      </c>
      <c r="MJ13" s="375">
        <v>3913.6299999999997</v>
      </c>
      <c r="MK13" s="76">
        <v>2.76</v>
      </c>
      <c r="ML13" s="15"/>
      <c r="MM13" s="15"/>
      <c r="MN13" s="15" t="s">
        <v>95</v>
      </c>
      <c r="MO13" s="922">
        <v>60</v>
      </c>
      <c r="MP13" s="922">
        <v>60</v>
      </c>
      <c r="MQ13" s="922">
        <v>60</v>
      </c>
      <c r="MR13" s="922">
        <v>60</v>
      </c>
      <c r="MS13" s="922">
        <v>60</v>
      </c>
      <c r="MT13" s="16"/>
      <c r="MU13" s="17"/>
      <c r="MV13" s="17"/>
      <c r="MW13" s="63"/>
      <c r="MX13" s="17"/>
      <c r="MY13" s="17"/>
      <c r="MZ13" s="35"/>
      <c r="NA13" s="619"/>
      <c r="NB13" s="619"/>
      <c r="NC13" s="619"/>
      <c r="ND13" s="619"/>
      <c r="NE13" s="619"/>
      <c r="NF13" s="619"/>
      <c r="NG13" s="619"/>
      <c r="NH13" s="619"/>
      <c r="NI13" s="619"/>
      <c r="NJ13" s="978"/>
      <c r="NK13" s="641"/>
      <c r="NL13" s="619"/>
      <c r="NM13" s="619"/>
      <c r="NN13" s="619"/>
      <c r="NO13" s="619"/>
      <c r="NP13" s="619"/>
      <c r="NQ13" s="619"/>
      <c r="NR13" s="619"/>
      <c r="NS13" s="619"/>
      <c r="NT13" s="619"/>
      <c r="NU13" s="619"/>
      <c r="NV13" s="619"/>
      <c r="NW13" s="619"/>
      <c r="NX13" s="978"/>
      <c r="NY13" s="641"/>
    </row>
    <row r="14" spans="1:391" ht="21.75" customHeight="1" thickTop="1" thickBot="1" x14ac:dyDescent="0.25">
      <c r="A14" s="40" t="s">
        <v>68</v>
      </c>
      <c r="B14" s="79">
        <v>3.16</v>
      </c>
      <c r="C14" s="83">
        <v>3.31</v>
      </c>
      <c r="D14" s="360">
        <v>-0.15</v>
      </c>
      <c r="E14" s="420"/>
      <c r="F14" s="240"/>
      <c r="G14" s="432" t="s">
        <v>96</v>
      </c>
      <c r="H14" s="997">
        <v>887847</v>
      </c>
      <c r="I14" s="998">
        <v>825463</v>
      </c>
      <c r="J14" s="999">
        <v>732581</v>
      </c>
      <c r="K14" s="997">
        <v>2445891</v>
      </c>
      <c r="L14" s="1000">
        <v>2433654</v>
      </c>
      <c r="M14" s="675">
        <v>0.5</v>
      </c>
      <c r="N14" s="379"/>
      <c r="O14" s="113"/>
      <c r="P14" s="113"/>
      <c r="Q14" s="478"/>
      <c r="R14" s="9"/>
      <c r="S14" s="183"/>
      <c r="T14" s="138"/>
      <c r="U14" s="9"/>
      <c r="V14" s="183"/>
      <c r="W14" s="138"/>
      <c r="X14" s="9"/>
      <c r="Y14" s="379"/>
      <c r="Z14" s="410" t="s">
        <v>53</v>
      </c>
      <c r="AA14" s="410"/>
      <c r="AB14" s="474">
        <v>159593</v>
      </c>
      <c r="AC14" s="474">
        <v>159593</v>
      </c>
      <c r="AD14" s="474">
        <v>159593</v>
      </c>
      <c r="AE14" s="474">
        <v>159593</v>
      </c>
      <c r="AF14" s="379"/>
      <c r="AG14" s="379"/>
      <c r="AH14" s="379"/>
      <c r="AI14" s="379"/>
      <c r="AJ14" s="379"/>
      <c r="AK14" s="379"/>
      <c r="AL14" s="165" t="s">
        <v>97</v>
      </c>
      <c r="AM14" s="660"/>
      <c r="AN14" s="660"/>
      <c r="AO14" s="660"/>
      <c r="AP14" s="634"/>
      <c r="AQ14" s="634"/>
      <c r="AR14" s="634"/>
      <c r="AS14" s="634"/>
      <c r="AT14" s="634"/>
      <c r="AU14" s="647"/>
      <c r="AV14" s="647"/>
      <c r="AW14" s="615"/>
      <c r="AX14" s="630"/>
      <c r="AY14" s="634"/>
      <c r="AZ14" s="660" t="s">
        <v>98</v>
      </c>
      <c r="BA14" s="660"/>
      <c r="BB14" s="660"/>
      <c r="BC14" s="660"/>
      <c r="BD14" s="634"/>
      <c r="BE14" s="634"/>
      <c r="BF14" s="634"/>
      <c r="BG14" s="634"/>
      <c r="BH14" s="634"/>
      <c r="BI14" s="647"/>
      <c r="BJ14" s="647"/>
      <c r="BK14" s="642"/>
      <c r="BL14" s="301"/>
      <c r="BM14" s="290"/>
      <c r="BN14" s="290"/>
      <c r="BO14" s="968"/>
      <c r="BP14" s="1535"/>
      <c r="BQ14" s="297"/>
      <c r="BR14" s="297"/>
      <c r="BS14" s="610"/>
      <c r="BT14" s="612"/>
      <c r="BU14" s="1533"/>
      <c r="BV14" s="1539"/>
      <c r="BW14" s="47"/>
      <c r="BX14" s="37"/>
      <c r="BY14" s="295"/>
      <c r="BZ14" s="19"/>
      <c r="CA14" s="19"/>
      <c r="CB14" s="19"/>
      <c r="CC14" s="19"/>
      <c r="CD14" s="379"/>
      <c r="CE14" s="40" t="s">
        <v>68</v>
      </c>
      <c r="CF14" s="79">
        <v>3.12</v>
      </c>
      <c r="CG14" s="83">
        <v>3.18</v>
      </c>
      <c r="CH14" s="360">
        <v>-0.06</v>
      </c>
      <c r="CI14" s="240"/>
      <c r="CJ14" s="240"/>
      <c r="CK14" s="432" t="s">
        <v>96</v>
      </c>
      <c r="CL14" s="997">
        <v>856955</v>
      </c>
      <c r="CM14" s="998">
        <v>845266</v>
      </c>
      <c r="CN14" s="999">
        <v>738676</v>
      </c>
      <c r="CO14" s="997">
        <v>2440897</v>
      </c>
      <c r="CP14" s="1000">
        <v>2460352</v>
      </c>
      <c r="CQ14" s="675">
        <v>-0.79</v>
      </c>
      <c r="CR14" s="614"/>
      <c r="CS14" s="9"/>
      <c r="CT14" s="9"/>
      <c r="CU14" s="14"/>
      <c r="CV14" s="9"/>
      <c r="CW14" s="81"/>
      <c r="CX14" s="14"/>
      <c r="CY14" s="9"/>
      <c r="CZ14" s="81"/>
      <c r="DA14" s="14"/>
      <c r="DB14" s="9"/>
      <c r="DC14" s="379"/>
      <c r="DD14" s="410" t="s">
        <v>53</v>
      </c>
      <c r="DE14" s="410"/>
      <c r="DF14" s="453">
        <v>159593</v>
      </c>
      <c r="DG14" s="453">
        <v>159593</v>
      </c>
      <c r="DH14" s="453">
        <v>159593</v>
      </c>
      <c r="DI14" s="453">
        <v>159593</v>
      </c>
      <c r="DJ14" s="379"/>
      <c r="DK14" s="379"/>
      <c r="DL14" s="379"/>
      <c r="DM14" s="422"/>
      <c r="DN14" s="379"/>
      <c r="DO14" s="379"/>
      <c r="DP14" s="165" t="s">
        <v>97</v>
      </c>
      <c r="DQ14" s="660"/>
      <c r="DR14" s="660"/>
      <c r="DS14" s="660"/>
      <c r="DT14" s="634"/>
      <c r="DU14" s="634"/>
      <c r="DV14" s="634"/>
      <c r="DW14" s="634"/>
      <c r="DX14" s="634"/>
      <c r="DY14" s="634"/>
      <c r="DZ14" s="634"/>
      <c r="EA14" s="615"/>
      <c r="EB14" s="634"/>
      <c r="EC14" s="634"/>
      <c r="ED14" s="660" t="s">
        <v>98</v>
      </c>
      <c r="EE14" s="660"/>
      <c r="EF14" s="660"/>
      <c r="EG14" s="660"/>
      <c r="EH14" s="634"/>
      <c r="EI14" s="634"/>
      <c r="EJ14" s="634"/>
      <c r="EK14" s="634"/>
      <c r="EL14" s="634"/>
      <c r="EM14" s="634"/>
      <c r="EN14" s="634"/>
      <c r="EO14" s="615"/>
      <c r="EP14" s="301"/>
      <c r="EQ14" s="290"/>
      <c r="ER14" s="290"/>
      <c r="ES14" s="968"/>
      <c r="ET14" s="1535"/>
      <c r="EU14" s="297"/>
      <c r="EV14" s="297"/>
      <c r="EW14" s="610"/>
      <c r="EX14" s="612"/>
      <c r="EY14" s="1533"/>
      <c r="EZ14" s="1539"/>
      <c r="FA14" s="47"/>
      <c r="FB14" s="37"/>
      <c r="FC14" s="295"/>
      <c r="FD14" s="19"/>
      <c r="FE14" s="19"/>
      <c r="FF14" s="19"/>
      <c r="FG14" s="19"/>
      <c r="FH14" s="397"/>
      <c r="FI14" s="40" t="s">
        <v>68</v>
      </c>
      <c r="FJ14" s="79">
        <v>3.35</v>
      </c>
      <c r="FK14" s="83">
        <v>3.34</v>
      </c>
      <c r="FL14" s="360">
        <v>0.01</v>
      </c>
      <c r="FM14" s="240"/>
      <c r="FN14" s="240"/>
      <c r="FO14" s="432" t="s">
        <v>96</v>
      </c>
      <c r="FP14" s="997">
        <v>859746</v>
      </c>
      <c r="FQ14" s="998">
        <v>964388</v>
      </c>
      <c r="FR14" s="999">
        <v>708062</v>
      </c>
      <c r="FS14" s="997">
        <v>2532196</v>
      </c>
      <c r="FT14" s="1000">
        <v>2207742</v>
      </c>
      <c r="FU14" s="675">
        <v>14.7</v>
      </c>
      <c r="FV14" s="614"/>
      <c r="FW14" s="9"/>
      <c r="FX14" s="9"/>
      <c r="FY14" s="14"/>
      <c r="FZ14" s="9"/>
      <c r="GA14" s="81"/>
      <c r="GB14" s="14"/>
      <c r="GC14" s="9"/>
      <c r="GD14" s="81"/>
      <c r="GE14" s="14"/>
      <c r="GF14" s="9"/>
      <c r="GG14" s="379"/>
      <c r="GH14" s="410" t="s">
        <v>53</v>
      </c>
      <c r="GI14" s="410"/>
      <c r="GJ14" s="156">
        <v>159593</v>
      </c>
      <c r="GK14" s="156">
        <v>159593</v>
      </c>
      <c r="GL14" s="156">
        <v>159593</v>
      </c>
      <c r="GM14" s="156">
        <v>159593</v>
      </c>
      <c r="GN14" s="379"/>
      <c r="GO14" s="379"/>
      <c r="GP14" s="379"/>
      <c r="GQ14" s="422"/>
      <c r="GR14" s="379"/>
      <c r="GS14" s="379"/>
      <c r="GT14" s="165" t="s">
        <v>97</v>
      </c>
      <c r="GU14" s="660"/>
      <c r="GV14" s="660"/>
      <c r="GW14" s="660"/>
      <c r="GX14" s="634"/>
      <c r="GY14" s="634"/>
      <c r="GZ14" s="634"/>
      <c r="HA14" s="634"/>
      <c r="HB14" s="634"/>
      <c r="HC14" s="634"/>
      <c r="HD14" s="634"/>
      <c r="HE14" s="615"/>
      <c r="HF14" s="634"/>
      <c r="HG14" s="634"/>
      <c r="HH14" s="660" t="s">
        <v>98</v>
      </c>
      <c r="HI14" s="660"/>
      <c r="HJ14" s="660"/>
      <c r="HK14" s="660"/>
      <c r="HL14" s="634"/>
      <c r="HM14" s="634"/>
      <c r="HN14" s="634"/>
      <c r="HO14" s="634"/>
      <c r="HP14" s="634"/>
      <c r="HQ14" s="634"/>
      <c r="HR14" s="634"/>
      <c r="HS14" s="615"/>
      <c r="HT14" s="301"/>
      <c r="HU14" s="290"/>
      <c r="HV14" s="290"/>
      <c r="HW14" s="968"/>
      <c r="HX14" s="1535"/>
      <c r="HY14" s="297"/>
      <c r="HZ14" s="297"/>
      <c r="IA14" s="610"/>
      <c r="IB14" s="612"/>
      <c r="IC14" s="1533"/>
      <c r="ID14" s="1539"/>
      <c r="IE14" s="47"/>
      <c r="IF14" s="37"/>
      <c r="IG14" s="295"/>
      <c r="IH14" s="248"/>
      <c r="II14" s="19"/>
      <c r="IJ14" s="19"/>
      <c r="IK14" s="19"/>
      <c r="IM14" s="40" t="s">
        <v>68</v>
      </c>
      <c r="IN14" s="79">
        <v>2.69</v>
      </c>
      <c r="IO14" s="83">
        <v>2.7</v>
      </c>
      <c r="IP14" s="360">
        <v>-0.01</v>
      </c>
      <c r="IQ14" s="240"/>
      <c r="IR14" s="240"/>
      <c r="IS14" s="432" t="s">
        <v>96</v>
      </c>
      <c r="IT14" s="997">
        <v>331245</v>
      </c>
      <c r="IU14" s="998">
        <v>334576</v>
      </c>
      <c r="IV14" s="999">
        <v>622547</v>
      </c>
      <c r="IW14" s="997">
        <v>1288368</v>
      </c>
      <c r="IX14" s="1000">
        <v>1097067</v>
      </c>
      <c r="IY14" s="675">
        <v>17.440000000000001</v>
      </c>
      <c r="IZ14" s="379"/>
      <c r="JA14" s="9"/>
      <c r="JB14" s="9"/>
      <c r="JC14" s="14"/>
      <c r="JD14" s="9"/>
      <c r="JE14" s="81"/>
      <c r="JF14" s="14"/>
      <c r="JG14" s="9"/>
      <c r="JH14" s="81"/>
      <c r="JI14" s="14"/>
      <c r="JJ14" s="9"/>
      <c r="JK14" s="379"/>
      <c r="JL14" s="410" t="s">
        <v>53</v>
      </c>
      <c r="JM14" s="410"/>
      <c r="JN14" s="156">
        <v>159593</v>
      </c>
      <c r="JO14" s="156">
        <v>159593</v>
      </c>
      <c r="JP14" s="156">
        <v>159593</v>
      </c>
      <c r="JQ14" s="156">
        <v>159593</v>
      </c>
      <c r="JR14" s="379"/>
      <c r="JS14" s="379"/>
      <c r="JT14" s="379"/>
      <c r="JU14" s="422"/>
      <c r="JV14" s="379"/>
      <c r="JW14" s="379"/>
      <c r="JX14" s="165" t="s">
        <v>97</v>
      </c>
      <c r="JY14" s="660"/>
      <c r="JZ14" s="660"/>
      <c r="KA14" s="660"/>
      <c r="KB14" s="634"/>
      <c r="KC14" s="634"/>
      <c r="KD14" s="634"/>
      <c r="KE14" s="634"/>
      <c r="KF14" s="634"/>
      <c r="KG14" s="634"/>
      <c r="KH14" s="634"/>
      <c r="KI14" s="615"/>
      <c r="KJ14" s="634"/>
      <c r="KK14" s="634"/>
      <c r="KL14" s="660" t="s">
        <v>98</v>
      </c>
      <c r="KM14" s="660"/>
      <c r="KN14" s="660"/>
      <c r="KO14" s="660"/>
      <c r="KP14" s="634"/>
      <c r="KQ14" s="634"/>
      <c r="KR14" s="634"/>
      <c r="KS14" s="634"/>
      <c r="KT14" s="634"/>
      <c r="KU14" s="634"/>
      <c r="KV14" s="634"/>
      <c r="KW14" s="615"/>
      <c r="KX14" s="301"/>
      <c r="KY14" s="290"/>
      <c r="KZ14" s="290"/>
      <c r="LA14" s="968"/>
      <c r="LB14" s="1535"/>
      <c r="LC14" s="297"/>
      <c r="LD14" s="297"/>
      <c r="LE14" s="610"/>
      <c r="LF14" s="612"/>
      <c r="LG14" s="1533"/>
      <c r="LH14" s="611"/>
      <c r="LI14" s="47"/>
      <c r="LJ14" s="37"/>
      <c r="LK14" s="295"/>
      <c r="LL14" s="19"/>
      <c r="LM14" s="19"/>
      <c r="LN14" s="146"/>
      <c r="LO14" s="131"/>
      <c r="LQ14" s="40" t="s">
        <v>68</v>
      </c>
      <c r="LR14" s="79">
        <v>3.09</v>
      </c>
      <c r="LS14" s="83">
        <v>3.13</v>
      </c>
      <c r="LT14" s="42">
        <v>-0.04</v>
      </c>
      <c r="LU14" s="499"/>
      <c r="LV14" s="499"/>
      <c r="LW14" s="432" t="s">
        <v>96</v>
      </c>
      <c r="LX14" s="348">
        <v>8707352</v>
      </c>
      <c r="LY14" s="994">
        <v>8198815</v>
      </c>
      <c r="LZ14" s="515">
        <v>6.2</v>
      </c>
      <c r="MA14" s="182"/>
      <c r="MB14" s="9"/>
      <c r="MC14" s="9"/>
      <c r="MD14" s="85"/>
      <c r="ME14" s="9"/>
      <c r="MF14" s="81"/>
      <c r="MG14" s="85"/>
      <c r="MH14" s="9"/>
      <c r="MI14" s="81"/>
      <c r="MJ14" s="85"/>
      <c r="MK14" s="9"/>
      <c r="ML14" s="15"/>
      <c r="MM14" s="1066" t="s">
        <v>53</v>
      </c>
      <c r="MN14" s="1066"/>
      <c r="MO14" s="1067">
        <v>159593</v>
      </c>
      <c r="MP14" s="1067">
        <v>159593</v>
      </c>
      <c r="MQ14" s="1067">
        <v>159593</v>
      </c>
      <c r="MR14" s="1067">
        <v>159593</v>
      </c>
      <c r="MS14" s="1067">
        <v>159593</v>
      </c>
      <c r="MT14" s="16"/>
      <c r="MU14" s="17"/>
      <c r="MV14" s="17"/>
      <c r="MW14" s="63"/>
      <c r="MX14" s="17"/>
      <c r="MY14" s="17"/>
      <c r="MZ14" s="34" t="s">
        <v>97</v>
      </c>
      <c r="NA14" s="645"/>
      <c r="NB14" s="645"/>
      <c r="NC14" s="645"/>
      <c r="ND14" s="619"/>
      <c r="NE14" s="619"/>
      <c r="NF14" s="619"/>
      <c r="NG14" s="619"/>
      <c r="NH14" s="619"/>
      <c r="NI14" s="619"/>
      <c r="NJ14" s="619"/>
      <c r="NK14" s="641"/>
      <c r="NL14" s="619"/>
      <c r="NM14" s="619"/>
      <c r="NN14" s="644" t="s">
        <v>98</v>
      </c>
      <c r="NO14" s="645"/>
      <c r="NP14" s="645"/>
      <c r="NQ14" s="645"/>
      <c r="NR14" s="619"/>
      <c r="NS14" s="619"/>
      <c r="NT14" s="619"/>
      <c r="NU14" s="619"/>
      <c r="NV14" s="619"/>
      <c r="NW14" s="619"/>
      <c r="NX14" s="619"/>
      <c r="NY14" s="641"/>
    </row>
    <row r="15" spans="1:391" ht="21.75" customHeight="1" thickTop="1" thickBot="1" x14ac:dyDescent="0.25">
      <c r="A15" s="64" t="s">
        <v>49</v>
      </c>
      <c r="B15" s="86">
        <v>4.2300000000000004</v>
      </c>
      <c r="C15" s="89">
        <v>4.3899999999999997</v>
      </c>
      <c r="D15" s="362">
        <v>-0.16</v>
      </c>
      <c r="E15" s="420"/>
      <c r="F15" s="240"/>
      <c r="G15" s="432" t="s">
        <v>99</v>
      </c>
      <c r="H15" s="997">
        <v>31965</v>
      </c>
      <c r="I15" s="998">
        <v>34285</v>
      </c>
      <c r="J15" s="999">
        <v>47882</v>
      </c>
      <c r="K15" s="997">
        <v>114132</v>
      </c>
      <c r="L15" s="1000">
        <v>120370</v>
      </c>
      <c r="M15" s="675">
        <v>-5.18</v>
      </c>
      <c r="N15" s="379"/>
      <c r="O15" s="88" t="s">
        <v>100</v>
      </c>
      <c r="P15" s="1"/>
      <c r="Q15" s="3"/>
      <c r="R15" s="1"/>
      <c r="S15" s="1"/>
      <c r="T15" s="3"/>
      <c r="U15" s="1"/>
      <c r="V15" s="1"/>
      <c r="W15" s="3"/>
      <c r="X15" s="241" t="s">
        <v>15</v>
      </c>
      <c r="Y15" s="379"/>
      <c r="Z15" s="379"/>
      <c r="AA15" s="379" t="s">
        <v>52</v>
      </c>
      <c r="AB15" s="471">
        <v>6679</v>
      </c>
      <c r="AC15" s="471">
        <v>6679</v>
      </c>
      <c r="AD15" s="471">
        <v>6679</v>
      </c>
      <c r="AE15" s="471">
        <v>6679</v>
      </c>
      <c r="AF15" s="379"/>
      <c r="AG15" s="379"/>
      <c r="AH15" s="379"/>
      <c r="AI15" s="379"/>
      <c r="AJ15" s="379"/>
      <c r="AK15" s="379"/>
      <c r="AL15" s="1061" t="s">
        <v>101</v>
      </c>
      <c r="AM15" s="1709" t="s">
        <v>32</v>
      </c>
      <c r="AN15" s="1710"/>
      <c r="AO15" s="1710"/>
      <c r="AP15" s="1710"/>
      <c r="AQ15" s="1710"/>
      <c r="AR15" s="1710"/>
      <c r="AS15" s="1710"/>
      <c r="AT15" s="1710"/>
      <c r="AU15" s="1711"/>
      <c r="AV15" s="1059" t="s">
        <v>33</v>
      </c>
      <c r="AW15" s="1060" t="s">
        <v>45</v>
      </c>
      <c r="AX15" s="630"/>
      <c r="AY15" s="634"/>
      <c r="AZ15" s="1065" t="s">
        <v>101</v>
      </c>
      <c r="BA15" s="1709" t="s">
        <v>32</v>
      </c>
      <c r="BB15" s="1710"/>
      <c r="BC15" s="1710"/>
      <c r="BD15" s="1710"/>
      <c r="BE15" s="1710"/>
      <c r="BF15" s="1710"/>
      <c r="BG15" s="1710"/>
      <c r="BH15" s="1710"/>
      <c r="BI15" s="1711"/>
      <c r="BJ15" s="1059" t="s">
        <v>33</v>
      </c>
      <c r="BK15" s="1060" t="s">
        <v>45</v>
      </c>
      <c r="BL15" s="194"/>
      <c r="BM15" s="290"/>
      <c r="BN15" s="290"/>
      <c r="BO15" s="968"/>
      <c r="BP15" s="1535"/>
      <c r="BQ15" s="297"/>
      <c r="BR15" s="297"/>
      <c r="BS15" s="610"/>
      <c r="BT15" s="612"/>
      <c r="BU15" s="1533"/>
      <c r="BV15" s="1539"/>
      <c r="BW15" s="47"/>
      <c r="BX15" s="37"/>
      <c r="BY15" s="295"/>
      <c r="BZ15" s="19"/>
      <c r="CA15" s="19"/>
      <c r="CB15" s="19"/>
      <c r="CC15" s="19"/>
      <c r="CD15" s="379"/>
      <c r="CE15" s="64" t="s">
        <v>49</v>
      </c>
      <c r="CF15" s="86">
        <v>4.1900000000000004</v>
      </c>
      <c r="CG15" s="89">
        <v>4.2300000000000004</v>
      </c>
      <c r="CH15" s="362">
        <v>-0.04</v>
      </c>
      <c r="CI15" s="240"/>
      <c r="CJ15" s="240"/>
      <c r="CK15" s="432" t="s">
        <v>99</v>
      </c>
      <c r="CL15" s="997">
        <v>85412</v>
      </c>
      <c r="CM15" s="998">
        <v>65241</v>
      </c>
      <c r="CN15" s="999">
        <v>40215</v>
      </c>
      <c r="CO15" s="997">
        <v>190868</v>
      </c>
      <c r="CP15" s="1000">
        <v>168840</v>
      </c>
      <c r="CQ15" s="675">
        <v>13.05</v>
      </c>
      <c r="CR15" s="614"/>
      <c r="CS15" s="88" t="s">
        <v>100</v>
      </c>
      <c r="CT15" s="1"/>
      <c r="CU15" s="3"/>
      <c r="CV15" s="1"/>
      <c r="CW15" s="1"/>
      <c r="CX15" s="3"/>
      <c r="CY15" s="1"/>
      <c r="CZ15" s="1"/>
      <c r="DA15" s="3"/>
      <c r="DB15" s="18" t="s">
        <v>15</v>
      </c>
      <c r="DC15" s="379"/>
      <c r="DD15" s="379"/>
      <c r="DE15" s="379" t="s">
        <v>52</v>
      </c>
      <c r="DF15" s="441">
        <v>6679</v>
      </c>
      <c r="DG15" s="441">
        <v>6679</v>
      </c>
      <c r="DH15" s="441">
        <v>6679</v>
      </c>
      <c r="DI15" s="453">
        <v>6679</v>
      </c>
      <c r="DJ15" s="379"/>
      <c r="DK15" s="379"/>
      <c r="DL15" s="379"/>
      <c r="DM15" s="422"/>
      <c r="DN15" s="379"/>
      <c r="DO15" s="379"/>
      <c r="DP15" s="1061" t="s">
        <v>101</v>
      </c>
      <c r="DQ15" s="1670" t="s">
        <v>32</v>
      </c>
      <c r="DR15" s="1671"/>
      <c r="DS15" s="1671"/>
      <c r="DT15" s="1671"/>
      <c r="DU15" s="1671"/>
      <c r="DV15" s="1671"/>
      <c r="DW15" s="1671"/>
      <c r="DX15" s="1671"/>
      <c r="DY15" s="1672"/>
      <c r="DZ15" s="1059" t="s">
        <v>33</v>
      </c>
      <c r="EA15" s="1060" t="s">
        <v>45</v>
      </c>
      <c r="EB15" s="634"/>
      <c r="EC15" s="634"/>
      <c r="ED15" s="1065" t="s">
        <v>101</v>
      </c>
      <c r="EE15" s="1670" t="s">
        <v>32</v>
      </c>
      <c r="EF15" s="1671"/>
      <c r="EG15" s="1671"/>
      <c r="EH15" s="1671"/>
      <c r="EI15" s="1671"/>
      <c r="EJ15" s="1671"/>
      <c r="EK15" s="1671"/>
      <c r="EL15" s="1671"/>
      <c r="EM15" s="1672"/>
      <c r="EN15" s="1059" t="s">
        <v>33</v>
      </c>
      <c r="EO15" s="1060" t="s">
        <v>45</v>
      </c>
      <c r="EP15" s="194"/>
      <c r="EQ15" s="290"/>
      <c r="ER15" s="290"/>
      <c r="ES15" s="968"/>
      <c r="ET15" s="1535"/>
      <c r="EU15" s="297"/>
      <c r="EV15" s="297"/>
      <c r="EW15" s="610"/>
      <c r="EX15" s="612"/>
      <c r="EY15" s="1533"/>
      <c r="EZ15" s="1539"/>
      <c r="FA15" s="47"/>
      <c r="FB15" s="37"/>
      <c r="FC15" s="295"/>
      <c r="FD15" s="19"/>
      <c r="FE15" s="19"/>
      <c r="FF15" s="19"/>
      <c r="FG15" s="19"/>
      <c r="FH15" s="397"/>
      <c r="FI15" s="64" t="s">
        <v>49</v>
      </c>
      <c r="FJ15" s="86">
        <v>4.3600000000000003</v>
      </c>
      <c r="FK15" s="89">
        <v>4.41</v>
      </c>
      <c r="FL15" s="362">
        <v>-0.05</v>
      </c>
      <c r="FM15" s="240"/>
      <c r="FN15" s="240"/>
      <c r="FO15" s="432" t="s">
        <v>99</v>
      </c>
      <c r="FP15" s="997">
        <v>37608</v>
      </c>
      <c r="FQ15" s="998">
        <v>45756</v>
      </c>
      <c r="FR15" s="999">
        <v>32470</v>
      </c>
      <c r="FS15" s="997">
        <v>115834</v>
      </c>
      <c r="FT15" s="1000">
        <v>114024</v>
      </c>
      <c r="FU15" s="675">
        <v>1.59</v>
      </c>
      <c r="FV15" s="614"/>
      <c r="FW15" s="88" t="s">
        <v>100</v>
      </c>
      <c r="FX15" s="1"/>
      <c r="FY15" s="3"/>
      <c r="FZ15" s="1"/>
      <c r="GA15" s="1"/>
      <c r="GB15" s="3"/>
      <c r="GC15" s="1"/>
      <c r="GD15" s="1"/>
      <c r="GE15" s="3"/>
      <c r="GF15" s="18" t="s">
        <v>15</v>
      </c>
      <c r="GG15" s="379"/>
      <c r="GH15" s="379"/>
      <c r="GI15" s="379" t="s">
        <v>52</v>
      </c>
      <c r="GJ15" s="351">
        <v>6679</v>
      </c>
      <c r="GK15" s="351">
        <v>6679</v>
      </c>
      <c r="GL15" s="351">
        <v>6679</v>
      </c>
      <c r="GM15" s="156">
        <v>6679</v>
      </c>
      <c r="GN15" s="379"/>
      <c r="GO15" s="379"/>
      <c r="GP15" s="379"/>
      <c r="GQ15" s="422"/>
      <c r="GR15" s="379"/>
      <c r="GS15" s="379"/>
      <c r="GT15" s="1061" t="s">
        <v>101</v>
      </c>
      <c r="GU15" s="1670" t="s">
        <v>32</v>
      </c>
      <c r="GV15" s="1671"/>
      <c r="GW15" s="1671"/>
      <c r="GX15" s="1671"/>
      <c r="GY15" s="1671"/>
      <c r="GZ15" s="1671"/>
      <c r="HA15" s="1671"/>
      <c r="HB15" s="1671"/>
      <c r="HC15" s="1672"/>
      <c r="HD15" s="1063" t="s">
        <v>33</v>
      </c>
      <c r="HE15" s="1064" t="s">
        <v>45</v>
      </c>
      <c r="HF15" s="634"/>
      <c r="HG15" s="634"/>
      <c r="HH15" s="1065" t="s">
        <v>101</v>
      </c>
      <c r="HI15" s="1670" t="s">
        <v>32</v>
      </c>
      <c r="HJ15" s="1671"/>
      <c r="HK15" s="1671"/>
      <c r="HL15" s="1671"/>
      <c r="HM15" s="1671"/>
      <c r="HN15" s="1671"/>
      <c r="HO15" s="1671"/>
      <c r="HP15" s="1671"/>
      <c r="HQ15" s="1672"/>
      <c r="HR15" s="1063" t="s">
        <v>33</v>
      </c>
      <c r="HS15" s="1064" t="s">
        <v>45</v>
      </c>
      <c r="HT15" s="194"/>
      <c r="HU15" s="290"/>
      <c r="HV15" s="290"/>
      <c r="HW15" s="968"/>
      <c r="HX15" s="1535"/>
      <c r="HY15" s="297"/>
      <c r="HZ15" s="297"/>
      <c r="IA15" s="610"/>
      <c r="IB15" s="612"/>
      <c r="IC15" s="1533"/>
      <c r="ID15" s="1539"/>
      <c r="IE15" s="47"/>
      <c r="IF15" s="37"/>
      <c r="IG15" s="295"/>
      <c r="IH15" s="248"/>
      <c r="II15" s="19"/>
      <c r="IJ15" s="19"/>
      <c r="IK15" s="19"/>
      <c r="IM15" s="64" t="s">
        <v>49</v>
      </c>
      <c r="IN15" s="86">
        <v>6.06</v>
      </c>
      <c r="IO15" s="89">
        <v>6.22</v>
      </c>
      <c r="IP15" s="362">
        <v>-0.16</v>
      </c>
      <c r="IQ15" s="240"/>
      <c r="IR15" s="240"/>
      <c r="IS15" s="432" t="s">
        <v>99</v>
      </c>
      <c r="IT15" s="997">
        <v>11242</v>
      </c>
      <c r="IU15" s="998">
        <v>18231</v>
      </c>
      <c r="IV15" s="999">
        <v>26789</v>
      </c>
      <c r="IW15" s="997">
        <v>56262</v>
      </c>
      <c r="IX15" s="1000">
        <v>53569</v>
      </c>
      <c r="IY15" s="675">
        <v>5.03</v>
      </c>
      <c r="IZ15" s="379"/>
      <c r="JA15" s="88" t="s">
        <v>100</v>
      </c>
      <c r="JB15" s="1"/>
      <c r="JC15" s="3"/>
      <c r="JD15" s="1"/>
      <c r="JE15" s="1"/>
      <c r="JF15" s="3"/>
      <c r="JG15" s="1"/>
      <c r="JH15" s="1"/>
      <c r="JI15" s="3"/>
      <c r="JJ15" s="18" t="s">
        <v>15</v>
      </c>
      <c r="JK15" s="379"/>
      <c r="JL15" s="379"/>
      <c r="JM15" s="379" t="s">
        <v>52</v>
      </c>
      <c r="JN15" s="351">
        <v>6679</v>
      </c>
      <c r="JO15" s="351">
        <v>6679</v>
      </c>
      <c r="JP15" s="351">
        <v>6679</v>
      </c>
      <c r="JQ15" s="156">
        <v>6679</v>
      </c>
      <c r="JR15" s="379"/>
      <c r="JS15" s="379"/>
      <c r="JT15" s="379"/>
      <c r="JU15" s="422"/>
      <c r="JV15" s="379"/>
      <c r="JW15" s="379"/>
      <c r="JX15" s="1061" t="s">
        <v>101</v>
      </c>
      <c r="JY15" s="1670" t="s">
        <v>32</v>
      </c>
      <c r="JZ15" s="1671"/>
      <c r="KA15" s="1671"/>
      <c r="KB15" s="1671"/>
      <c r="KC15" s="1671"/>
      <c r="KD15" s="1671"/>
      <c r="KE15" s="1671"/>
      <c r="KF15" s="1671"/>
      <c r="KG15" s="1672"/>
      <c r="KH15" s="1063" t="s">
        <v>33</v>
      </c>
      <c r="KI15" s="1064" t="s">
        <v>45</v>
      </c>
      <c r="KJ15" s="634"/>
      <c r="KK15" s="634"/>
      <c r="KL15" s="1065" t="s">
        <v>101</v>
      </c>
      <c r="KM15" s="1670" t="s">
        <v>32</v>
      </c>
      <c r="KN15" s="1671"/>
      <c r="KO15" s="1671"/>
      <c r="KP15" s="1671"/>
      <c r="KQ15" s="1671"/>
      <c r="KR15" s="1671"/>
      <c r="KS15" s="1671"/>
      <c r="KT15" s="1671"/>
      <c r="KU15" s="1672"/>
      <c r="KV15" s="1063" t="s">
        <v>33</v>
      </c>
      <c r="KW15" s="1064" t="s">
        <v>45</v>
      </c>
      <c r="KX15" s="194"/>
      <c r="KY15" s="290"/>
      <c r="KZ15" s="290"/>
      <c r="LA15" s="968"/>
      <c r="LB15" s="1535"/>
      <c r="LC15" s="297"/>
      <c r="LD15" s="297"/>
      <c r="LE15" s="610"/>
      <c r="LF15" s="612"/>
      <c r="LG15" s="1533"/>
      <c r="LH15" s="611"/>
      <c r="LI15" s="47"/>
      <c r="LJ15" s="37"/>
      <c r="LK15" s="295"/>
      <c r="LL15" s="19"/>
      <c r="LM15" s="19"/>
      <c r="LN15" s="146"/>
      <c r="LO15" s="131"/>
      <c r="LQ15" s="64" t="s">
        <v>49</v>
      </c>
      <c r="LR15" s="86">
        <v>4.63</v>
      </c>
      <c r="LS15" s="89">
        <v>4.72</v>
      </c>
      <c r="LT15" s="67">
        <v>-0.09</v>
      </c>
      <c r="LU15" s="499"/>
      <c r="LV15" s="499"/>
      <c r="LW15" s="432" t="s">
        <v>99</v>
      </c>
      <c r="LX15" s="348">
        <v>477096</v>
      </c>
      <c r="LY15" s="994">
        <v>456803</v>
      </c>
      <c r="LZ15" s="515">
        <v>4.4400000000000004</v>
      </c>
      <c r="MA15" s="182"/>
      <c r="MB15" s="973" t="s">
        <v>100</v>
      </c>
      <c r="MC15" s="1"/>
      <c r="MD15" s="91"/>
      <c r="ME15" s="1"/>
      <c r="MF15" s="1"/>
      <c r="MG15" s="91"/>
      <c r="MH15" s="1"/>
      <c r="MI15" s="1"/>
      <c r="MJ15" s="91"/>
      <c r="MK15" s="18" t="s">
        <v>15</v>
      </c>
      <c r="ML15" s="15"/>
      <c r="MM15" s="15"/>
      <c r="MN15" s="15" t="s">
        <v>52</v>
      </c>
      <c r="MO15" s="922">
        <v>6679</v>
      </c>
      <c r="MP15" s="922">
        <v>6679</v>
      </c>
      <c r="MQ15" s="922">
        <v>6679</v>
      </c>
      <c r="MR15" s="922">
        <v>6679</v>
      </c>
      <c r="MS15" s="922">
        <v>6679</v>
      </c>
      <c r="MT15" s="16"/>
      <c r="MU15" s="17"/>
      <c r="MV15" s="17"/>
      <c r="MW15" s="63"/>
      <c r="MX15" s="17"/>
      <c r="MY15" s="17"/>
      <c r="MZ15" s="1068" t="s">
        <v>101</v>
      </c>
      <c r="NA15" s="1651" t="s">
        <v>32</v>
      </c>
      <c r="NB15" s="1652"/>
      <c r="NC15" s="1652"/>
      <c r="ND15" s="1652"/>
      <c r="NE15" s="1652"/>
      <c r="NF15" s="1652"/>
      <c r="NG15" s="1652"/>
      <c r="NH15" s="1652"/>
      <c r="NI15" s="1653"/>
      <c r="NJ15" s="1069" t="s">
        <v>33</v>
      </c>
      <c r="NK15" s="1069" t="s">
        <v>45</v>
      </c>
      <c r="NL15" s="619"/>
      <c r="NM15" s="619"/>
      <c r="NN15" s="1183" t="s">
        <v>101</v>
      </c>
      <c r="NO15" s="1651" t="s">
        <v>32</v>
      </c>
      <c r="NP15" s="1652"/>
      <c r="NQ15" s="1652"/>
      <c r="NR15" s="1652"/>
      <c r="NS15" s="1652"/>
      <c r="NT15" s="1652"/>
      <c r="NU15" s="1652"/>
      <c r="NV15" s="1652"/>
      <c r="NW15" s="1653"/>
      <c r="NX15" s="1069" t="s">
        <v>33</v>
      </c>
      <c r="NY15" s="1069" t="s">
        <v>45</v>
      </c>
    </row>
    <row r="16" spans="1:391" ht="21.75" customHeight="1" thickTop="1" thickBot="1" x14ac:dyDescent="0.25">
      <c r="A16" s="92" t="s">
        <v>102</v>
      </c>
      <c r="B16" s="93"/>
      <c r="C16" s="94"/>
      <c r="D16" s="360"/>
      <c r="E16" s="420"/>
      <c r="F16" s="240"/>
      <c r="G16" s="432" t="s">
        <v>103</v>
      </c>
      <c r="H16" s="997">
        <v>147452</v>
      </c>
      <c r="I16" s="998">
        <v>172453</v>
      </c>
      <c r="J16" s="999">
        <v>157483</v>
      </c>
      <c r="K16" s="997">
        <v>477388</v>
      </c>
      <c r="L16" s="1000">
        <v>444298</v>
      </c>
      <c r="M16" s="675">
        <v>7.45</v>
      </c>
      <c r="N16" s="379"/>
      <c r="O16" s="28" t="s">
        <v>31</v>
      </c>
      <c r="P16" s="29" t="s">
        <v>32</v>
      </c>
      <c r="Q16" s="30"/>
      <c r="R16" s="31"/>
      <c r="S16" s="29" t="s">
        <v>33</v>
      </c>
      <c r="T16" s="30"/>
      <c r="U16" s="31"/>
      <c r="V16" s="1654" t="s">
        <v>34</v>
      </c>
      <c r="W16" s="1655"/>
      <c r="X16" s="1656"/>
      <c r="Y16" s="379"/>
      <c r="Z16" s="379"/>
      <c r="AA16" s="379" t="s">
        <v>66</v>
      </c>
      <c r="AB16" s="471">
        <v>12072</v>
      </c>
      <c r="AC16" s="471">
        <v>12072</v>
      </c>
      <c r="AD16" s="471">
        <v>12072</v>
      </c>
      <c r="AE16" s="471">
        <v>12072</v>
      </c>
      <c r="AF16" s="379"/>
      <c r="AG16" s="379"/>
      <c r="AH16" s="379"/>
      <c r="AI16" s="379"/>
      <c r="AJ16" s="379"/>
      <c r="AK16" s="379"/>
      <c r="AL16" s="1072"/>
      <c r="AM16" s="1073" t="s">
        <v>54</v>
      </c>
      <c r="AN16" s="1074" t="s">
        <v>55</v>
      </c>
      <c r="AO16" s="1075" t="s">
        <v>306</v>
      </c>
      <c r="AP16" s="1076" t="s">
        <v>307</v>
      </c>
      <c r="AQ16" s="1074"/>
      <c r="AR16" s="1074"/>
      <c r="AS16" s="1074"/>
      <c r="AT16" s="1074"/>
      <c r="AU16" s="1077" t="s">
        <v>62</v>
      </c>
      <c r="AV16" s="1078"/>
      <c r="AW16" s="1079"/>
      <c r="AX16" s="630"/>
      <c r="AY16" s="634"/>
      <c r="AZ16" s="1303"/>
      <c r="BA16" s="1073" t="s">
        <v>54</v>
      </c>
      <c r="BB16" s="1074" t="s">
        <v>55</v>
      </c>
      <c r="BC16" s="1075" t="s">
        <v>306</v>
      </c>
      <c r="BD16" s="1076" t="s">
        <v>307</v>
      </c>
      <c r="BE16" s="1074"/>
      <c r="BF16" s="1074"/>
      <c r="BG16" s="1074"/>
      <c r="BH16" s="1074"/>
      <c r="BI16" s="1077" t="s">
        <v>62</v>
      </c>
      <c r="BJ16" s="1078"/>
      <c r="BK16" s="1079"/>
      <c r="BL16" s="306"/>
      <c r="BM16" s="290"/>
      <c r="BN16" s="290"/>
      <c r="BO16" s="968"/>
      <c r="BP16" s="1537"/>
      <c r="BQ16" s="297"/>
      <c r="BR16" s="297"/>
      <c r="BS16" s="297"/>
      <c r="BT16" s="248"/>
      <c r="BU16" s="1533"/>
      <c r="BV16" s="1528"/>
      <c r="BW16" s="47"/>
      <c r="BX16" s="37"/>
      <c r="BY16" s="295"/>
      <c r="BZ16" s="19"/>
      <c r="CA16" s="19"/>
      <c r="CB16" s="19"/>
      <c r="CC16" s="19"/>
      <c r="CD16" s="379"/>
      <c r="CE16" s="92" t="s">
        <v>102</v>
      </c>
      <c r="CF16" s="93"/>
      <c r="CG16" s="94"/>
      <c r="CH16" s="360"/>
      <c r="CI16" s="240"/>
      <c r="CJ16" s="240"/>
      <c r="CK16" s="432" t="s">
        <v>103</v>
      </c>
      <c r="CL16" s="997">
        <v>174521</v>
      </c>
      <c r="CM16" s="998">
        <v>96523</v>
      </c>
      <c r="CN16" s="999">
        <v>134526</v>
      </c>
      <c r="CO16" s="997">
        <v>405570</v>
      </c>
      <c r="CP16" s="1000">
        <v>401714</v>
      </c>
      <c r="CQ16" s="675">
        <v>0.96</v>
      </c>
      <c r="CR16" s="614"/>
      <c r="CS16" s="28" t="s">
        <v>31</v>
      </c>
      <c r="CT16" s="29" t="s">
        <v>32</v>
      </c>
      <c r="CU16" s="30"/>
      <c r="CV16" s="31"/>
      <c r="CW16" s="29" t="s">
        <v>33</v>
      </c>
      <c r="CX16" s="30"/>
      <c r="CY16" s="31"/>
      <c r="CZ16" s="29" t="s">
        <v>34</v>
      </c>
      <c r="DA16" s="30"/>
      <c r="DB16" s="31"/>
      <c r="DC16" s="379"/>
      <c r="DD16" s="379"/>
      <c r="DE16" s="379" t="s">
        <v>66</v>
      </c>
      <c r="DF16" s="441">
        <v>12072</v>
      </c>
      <c r="DG16" s="441">
        <v>12072</v>
      </c>
      <c r="DH16" s="441">
        <v>12072</v>
      </c>
      <c r="DI16" s="453">
        <v>12072</v>
      </c>
      <c r="DJ16" s="379"/>
      <c r="DK16" s="379"/>
      <c r="DL16" s="379"/>
      <c r="DM16" s="422"/>
      <c r="DN16" s="379"/>
      <c r="DO16" s="379"/>
      <c r="DP16" s="1072"/>
      <c r="DQ16" s="1073" t="s">
        <v>54</v>
      </c>
      <c r="DR16" s="1074" t="s">
        <v>55</v>
      </c>
      <c r="DS16" s="1075" t="s">
        <v>56</v>
      </c>
      <c r="DT16" s="1076" t="s">
        <v>57</v>
      </c>
      <c r="DU16" s="1074" t="s">
        <v>58</v>
      </c>
      <c r="DV16" s="1074" t="s">
        <v>59</v>
      </c>
      <c r="DW16" s="1074" t="s">
        <v>60</v>
      </c>
      <c r="DX16" s="1074" t="s">
        <v>61</v>
      </c>
      <c r="DY16" s="1077" t="s">
        <v>62</v>
      </c>
      <c r="DZ16" s="1078"/>
      <c r="EA16" s="1079"/>
      <c r="EB16" s="634"/>
      <c r="EC16" s="634"/>
      <c r="ED16" s="1080"/>
      <c r="EE16" s="1073" t="s">
        <v>54</v>
      </c>
      <c r="EF16" s="1074" t="s">
        <v>55</v>
      </c>
      <c r="EG16" s="1075" t="s">
        <v>56</v>
      </c>
      <c r="EH16" s="1076" t="s">
        <v>57</v>
      </c>
      <c r="EI16" s="1074" t="s">
        <v>58</v>
      </c>
      <c r="EJ16" s="1074" t="s">
        <v>59</v>
      </c>
      <c r="EK16" s="1074" t="s">
        <v>60</v>
      </c>
      <c r="EL16" s="1074" t="s">
        <v>61</v>
      </c>
      <c r="EM16" s="1077" t="s">
        <v>62</v>
      </c>
      <c r="EN16" s="1078"/>
      <c r="EO16" s="1079"/>
      <c r="EP16" s="306"/>
      <c r="EQ16" s="290"/>
      <c r="ER16" s="290"/>
      <c r="ES16" s="968"/>
      <c r="ET16" s="1537"/>
      <c r="EU16" s="297"/>
      <c r="EV16" s="297"/>
      <c r="EW16" s="297"/>
      <c r="EX16" s="248"/>
      <c r="EY16" s="1533"/>
      <c r="EZ16" s="1528"/>
      <c r="FA16" s="47"/>
      <c r="FB16" s="37"/>
      <c r="FC16" s="295"/>
      <c r="FD16" s="19"/>
      <c r="FE16" s="19"/>
      <c r="FF16" s="19"/>
      <c r="FG16" s="19"/>
      <c r="FH16" s="397"/>
      <c r="FI16" s="92" t="s">
        <v>102</v>
      </c>
      <c r="FJ16" s="93"/>
      <c r="FK16" s="94"/>
      <c r="FL16" s="360"/>
      <c r="FM16" s="240"/>
      <c r="FN16" s="240"/>
      <c r="FO16" s="432" t="s">
        <v>103</v>
      </c>
      <c r="FP16" s="997">
        <v>106482</v>
      </c>
      <c r="FQ16" s="998">
        <v>129325</v>
      </c>
      <c r="FR16" s="999">
        <v>153946</v>
      </c>
      <c r="FS16" s="997">
        <v>389753</v>
      </c>
      <c r="FT16" s="1000">
        <v>409467</v>
      </c>
      <c r="FU16" s="675">
        <v>-4.8099999999999996</v>
      </c>
      <c r="FV16" s="614"/>
      <c r="FW16" s="28" t="s">
        <v>31</v>
      </c>
      <c r="FX16" s="29" t="s">
        <v>32</v>
      </c>
      <c r="FY16" s="30"/>
      <c r="FZ16" s="31"/>
      <c r="GA16" s="29" t="s">
        <v>33</v>
      </c>
      <c r="GB16" s="30"/>
      <c r="GC16" s="31"/>
      <c r="GD16" s="29" t="s">
        <v>34</v>
      </c>
      <c r="GE16" s="30"/>
      <c r="GF16" s="31"/>
      <c r="GG16" s="379"/>
      <c r="GH16" s="379"/>
      <c r="GI16" s="379" t="s">
        <v>66</v>
      </c>
      <c r="GJ16" s="351">
        <v>12072</v>
      </c>
      <c r="GK16" s="351">
        <v>12072</v>
      </c>
      <c r="GL16" s="351">
        <v>12072</v>
      </c>
      <c r="GM16" s="156">
        <v>12072</v>
      </c>
      <c r="GN16" s="379"/>
      <c r="GO16" s="379"/>
      <c r="GP16" s="379"/>
      <c r="GQ16" s="422"/>
      <c r="GR16" s="379"/>
      <c r="GS16" s="379"/>
      <c r="GT16" s="1072"/>
      <c r="GU16" s="1073" t="s">
        <v>54</v>
      </c>
      <c r="GV16" s="1074" t="s">
        <v>55</v>
      </c>
      <c r="GW16" s="1075" t="s">
        <v>56</v>
      </c>
      <c r="GX16" s="1076" t="s">
        <v>57</v>
      </c>
      <c r="GY16" s="1074" t="s">
        <v>58</v>
      </c>
      <c r="GZ16" s="1074" t="s">
        <v>59</v>
      </c>
      <c r="HA16" s="1074" t="s">
        <v>60</v>
      </c>
      <c r="HB16" s="1074" t="s">
        <v>61</v>
      </c>
      <c r="HC16" s="1077" t="s">
        <v>62</v>
      </c>
      <c r="HD16" s="1078"/>
      <c r="HE16" s="1079"/>
      <c r="HF16" s="634"/>
      <c r="HG16" s="634"/>
      <c r="HH16" s="1080"/>
      <c r="HI16" s="1073" t="s">
        <v>54</v>
      </c>
      <c r="HJ16" s="1074" t="s">
        <v>55</v>
      </c>
      <c r="HK16" s="1075" t="s">
        <v>56</v>
      </c>
      <c r="HL16" s="1076" t="s">
        <v>57</v>
      </c>
      <c r="HM16" s="1074" t="s">
        <v>58</v>
      </c>
      <c r="HN16" s="1074" t="s">
        <v>59</v>
      </c>
      <c r="HO16" s="1074" t="s">
        <v>60</v>
      </c>
      <c r="HP16" s="1074" t="s">
        <v>61</v>
      </c>
      <c r="HQ16" s="1077" t="s">
        <v>62</v>
      </c>
      <c r="HR16" s="1078"/>
      <c r="HS16" s="1079"/>
      <c r="HT16" s="306"/>
      <c r="HU16" s="290"/>
      <c r="HV16" s="290"/>
      <c r="HW16" s="968"/>
      <c r="HX16" s="1537"/>
      <c r="HY16" s="297"/>
      <c r="HZ16" s="297"/>
      <c r="IA16" s="297"/>
      <c r="IB16" s="248"/>
      <c r="IC16" s="1533"/>
      <c r="ID16" s="1528"/>
      <c r="IE16" s="47"/>
      <c r="IF16" s="37"/>
      <c r="IG16" s="295"/>
      <c r="IH16" s="248"/>
      <c r="II16" s="19"/>
      <c r="IJ16" s="19"/>
      <c r="IK16" s="19"/>
      <c r="IM16" s="92" t="s">
        <v>102</v>
      </c>
      <c r="IN16" s="93"/>
      <c r="IO16" s="94"/>
      <c r="IP16" s="360"/>
      <c r="IQ16" s="240"/>
      <c r="IR16" s="240"/>
      <c r="IS16" s="432" t="s">
        <v>103</v>
      </c>
      <c r="IT16" s="997">
        <v>153624</v>
      </c>
      <c r="IU16" s="998">
        <v>151236</v>
      </c>
      <c r="IV16" s="999">
        <v>194523</v>
      </c>
      <c r="IW16" s="997">
        <v>499383</v>
      </c>
      <c r="IX16" s="1000">
        <v>440083</v>
      </c>
      <c r="IY16" s="675">
        <v>13.47</v>
      </c>
      <c r="IZ16" s="379"/>
      <c r="JA16" s="28" t="s">
        <v>31</v>
      </c>
      <c r="JB16" s="29" t="s">
        <v>32</v>
      </c>
      <c r="JC16" s="30"/>
      <c r="JD16" s="31"/>
      <c r="JE16" s="29" t="s">
        <v>33</v>
      </c>
      <c r="JF16" s="30"/>
      <c r="JG16" s="31"/>
      <c r="JH16" s="29" t="s">
        <v>34</v>
      </c>
      <c r="JI16" s="30"/>
      <c r="JJ16" s="31"/>
      <c r="JK16" s="379"/>
      <c r="JL16" s="379"/>
      <c r="JM16" s="379" t="s">
        <v>66</v>
      </c>
      <c r="JN16" s="351">
        <v>12072</v>
      </c>
      <c r="JO16" s="351">
        <v>12072</v>
      </c>
      <c r="JP16" s="351">
        <v>12072</v>
      </c>
      <c r="JQ16" s="156">
        <v>12072</v>
      </c>
      <c r="JR16" s="379"/>
      <c r="JS16" s="379"/>
      <c r="JT16" s="379"/>
      <c r="JU16" s="422"/>
      <c r="JV16" s="379"/>
      <c r="JW16" s="379"/>
      <c r="JX16" s="1072"/>
      <c r="JY16" s="1073" t="s">
        <v>54</v>
      </c>
      <c r="JZ16" s="1074" t="s">
        <v>55</v>
      </c>
      <c r="KA16" s="1075" t="s">
        <v>56</v>
      </c>
      <c r="KB16" s="1076" t="s">
        <v>57</v>
      </c>
      <c r="KC16" s="1074" t="s">
        <v>58</v>
      </c>
      <c r="KD16" s="1074" t="s">
        <v>59</v>
      </c>
      <c r="KE16" s="1074" t="s">
        <v>60</v>
      </c>
      <c r="KF16" s="1074" t="s">
        <v>61</v>
      </c>
      <c r="KG16" s="1077" t="s">
        <v>62</v>
      </c>
      <c r="KH16" s="1078"/>
      <c r="KI16" s="1079"/>
      <c r="KJ16" s="634"/>
      <c r="KK16" s="634"/>
      <c r="KL16" s="1080"/>
      <c r="KM16" s="1073" t="s">
        <v>54</v>
      </c>
      <c r="KN16" s="1074" t="s">
        <v>55</v>
      </c>
      <c r="KO16" s="1075" t="s">
        <v>56</v>
      </c>
      <c r="KP16" s="1076" t="s">
        <v>57</v>
      </c>
      <c r="KQ16" s="1074" t="s">
        <v>58</v>
      </c>
      <c r="KR16" s="1074" t="s">
        <v>59</v>
      </c>
      <c r="KS16" s="1074" t="s">
        <v>60</v>
      </c>
      <c r="KT16" s="1074" t="s">
        <v>61</v>
      </c>
      <c r="KU16" s="1077" t="s">
        <v>62</v>
      </c>
      <c r="KV16" s="1078"/>
      <c r="KW16" s="1079"/>
      <c r="KX16" s="306"/>
      <c r="KY16" s="290"/>
      <c r="KZ16" s="290"/>
      <c r="LA16" s="968"/>
      <c r="LB16" s="1537"/>
      <c r="LC16" s="297"/>
      <c r="LD16" s="297"/>
      <c r="LE16" s="297"/>
      <c r="LF16" s="248"/>
      <c r="LG16" s="1533"/>
      <c r="LH16" s="291"/>
      <c r="LI16" s="47"/>
      <c r="LJ16" s="37"/>
      <c r="LK16" s="295"/>
      <c r="LL16" s="19"/>
      <c r="LM16" s="19"/>
      <c r="LN16" s="146"/>
      <c r="LO16" s="131"/>
      <c r="LQ16" s="92" t="s">
        <v>102</v>
      </c>
      <c r="LR16" s="95"/>
      <c r="LS16" s="140"/>
      <c r="LT16" s="42"/>
      <c r="LU16" s="499"/>
      <c r="LV16" s="499"/>
      <c r="LW16" s="432" t="s">
        <v>103</v>
      </c>
      <c r="LX16" s="348">
        <v>1772094</v>
      </c>
      <c r="LY16" s="994">
        <v>1695562</v>
      </c>
      <c r="LZ16" s="515">
        <v>4.51</v>
      </c>
      <c r="MA16" s="182"/>
      <c r="MB16" s="28" t="s">
        <v>31</v>
      </c>
      <c r="MC16" s="29" t="s">
        <v>32</v>
      </c>
      <c r="MD16" s="30"/>
      <c r="ME16" s="31"/>
      <c r="MF16" s="29" t="s">
        <v>33</v>
      </c>
      <c r="MG16" s="30"/>
      <c r="MH16" s="31"/>
      <c r="MI16" s="29" t="s">
        <v>34</v>
      </c>
      <c r="MJ16" s="30"/>
      <c r="MK16" s="31"/>
      <c r="ML16" s="15"/>
      <c r="MM16" s="15"/>
      <c r="MN16" s="15" t="s">
        <v>66</v>
      </c>
      <c r="MO16" s="922">
        <v>12072</v>
      </c>
      <c r="MP16" s="922">
        <v>12072</v>
      </c>
      <c r="MQ16" s="922">
        <v>12072</v>
      </c>
      <c r="MR16" s="922">
        <v>12072</v>
      </c>
      <c r="MS16" s="922">
        <v>12072</v>
      </c>
      <c r="MT16" s="16"/>
      <c r="MU16" s="17"/>
      <c r="MV16" s="17"/>
      <c r="MW16" s="63"/>
      <c r="MX16" s="17"/>
      <c r="MY16" s="17"/>
      <c r="MZ16" s="1081"/>
      <c r="NA16" s="1073" t="s">
        <v>54</v>
      </c>
      <c r="NB16" s="1074" t="s">
        <v>55</v>
      </c>
      <c r="NC16" s="1075" t="s">
        <v>306</v>
      </c>
      <c r="ND16" s="1076" t="s">
        <v>307</v>
      </c>
      <c r="NE16" s="1074"/>
      <c r="NF16" s="1074"/>
      <c r="NG16" s="1074"/>
      <c r="NH16" s="1074"/>
      <c r="NI16" s="1077" t="s">
        <v>62</v>
      </c>
      <c r="NJ16" s="1078"/>
      <c r="NK16" s="1079"/>
      <c r="NL16" s="619"/>
      <c r="NM16" s="619"/>
      <c r="NN16" s="1185"/>
      <c r="NO16" s="1073" t="s">
        <v>54</v>
      </c>
      <c r="NP16" s="1074" t="s">
        <v>55</v>
      </c>
      <c r="NQ16" s="1075" t="s">
        <v>306</v>
      </c>
      <c r="NR16" s="1076" t="s">
        <v>307</v>
      </c>
      <c r="NS16" s="1074"/>
      <c r="NT16" s="1074"/>
      <c r="NU16" s="1074"/>
      <c r="NV16" s="1074"/>
      <c r="NW16" s="1077" t="s">
        <v>62</v>
      </c>
      <c r="NX16" s="1078"/>
      <c r="NY16" s="1079"/>
    </row>
    <row r="17" spans="1:389" ht="21.75" customHeight="1" thickTop="1" thickBot="1" x14ac:dyDescent="0.25">
      <c r="A17" s="62" t="s">
        <v>104</v>
      </c>
      <c r="B17" s="96">
        <v>4593.4599999999991</v>
      </c>
      <c r="C17" s="97">
        <v>4640.4099999999989</v>
      </c>
      <c r="D17" s="359">
        <v>-1.01</v>
      </c>
      <c r="E17" s="929"/>
      <c r="F17" s="929"/>
      <c r="G17" s="432" t="s">
        <v>105</v>
      </c>
      <c r="H17" s="997">
        <v>142634</v>
      </c>
      <c r="I17" s="998">
        <v>142854</v>
      </c>
      <c r="J17" s="999">
        <v>93517</v>
      </c>
      <c r="K17" s="997">
        <v>379005</v>
      </c>
      <c r="L17" s="1000">
        <v>349803</v>
      </c>
      <c r="M17" s="675">
        <v>8.35</v>
      </c>
      <c r="N17" s="379"/>
      <c r="O17" s="926" t="s">
        <v>42</v>
      </c>
      <c r="P17" s="43">
        <v>2562</v>
      </c>
      <c r="Q17" s="44">
        <v>2561</v>
      </c>
      <c r="R17" s="45" t="s">
        <v>172</v>
      </c>
      <c r="S17" s="43">
        <v>2562</v>
      </c>
      <c r="T17" s="44">
        <v>2561</v>
      </c>
      <c r="U17" s="45" t="s">
        <v>172</v>
      </c>
      <c r="V17" s="43">
        <v>2562</v>
      </c>
      <c r="W17" s="44">
        <v>2561</v>
      </c>
      <c r="X17" s="45" t="s">
        <v>172</v>
      </c>
      <c r="Y17" s="379"/>
      <c r="Z17" s="379"/>
      <c r="AA17" s="379" t="s">
        <v>71</v>
      </c>
      <c r="AB17" s="471">
        <v>140842</v>
      </c>
      <c r="AC17" s="471">
        <v>140842</v>
      </c>
      <c r="AD17" s="471">
        <v>140842</v>
      </c>
      <c r="AE17" s="471">
        <v>140842</v>
      </c>
      <c r="AF17" s="379"/>
      <c r="AG17" s="379"/>
      <c r="AH17" s="379"/>
      <c r="AI17" s="379"/>
      <c r="AJ17" s="379"/>
      <c r="AK17" s="379"/>
      <c r="AL17" s="176" t="s">
        <v>157</v>
      </c>
      <c r="AM17" s="1082">
        <v>831941</v>
      </c>
      <c r="AN17" s="1083">
        <v>6030</v>
      </c>
      <c r="AO17" s="1083">
        <v>71649</v>
      </c>
      <c r="AP17" s="1084">
        <v>53304</v>
      </c>
      <c r="AQ17" s="1083">
        <v>0</v>
      </c>
      <c r="AR17" s="1083">
        <v>0</v>
      </c>
      <c r="AS17" s="1083">
        <v>0</v>
      </c>
      <c r="AT17" s="1083">
        <v>0</v>
      </c>
      <c r="AU17" s="1085">
        <v>962924</v>
      </c>
      <c r="AV17" s="1086">
        <v>78960</v>
      </c>
      <c r="AW17" s="1087">
        <v>1041884</v>
      </c>
      <c r="AX17" s="630"/>
      <c r="AY17" s="634"/>
      <c r="AZ17" s="1095" t="s">
        <v>157</v>
      </c>
      <c r="BA17" s="1082">
        <v>2905614</v>
      </c>
      <c r="BB17" s="1083">
        <v>206851</v>
      </c>
      <c r="BC17" s="1083">
        <v>476715</v>
      </c>
      <c r="BD17" s="1084">
        <v>127775</v>
      </c>
      <c r="BE17" s="1083">
        <v>0</v>
      </c>
      <c r="BF17" s="1083">
        <v>0</v>
      </c>
      <c r="BG17" s="1083">
        <v>0</v>
      </c>
      <c r="BH17" s="1083">
        <v>0</v>
      </c>
      <c r="BI17" s="1085">
        <v>3716955</v>
      </c>
      <c r="BJ17" s="1086">
        <v>21930</v>
      </c>
      <c r="BK17" s="1087">
        <v>3738885</v>
      </c>
      <c r="BL17" s="299"/>
      <c r="BM17" s="290"/>
      <c r="BN17" s="290"/>
      <c r="BO17" s="248"/>
      <c r="BP17" s="1537"/>
      <c r="BQ17" s="294"/>
      <c r="BR17" s="294"/>
      <c r="BS17" s="131"/>
      <c r="BT17" s="294"/>
      <c r="BU17" s="1533"/>
      <c r="BV17" s="1528"/>
      <c r="BW17" s="47"/>
      <c r="BX17" s="37"/>
      <c r="BY17" s="295"/>
      <c r="BZ17" s="19"/>
      <c r="CA17" s="19"/>
      <c r="CB17" s="19"/>
      <c r="CC17" s="19"/>
      <c r="CD17" s="379"/>
      <c r="CE17" s="62" t="s">
        <v>104</v>
      </c>
      <c r="CF17" s="96">
        <v>5135.28</v>
      </c>
      <c r="CG17" s="97">
        <v>5197.82</v>
      </c>
      <c r="CH17" s="359">
        <v>-1.2</v>
      </c>
      <c r="CI17" s="929"/>
      <c r="CJ17" s="929"/>
      <c r="CK17" s="432" t="s">
        <v>105</v>
      </c>
      <c r="CL17" s="997">
        <v>102654</v>
      </c>
      <c r="CM17" s="998">
        <v>68562</v>
      </c>
      <c r="CN17" s="999">
        <v>73526</v>
      </c>
      <c r="CO17" s="997">
        <v>244742</v>
      </c>
      <c r="CP17" s="1000">
        <v>225312</v>
      </c>
      <c r="CQ17" s="675">
        <v>8.6199999999999992</v>
      </c>
      <c r="CR17" s="614"/>
      <c r="CS17" s="926" t="s">
        <v>155</v>
      </c>
      <c r="CT17" s="43">
        <v>2562</v>
      </c>
      <c r="CU17" s="44">
        <v>2561</v>
      </c>
      <c r="CV17" s="45" t="s">
        <v>172</v>
      </c>
      <c r="CW17" s="43">
        <v>2562</v>
      </c>
      <c r="CX17" s="44">
        <v>2561</v>
      </c>
      <c r="CY17" s="45" t="s">
        <v>172</v>
      </c>
      <c r="CZ17" s="43">
        <v>2562</v>
      </c>
      <c r="DA17" s="44">
        <v>2561</v>
      </c>
      <c r="DB17" s="45" t="s">
        <v>172</v>
      </c>
      <c r="DC17" s="379"/>
      <c r="DD17" s="379"/>
      <c r="DE17" s="379" t="s">
        <v>71</v>
      </c>
      <c r="DF17" s="441">
        <v>140842</v>
      </c>
      <c r="DG17" s="441">
        <v>140842</v>
      </c>
      <c r="DH17" s="441">
        <v>140842</v>
      </c>
      <c r="DI17" s="453">
        <v>140842</v>
      </c>
      <c r="DJ17" s="379"/>
      <c r="DK17" s="379"/>
      <c r="DL17" s="379"/>
      <c r="DM17" s="422"/>
      <c r="DN17" s="379"/>
      <c r="DO17" s="379"/>
      <c r="DP17" s="176" t="s">
        <v>157</v>
      </c>
      <c r="DQ17" s="1082">
        <v>894147</v>
      </c>
      <c r="DR17" s="1083">
        <v>15650</v>
      </c>
      <c r="DS17" s="1083">
        <v>199424</v>
      </c>
      <c r="DT17" s="1084">
        <v>157509</v>
      </c>
      <c r="DU17" s="1083">
        <v>0</v>
      </c>
      <c r="DV17" s="1083">
        <v>0</v>
      </c>
      <c r="DW17" s="1083">
        <v>0</v>
      </c>
      <c r="DX17" s="1083">
        <v>0</v>
      </c>
      <c r="DY17" s="1085">
        <v>1266730</v>
      </c>
      <c r="DZ17" s="1086">
        <v>140860</v>
      </c>
      <c r="EA17" s="1087">
        <v>1407590</v>
      </c>
      <c r="EB17" s="634"/>
      <c r="EC17" s="634"/>
      <c r="ED17" s="1095" t="s">
        <v>157</v>
      </c>
      <c r="EE17" s="1082">
        <v>2966936</v>
      </c>
      <c r="EF17" s="1083">
        <v>104718</v>
      </c>
      <c r="EG17" s="1083">
        <v>20520</v>
      </c>
      <c r="EH17" s="1084">
        <v>14224</v>
      </c>
      <c r="EI17" s="1083">
        <v>0</v>
      </c>
      <c r="EJ17" s="1083">
        <v>0</v>
      </c>
      <c r="EK17" s="1083">
        <v>0</v>
      </c>
      <c r="EL17" s="1083">
        <v>0</v>
      </c>
      <c r="EM17" s="1085">
        <v>3106398</v>
      </c>
      <c r="EN17" s="1086">
        <v>12736</v>
      </c>
      <c r="EO17" s="1087">
        <v>3119134</v>
      </c>
      <c r="EP17" s="299"/>
      <c r="EQ17" s="290"/>
      <c r="ER17" s="290"/>
      <c r="ES17" s="248"/>
      <c r="ET17" s="1537"/>
      <c r="EU17" s="294"/>
      <c r="EV17" s="294"/>
      <c r="EW17" s="131"/>
      <c r="EX17" s="294"/>
      <c r="EY17" s="1533"/>
      <c r="EZ17" s="1528"/>
      <c r="FA17" s="47"/>
      <c r="FB17" s="37"/>
      <c r="FC17" s="295"/>
      <c r="FD17" s="19"/>
      <c r="FE17" s="19"/>
      <c r="FF17" s="19"/>
      <c r="FG17" s="19"/>
      <c r="FH17" s="397"/>
      <c r="FI17" s="62" t="s">
        <v>104</v>
      </c>
      <c r="FJ17" s="96">
        <v>5458.1</v>
      </c>
      <c r="FK17" s="97">
        <v>5278.77</v>
      </c>
      <c r="FL17" s="359">
        <v>3.4</v>
      </c>
      <c r="FM17" s="934"/>
      <c r="FN17" s="934"/>
      <c r="FO17" s="432" t="s">
        <v>105</v>
      </c>
      <c r="FP17" s="997">
        <v>68717</v>
      </c>
      <c r="FQ17" s="998">
        <v>74569</v>
      </c>
      <c r="FR17" s="999">
        <v>76854</v>
      </c>
      <c r="FS17" s="997">
        <v>220140</v>
      </c>
      <c r="FT17" s="1000">
        <v>227803</v>
      </c>
      <c r="FU17" s="675">
        <v>-3.36</v>
      </c>
      <c r="FV17" s="614"/>
      <c r="FW17" s="926" t="s">
        <v>190</v>
      </c>
      <c r="FX17" s="43">
        <v>2562</v>
      </c>
      <c r="FY17" s="44">
        <v>2561</v>
      </c>
      <c r="FZ17" s="45" t="s">
        <v>172</v>
      </c>
      <c r="GA17" s="43">
        <v>2562</v>
      </c>
      <c r="GB17" s="44">
        <v>2561</v>
      </c>
      <c r="GC17" s="45" t="s">
        <v>172</v>
      </c>
      <c r="GD17" s="43">
        <v>2562</v>
      </c>
      <c r="GE17" s="44">
        <v>2561</v>
      </c>
      <c r="GF17" s="45" t="s">
        <v>172</v>
      </c>
      <c r="GG17" s="379"/>
      <c r="GH17" s="379"/>
      <c r="GI17" s="379" t="s">
        <v>71</v>
      </c>
      <c r="GJ17" s="351">
        <v>140842</v>
      </c>
      <c r="GK17" s="351">
        <v>140842</v>
      </c>
      <c r="GL17" s="351">
        <v>140842</v>
      </c>
      <c r="GM17" s="156">
        <v>140842</v>
      </c>
      <c r="GN17" s="379"/>
      <c r="GO17" s="379"/>
      <c r="GP17" s="379"/>
      <c r="GQ17" s="422"/>
      <c r="GR17" s="379"/>
      <c r="GS17" s="379"/>
      <c r="GT17" s="176" t="s">
        <v>157</v>
      </c>
      <c r="GU17" s="1082">
        <v>829252</v>
      </c>
      <c r="GV17" s="1083">
        <v>6081</v>
      </c>
      <c r="GW17" s="1083">
        <v>102089</v>
      </c>
      <c r="GX17" s="1084">
        <v>136770</v>
      </c>
      <c r="GY17" s="1083">
        <v>0</v>
      </c>
      <c r="GZ17" s="1083">
        <v>0</v>
      </c>
      <c r="HA17" s="1083">
        <v>0</v>
      </c>
      <c r="HB17" s="1083">
        <v>0</v>
      </c>
      <c r="HC17" s="1085">
        <v>1074192</v>
      </c>
      <c r="HD17" s="1086">
        <v>172837</v>
      </c>
      <c r="HE17" s="1087">
        <v>1247029</v>
      </c>
      <c r="HF17" s="634"/>
      <c r="HG17" s="634"/>
      <c r="HH17" s="1095" t="s">
        <v>157</v>
      </c>
      <c r="HI17" s="1082">
        <v>2602816</v>
      </c>
      <c r="HJ17" s="1083">
        <v>81899</v>
      </c>
      <c r="HK17" s="1083">
        <v>208896</v>
      </c>
      <c r="HL17" s="1084">
        <v>107353</v>
      </c>
      <c r="HM17" s="1083">
        <v>0</v>
      </c>
      <c r="HN17" s="1083">
        <v>0</v>
      </c>
      <c r="HO17" s="1083">
        <v>0</v>
      </c>
      <c r="HP17" s="1083">
        <v>0</v>
      </c>
      <c r="HQ17" s="1085">
        <v>3000964</v>
      </c>
      <c r="HR17" s="1086">
        <v>21007</v>
      </c>
      <c r="HS17" s="1087">
        <v>3021971</v>
      </c>
      <c r="HT17" s="299"/>
      <c r="HU17" s="290"/>
      <c r="HV17" s="290"/>
      <c r="HW17" s="248"/>
      <c r="HX17" s="1537"/>
      <c r="HY17" s="294"/>
      <c r="HZ17" s="294"/>
      <c r="IA17" s="131"/>
      <c r="IB17" s="294"/>
      <c r="IC17" s="1533"/>
      <c r="ID17" s="1528"/>
      <c r="IE17" s="47"/>
      <c r="IF17" s="37"/>
      <c r="IG17" s="295"/>
      <c r="IH17" s="248"/>
      <c r="II17" s="19"/>
      <c r="IJ17" s="19"/>
      <c r="IK17" s="19"/>
      <c r="IM17" s="62" t="s">
        <v>104</v>
      </c>
      <c r="IN17" s="96">
        <v>5546.4400000000005</v>
      </c>
      <c r="IO17" s="97">
        <v>5325.0300000000007</v>
      </c>
      <c r="IP17" s="359">
        <v>4.16</v>
      </c>
      <c r="IQ17" s="934"/>
      <c r="IR17" s="934"/>
      <c r="IS17" s="432" t="s">
        <v>105</v>
      </c>
      <c r="IT17" s="997">
        <v>43217</v>
      </c>
      <c r="IU17" s="998">
        <v>46895</v>
      </c>
      <c r="IV17" s="999">
        <v>50234</v>
      </c>
      <c r="IW17" s="997">
        <v>140346</v>
      </c>
      <c r="IX17" s="1000">
        <v>136114</v>
      </c>
      <c r="IY17" s="675">
        <v>3.11</v>
      </c>
      <c r="IZ17" s="379"/>
      <c r="JA17" s="926" t="s">
        <v>161</v>
      </c>
      <c r="JB17" s="43">
        <v>2562</v>
      </c>
      <c r="JC17" s="44">
        <v>2561</v>
      </c>
      <c r="JD17" s="494" t="s">
        <v>172</v>
      </c>
      <c r="JE17" s="43">
        <v>2562</v>
      </c>
      <c r="JF17" s="44">
        <v>2561</v>
      </c>
      <c r="JG17" s="494" t="s">
        <v>172</v>
      </c>
      <c r="JH17" s="43">
        <v>2562</v>
      </c>
      <c r="JI17" s="44">
        <v>2561</v>
      </c>
      <c r="JJ17" s="45" t="s">
        <v>172</v>
      </c>
      <c r="JK17" s="379"/>
      <c r="JL17" s="379"/>
      <c r="JM17" s="379" t="s">
        <v>71</v>
      </c>
      <c r="JN17" s="351">
        <v>140842</v>
      </c>
      <c r="JO17" s="351">
        <v>140842</v>
      </c>
      <c r="JP17" s="351">
        <v>140842</v>
      </c>
      <c r="JQ17" s="156">
        <v>140842</v>
      </c>
      <c r="JR17" s="379"/>
      <c r="JS17" s="379"/>
      <c r="JT17" s="379"/>
      <c r="JU17" s="422"/>
      <c r="JV17" s="379"/>
      <c r="JW17" s="379"/>
      <c r="JX17" s="176" t="s">
        <v>157</v>
      </c>
      <c r="JY17" s="1082">
        <v>1567415</v>
      </c>
      <c r="JZ17" s="1083">
        <v>13905</v>
      </c>
      <c r="KA17" s="1083">
        <v>97736</v>
      </c>
      <c r="KB17" s="1084">
        <v>128280</v>
      </c>
      <c r="KC17" s="1083">
        <v>0</v>
      </c>
      <c r="KD17" s="1083">
        <v>0</v>
      </c>
      <c r="KE17" s="1083">
        <v>0</v>
      </c>
      <c r="KF17" s="1083">
        <v>0</v>
      </c>
      <c r="KG17" s="1085">
        <v>1807336</v>
      </c>
      <c r="KH17" s="1086">
        <v>134104</v>
      </c>
      <c r="KI17" s="1087">
        <v>1941440</v>
      </c>
      <c r="KJ17" s="634"/>
      <c r="KK17" s="634"/>
      <c r="KL17" s="1095" t="s">
        <v>157</v>
      </c>
      <c r="KM17" s="1082">
        <v>1286529</v>
      </c>
      <c r="KN17" s="1083">
        <v>97166</v>
      </c>
      <c r="KO17" s="1083">
        <v>240270</v>
      </c>
      <c r="KP17" s="1084">
        <v>164020</v>
      </c>
      <c r="KQ17" s="1083">
        <v>0</v>
      </c>
      <c r="KR17" s="1083">
        <v>0</v>
      </c>
      <c r="KS17" s="1083">
        <v>0</v>
      </c>
      <c r="KT17" s="1083">
        <v>0</v>
      </c>
      <c r="KU17" s="1085">
        <v>1787985</v>
      </c>
      <c r="KV17" s="1086">
        <v>20383</v>
      </c>
      <c r="KW17" s="1087">
        <v>1808368</v>
      </c>
      <c r="KX17" s="299"/>
      <c r="KY17" s="290"/>
      <c r="KZ17" s="290"/>
      <c r="LA17" s="248"/>
      <c r="LB17" s="1537"/>
      <c r="LC17" s="294"/>
      <c r="LD17" s="294"/>
      <c r="LE17" s="131"/>
      <c r="LF17" s="294"/>
      <c r="LG17" s="1533"/>
      <c r="LH17" s="291"/>
      <c r="LI17" s="47"/>
      <c r="LJ17" s="37"/>
      <c r="LK17" s="295"/>
      <c r="LL17" s="19"/>
      <c r="LM17" s="19"/>
      <c r="LN17" s="146"/>
      <c r="LO17" s="131"/>
      <c r="LQ17" s="62" t="s">
        <v>104</v>
      </c>
      <c r="LR17" s="98">
        <v>5194.34</v>
      </c>
      <c r="LS17" s="97">
        <v>5113.2800000000007</v>
      </c>
      <c r="LT17" s="27">
        <v>1.59</v>
      </c>
      <c r="LU17" s="363"/>
      <c r="LV17" s="363"/>
      <c r="LW17" s="432" t="s">
        <v>105</v>
      </c>
      <c r="LX17" s="348">
        <v>984233</v>
      </c>
      <c r="LY17" s="994">
        <v>939032</v>
      </c>
      <c r="LZ17" s="515">
        <v>4.8099999999999996</v>
      </c>
      <c r="MA17" s="182"/>
      <c r="MB17" s="926" t="s">
        <v>48</v>
      </c>
      <c r="MC17" s="43">
        <v>2562</v>
      </c>
      <c r="MD17" s="44">
        <v>2561</v>
      </c>
      <c r="ME17" s="45" t="s">
        <v>172</v>
      </c>
      <c r="MF17" s="43">
        <v>2562</v>
      </c>
      <c r="MG17" s="44">
        <v>2561</v>
      </c>
      <c r="MH17" s="45" t="s">
        <v>172</v>
      </c>
      <c r="MI17" s="43">
        <v>2562</v>
      </c>
      <c r="MJ17" s="44">
        <v>2561</v>
      </c>
      <c r="MK17" s="45" t="s">
        <v>172</v>
      </c>
      <c r="ML17" s="15"/>
      <c r="MM17" s="15"/>
      <c r="MN17" s="15" t="s">
        <v>71</v>
      </c>
      <c r="MO17" s="922">
        <v>140842</v>
      </c>
      <c r="MP17" s="922">
        <v>140842</v>
      </c>
      <c r="MQ17" s="922">
        <v>140842</v>
      </c>
      <c r="MR17" s="922">
        <v>140842</v>
      </c>
      <c r="MS17" s="922">
        <v>140842</v>
      </c>
      <c r="MT17" s="16"/>
      <c r="MU17" s="17"/>
      <c r="MV17" s="99"/>
      <c r="MW17" s="63"/>
      <c r="MX17" s="17"/>
      <c r="MY17" s="17"/>
      <c r="MZ17" s="176" t="s">
        <v>177</v>
      </c>
      <c r="NA17" s="1102">
        <v>4122755</v>
      </c>
      <c r="NB17" s="1103">
        <v>41666</v>
      </c>
      <c r="NC17" s="1103">
        <v>470898</v>
      </c>
      <c r="ND17" s="1104">
        <v>475863</v>
      </c>
      <c r="NE17" s="1103">
        <v>0</v>
      </c>
      <c r="NF17" s="1103">
        <v>0</v>
      </c>
      <c r="NG17" s="1103">
        <v>0</v>
      </c>
      <c r="NH17" s="1105">
        <v>0</v>
      </c>
      <c r="NI17" s="1106">
        <v>5111182</v>
      </c>
      <c r="NJ17" s="1107">
        <v>526761</v>
      </c>
      <c r="NK17" s="1108">
        <v>5637943</v>
      </c>
      <c r="NL17" s="619"/>
      <c r="NM17" s="619"/>
      <c r="NN17" s="60" t="s">
        <v>157</v>
      </c>
      <c r="NO17" s="1102">
        <v>9761895</v>
      </c>
      <c r="NP17" s="1103">
        <v>490634</v>
      </c>
      <c r="NQ17" s="1103">
        <v>946401</v>
      </c>
      <c r="NR17" s="1104">
        <v>413372</v>
      </c>
      <c r="NS17" s="1103">
        <v>0</v>
      </c>
      <c r="NT17" s="1103">
        <v>0</v>
      </c>
      <c r="NU17" s="1103">
        <v>0</v>
      </c>
      <c r="NV17" s="1105">
        <v>0</v>
      </c>
      <c r="NW17" s="1106">
        <v>11612302</v>
      </c>
      <c r="NX17" s="1107">
        <v>76056</v>
      </c>
      <c r="NY17" s="1108">
        <v>11688358</v>
      </c>
    </row>
    <row r="18" spans="1:389" ht="21.75" customHeight="1" thickTop="1" x14ac:dyDescent="0.2">
      <c r="A18" s="40" t="s">
        <v>68</v>
      </c>
      <c r="B18" s="100">
        <v>3753.67</v>
      </c>
      <c r="C18" s="80">
        <v>3651.63</v>
      </c>
      <c r="D18" s="360">
        <v>2.79</v>
      </c>
      <c r="E18" s="929"/>
      <c r="F18" s="929"/>
      <c r="G18" s="432" t="s">
        <v>106</v>
      </c>
      <c r="H18" s="997">
        <v>35142</v>
      </c>
      <c r="I18" s="998">
        <v>35141</v>
      </c>
      <c r="J18" s="999">
        <v>27858</v>
      </c>
      <c r="K18" s="997">
        <v>98141</v>
      </c>
      <c r="L18" s="1000">
        <v>87353</v>
      </c>
      <c r="M18" s="675">
        <v>12.35</v>
      </c>
      <c r="N18" s="379"/>
      <c r="O18" s="53" t="s">
        <v>51</v>
      </c>
      <c r="P18" s="54">
        <v>1074.43</v>
      </c>
      <c r="Q18" s="245">
        <v>1063.98</v>
      </c>
      <c r="R18" s="349">
        <v>0.98</v>
      </c>
      <c r="S18" s="54">
        <v>0</v>
      </c>
      <c r="T18" s="245">
        <v>0</v>
      </c>
      <c r="U18" s="349">
        <v>0</v>
      </c>
      <c r="V18" s="54">
        <v>1064.6300000000001</v>
      </c>
      <c r="W18" s="245">
        <v>1054.57</v>
      </c>
      <c r="X18" s="349">
        <v>0.95</v>
      </c>
      <c r="Y18" s="379"/>
      <c r="Z18" s="379"/>
      <c r="AA18" s="379" t="s">
        <v>76</v>
      </c>
      <c r="AB18" s="471">
        <v>70393</v>
      </c>
      <c r="AC18" s="471">
        <v>70393</v>
      </c>
      <c r="AD18" s="471">
        <v>70393</v>
      </c>
      <c r="AE18" s="471">
        <v>70393</v>
      </c>
      <c r="AF18" s="379"/>
      <c r="AG18" s="379"/>
      <c r="AH18" s="379"/>
      <c r="AI18" s="379"/>
      <c r="AJ18" s="379"/>
      <c r="AK18" s="379"/>
      <c r="AL18" s="176" t="s">
        <v>73</v>
      </c>
      <c r="AM18" s="1111">
        <v>158057</v>
      </c>
      <c r="AN18" s="1112">
        <v>4020</v>
      </c>
      <c r="AO18" s="1112">
        <v>2104</v>
      </c>
      <c r="AP18" s="1113">
        <v>162818</v>
      </c>
      <c r="AQ18" s="1112">
        <v>0</v>
      </c>
      <c r="AR18" s="1112">
        <v>0</v>
      </c>
      <c r="AS18" s="1112">
        <v>0</v>
      </c>
      <c r="AT18" s="1112">
        <v>0</v>
      </c>
      <c r="AU18" s="1114">
        <v>326999</v>
      </c>
      <c r="AV18" s="1086">
        <v>72953</v>
      </c>
      <c r="AW18" s="1087">
        <v>399952</v>
      </c>
      <c r="AX18" s="630"/>
      <c r="AY18" s="634"/>
      <c r="AZ18" s="1095" t="s">
        <v>73</v>
      </c>
      <c r="BA18" s="1111">
        <v>72393</v>
      </c>
      <c r="BB18" s="1112">
        <v>18814</v>
      </c>
      <c r="BC18" s="1112">
        <v>22412</v>
      </c>
      <c r="BD18" s="1113">
        <v>10328</v>
      </c>
      <c r="BE18" s="1112">
        <v>0</v>
      </c>
      <c r="BF18" s="1112">
        <v>0</v>
      </c>
      <c r="BG18" s="1112">
        <v>0</v>
      </c>
      <c r="BH18" s="1112">
        <v>0</v>
      </c>
      <c r="BI18" s="1114">
        <v>123947</v>
      </c>
      <c r="BJ18" s="1086">
        <v>2814</v>
      </c>
      <c r="BK18" s="1087">
        <v>126761</v>
      </c>
      <c r="BL18" s="299"/>
      <c r="BM18" s="290"/>
      <c r="BN18" s="290"/>
      <c r="BO18" s="248"/>
      <c r="BP18" s="1535"/>
      <c r="BQ18" s="297"/>
      <c r="BR18" s="297"/>
      <c r="BS18" s="297"/>
      <c r="BT18" s="297"/>
      <c r="BU18" s="1533"/>
      <c r="BV18" s="1528"/>
      <c r="BW18" s="47"/>
      <c r="BX18" s="37"/>
      <c r="BY18" s="295"/>
      <c r="BZ18" s="19"/>
      <c r="CA18" s="19"/>
      <c r="CB18" s="19"/>
      <c r="CC18" s="19"/>
      <c r="CD18" s="379"/>
      <c r="CE18" s="40" t="s">
        <v>68</v>
      </c>
      <c r="CF18" s="100">
        <v>4025.4300000000003</v>
      </c>
      <c r="CG18" s="80">
        <v>3930.7599999999998</v>
      </c>
      <c r="CH18" s="360">
        <v>2.41</v>
      </c>
      <c r="CI18" s="929"/>
      <c r="CJ18" s="929"/>
      <c r="CK18" s="432" t="s">
        <v>106</v>
      </c>
      <c r="CL18" s="997">
        <v>35265</v>
      </c>
      <c r="CM18" s="998">
        <v>32012</v>
      </c>
      <c r="CN18" s="999">
        <v>26254</v>
      </c>
      <c r="CO18" s="997">
        <v>93531</v>
      </c>
      <c r="CP18" s="1000">
        <v>79178</v>
      </c>
      <c r="CQ18" s="675">
        <v>18.13</v>
      </c>
      <c r="CR18" s="614"/>
      <c r="CS18" s="53" t="s">
        <v>51</v>
      </c>
      <c r="CT18" s="54">
        <v>1579.3</v>
      </c>
      <c r="CU18" s="55">
        <v>1654.8</v>
      </c>
      <c r="CV18" s="56">
        <v>-4.5599999999999996</v>
      </c>
      <c r="CW18" s="54">
        <v>0</v>
      </c>
      <c r="CX18" s="55">
        <v>0</v>
      </c>
      <c r="CY18" s="56">
        <v>0</v>
      </c>
      <c r="CZ18" s="54">
        <v>1553.06</v>
      </c>
      <c r="DA18" s="55">
        <v>1627.54</v>
      </c>
      <c r="DB18" s="56">
        <v>-4.58</v>
      </c>
      <c r="DC18" s="379"/>
      <c r="DD18" s="379"/>
      <c r="DE18" s="379" t="s">
        <v>76</v>
      </c>
      <c r="DF18" s="441">
        <v>70393</v>
      </c>
      <c r="DG18" s="441">
        <v>70393</v>
      </c>
      <c r="DH18" s="441">
        <v>70393</v>
      </c>
      <c r="DI18" s="453">
        <v>70393</v>
      </c>
      <c r="DJ18" s="399"/>
      <c r="DK18" s="399"/>
      <c r="DL18" s="399"/>
      <c r="DM18" s="1562"/>
      <c r="DN18" s="399"/>
      <c r="DO18" s="379"/>
      <c r="DP18" s="176" t="s">
        <v>73</v>
      </c>
      <c r="DQ18" s="1111">
        <v>139765</v>
      </c>
      <c r="DR18" s="1112">
        <v>12520</v>
      </c>
      <c r="DS18" s="1112">
        <v>30664</v>
      </c>
      <c r="DT18" s="1113">
        <v>42462</v>
      </c>
      <c r="DU18" s="1112">
        <v>0</v>
      </c>
      <c r="DV18" s="1112">
        <v>0</v>
      </c>
      <c r="DW18" s="1112">
        <v>0</v>
      </c>
      <c r="DX18" s="1112">
        <v>0</v>
      </c>
      <c r="DY18" s="1114">
        <v>225411</v>
      </c>
      <c r="DZ18" s="1086">
        <v>118634</v>
      </c>
      <c r="EA18" s="1087">
        <v>344045</v>
      </c>
      <c r="EB18" s="634"/>
      <c r="EC18" s="634"/>
      <c r="ED18" s="1095" t="s">
        <v>73</v>
      </c>
      <c r="EE18" s="1111">
        <v>30260</v>
      </c>
      <c r="EF18" s="1112">
        <v>13694</v>
      </c>
      <c r="EG18" s="1112">
        <v>6071</v>
      </c>
      <c r="EH18" s="1113">
        <v>2651</v>
      </c>
      <c r="EI18" s="1112">
        <v>0</v>
      </c>
      <c r="EJ18" s="1112">
        <v>0</v>
      </c>
      <c r="EK18" s="1112">
        <v>0</v>
      </c>
      <c r="EL18" s="1112">
        <v>0</v>
      </c>
      <c r="EM18" s="1114">
        <v>52676</v>
      </c>
      <c r="EN18" s="1086">
        <v>2312</v>
      </c>
      <c r="EO18" s="1087">
        <v>54988</v>
      </c>
      <c r="EP18" s="299"/>
      <c r="EQ18" s="290"/>
      <c r="ER18" s="290"/>
      <c r="ES18" s="248"/>
      <c r="ET18" s="1535"/>
      <c r="EU18" s="297"/>
      <c r="EV18" s="297"/>
      <c r="EW18" s="297"/>
      <c r="EX18" s="297"/>
      <c r="EY18" s="1533"/>
      <c r="EZ18" s="1528"/>
      <c r="FA18" s="47"/>
      <c r="FB18" s="37"/>
      <c r="FC18" s="295"/>
      <c r="FD18" s="19"/>
      <c r="FE18" s="19"/>
      <c r="FF18" s="19"/>
      <c r="FG18" s="19"/>
      <c r="FH18" s="397"/>
      <c r="FI18" s="40" t="s">
        <v>68</v>
      </c>
      <c r="FJ18" s="100">
        <v>4543.3900000000012</v>
      </c>
      <c r="FK18" s="80">
        <v>4367.5499999999993</v>
      </c>
      <c r="FL18" s="360">
        <v>4.03</v>
      </c>
      <c r="FM18" s="934"/>
      <c r="FN18" s="934"/>
      <c r="FO18" s="432" t="s">
        <v>106</v>
      </c>
      <c r="FP18" s="997">
        <v>30165</v>
      </c>
      <c r="FQ18" s="998">
        <v>32163</v>
      </c>
      <c r="FR18" s="999">
        <v>21277</v>
      </c>
      <c r="FS18" s="997">
        <v>83605</v>
      </c>
      <c r="FT18" s="1000">
        <v>76526</v>
      </c>
      <c r="FU18" s="675">
        <v>9.25</v>
      </c>
      <c r="FV18" s="614"/>
      <c r="FW18" s="53" t="s">
        <v>51</v>
      </c>
      <c r="FX18" s="54">
        <v>1642.09</v>
      </c>
      <c r="FY18" s="55">
        <v>1681.84</v>
      </c>
      <c r="FZ18" s="56">
        <v>-2.36</v>
      </c>
      <c r="GA18" s="54">
        <v>0</v>
      </c>
      <c r="GB18" s="55">
        <v>0</v>
      </c>
      <c r="GC18" s="56">
        <v>0</v>
      </c>
      <c r="GD18" s="54">
        <v>1616.28</v>
      </c>
      <c r="GE18" s="55">
        <v>1656.03</v>
      </c>
      <c r="GF18" s="56">
        <v>-2.4</v>
      </c>
      <c r="GG18" s="379"/>
      <c r="GH18" s="379"/>
      <c r="GI18" s="379" t="s">
        <v>76</v>
      </c>
      <c r="GJ18" s="351">
        <v>70393</v>
      </c>
      <c r="GK18" s="351">
        <v>70393</v>
      </c>
      <c r="GL18" s="351">
        <v>70393</v>
      </c>
      <c r="GM18" s="156">
        <v>70393</v>
      </c>
      <c r="GN18" s="379"/>
      <c r="GO18" s="379"/>
      <c r="GP18" s="379"/>
      <c r="GQ18" s="422"/>
      <c r="GR18" s="379"/>
      <c r="GS18" s="379"/>
      <c r="GT18" s="176" t="s">
        <v>73</v>
      </c>
      <c r="GU18" s="1111">
        <v>186602</v>
      </c>
      <c r="GV18" s="1112">
        <v>7905</v>
      </c>
      <c r="GW18" s="1112">
        <v>28083</v>
      </c>
      <c r="GX18" s="1113">
        <v>74657</v>
      </c>
      <c r="GY18" s="1112">
        <v>0</v>
      </c>
      <c r="GZ18" s="1112">
        <v>0</v>
      </c>
      <c r="HA18" s="1112">
        <v>0</v>
      </c>
      <c r="HB18" s="1112">
        <v>0</v>
      </c>
      <c r="HC18" s="1114">
        <v>297247</v>
      </c>
      <c r="HD18" s="1086">
        <v>75263</v>
      </c>
      <c r="HE18" s="1087">
        <v>372510</v>
      </c>
      <c r="HF18" s="634"/>
      <c r="HG18" s="634"/>
      <c r="HH18" s="1095" t="s">
        <v>73</v>
      </c>
      <c r="HI18" s="1111">
        <v>234145</v>
      </c>
      <c r="HJ18" s="1112">
        <v>17805</v>
      </c>
      <c r="HK18" s="1112">
        <v>24096</v>
      </c>
      <c r="HL18" s="1113">
        <v>3947</v>
      </c>
      <c r="HM18" s="1112">
        <v>0</v>
      </c>
      <c r="HN18" s="1112">
        <v>0</v>
      </c>
      <c r="HO18" s="1112">
        <v>0</v>
      </c>
      <c r="HP18" s="1112">
        <v>0</v>
      </c>
      <c r="HQ18" s="1114">
        <v>279993</v>
      </c>
      <c r="HR18" s="1086">
        <v>2800</v>
      </c>
      <c r="HS18" s="1087">
        <v>282793</v>
      </c>
      <c r="HT18" s="299"/>
      <c r="HU18" s="290"/>
      <c r="HV18" s="290"/>
      <c r="HW18" s="248"/>
      <c r="HX18" s="1535"/>
      <c r="HY18" s="297"/>
      <c r="HZ18" s="297"/>
      <c r="IA18" s="297"/>
      <c r="IB18" s="297"/>
      <c r="IC18" s="1533"/>
      <c r="ID18" s="1528"/>
      <c r="IE18" s="47"/>
      <c r="IF18" s="37"/>
      <c r="IG18" s="295"/>
      <c r="IH18" s="248"/>
      <c r="II18" s="19"/>
      <c r="IJ18" s="19"/>
      <c r="IK18" s="19"/>
      <c r="IM18" s="40" t="s">
        <v>68</v>
      </c>
      <c r="IN18" s="100">
        <v>3632.74</v>
      </c>
      <c r="IO18" s="80">
        <v>3554.39</v>
      </c>
      <c r="IP18" s="360">
        <v>2.2000000000000002</v>
      </c>
      <c r="IQ18" s="934"/>
      <c r="IR18" s="934"/>
      <c r="IS18" s="432" t="s">
        <v>106</v>
      </c>
      <c r="IT18" s="997">
        <v>27453</v>
      </c>
      <c r="IU18" s="998">
        <v>16987</v>
      </c>
      <c r="IV18" s="999">
        <v>26789</v>
      </c>
      <c r="IW18" s="997">
        <v>71229</v>
      </c>
      <c r="IX18" s="1000">
        <v>65211</v>
      </c>
      <c r="IY18" s="675">
        <v>9.23</v>
      </c>
      <c r="IZ18" s="379"/>
      <c r="JA18" s="53" t="s">
        <v>51</v>
      </c>
      <c r="JB18" s="54">
        <v>1903.8</v>
      </c>
      <c r="JC18" s="55">
        <v>1799.16</v>
      </c>
      <c r="JD18" s="56">
        <v>5.82</v>
      </c>
      <c r="JE18" s="54">
        <v>0</v>
      </c>
      <c r="JF18" s="55">
        <v>0</v>
      </c>
      <c r="JG18" s="56">
        <v>0</v>
      </c>
      <c r="JH18" s="54">
        <v>1880.44</v>
      </c>
      <c r="JI18" s="55">
        <v>1776.48</v>
      </c>
      <c r="JJ18" s="56">
        <v>5.85</v>
      </c>
      <c r="JK18" s="379"/>
      <c r="JL18" s="379"/>
      <c r="JM18" s="379" t="s">
        <v>76</v>
      </c>
      <c r="JN18" s="351">
        <v>70393</v>
      </c>
      <c r="JO18" s="351">
        <v>70393</v>
      </c>
      <c r="JP18" s="351">
        <v>70393</v>
      </c>
      <c r="JQ18" s="156">
        <v>70393</v>
      </c>
      <c r="JR18" s="379"/>
      <c r="JS18" s="379"/>
      <c r="JT18" s="379"/>
      <c r="JU18" s="422"/>
      <c r="JV18" s="379"/>
      <c r="JW18" s="379"/>
      <c r="JX18" s="176" t="s">
        <v>73</v>
      </c>
      <c r="JY18" s="1111">
        <v>274403</v>
      </c>
      <c r="JZ18" s="1112">
        <v>7063</v>
      </c>
      <c r="KA18" s="1112">
        <v>10867</v>
      </c>
      <c r="KB18" s="1113">
        <v>118366</v>
      </c>
      <c r="KC18" s="1112">
        <v>0</v>
      </c>
      <c r="KD18" s="1112">
        <v>0</v>
      </c>
      <c r="KE18" s="1112">
        <v>0</v>
      </c>
      <c r="KF18" s="1112">
        <v>0</v>
      </c>
      <c r="KG18" s="1114">
        <v>410699</v>
      </c>
      <c r="KH18" s="1086">
        <v>119554</v>
      </c>
      <c r="KI18" s="1087">
        <v>530253</v>
      </c>
      <c r="KJ18" s="634"/>
      <c r="KK18" s="634"/>
      <c r="KL18" s="1095" t="s">
        <v>73</v>
      </c>
      <c r="KM18" s="1111">
        <v>143058</v>
      </c>
      <c r="KN18" s="1112">
        <v>13540</v>
      </c>
      <c r="KO18" s="1112">
        <v>15159</v>
      </c>
      <c r="KP18" s="1113">
        <v>16952</v>
      </c>
      <c r="KQ18" s="1112">
        <v>0</v>
      </c>
      <c r="KR18" s="1112">
        <v>0</v>
      </c>
      <c r="KS18" s="1112">
        <v>0</v>
      </c>
      <c r="KT18" s="1112">
        <v>0</v>
      </c>
      <c r="KU18" s="1114">
        <v>188709</v>
      </c>
      <c r="KV18" s="1086">
        <v>3378</v>
      </c>
      <c r="KW18" s="1087">
        <v>192087</v>
      </c>
      <c r="KX18" s="299"/>
      <c r="KY18" s="290"/>
      <c r="KZ18" s="290"/>
      <c r="LA18" s="248"/>
      <c r="LB18" s="1535"/>
      <c r="LC18" s="297"/>
      <c r="LD18" s="297"/>
      <c r="LE18" s="297"/>
      <c r="LF18" s="297"/>
      <c r="LG18" s="1533"/>
      <c r="LH18" s="291"/>
      <c r="LI18" s="47"/>
      <c r="LJ18" s="37"/>
      <c r="LK18" s="295"/>
      <c r="LL18" s="19"/>
      <c r="LM18" s="19"/>
      <c r="LN18" s="146"/>
      <c r="LO18" s="131"/>
      <c r="LQ18" s="40" t="s">
        <v>68</v>
      </c>
      <c r="LR18" s="79">
        <v>4021.76</v>
      </c>
      <c r="LS18" s="80">
        <v>3913.6299999999997</v>
      </c>
      <c r="LT18" s="42">
        <v>2.76</v>
      </c>
      <c r="LU18" s="363"/>
      <c r="LV18" s="363"/>
      <c r="LW18" s="432" t="s">
        <v>106</v>
      </c>
      <c r="LX18" s="348">
        <v>346506</v>
      </c>
      <c r="LY18" s="994">
        <v>308268</v>
      </c>
      <c r="LZ18" s="515">
        <v>12.4</v>
      </c>
      <c r="MA18" s="182"/>
      <c r="MB18" s="53" t="s">
        <v>51</v>
      </c>
      <c r="MC18" s="54">
        <v>1552.65</v>
      </c>
      <c r="MD18" s="141">
        <v>1541.35</v>
      </c>
      <c r="ME18" s="56">
        <v>0.73</v>
      </c>
      <c r="MF18" s="54">
        <v>0</v>
      </c>
      <c r="MG18" s="141">
        <v>0</v>
      </c>
      <c r="MH18" s="56">
        <v>0</v>
      </c>
      <c r="MI18" s="54">
        <v>1531.99</v>
      </c>
      <c r="MJ18" s="141">
        <v>1521.05</v>
      </c>
      <c r="MK18" s="56">
        <v>0.72</v>
      </c>
      <c r="ML18" s="15"/>
      <c r="MM18" s="15"/>
      <c r="MN18" s="15" t="s">
        <v>76</v>
      </c>
      <c r="MO18" s="922">
        <v>70393</v>
      </c>
      <c r="MP18" s="922">
        <v>70393</v>
      </c>
      <c r="MQ18" s="922">
        <v>70393</v>
      </c>
      <c r="MR18" s="922">
        <v>70393</v>
      </c>
      <c r="MS18" s="922">
        <v>70393</v>
      </c>
      <c r="MT18" s="16"/>
      <c r="MU18" s="17"/>
      <c r="MV18" s="17"/>
      <c r="MW18" s="63"/>
      <c r="MX18" s="17"/>
      <c r="MY18" s="17"/>
      <c r="MZ18" s="176" t="s">
        <v>178</v>
      </c>
      <c r="NA18" s="1123">
        <v>758827</v>
      </c>
      <c r="NB18" s="615">
        <v>31508</v>
      </c>
      <c r="NC18" s="615">
        <v>71718</v>
      </c>
      <c r="ND18" s="1124">
        <v>398303</v>
      </c>
      <c r="NE18" s="615">
        <v>0</v>
      </c>
      <c r="NF18" s="615">
        <v>0</v>
      </c>
      <c r="NG18" s="615">
        <v>0</v>
      </c>
      <c r="NH18" s="1125">
        <v>0</v>
      </c>
      <c r="NI18" s="636">
        <v>1260356</v>
      </c>
      <c r="NJ18" s="1126">
        <v>386404</v>
      </c>
      <c r="NK18" s="1127">
        <v>1646760</v>
      </c>
      <c r="NL18" s="619"/>
      <c r="NM18" s="619"/>
      <c r="NN18" s="176" t="s">
        <v>73</v>
      </c>
      <c r="NO18" s="1123">
        <v>479856</v>
      </c>
      <c r="NP18" s="615">
        <v>63853</v>
      </c>
      <c r="NQ18" s="615">
        <v>67738</v>
      </c>
      <c r="NR18" s="1124">
        <v>33878</v>
      </c>
      <c r="NS18" s="615">
        <v>0</v>
      </c>
      <c r="NT18" s="615">
        <v>0</v>
      </c>
      <c r="NU18" s="615">
        <v>0</v>
      </c>
      <c r="NV18" s="1125">
        <v>0</v>
      </c>
      <c r="NW18" s="636">
        <v>645325</v>
      </c>
      <c r="NX18" s="1126">
        <v>11304</v>
      </c>
      <c r="NY18" s="1127">
        <v>656629</v>
      </c>
    </row>
    <row r="19" spans="1:389" ht="21.75" customHeight="1" x14ac:dyDescent="0.2">
      <c r="A19" s="49" t="s">
        <v>49</v>
      </c>
      <c r="B19" s="101">
        <v>5236.84</v>
      </c>
      <c r="C19" s="102">
        <v>5395.4299999999994</v>
      </c>
      <c r="D19" s="361">
        <v>-2.94</v>
      </c>
      <c r="E19" s="929"/>
      <c r="F19" s="929"/>
      <c r="G19" s="432" t="s">
        <v>107</v>
      </c>
      <c r="H19" s="997">
        <v>6236</v>
      </c>
      <c r="I19" s="998">
        <v>8669</v>
      </c>
      <c r="J19" s="999">
        <v>7241</v>
      </c>
      <c r="K19" s="997">
        <v>22146</v>
      </c>
      <c r="L19" s="1000">
        <v>21542</v>
      </c>
      <c r="M19" s="675">
        <v>2.8</v>
      </c>
      <c r="N19" s="379"/>
      <c r="O19" s="53" t="s">
        <v>65</v>
      </c>
      <c r="P19" s="54">
        <v>1155.3599999999999</v>
      </c>
      <c r="Q19" s="245">
        <v>1229.24</v>
      </c>
      <c r="R19" s="349">
        <v>-6.01</v>
      </c>
      <c r="S19" s="54">
        <v>1032.8800000000001</v>
      </c>
      <c r="T19" s="245">
        <v>1102.3</v>
      </c>
      <c r="U19" s="349">
        <v>-6.3</v>
      </c>
      <c r="V19" s="54">
        <v>1154.24</v>
      </c>
      <c r="W19" s="245">
        <v>1228.1199999999999</v>
      </c>
      <c r="X19" s="349">
        <v>-6.02</v>
      </c>
      <c r="Y19" s="379"/>
      <c r="Z19" s="379"/>
      <c r="AA19" s="379" t="s">
        <v>82</v>
      </c>
      <c r="AB19" s="471">
        <v>33539</v>
      </c>
      <c r="AC19" s="471">
        <v>33539</v>
      </c>
      <c r="AD19" s="471">
        <v>33539</v>
      </c>
      <c r="AE19" s="471">
        <v>33539</v>
      </c>
      <c r="AF19" s="379"/>
      <c r="AG19" s="379"/>
      <c r="AH19" s="379"/>
      <c r="AI19" s="379"/>
      <c r="AJ19" s="379"/>
      <c r="AK19" s="379"/>
      <c r="AL19" s="176" t="s">
        <v>78</v>
      </c>
      <c r="AM19" s="1111">
        <v>312027</v>
      </c>
      <c r="AN19" s="1112">
        <v>20093</v>
      </c>
      <c r="AO19" s="1112">
        <v>29505</v>
      </c>
      <c r="AP19" s="1113">
        <v>620802</v>
      </c>
      <c r="AQ19" s="1112">
        <v>0</v>
      </c>
      <c r="AR19" s="1112">
        <v>0</v>
      </c>
      <c r="AS19" s="1112">
        <v>0</v>
      </c>
      <c r="AT19" s="1112">
        <v>0</v>
      </c>
      <c r="AU19" s="1114">
        <v>982427</v>
      </c>
      <c r="AV19" s="1086">
        <v>1146198</v>
      </c>
      <c r="AW19" s="1087">
        <v>2128625</v>
      </c>
      <c r="AX19" s="630"/>
      <c r="AY19" s="634"/>
      <c r="AZ19" s="1095" t="s">
        <v>78</v>
      </c>
      <c r="BA19" s="1111">
        <v>60275</v>
      </c>
      <c r="BB19" s="1112">
        <v>11288</v>
      </c>
      <c r="BC19" s="1112">
        <v>16836</v>
      </c>
      <c r="BD19" s="1113">
        <v>6170</v>
      </c>
      <c r="BE19" s="1112">
        <v>0</v>
      </c>
      <c r="BF19" s="1112">
        <v>0</v>
      </c>
      <c r="BG19" s="1112">
        <v>0</v>
      </c>
      <c r="BH19" s="1112">
        <v>0</v>
      </c>
      <c r="BI19" s="1114">
        <v>94569</v>
      </c>
      <c r="BJ19" s="1086">
        <v>35189</v>
      </c>
      <c r="BK19" s="1087">
        <v>129758</v>
      </c>
      <c r="BL19" s="299"/>
      <c r="BM19" s="290"/>
      <c r="BN19" s="290"/>
      <c r="BO19" s="248"/>
      <c r="BP19" s="1535"/>
      <c r="BQ19" s="297"/>
      <c r="BR19" s="297"/>
      <c r="BS19" s="297"/>
      <c r="BT19" s="297"/>
      <c r="BU19" s="1533"/>
      <c r="BV19" s="1528"/>
      <c r="BW19" s="47"/>
      <c r="BX19" s="37"/>
      <c r="BY19" s="295"/>
      <c r="BZ19" s="19"/>
      <c r="CA19" s="19"/>
      <c r="CB19" s="19"/>
      <c r="CC19" s="19"/>
      <c r="CD19" s="379"/>
      <c r="CE19" s="49" t="s">
        <v>49</v>
      </c>
      <c r="CF19" s="101">
        <v>6153.09</v>
      </c>
      <c r="CG19" s="102">
        <v>6412.2300000000005</v>
      </c>
      <c r="CH19" s="361">
        <v>-4.04</v>
      </c>
      <c r="CI19" s="929"/>
      <c r="CJ19" s="929"/>
      <c r="CK19" s="432" t="s">
        <v>107</v>
      </c>
      <c r="CL19" s="997">
        <v>5241</v>
      </c>
      <c r="CM19" s="998">
        <v>3526</v>
      </c>
      <c r="CN19" s="999">
        <v>3652</v>
      </c>
      <c r="CO19" s="997">
        <v>12419</v>
      </c>
      <c r="CP19" s="1000">
        <v>12237</v>
      </c>
      <c r="CQ19" s="675">
        <v>1.49</v>
      </c>
      <c r="CR19" s="614"/>
      <c r="CS19" s="53" t="s">
        <v>65</v>
      </c>
      <c r="CT19" s="54">
        <v>1333.77</v>
      </c>
      <c r="CU19" s="55">
        <v>1323.59</v>
      </c>
      <c r="CV19" s="56">
        <v>0.77</v>
      </c>
      <c r="CW19" s="54">
        <v>1045.02</v>
      </c>
      <c r="CX19" s="55">
        <v>1027.99</v>
      </c>
      <c r="CY19" s="56">
        <v>1.66</v>
      </c>
      <c r="CZ19" s="54">
        <v>1328.97</v>
      </c>
      <c r="DA19" s="55">
        <v>1318.72</v>
      </c>
      <c r="DB19" s="56">
        <v>0.78</v>
      </c>
      <c r="DC19" s="379"/>
      <c r="DD19" s="379"/>
      <c r="DE19" s="379" t="s">
        <v>82</v>
      </c>
      <c r="DF19" s="441">
        <v>33539</v>
      </c>
      <c r="DG19" s="441">
        <v>33539</v>
      </c>
      <c r="DH19" s="441">
        <v>33539</v>
      </c>
      <c r="DI19" s="453">
        <v>33539</v>
      </c>
      <c r="DJ19" s="399"/>
      <c r="DK19" s="399"/>
      <c r="DL19" s="399"/>
      <c r="DM19" s="1562"/>
      <c r="DN19" s="399"/>
      <c r="DO19" s="379"/>
      <c r="DP19" s="176" t="s">
        <v>78</v>
      </c>
      <c r="DQ19" s="1111">
        <v>186208</v>
      </c>
      <c r="DR19" s="1112">
        <v>40689</v>
      </c>
      <c r="DS19" s="1112">
        <v>95852</v>
      </c>
      <c r="DT19" s="1113">
        <v>965794</v>
      </c>
      <c r="DU19" s="1112">
        <v>0</v>
      </c>
      <c r="DV19" s="1112">
        <v>0</v>
      </c>
      <c r="DW19" s="1112">
        <v>0</v>
      </c>
      <c r="DX19" s="1112">
        <v>0</v>
      </c>
      <c r="DY19" s="1114">
        <v>1288543</v>
      </c>
      <c r="DZ19" s="1086">
        <v>590153</v>
      </c>
      <c r="EA19" s="1087">
        <v>1878696</v>
      </c>
      <c r="EB19" s="634"/>
      <c r="EC19" s="634"/>
      <c r="ED19" s="1095" t="s">
        <v>78</v>
      </c>
      <c r="EE19" s="1111">
        <v>91133</v>
      </c>
      <c r="EF19" s="1112">
        <v>24166</v>
      </c>
      <c r="EG19" s="1112">
        <v>4188</v>
      </c>
      <c r="EH19" s="1113">
        <v>29334</v>
      </c>
      <c r="EI19" s="1112">
        <v>0</v>
      </c>
      <c r="EJ19" s="1112">
        <v>0</v>
      </c>
      <c r="EK19" s="1112">
        <v>0</v>
      </c>
      <c r="EL19" s="1112">
        <v>0</v>
      </c>
      <c r="EM19" s="1114">
        <v>148821</v>
      </c>
      <c r="EN19" s="1086">
        <v>148821</v>
      </c>
      <c r="EO19" s="1087">
        <v>297642</v>
      </c>
      <c r="EP19" s="299"/>
      <c r="EQ19" s="290"/>
      <c r="ER19" s="290"/>
      <c r="ES19" s="248"/>
      <c r="ET19" s="1535"/>
      <c r="EU19" s="297"/>
      <c r="EV19" s="297"/>
      <c r="EW19" s="297"/>
      <c r="EX19" s="297"/>
      <c r="EY19" s="1533"/>
      <c r="EZ19" s="1528"/>
      <c r="FA19" s="47"/>
      <c r="FB19" s="37"/>
      <c r="FC19" s="295"/>
      <c r="FD19" s="19"/>
      <c r="FE19" s="19"/>
      <c r="FF19" s="19"/>
      <c r="FG19" s="19"/>
      <c r="FH19" s="397"/>
      <c r="FI19" s="49" t="s">
        <v>49</v>
      </c>
      <c r="FJ19" s="101">
        <v>6406.5899999999992</v>
      </c>
      <c r="FK19" s="102">
        <v>6272.2000000000007</v>
      </c>
      <c r="FL19" s="361">
        <v>2.14</v>
      </c>
      <c r="FM19" s="934"/>
      <c r="FN19" s="934"/>
      <c r="FO19" s="432" t="s">
        <v>107</v>
      </c>
      <c r="FP19" s="997">
        <v>3809</v>
      </c>
      <c r="FQ19" s="998">
        <v>2352</v>
      </c>
      <c r="FR19" s="999">
        <v>4281</v>
      </c>
      <c r="FS19" s="997">
        <v>10442</v>
      </c>
      <c r="FT19" s="1000">
        <v>11628</v>
      </c>
      <c r="FU19" s="675">
        <v>-10.199999999999999</v>
      </c>
      <c r="FV19" s="614"/>
      <c r="FW19" s="53" t="s">
        <v>65</v>
      </c>
      <c r="FX19" s="54">
        <v>1236.73</v>
      </c>
      <c r="FY19" s="55">
        <v>1195.3499999999999</v>
      </c>
      <c r="FZ19" s="56">
        <v>3.46</v>
      </c>
      <c r="GA19" s="54">
        <v>1012.99</v>
      </c>
      <c r="GB19" s="55">
        <v>963.12</v>
      </c>
      <c r="GC19" s="56">
        <v>5.18</v>
      </c>
      <c r="GD19" s="54">
        <v>1233.21</v>
      </c>
      <c r="GE19" s="55">
        <v>1191.79</v>
      </c>
      <c r="GF19" s="56">
        <v>3.48</v>
      </c>
      <c r="GG19" s="379"/>
      <c r="GH19" s="379"/>
      <c r="GI19" s="379" t="s">
        <v>82</v>
      </c>
      <c r="GJ19" s="351">
        <v>33539</v>
      </c>
      <c r="GK19" s="351">
        <v>33539</v>
      </c>
      <c r="GL19" s="351">
        <v>33539</v>
      </c>
      <c r="GM19" s="156">
        <v>33539</v>
      </c>
      <c r="GN19" s="379"/>
      <c r="GO19" s="379"/>
      <c r="GP19" s="379"/>
      <c r="GQ19" s="422"/>
      <c r="GR19" s="379"/>
      <c r="GS19" s="379"/>
      <c r="GT19" s="176" t="s">
        <v>78</v>
      </c>
      <c r="GU19" s="1111">
        <v>304032</v>
      </c>
      <c r="GV19" s="1112">
        <v>36500</v>
      </c>
      <c r="GW19" s="1112">
        <v>42530</v>
      </c>
      <c r="GX19" s="1113">
        <v>1866546</v>
      </c>
      <c r="GY19" s="1112">
        <v>0</v>
      </c>
      <c r="GZ19" s="1112">
        <v>0</v>
      </c>
      <c r="HA19" s="1112">
        <v>0</v>
      </c>
      <c r="HB19" s="1112">
        <v>0</v>
      </c>
      <c r="HC19" s="1114">
        <v>2249608</v>
      </c>
      <c r="HD19" s="1086">
        <v>1513311</v>
      </c>
      <c r="HE19" s="1087">
        <v>3762919</v>
      </c>
      <c r="HF19" s="634"/>
      <c r="HG19" s="634"/>
      <c r="HH19" s="1095" t="s">
        <v>78</v>
      </c>
      <c r="HI19" s="1111">
        <v>360224</v>
      </c>
      <c r="HJ19" s="1112">
        <v>26348</v>
      </c>
      <c r="HK19" s="1112">
        <v>43528</v>
      </c>
      <c r="HL19" s="1113">
        <v>7828</v>
      </c>
      <c r="HM19" s="1112">
        <v>0</v>
      </c>
      <c r="HN19" s="1112">
        <v>0</v>
      </c>
      <c r="HO19" s="1112">
        <v>0</v>
      </c>
      <c r="HP19" s="1112">
        <v>0</v>
      </c>
      <c r="HQ19" s="1114">
        <v>437928</v>
      </c>
      <c r="HR19" s="1086">
        <v>95862</v>
      </c>
      <c r="HS19" s="1087">
        <v>533790</v>
      </c>
      <c r="HT19" s="299"/>
      <c r="HU19" s="290"/>
      <c r="HV19" s="290"/>
      <c r="HW19" s="248"/>
      <c r="HX19" s="1535"/>
      <c r="HY19" s="297"/>
      <c r="HZ19" s="297"/>
      <c r="IA19" s="297"/>
      <c r="IB19" s="297"/>
      <c r="IC19" s="1533"/>
      <c r="ID19" s="1528"/>
      <c r="IE19" s="47"/>
      <c r="IF19" s="37"/>
      <c r="IG19" s="295"/>
      <c r="IH19" s="248"/>
      <c r="II19" s="19"/>
      <c r="IJ19" s="19"/>
      <c r="IK19" s="19"/>
      <c r="IM19" s="49" t="s">
        <v>49</v>
      </c>
      <c r="IN19" s="101">
        <v>7019.4900000000007</v>
      </c>
      <c r="IO19" s="102">
        <v>6730.7000000000007</v>
      </c>
      <c r="IP19" s="361">
        <v>4.29</v>
      </c>
      <c r="IQ19" s="934"/>
      <c r="IR19" s="934"/>
      <c r="IS19" s="432" t="s">
        <v>107</v>
      </c>
      <c r="IT19" s="997">
        <v>4456</v>
      </c>
      <c r="IU19" s="998">
        <v>6678</v>
      </c>
      <c r="IV19" s="999">
        <v>7321</v>
      </c>
      <c r="IW19" s="997">
        <v>18455</v>
      </c>
      <c r="IX19" s="1000">
        <v>18047</v>
      </c>
      <c r="IY19" s="675">
        <v>2.2599999999999998</v>
      </c>
      <c r="IZ19" s="379"/>
      <c r="JA19" s="53" t="s">
        <v>65</v>
      </c>
      <c r="JB19" s="54">
        <v>1390.64</v>
      </c>
      <c r="JC19" s="55">
        <v>1290.97</v>
      </c>
      <c r="JD19" s="56">
        <v>7.72</v>
      </c>
      <c r="JE19" s="54">
        <v>866.84</v>
      </c>
      <c r="JF19" s="55">
        <v>830.62</v>
      </c>
      <c r="JG19" s="56">
        <v>4.3600000000000003</v>
      </c>
      <c r="JH19" s="54">
        <v>1384.21</v>
      </c>
      <c r="JI19" s="55">
        <v>1285.1600000000001</v>
      </c>
      <c r="JJ19" s="56">
        <v>7.71</v>
      </c>
      <c r="JK19" s="379"/>
      <c r="JL19" s="379"/>
      <c r="JM19" s="379" t="s">
        <v>82</v>
      </c>
      <c r="JN19" s="351">
        <v>33539</v>
      </c>
      <c r="JO19" s="351">
        <v>33539</v>
      </c>
      <c r="JP19" s="351">
        <v>33539</v>
      </c>
      <c r="JQ19" s="156">
        <v>33539</v>
      </c>
      <c r="JR19" s="379"/>
      <c r="JS19" s="379"/>
      <c r="JT19" s="379"/>
      <c r="JU19" s="422"/>
      <c r="JV19" s="379"/>
      <c r="JW19" s="379"/>
      <c r="JX19" s="176" t="s">
        <v>78</v>
      </c>
      <c r="JY19" s="1111">
        <v>587957</v>
      </c>
      <c r="JZ19" s="1112">
        <v>20757</v>
      </c>
      <c r="KA19" s="1112">
        <v>33923</v>
      </c>
      <c r="KB19" s="1113">
        <v>251335</v>
      </c>
      <c r="KC19" s="1112">
        <v>0</v>
      </c>
      <c r="KD19" s="1112">
        <v>0</v>
      </c>
      <c r="KE19" s="1112">
        <v>0</v>
      </c>
      <c r="KF19" s="1112">
        <v>0</v>
      </c>
      <c r="KG19" s="1114">
        <v>893972</v>
      </c>
      <c r="KH19" s="1086">
        <v>1509829</v>
      </c>
      <c r="KI19" s="1087">
        <v>2403801</v>
      </c>
      <c r="KJ19" s="634"/>
      <c r="KK19" s="634"/>
      <c r="KL19" s="1095" t="s">
        <v>78</v>
      </c>
      <c r="KM19" s="1111">
        <v>357397</v>
      </c>
      <c r="KN19" s="1112">
        <v>36100</v>
      </c>
      <c r="KO19" s="1112">
        <v>63241</v>
      </c>
      <c r="KP19" s="1113">
        <v>21193</v>
      </c>
      <c r="KQ19" s="1112">
        <v>0</v>
      </c>
      <c r="KR19" s="1112">
        <v>0</v>
      </c>
      <c r="KS19" s="1112">
        <v>0</v>
      </c>
      <c r="KT19" s="1112">
        <v>0</v>
      </c>
      <c r="KU19" s="1114">
        <v>477931</v>
      </c>
      <c r="KV19" s="1086">
        <v>63326</v>
      </c>
      <c r="KW19" s="1087">
        <v>541257</v>
      </c>
      <c r="KX19" s="299"/>
      <c r="KY19" s="290"/>
      <c r="KZ19" s="290"/>
      <c r="LA19" s="248"/>
      <c r="LB19" s="1535"/>
      <c r="LC19" s="297"/>
      <c r="LD19" s="297"/>
      <c r="LE19" s="297"/>
      <c r="LF19" s="297"/>
      <c r="LG19" s="1533"/>
      <c r="LH19" s="291"/>
      <c r="LI19" s="47"/>
      <c r="LJ19" s="37"/>
      <c r="LK19" s="295"/>
      <c r="LL19" s="19"/>
      <c r="LM19" s="19"/>
      <c r="LN19" s="146"/>
      <c r="LO19" s="131"/>
      <c r="LQ19" s="49" t="s">
        <v>49</v>
      </c>
      <c r="LR19" s="188">
        <v>6214.3000000000011</v>
      </c>
      <c r="LS19" s="80">
        <v>6188.31</v>
      </c>
      <c r="LT19" s="52">
        <v>0.42</v>
      </c>
      <c r="LU19" s="363"/>
      <c r="LV19" s="363"/>
      <c r="LW19" s="432" t="s">
        <v>107</v>
      </c>
      <c r="LX19" s="348">
        <v>63462</v>
      </c>
      <c r="LY19" s="994">
        <v>63454</v>
      </c>
      <c r="LZ19" s="515">
        <v>0.01</v>
      </c>
      <c r="MA19" s="182"/>
      <c r="MB19" s="53" t="s">
        <v>65</v>
      </c>
      <c r="MC19" s="54">
        <v>1278.77</v>
      </c>
      <c r="MD19" s="141">
        <v>1257.81</v>
      </c>
      <c r="ME19" s="56">
        <v>1.67</v>
      </c>
      <c r="MF19" s="54">
        <v>989.49</v>
      </c>
      <c r="MG19" s="141">
        <v>973.35</v>
      </c>
      <c r="MH19" s="56">
        <v>1.66</v>
      </c>
      <c r="MI19" s="54">
        <v>1274.92</v>
      </c>
      <c r="MJ19" s="141">
        <v>1254.07</v>
      </c>
      <c r="MK19" s="56">
        <v>1.66</v>
      </c>
      <c r="ML19" s="15"/>
      <c r="MM19" s="15"/>
      <c r="MN19" s="15" t="s">
        <v>82</v>
      </c>
      <c r="MO19" s="922">
        <v>33539</v>
      </c>
      <c r="MP19" s="922">
        <v>33539</v>
      </c>
      <c r="MQ19" s="922">
        <v>33539</v>
      </c>
      <c r="MR19" s="922">
        <v>33539</v>
      </c>
      <c r="MS19" s="922">
        <v>33539</v>
      </c>
      <c r="MT19" s="16"/>
      <c r="MU19" s="17"/>
      <c r="MV19" s="17"/>
      <c r="MW19" s="63"/>
      <c r="MX19" s="17"/>
      <c r="MY19" s="17"/>
      <c r="MZ19" s="176" t="s">
        <v>179</v>
      </c>
      <c r="NA19" s="1123">
        <v>1390224</v>
      </c>
      <c r="NB19" s="615">
        <v>118039</v>
      </c>
      <c r="NC19" s="615">
        <v>201810</v>
      </c>
      <c r="ND19" s="1124">
        <v>3704477</v>
      </c>
      <c r="NE19" s="615">
        <v>0</v>
      </c>
      <c r="NF19" s="615">
        <v>0</v>
      </c>
      <c r="NG19" s="615">
        <v>0</v>
      </c>
      <c r="NH19" s="1125">
        <v>0</v>
      </c>
      <c r="NI19" s="636">
        <v>5414550</v>
      </c>
      <c r="NJ19" s="1126">
        <v>4759491</v>
      </c>
      <c r="NK19" s="1127">
        <v>10174041</v>
      </c>
      <c r="NL19" s="619"/>
      <c r="NM19" s="619"/>
      <c r="NN19" s="176" t="s">
        <v>78</v>
      </c>
      <c r="NO19" s="1123">
        <v>869029</v>
      </c>
      <c r="NP19" s="615">
        <v>97902</v>
      </c>
      <c r="NQ19" s="615">
        <v>127793</v>
      </c>
      <c r="NR19" s="1124">
        <v>64525</v>
      </c>
      <c r="NS19" s="615">
        <v>0</v>
      </c>
      <c r="NT19" s="615">
        <v>0</v>
      </c>
      <c r="NU19" s="615">
        <v>0</v>
      </c>
      <c r="NV19" s="1125">
        <v>0</v>
      </c>
      <c r="NW19" s="636">
        <v>1159249</v>
      </c>
      <c r="NX19" s="1126">
        <v>343198</v>
      </c>
      <c r="NY19" s="1127">
        <v>1502447</v>
      </c>
    </row>
    <row r="20" spans="1:389" ht="21.75" customHeight="1" x14ac:dyDescent="0.2">
      <c r="A20" s="103" t="s">
        <v>108</v>
      </c>
      <c r="B20" s="96">
        <v>4757.1400000000003</v>
      </c>
      <c r="C20" s="97">
        <v>4815.01</v>
      </c>
      <c r="D20" s="359">
        <v>-1.2</v>
      </c>
      <c r="E20" s="929"/>
      <c r="F20" s="929"/>
      <c r="G20" s="432" t="s">
        <v>109</v>
      </c>
      <c r="H20" s="997">
        <v>7125</v>
      </c>
      <c r="I20" s="998">
        <v>6039</v>
      </c>
      <c r="J20" s="999">
        <v>7325</v>
      </c>
      <c r="K20" s="997">
        <v>20489</v>
      </c>
      <c r="L20" s="1000">
        <v>20753</v>
      </c>
      <c r="M20" s="675">
        <v>-1.27</v>
      </c>
      <c r="N20" s="379"/>
      <c r="O20" s="53" t="s">
        <v>70</v>
      </c>
      <c r="P20" s="54">
        <v>1130.23</v>
      </c>
      <c r="Q20" s="245">
        <v>1179.3800000000001</v>
      </c>
      <c r="R20" s="349">
        <v>-4.17</v>
      </c>
      <c r="S20" s="54">
        <v>1114.72</v>
      </c>
      <c r="T20" s="245">
        <v>1094.6400000000001</v>
      </c>
      <c r="U20" s="349">
        <v>1.83</v>
      </c>
      <c r="V20" s="54">
        <v>1130.0899999999999</v>
      </c>
      <c r="W20" s="245">
        <v>1178.6300000000001</v>
      </c>
      <c r="X20" s="349">
        <v>-4.12</v>
      </c>
      <c r="Y20" s="379"/>
      <c r="Z20" s="379"/>
      <c r="AA20" s="379" t="s">
        <v>87</v>
      </c>
      <c r="AB20" s="471">
        <v>17595</v>
      </c>
      <c r="AC20" s="471">
        <v>17595</v>
      </c>
      <c r="AD20" s="471">
        <v>17595</v>
      </c>
      <c r="AE20" s="471">
        <v>17595</v>
      </c>
      <c r="AF20" s="379"/>
      <c r="AG20" s="379"/>
      <c r="AH20" s="379"/>
      <c r="AI20" s="379"/>
      <c r="AJ20" s="379"/>
      <c r="AK20" s="379"/>
      <c r="AL20" s="176" t="s">
        <v>84</v>
      </c>
      <c r="AM20" s="1111">
        <v>644492</v>
      </c>
      <c r="AN20" s="1112">
        <v>52240</v>
      </c>
      <c r="AO20" s="1112">
        <v>58993</v>
      </c>
      <c r="AP20" s="1113">
        <v>1791144</v>
      </c>
      <c r="AQ20" s="1112">
        <v>0</v>
      </c>
      <c r="AR20" s="1112">
        <v>0</v>
      </c>
      <c r="AS20" s="1112">
        <v>0</v>
      </c>
      <c r="AT20" s="1112">
        <v>0</v>
      </c>
      <c r="AU20" s="1114">
        <v>2546869</v>
      </c>
      <c r="AV20" s="1086">
        <v>2185978</v>
      </c>
      <c r="AW20" s="1087">
        <v>4732847</v>
      </c>
      <c r="AX20" s="630"/>
      <c r="AY20" s="634"/>
      <c r="AZ20" s="1095" t="s">
        <v>84</v>
      </c>
      <c r="BA20" s="1111">
        <v>68663</v>
      </c>
      <c r="BB20" s="1112">
        <v>22552</v>
      </c>
      <c r="BC20" s="1112">
        <v>14584</v>
      </c>
      <c r="BD20" s="1113">
        <v>21160</v>
      </c>
      <c r="BE20" s="1112">
        <v>0</v>
      </c>
      <c r="BF20" s="1112">
        <v>0</v>
      </c>
      <c r="BG20" s="1112">
        <v>0</v>
      </c>
      <c r="BH20" s="1112">
        <v>0</v>
      </c>
      <c r="BI20" s="1114">
        <v>126959</v>
      </c>
      <c r="BJ20" s="1086">
        <v>152351</v>
      </c>
      <c r="BK20" s="1087">
        <v>279310</v>
      </c>
      <c r="BL20" s="299"/>
      <c r="BM20" s="290"/>
      <c r="BN20" s="290"/>
      <c r="BO20" s="248"/>
      <c r="BP20" s="1540"/>
      <c r="BQ20" s="294"/>
      <c r="BR20" s="294"/>
      <c r="BS20" s="294"/>
      <c r="BT20" s="294"/>
      <c r="BU20" s="1533"/>
      <c r="BV20" s="1528"/>
      <c r="BW20" s="47"/>
      <c r="BX20" s="37"/>
      <c r="BY20" s="295"/>
      <c r="BZ20" s="19"/>
      <c r="CA20" s="19"/>
      <c r="CB20" s="19"/>
      <c r="CC20" s="19"/>
      <c r="CD20" s="379"/>
      <c r="CE20" s="103" t="s">
        <v>108</v>
      </c>
      <c r="CF20" s="96">
        <v>5351.36</v>
      </c>
      <c r="CG20" s="97">
        <v>5424.27</v>
      </c>
      <c r="CH20" s="359">
        <v>-1.34</v>
      </c>
      <c r="CI20" s="929"/>
      <c r="CJ20" s="929"/>
      <c r="CK20" s="432" t="s">
        <v>109</v>
      </c>
      <c r="CL20" s="997">
        <v>7145</v>
      </c>
      <c r="CM20" s="998">
        <v>6526</v>
      </c>
      <c r="CN20" s="999">
        <v>3452</v>
      </c>
      <c r="CO20" s="997">
        <v>17123</v>
      </c>
      <c r="CP20" s="1000">
        <v>17452</v>
      </c>
      <c r="CQ20" s="675">
        <v>-1.89</v>
      </c>
      <c r="CR20" s="614"/>
      <c r="CS20" s="53" t="s">
        <v>70</v>
      </c>
      <c r="CT20" s="54">
        <v>1210.5999999999999</v>
      </c>
      <c r="CU20" s="55">
        <v>1283.73</v>
      </c>
      <c r="CV20" s="56">
        <v>-5.7</v>
      </c>
      <c r="CW20" s="54">
        <v>1121.8900000000001</v>
      </c>
      <c r="CX20" s="55">
        <v>1180.57</v>
      </c>
      <c r="CY20" s="56">
        <v>-4.97</v>
      </c>
      <c r="CZ20" s="54">
        <v>1209.1199999999999</v>
      </c>
      <c r="DA20" s="55">
        <v>1282.04</v>
      </c>
      <c r="DB20" s="56">
        <v>-5.69</v>
      </c>
      <c r="DC20" s="379"/>
      <c r="DD20" s="379"/>
      <c r="DE20" s="379" t="s">
        <v>87</v>
      </c>
      <c r="DF20" s="441">
        <v>17595</v>
      </c>
      <c r="DG20" s="441">
        <v>17595</v>
      </c>
      <c r="DH20" s="441">
        <v>17595</v>
      </c>
      <c r="DI20" s="453">
        <v>17595</v>
      </c>
      <c r="DJ20" s="399"/>
      <c r="DK20" s="399"/>
      <c r="DL20" s="399"/>
      <c r="DM20" s="1562"/>
      <c r="DN20" s="399"/>
      <c r="DO20" s="379"/>
      <c r="DP20" s="176" t="s">
        <v>84</v>
      </c>
      <c r="DQ20" s="1111">
        <v>950140</v>
      </c>
      <c r="DR20" s="1112">
        <v>56338</v>
      </c>
      <c r="DS20" s="1112">
        <v>194814</v>
      </c>
      <c r="DT20" s="1113">
        <v>1845182</v>
      </c>
      <c r="DU20" s="1112">
        <v>0</v>
      </c>
      <c r="DV20" s="1112">
        <v>0</v>
      </c>
      <c r="DW20" s="1112">
        <v>0</v>
      </c>
      <c r="DX20" s="1112">
        <v>0</v>
      </c>
      <c r="DY20" s="1114">
        <v>3046474</v>
      </c>
      <c r="DZ20" s="1086">
        <v>2512122</v>
      </c>
      <c r="EA20" s="1087">
        <v>5558596</v>
      </c>
      <c r="EB20" s="634"/>
      <c r="EC20" s="634"/>
      <c r="ED20" s="1095" t="s">
        <v>84</v>
      </c>
      <c r="EE20" s="1111">
        <v>426462</v>
      </c>
      <c r="EF20" s="1112">
        <v>58803</v>
      </c>
      <c r="EG20" s="1112">
        <v>46073</v>
      </c>
      <c r="EH20" s="1113">
        <v>74176</v>
      </c>
      <c r="EI20" s="1112">
        <v>0</v>
      </c>
      <c r="EJ20" s="1112">
        <v>0</v>
      </c>
      <c r="EK20" s="1112">
        <v>0</v>
      </c>
      <c r="EL20" s="1112">
        <v>0</v>
      </c>
      <c r="EM20" s="1114">
        <v>605514</v>
      </c>
      <c r="EN20" s="1086">
        <v>196550</v>
      </c>
      <c r="EO20" s="1087">
        <v>802064</v>
      </c>
      <c r="EP20" s="299"/>
      <c r="EQ20" s="290"/>
      <c r="ER20" s="290"/>
      <c r="ES20" s="248"/>
      <c r="ET20" s="1540"/>
      <c r="EU20" s="294"/>
      <c r="EV20" s="294"/>
      <c r="EW20" s="294"/>
      <c r="EX20" s="294"/>
      <c r="EY20" s="1533"/>
      <c r="EZ20" s="1528"/>
      <c r="FA20" s="47"/>
      <c r="FB20" s="37"/>
      <c r="FC20" s="295"/>
      <c r="FD20" s="19"/>
      <c r="FE20" s="19"/>
      <c r="FF20" s="19"/>
      <c r="FG20" s="19"/>
      <c r="FH20" s="397"/>
      <c r="FI20" s="103" t="s">
        <v>108</v>
      </c>
      <c r="FJ20" s="96">
        <v>5695.86</v>
      </c>
      <c r="FK20" s="97">
        <v>5497.1699999999992</v>
      </c>
      <c r="FL20" s="359">
        <v>3.61</v>
      </c>
      <c r="FM20" s="934"/>
      <c r="FN20" s="934"/>
      <c r="FO20" s="432" t="s">
        <v>109</v>
      </c>
      <c r="FP20" s="997">
        <v>9374</v>
      </c>
      <c r="FQ20" s="998">
        <v>8461</v>
      </c>
      <c r="FR20" s="999">
        <v>6473</v>
      </c>
      <c r="FS20" s="997">
        <v>24308</v>
      </c>
      <c r="FT20" s="1000">
        <v>18779</v>
      </c>
      <c r="FU20" s="675">
        <v>29.44</v>
      </c>
      <c r="FV20" s="614"/>
      <c r="FW20" s="53" t="s">
        <v>70</v>
      </c>
      <c r="FX20" s="54">
        <v>1365.95</v>
      </c>
      <c r="FY20" s="55">
        <v>1297.8399999999999</v>
      </c>
      <c r="FZ20" s="56">
        <v>5.25</v>
      </c>
      <c r="GA20" s="54">
        <v>973.7</v>
      </c>
      <c r="GB20" s="55">
        <v>942.76</v>
      </c>
      <c r="GC20" s="56">
        <v>3.28</v>
      </c>
      <c r="GD20" s="54">
        <v>1359.78</v>
      </c>
      <c r="GE20" s="55">
        <v>1292.3900000000001</v>
      </c>
      <c r="GF20" s="56">
        <v>5.21</v>
      </c>
      <c r="GG20" s="379"/>
      <c r="GH20" s="379"/>
      <c r="GI20" s="379" t="s">
        <v>87</v>
      </c>
      <c r="GJ20" s="351">
        <v>17595</v>
      </c>
      <c r="GK20" s="351">
        <v>17595</v>
      </c>
      <c r="GL20" s="351">
        <v>17595</v>
      </c>
      <c r="GM20" s="156">
        <v>17595</v>
      </c>
      <c r="GN20" s="399"/>
      <c r="GO20" s="399"/>
      <c r="GP20" s="399"/>
      <c r="GQ20" s="1562"/>
      <c r="GR20" s="399"/>
      <c r="GS20" s="379"/>
      <c r="GT20" s="176" t="s">
        <v>84</v>
      </c>
      <c r="GU20" s="1111">
        <v>690910</v>
      </c>
      <c r="GV20" s="1112">
        <v>109533</v>
      </c>
      <c r="GW20" s="1112">
        <v>119148</v>
      </c>
      <c r="GX20" s="1113">
        <v>2480137</v>
      </c>
      <c r="GY20" s="1112">
        <v>0</v>
      </c>
      <c r="GZ20" s="1112">
        <v>0</v>
      </c>
      <c r="HA20" s="1112">
        <v>0</v>
      </c>
      <c r="HB20" s="1112">
        <v>0</v>
      </c>
      <c r="HC20" s="1114">
        <v>3399728</v>
      </c>
      <c r="HD20" s="1086">
        <v>2189085</v>
      </c>
      <c r="HE20" s="1087">
        <v>5588813</v>
      </c>
      <c r="HF20" s="634"/>
      <c r="HG20" s="634"/>
      <c r="HH20" s="1095" t="s">
        <v>84</v>
      </c>
      <c r="HI20" s="1111">
        <v>803699</v>
      </c>
      <c r="HJ20" s="1112">
        <v>53432</v>
      </c>
      <c r="HK20" s="1112">
        <v>63812</v>
      </c>
      <c r="HL20" s="1113">
        <v>24589</v>
      </c>
      <c r="HM20" s="1112">
        <v>0</v>
      </c>
      <c r="HN20" s="1112">
        <v>0</v>
      </c>
      <c r="HO20" s="1112">
        <v>0</v>
      </c>
      <c r="HP20" s="1112">
        <v>0</v>
      </c>
      <c r="HQ20" s="1114">
        <v>945532</v>
      </c>
      <c r="HR20" s="1086">
        <v>272124</v>
      </c>
      <c r="HS20" s="1087">
        <v>1217656</v>
      </c>
      <c r="HT20" s="299"/>
      <c r="HU20" s="290"/>
      <c r="HV20" s="290"/>
      <c r="HW20" s="248"/>
      <c r="HX20" s="1540"/>
      <c r="HY20" s="294"/>
      <c r="HZ20" s="294"/>
      <c r="IA20" s="294"/>
      <c r="IB20" s="294"/>
      <c r="IC20" s="1533"/>
      <c r="ID20" s="1528"/>
      <c r="IE20" s="47"/>
      <c r="IF20" s="37"/>
      <c r="IG20" s="295"/>
      <c r="IH20" s="248"/>
      <c r="II20" s="19"/>
      <c r="IJ20" s="19"/>
      <c r="IK20" s="19"/>
      <c r="IM20" s="103" t="s">
        <v>108</v>
      </c>
      <c r="IN20" s="96">
        <v>5953.5899999999992</v>
      </c>
      <c r="IO20" s="97">
        <v>5705.1200000000008</v>
      </c>
      <c r="IP20" s="359">
        <v>4.3600000000000003</v>
      </c>
      <c r="IQ20" s="934"/>
      <c r="IR20" s="934"/>
      <c r="IS20" s="432" t="s">
        <v>109</v>
      </c>
      <c r="IT20" s="997">
        <v>4258</v>
      </c>
      <c r="IU20" s="998">
        <v>5976</v>
      </c>
      <c r="IV20" s="999">
        <v>5421</v>
      </c>
      <c r="IW20" s="997">
        <v>15655</v>
      </c>
      <c r="IX20" s="1000">
        <v>15059</v>
      </c>
      <c r="IY20" s="675">
        <v>3.96</v>
      </c>
      <c r="IZ20" s="379"/>
      <c r="JA20" s="53" t="s">
        <v>70</v>
      </c>
      <c r="JB20" s="54">
        <v>1937.88</v>
      </c>
      <c r="JC20" s="55">
        <v>1954.13</v>
      </c>
      <c r="JD20" s="56">
        <v>-0.83</v>
      </c>
      <c r="JE20" s="54">
        <v>851</v>
      </c>
      <c r="JF20" s="55">
        <v>867.48</v>
      </c>
      <c r="JG20" s="56">
        <v>-1.9</v>
      </c>
      <c r="JH20" s="54">
        <v>1924.54</v>
      </c>
      <c r="JI20" s="55">
        <v>1940.44</v>
      </c>
      <c r="JJ20" s="56">
        <v>-0.82</v>
      </c>
      <c r="JK20" s="379"/>
      <c r="JL20" s="379"/>
      <c r="JM20" s="379" t="s">
        <v>87</v>
      </c>
      <c r="JN20" s="351">
        <v>17595</v>
      </c>
      <c r="JO20" s="351">
        <v>17595</v>
      </c>
      <c r="JP20" s="351">
        <v>17595</v>
      </c>
      <c r="JQ20" s="156">
        <v>17595</v>
      </c>
      <c r="JR20" s="379"/>
      <c r="JS20" s="379"/>
      <c r="JT20" s="379"/>
      <c r="JU20" s="422"/>
      <c r="JV20" s="379"/>
      <c r="JW20" s="379"/>
      <c r="JX20" s="176" t="s">
        <v>84</v>
      </c>
      <c r="JY20" s="1111">
        <v>1097261</v>
      </c>
      <c r="JZ20" s="1112">
        <v>53975</v>
      </c>
      <c r="KA20" s="1112">
        <v>68952</v>
      </c>
      <c r="KB20" s="1113">
        <v>1245812</v>
      </c>
      <c r="KC20" s="1112">
        <v>0</v>
      </c>
      <c r="KD20" s="1112">
        <v>0</v>
      </c>
      <c r="KE20" s="1112">
        <v>0</v>
      </c>
      <c r="KF20" s="1112">
        <v>0</v>
      </c>
      <c r="KG20" s="1114">
        <v>2466000</v>
      </c>
      <c r="KH20" s="1086">
        <v>3147109</v>
      </c>
      <c r="KI20" s="1087">
        <v>5613109</v>
      </c>
      <c r="KJ20" s="634"/>
      <c r="KK20" s="634"/>
      <c r="KL20" s="1095" t="s">
        <v>84</v>
      </c>
      <c r="KM20" s="1111">
        <v>696663</v>
      </c>
      <c r="KN20" s="1112">
        <v>62469</v>
      </c>
      <c r="KO20" s="1112">
        <v>142944</v>
      </c>
      <c r="KP20" s="1113">
        <v>74511</v>
      </c>
      <c r="KQ20" s="1112">
        <v>0</v>
      </c>
      <c r="KR20" s="1112">
        <v>0</v>
      </c>
      <c r="KS20" s="1112">
        <v>0</v>
      </c>
      <c r="KT20" s="1112">
        <v>0</v>
      </c>
      <c r="KU20" s="1114">
        <v>976587</v>
      </c>
      <c r="KV20" s="1086">
        <v>214068</v>
      </c>
      <c r="KW20" s="1087">
        <v>1190655</v>
      </c>
      <c r="KX20" s="299"/>
      <c r="KY20" s="290"/>
      <c r="KZ20" s="290"/>
      <c r="LA20" s="248"/>
      <c r="LB20" s="1540"/>
      <c r="LC20" s="294"/>
      <c r="LD20" s="294"/>
      <c r="LE20" s="294"/>
      <c r="LF20" s="294"/>
      <c r="LG20" s="1533"/>
      <c r="LH20" s="291"/>
      <c r="LI20" s="47"/>
      <c r="LJ20" s="37"/>
      <c r="LK20" s="295"/>
      <c r="LL20" s="19"/>
      <c r="LM20" s="19"/>
      <c r="LN20" s="146"/>
      <c r="LO20" s="131"/>
      <c r="LQ20" s="103" t="s">
        <v>108</v>
      </c>
      <c r="LR20" s="108">
        <v>5449.8499999999995</v>
      </c>
      <c r="LS20" s="190">
        <v>5362.0299999999988</v>
      </c>
      <c r="LT20" s="27">
        <v>1.64</v>
      </c>
      <c r="LU20" s="363"/>
      <c r="LV20" s="363"/>
      <c r="LW20" s="432" t="s">
        <v>109</v>
      </c>
      <c r="LX20" s="348">
        <v>77575</v>
      </c>
      <c r="LY20" s="994">
        <v>72043</v>
      </c>
      <c r="LZ20" s="515">
        <v>7.68</v>
      </c>
      <c r="MA20" s="182"/>
      <c r="MB20" s="53" t="s">
        <v>70</v>
      </c>
      <c r="MC20" s="54">
        <v>1423.52</v>
      </c>
      <c r="MD20" s="141">
        <v>1433.6</v>
      </c>
      <c r="ME20" s="56">
        <v>-0.7</v>
      </c>
      <c r="MF20" s="54">
        <v>1009.89</v>
      </c>
      <c r="MG20" s="141">
        <v>1019.23</v>
      </c>
      <c r="MH20" s="56">
        <v>-0.92</v>
      </c>
      <c r="MI20" s="54">
        <v>1418.02</v>
      </c>
      <c r="MJ20" s="141">
        <v>1428.14</v>
      </c>
      <c r="MK20" s="56">
        <v>-0.71</v>
      </c>
      <c r="ML20" s="15"/>
      <c r="MM20" s="15"/>
      <c r="MN20" s="15" t="s">
        <v>87</v>
      </c>
      <c r="MO20" s="922">
        <v>17595</v>
      </c>
      <c r="MP20" s="922">
        <v>17595</v>
      </c>
      <c r="MQ20" s="922">
        <v>17595</v>
      </c>
      <c r="MR20" s="922">
        <v>17595</v>
      </c>
      <c r="MS20" s="922">
        <v>17595</v>
      </c>
      <c r="MT20" s="16"/>
      <c r="MU20" s="17"/>
      <c r="MV20" s="17"/>
      <c r="MW20" s="63"/>
      <c r="MX20" s="17"/>
      <c r="MY20" s="17"/>
      <c r="MZ20" s="176" t="s">
        <v>84</v>
      </c>
      <c r="NA20" s="1123">
        <v>3382803</v>
      </c>
      <c r="NB20" s="615">
        <v>272086</v>
      </c>
      <c r="NC20" s="615">
        <v>441907</v>
      </c>
      <c r="ND20" s="1124">
        <v>7362275</v>
      </c>
      <c r="NE20" s="615">
        <v>0</v>
      </c>
      <c r="NF20" s="615">
        <v>0</v>
      </c>
      <c r="NG20" s="615">
        <v>0</v>
      </c>
      <c r="NH20" s="1125">
        <v>0</v>
      </c>
      <c r="NI20" s="636">
        <v>11459071</v>
      </c>
      <c r="NJ20" s="1126">
        <v>10034294</v>
      </c>
      <c r="NK20" s="1127">
        <v>21493365</v>
      </c>
      <c r="NL20" s="619"/>
      <c r="NM20" s="619"/>
      <c r="NN20" s="176" t="s">
        <v>84</v>
      </c>
      <c r="NO20" s="1123">
        <v>1995487</v>
      </c>
      <c r="NP20" s="615">
        <v>197256</v>
      </c>
      <c r="NQ20" s="615">
        <v>267413</v>
      </c>
      <c r="NR20" s="1124">
        <v>194436</v>
      </c>
      <c r="NS20" s="615">
        <v>0</v>
      </c>
      <c r="NT20" s="615">
        <v>0</v>
      </c>
      <c r="NU20" s="615">
        <v>0</v>
      </c>
      <c r="NV20" s="1125">
        <v>0</v>
      </c>
      <c r="NW20" s="636">
        <v>2654592</v>
      </c>
      <c r="NX20" s="1126">
        <v>835093</v>
      </c>
      <c r="NY20" s="1127">
        <v>3489685</v>
      </c>
    </row>
    <row r="21" spans="1:389" ht="21.75" customHeight="1" thickBot="1" x14ac:dyDescent="0.25">
      <c r="A21" s="40" t="s">
        <v>68</v>
      </c>
      <c r="B21" s="100">
        <v>3971.3299999999995</v>
      </c>
      <c r="C21" s="80">
        <v>3862.1199999999994</v>
      </c>
      <c r="D21" s="360">
        <v>2.83</v>
      </c>
      <c r="E21" s="929"/>
      <c r="F21" s="929"/>
      <c r="G21" s="432" t="s">
        <v>110</v>
      </c>
      <c r="H21" s="997">
        <v>9857</v>
      </c>
      <c r="I21" s="998">
        <v>9271</v>
      </c>
      <c r="J21" s="999">
        <v>8936</v>
      </c>
      <c r="K21" s="997">
        <v>28064</v>
      </c>
      <c r="L21" s="1000">
        <v>26705</v>
      </c>
      <c r="M21" s="675">
        <v>5.09</v>
      </c>
      <c r="N21" s="379"/>
      <c r="O21" s="53" t="s">
        <v>75</v>
      </c>
      <c r="P21" s="54">
        <v>872.63</v>
      </c>
      <c r="Q21" s="245">
        <v>873.83</v>
      </c>
      <c r="R21" s="349">
        <v>-0.14000000000000001</v>
      </c>
      <c r="S21" s="54">
        <v>781.18</v>
      </c>
      <c r="T21" s="245">
        <v>831.62</v>
      </c>
      <c r="U21" s="349">
        <v>-6.07</v>
      </c>
      <c r="V21" s="54">
        <v>871.8</v>
      </c>
      <c r="W21" s="245">
        <v>873.46</v>
      </c>
      <c r="X21" s="349">
        <v>-0.19</v>
      </c>
      <c r="Y21" s="379"/>
      <c r="Z21" s="379"/>
      <c r="AA21" s="379" t="s">
        <v>91</v>
      </c>
      <c r="AB21" s="471">
        <v>15963</v>
      </c>
      <c r="AC21" s="471">
        <v>15963</v>
      </c>
      <c r="AD21" s="471">
        <v>15963</v>
      </c>
      <c r="AE21" s="471">
        <v>15963</v>
      </c>
      <c r="AF21" s="399"/>
      <c r="AG21" s="399"/>
      <c r="AH21" s="399"/>
      <c r="AI21" s="399"/>
      <c r="AJ21" s="379"/>
      <c r="AK21" s="379"/>
      <c r="AL21" s="176" t="s">
        <v>174</v>
      </c>
      <c r="AM21" s="1131">
        <v>0</v>
      </c>
      <c r="AN21" s="1132">
        <v>0</v>
      </c>
      <c r="AO21" s="1132">
        <v>848</v>
      </c>
      <c r="AP21" s="1113">
        <v>0</v>
      </c>
      <c r="AQ21" s="1112">
        <v>0</v>
      </c>
      <c r="AR21" s="1112">
        <v>0</v>
      </c>
      <c r="AS21" s="1112">
        <v>0</v>
      </c>
      <c r="AT21" s="1112">
        <v>0</v>
      </c>
      <c r="AU21" s="1114">
        <v>848</v>
      </c>
      <c r="AV21" s="1086">
        <v>11024</v>
      </c>
      <c r="AW21" s="1087">
        <v>11872</v>
      </c>
      <c r="AX21" s="630"/>
      <c r="AY21" s="634"/>
      <c r="AZ21" s="1095" t="s">
        <v>88</v>
      </c>
      <c r="BA21" s="1131">
        <v>0</v>
      </c>
      <c r="BB21" s="1132">
        <v>0</v>
      </c>
      <c r="BC21" s="1132">
        <v>5630</v>
      </c>
      <c r="BD21" s="1113">
        <v>0</v>
      </c>
      <c r="BE21" s="1112">
        <v>0</v>
      </c>
      <c r="BF21" s="1112">
        <v>0</v>
      </c>
      <c r="BG21" s="1112">
        <v>0</v>
      </c>
      <c r="BH21" s="1112">
        <v>0</v>
      </c>
      <c r="BI21" s="1114">
        <v>5630</v>
      </c>
      <c r="BJ21" s="1086">
        <v>7319</v>
      </c>
      <c r="BK21" s="1087">
        <v>12949</v>
      </c>
      <c r="BL21" s="299"/>
      <c r="BM21" s="290"/>
      <c r="BN21" s="290"/>
      <c r="BO21" s="248"/>
      <c r="BP21" s="1535"/>
      <c r="BQ21" s="297"/>
      <c r="BR21" s="297"/>
      <c r="BS21" s="297"/>
      <c r="BT21" s="297"/>
      <c r="BU21" s="1533"/>
      <c r="BV21" s="1528"/>
      <c r="BW21" s="47"/>
      <c r="BX21" s="37"/>
      <c r="BY21" s="295"/>
      <c r="BZ21" s="19"/>
      <c r="CA21" s="19"/>
      <c r="CB21" s="19"/>
      <c r="CC21" s="19"/>
      <c r="CD21" s="379"/>
      <c r="CE21" s="40" t="s">
        <v>68</v>
      </c>
      <c r="CF21" s="100">
        <v>4284.6000000000004</v>
      </c>
      <c r="CG21" s="80">
        <v>4176.33</v>
      </c>
      <c r="CH21" s="360">
        <v>2.59</v>
      </c>
      <c r="CI21" s="929"/>
      <c r="CJ21" s="929"/>
      <c r="CK21" s="432" t="s">
        <v>110</v>
      </c>
      <c r="CL21" s="997">
        <v>6523</v>
      </c>
      <c r="CM21" s="998">
        <v>4210</v>
      </c>
      <c r="CN21" s="999">
        <v>3652</v>
      </c>
      <c r="CO21" s="997">
        <v>14385</v>
      </c>
      <c r="CP21" s="1000">
        <v>14833</v>
      </c>
      <c r="CQ21" s="675">
        <v>-3.02</v>
      </c>
      <c r="CR21" s="614"/>
      <c r="CS21" s="53" t="s">
        <v>75</v>
      </c>
      <c r="CT21" s="54">
        <v>805.62</v>
      </c>
      <c r="CU21" s="55">
        <v>832.11</v>
      </c>
      <c r="CV21" s="56">
        <v>-3.18</v>
      </c>
      <c r="CW21" s="54">
        <v>591.15</v>
      </c>
      <c r="CX21" s="55">
        <v>595.04999999999995</v>
      </c>
      <c r="CY21" s="56">
        <v>-0.66</v>
      </c>
      <c r="CZ21" s="54">
        <v>802.05</v>
      </c>
      <c r="DA21" s="55">
        <v>828.21</v>
      </c>
      <c r="DB21" s="56">
        <v>-3.16</v>
      </c>
      <c r="DC21" s="379"/>
      <c r="DD21" s="379"/>
      <c r="DE21" s="379" t="s">
        <v>91</v>
      </c>
      <c r="DF21" s="441">
        <v>15963</v>
      </c>
      <c r="DG21" s="441">
        <v>15963</v>
      </c>
      <c r="DH21" s="441">
        <v>15963</v>
      </c>
      <c r="DI21" s="453">
        <v>15963</v>
      </c>
      <c r="DJ21" s="399"/>
      <c r="DK21" s="399"/>
      <c r="DL21" s="399"/>
      <c r="DM21" s="1562"/>
      <c r="DN21" s="399"/>
      <c r="DO21" s="379"/>
      <c r="DP21" s="176" t="s">
        <v>174</v>
      </c>
      <c r="DQ21" s="1131">
        <v>0</v>
      </c>
      <c r="DR21" s="1132">
        <v>0</v>
      </c>
      <c r="DS21" s="1132">
        <v>15332</v>
      </c>
      <c r="DT21" s="1113">
        <v>0</v>
      </c>
      <c r="DU21" s="1112">
        <v>0</v>
      </c>
      <c r="DV21" s="1112">
        <v>0</v>
      </c>
      <c r="DW21" s="1112">
        <v>0</v>
      </c>
      <c r="DX21" s="1112">
        <v>0</v>
      </c>
      <c r="DY21" s="1114">
        <v>15332</v>
      </c>
      <c r="DZ21" s="1086">
        <v>13799</v>
      </c>
      <c r="EA21" s="1087">
        <v>29131</v>
      </c>
      <c r="EB21" s="634"/>
      <c r="EC21" s="634"/>
      <c r="ED21" s="1095" t="s">
        <v>88</v>
      </c>
      <c r="EE21" s="1131">
        <v>3871</v>
      </c>
      <c r="EF21" s="1132">
        <v>0</v>
      </c>
      <c r="EG21" s="1132">
        <v>0</v>
      </c>
      <c r="EH21" s="1113">
        <v>0</v>
      </c>
      <c r="EI21" s="1112">
        <v>0</v>
      </c>
      <c r="EJ21" s="1112">
        <v>0</v>
      </c>
      <c r="EK21" s="1112">
        <v>0</v>
      </c>
      <c r="EL21" s="1112">
        <v>0</v>
      </c>
      <c r="EM21" s="1114">
        <v>3871</v>
      </c>
      <c r="EN21" s="1086">
        <v>10065</v>
      </c>
      <c r="EO21" s="1087">
        <v>13936</v>
      </c>
      <c r="EP21" s="299"/>
      <c r="EQ21" s="290"/>
      <c r="ER21" s="290"/>
      <c r="ES21" s="248"/>
      <c r="ET21" s="1535"/>
      <c r="EU21" s="297"/>
      <c r="EV21" s="297"/>
      <c r="EW21" s="297"/>
      <c r="EX21" s="297"/>
      <c r="EY21" s="1533"/>
      <c r="EZ21" s="1528"/>
      <c r="FA21" s="47"/>
      <c r="FB21" s="37"/>
      <c r="FC21" s="295"/>
      <c r="FD21" s="19"/>
      <c r="FE21" s="19"/>
      <c r="FF21" s="19"/>
      <c r="FG21" s="19"/>
      <c r="FH21" s="397"/>
      <c r="FI21" s="40" t="s">
        <v>68</v>
      </c>
      <c r="FJ21" s="100">
        <v>4856.4199999999992</v>
      </c>
      <c r="FK21" s="80">
        <v>4642.7600000000011</v>
      </c>
      <c r="FL21" s="360">
        <v>4.5999999999999996</v>
      </c>
      <c r="FM21" s="934"/>
      <c r="FN21" s="934"/>
      <c r="FO21" s="432" t="s">
        <v>110</v>
      </c>
      <c r="FP21" s="997">
        <v>11613</v>
      </c>
      <c r="FQ21" s="998">
        <v>5417</v>
      </c>
      <c r="FR21" s="999">
        <v>6805</v>
      </c>
      <c r="FS21" s="997">
        <v>23835</v>
      </c>
      <c r="FT21" s="1000">
        <v>27016</v>
      </c>
      <c r="FU21" s="675">
        <v>-11.77</v>
      </c>
      <c r="FV21" s="614"/>
      <c r="FW21" s="53" t="s">
        <v>75</v>
      </c>
      <c r="FX21" s="54">
        <v>1026.0899999999999</v>
      </c>
      <c r="FY21" s="55">
        <v>985.14</v>
      </c>
      <c r="FZ21" s="56">
        <v>4.16</v>
      </c>
      <c r="GA21" s="54">
        <v>603.91</v>
      </c>
      <c r="GB21" s="55">
        <v>576.66</v>
      </c>
      <c r="GC21" s="56">
        <v>4.7300000000000004</v>
      </c>
      <c r="GD21" s="54">
        <v>1019.46</v>
      </c>
      <c r="GE21" s="55">
        <v>978.87</v>
      </c>
      <c r="GF21" s="56">
        <v>4.1500000000000004</v>
      </c>
      <c r="GG21" s="379"/>
      <c r="GH21" s="379"/>
      <c r="GI21" s="379" t="s">
        <v>91</v>
      </c>
      <c r="GJ21" s="351">
        <v>15963</v>
      </c>
      <c r="GK21" s="351">
        <v>15963</v>
      </c>
      <c r="GL21" s="351">
        <v>15963</v>
      </c>
      <c r="GM21" s="156">
        <v>15963</v>
      </c>
      <c r="GN21" s="399"/>
      <c r="GO21" s="399"/>
      <c r="GP21" s="399"/>
      <c r="GQ21" s="1562"/>
      <c r="GR21" s="399"/>
      <c r="GS21" s="379"/>
      <c r="GT21" s="176" t="s">
        <v>174</v>
      </c>
      <c r="GU21" s="1131">
        <v>0</v>
      </c>
      <c r="GV21" s="1132">
        <v>0</v>
      </c>
      <c r="GW21" s="1132">
        <v>8500</v>
      </c>
      <c r="GX21" s="1113">
        <v>0</v>
      </c>
      <c r="GY21" s="1112">
        <v>0</v>
      </c>
      <c r="GZ21" s="1112">
        <v>0</v>
      </c>
      <c r="HA21" s="1112">
        <v>0</v>
      </c>
      <c r="HB21" s="1112">
        <v>0</v>
      </c>
      <c r="HC21" s="1114">
        <v>8500</v>
      </c>
      <c r="HD21" s="1086">
        <v>6205</v>
      </c>
      <c r="HE21" s="1087">
        <v>14705</v>
      </c>
      <c r="HF21" s="634"/>
      <c r="HG21" s="634"/>
      <c r="HH21" s="1095" t="s">
        <v>88</v>
      </c>
      <c r="HI21" s="1131">
        <v>1601</v>
      </c>
      <c r="HJ21" s="1132">
        <v>0</v>
      </c>
      <c r="HK21" s="1132">
        <v>0</v>
      </c>
      <c r="HL21" s="1113">
        <v>0</v>
      </c>
      <c r="HM21" s="1112">
        <v>0</v>
      </c>
      <c r="HN21" s="1112">
        <v>0</v>
      </c>
      <c r="HO21" s="1112">
        <v>0</v>
      </c>
      <c r="HP21" s="1112">
        <v>0</v>
      </c>
      <c r="HQ21" s="1114">
        <v>1601</v>
      </c>
      <c r="HR21" s="1086">
        <v>14889</v>
      </c>
      <c r="HS21" s="1087">
        <v>16490</v>
      </c>
      <c r="HT21" s="299"/>
      <c r="HU21" s="290"/>
      <c r="HV21" s="290"/>
      <c r="HW21" s="248"/>
      <c r="HX21" s="1535"/>
      <c r="HY21" s="297"/>
      <c r="HZ21" s="297"/>
      <c r="IA21" s="297"/>
      <c r="IB21" s="297"/>
      <c r="IC21" s="1533"/>
      <c r="ID21" s="1528"/>
      <c r="IE21" s="47"/>
      <c r="IF21" s="37"/>
      <c r="IG21" s="295"/>
      <c r="IH21" s="248"/>
      <c r="II21" s="19"/>
      <c r="IJ21" s="19"/>
      <c r="IK21" s="19"/>
      <c r="IM21" s="40" t="s">
        <v>68</v>
      </c>
      <c r="IN21" s="100">
        <v>4117.45</v>
      </c>
      <c r="IO21" s="80">
        <v>4007.9600000000005</v>
      </c>
      <c r="IP21" s="360">
        <v>2.73</v>
      </c>
      <c r="IQ21" s="934"/>
      <c r="IR21" s="934"/>
      <c r="IS21" s="432" t="s">
        <v>110</v>
      </c>
      <c r="IT21" s="997">
        <v>7056</v>
      </c>
      <c r="IU21" s="998">
        <v>5456</v>
      </c>
      <c r="IV21" s="999">
        <v>7451</v>
      </c>
      <c r="IW21" s="997">
        <v>19963</v>
      </c>
      <c r="IX21" s="1000">
        <v>19616</v>
      </c>
      <c r="IY21" s="675">
        <v>1.77</v>
      </c>
      <c r="IZ21" s="379"/>
      <c r="JA21" s="53" t="s">
        <v>75</v>
      </c>
      <c r="JB21" s="54">
        <v>847.51</v>
      </c>
      <c r="JC21" s="55">
        <v>811.55</v>
      </c>
      <c r="JD21" s="56">
        <v>4.43</v>
      </c>
      <c r="JE21" s="54">
        <v>739.74</v>
      </c>
      <c r="JF21" s="55">
        <v>666.02</v>
      </c>
      <c r="JG21" s="56">
        <v>11.07</v>
      </c>
      <c r="JH21" s="54">
        <v>846.19</v>
      </c>
      <c r="JI21" s="55">
        <v>809.72</v>
      </c>
      <c r="JJ21" s="56">
        <v>4.5</v>
      </c>
      <c r="JK21" s="379"/>
      <c r="JL21" s="379"/>
      <c r="JM21" s="379" t="s">
        <v>91</v>
      </c>
      <c r="JN21" s="351">
        <v>15963</v>
      </c>
      <c r="JO21" s="351">
        <v>15963</v>
      </c>
      <c r="JP21" s="351">
        <v>15963</v>
      </c>
      <c r="JQ21" s="156">
        <v>15963</v>
      </c>
      <c r="JR21" s="399"/>
      <c r="JS21" s="399"/>
      <c r="JT21" s="399"/>
      <c r="JU21" s="1562"/>
      <c r="JV21" s="399"/>
      <c r="JW21" s="379"/>
      <c r="JX21" s="176" t="s">
        <v>174</v>
      </c>
      <c r="JY21" s="1131">
        <v>0</v>
      </c>
      <c r="JZ21" s="1132">
        <v>0</v>
      </c>
      <c r="KA21" s="1132">
        <v>5423</v>
      </c>
      <c r="KB21" s="1113">
        <v>0</v>
      </c>
      <c r="KC21" s="1112">
        <v>0</v>
      </c>
      <c r="KD21" s="1112">
        <v>0</v>
      </c>
      <c r="KE21" s="1112">
        <v>0</v>
      </c>
      <c r="KF21" s="1112">
        <v>0</v>
      </c>
      <c r="KG21" s="1114">
        <v>5423</v>
      </c>
      <c r="KH21" s="1086">
        <v>25488</v>
      </c>
      <c r="KI21" s="1087">
        <v>30911</v>
      </c>
      <c r="KJ21" s="634"/>
      <c r="KK21" s="634"/>
      <c r="KL21" s="1095" t="s">
        <v>88</v>
      </c>
      <c r="KM21" s="1131">
        <v>0</v>
      </c>
      <c r="KN21" s="1132">
        <v>0</v>
      </c>
      <c r="KO21" s="1132">
        <v>3395</v>
      </c>
      <c r="KP21" s="1113">
        <v>0</v>
      </c>
      <c r="KQ21" s="1112">
        <v>0</v>
      </c>
      <c r="KR21" s="1112">
        <v>0</v>
      </c>
      <c r="KS21" s="1112">
        <v>0</v>
      </c>
      <c r="KT21" s="1112">
        <v>0</v>
      </c>
      <c r="KU21" s="1114">
        <v>3395</v>
      </c>
      <c r="KV21" s="1086">
        <v>0</v>
      </c>
      <c r="KW21" s="1087">
        <v>3395</v>
      </c>
      <c r="KX21" s="299"/>
      <c r="KY21" s="290"/>
      <c r="KZ21" s="290"/>
      <c r="LA21" s="248"/>
      <c r="LB21" s="1535"/>
      <c r="LC21" s="297"/>
      <c r="LD21" s="297"/>
      <c r="LE21" s="297"/>
      <c r="LF21" s="297"/>
      <c r="LG21" s="1533"/>
      <c r="LH21" s="291"/>
      <c r="LI21" s="47"/>
      <c r="LJ21" s="37"/>
      <c r="LK21" s="295"/>
      <c r="LL21" s="19"/>
      <c r="LM21" s="19"/>
      <c r="LN21" s="146"/>
      <c r="LO21" s="131"/>
      <c r="LQ21" s="40" t="s">
        <v>68</v>
      </c>
      <c r="LR21" s="79">
        <v>4350.42</v>
      </c>
      <c r="LS21" s="80">
        <v>4219.4800000000005</v>
      </c>
      <c r="LT21" s="42">
        <v>3.1</v>
      </c>
      <c r="LU21" s="363"/>
      <c r="LV21" s="363"/>
      <c r="LW21" s="432" t="s">
        <v>110</v>
      </c>
      <c r="LX21" s="348">
        <v>86247</v>
      </c>
      <c r="LY21" s="994">
        <v>88170</v>
      </c>
      <c r="LZ21" s="515">
        <v>-2.1800000000000002</v>
      </c>
      <c r="MA21" s="182"/>
      <c r="MB21" s="53" t="s">
        <v>75</v>
      </c>
      <c r="MC21" s="54">
        <v>889.15</v>
      </c>
      <c r="MD21" s="141">
        <v>874.65</v>
      </c>
      <c r="ME21" s="56">
        <v>1.66</v>
      </c>
      <c r="MF21" s="54">
        <v>664.62</v>
      </c>
      <c r="MG21" s="141">
        <v>649.45000000000005</v>
      </c>
      <c r="MH21" s="56">
        <v>2.34</v>
      </c>
      <c r="MI21" s="54">
        <v>886.16</v>
      </c>
      <c r="MJ21" s="141">
        <v>871.69</v>
      </c>
      <c r="MK21" s="56">
        <v>1.66</v>
      </c>
      <c r="ML21" s="15"/>
      <c r="MM21" s="15"/>
      <c r="MN21" s="15" t="s">
        <v>91</v>
      </c>
      <c r="MO21" s="922">
        <v>15963</v>
      </c>
      <c r="MP21" s="922">
        <v>15963</v>
      </c>
      <c r="MQ21" s="922">
        <v>15963</v>
      </c>
      <c r="MR21" s="922">
        <v>15963</v>
      </c>
      <c r="MS21" s="922">
        <v>15963</v>
      </c>
      <c r="MT21" s="16"/>
      <c r="MU21" s="17"/>
      <c r="MV21" s="17"/>
      <c r="MW21" s="63"/>
      <c r="MX21" s="17"/>
      <c r="MY21" s="17"/>
      <c r="MZ21" s="176" t="s">
        <v>88</v>
      </c>
      <c r="NA21" s="1137">
        <v>0</v>
      </c>
      <c r="NB21" s="1138">
        <v>0</v>
      </c>
      <c r="NC21" s="1138">
        <v>30103</v>
      </c>
      <c r="ND21" s="1139">
        <v>0</v>
      </c>
      <c r="NE21" s="1138">
        <v>0</v>
      </c>
      <c r="NF21" s="1138">
        <v>0</v>
      </c>
      <c r="NG21" s="1138">
        <v>0</v>
      </c>
      <c r="NH21" s="1140">
        <v>0</v>
      </c>
      <c r="NI21" s="1141">
        <v>30103</v>
      </c>
      <c r="NJ21" s="1142">
        <v>56516</v>
      </c>
      <c r="NK21" s="1143">
        <v>86619</v>
      </c>
      <c r="NL21" s="619"/>
      <c r="NM21" s="619"/>
      <c r="NN21" s="176" t="s">
        <v>88</v>
      </c>
      <c r="NO21" s="1137">
        <v>5472</v>
      </c>
      <c r="NP21" s="1138">
        <v>0</v>
      </c>
      <c r="NQ21" s="1138">
        <v>9025</v>
      </c>
      <c r="NR21" s="1139">
        <v>0</v>
      </c>
      <c r="NS21" s="1138">
        <v>0</v>
      </c>
      <c r="NT21" s="1138">
        <v>0</v>
      </c>
      <c r="NU21" s="1138">
        <v>0</v>
      </c>
      <c r="NV21" s="1140">
        <v>0</v>
      </c>
      <c r="NW21" s="1141">
        <v>14497</v>
      </c>
      <c r="NX21" s="1142">
        <v>32273</v>
      </c>
      <c r="NY21" s="1143">
        <v>46770</v>
      </c>
    </row>
    <row r="22" spans="1:389" ht="21.75" customHeight="1" thickTop="1" thickBot="1" x14ac:dyDescent="0.25">
      <c r="A22" s="49" t="s">
        <v>49</v>
      </c>
      <c r="B22" s="101">
        <v>5249.4599999999991</v>
      </c>
      <c r="C22" s="102">
        <v>5408.2500000000009</v>
      </c>
      <c r="D22" s="361">
        <v>-2.94</v>
      </c>
      <c r="E22" s="929"/>
      <c r="F22" s="929"/>
      <c r="G22" s="433" t="s">
        <v>111</v>
      </c>
      <c r="H22" s="997">
        <v>8121</v>
      </c>
      <c r="I22" s="998">
        <v>8631</v>
      </c>
      <c r="J22" s="999">
        <v>7351</v>
      </c>
      <c r="K22" s="997">
        <v>24103</v>
      </c>
      <c r="L22" s="1000">
        <v>27204</v>
      </c>
      <c r="M22" s="675">
        <v>-11.4</v>
      </c>
      <c r="N22" s="379"/>
      <c r="O22" s="53" t="s">
        <v>81</v>
      </c>
      <c r="P22" s="54">
        <v>321.82</v>
      </c>
      <c r="Q22" s="245">
        <v>342.42</v>
      </c>
      <c r="R22" s="349">
        <v>-6.02</v>
      </c>
      <c r="S22" s="54">
        <v>295.63</v>
      </c>
      <c r="T22" s="245">
        <v>287.60000000000002</v>
      </c>
      <c r="U22" s="349">
        <v>2.79</v>
      </c>
      <c r="V22" s="54">
        <v>321.58</v>
      </c>
      <c r="W22" s="245">
        <v>341.94</v>
      </c>
      <c r="X22" s="349">
        <v>-5.95</v>
      </c>
      <c r="Y22" s="379"/>
      <c r="Z22" s="379"/>
      <c r="AA22" s="379" t="s">
        <v>95</v>
      </c>
      <c r="AB22" s="471">
        <v>3352</v>
      </c>
      <c r="AC22" s="471">
        <v>3352</v>
      </c>
      <c r="AD22" s="471">
        <v>3352</v>
      </c>
      <c r="AE22" s="471">
        <v>3352</v>
      </c>
      <c r="AF22" s="399"/>
      <c r="AG22" s="399"/>
      <c r="AH22" s="399"/>
      <c r="AI22" s="399"/>
      <c r="AJ22" s="379"/>
      <c r="AK22" s="379"/>
      <c r="AL22" s="1146" t="s">
        <v>62</v>
      </c>
      <c r="AM22" s="1147">
        <v>1946517</v>
      </c>
      <c r="AN22" s="1148">
        <v>82383</v>
      </c>
      <c r="AO22" s="1148">
        <v>163099</v>
      </c>
      <c r="AP22" s="1149">
        <v>2628068</v>
      </c>
      <c r="AQ22" s="1150">
        <v>0</v>
      </c>
      <c r="AR22" s="1150">
        <v>0</v>
      </c>
      <c r="AS22" s="1150">
        <v>0</v>
      </c>
      <c r="AT22" s="1150">
        <v>0</v>
      </c>
      <c r="AU22" s="1151">
        <v>4820067</v>
      </c>
      <c r="AV22" s="1152">
        <v>3495113</v>
      </c>
      <c r="AW22" s="1152">
        <v>8315180</v>
      </c>
      <c r="AX22" s="1420"/>
      <c r="AY22" s="647"/>
      <c r="AZ22" s="1146" t="s">
        <v>62</v>
      </c>
      <c r="BA22" s="1147">
        <v>3106945</v>
      </c>
      <c r="BB22" s="1148">
        <v>259505</v>
      </c>
      <c r="BC22" s="1148">
        <v>536177</v>
      </c>
      <c r="BD22" s="1149">
        <v>165433</v>
      </c>
      <c r="BE22" s="1150">
        <v>0</v>
      </c>
      <c r="BF22" s="1150">
        <v>0</v>
      </c>
      <c r="BG22" s="1150">
        <v>0</v>
      </c>
      <c r="BH22" s="1150">
        <v>0</v>
      </c>
      <c r="BI22" s="1151">
        <v>4068060</v>
      </c>
      <c r="BJ22" s="1152">
        <v>219603</v>
      </c>
      <c r="BK22" s="1152">
        <v>4287663</v>
      </c>
      <c r="BL22" s="299"/>
      <c r="BM22" s="290"/>
      <c r="BN22" s="290"/>
      <c r="BO22" s="248"/>
      <c r="BP22" s="1535"/>
      <c r="BQ22" s="297"/>
      <c r="BR22" s="297"/>
      <c r="BS22" s="297"/>
      <c r="BT22" s="297"/>
      <c r="BU22" s="1533"/>
      <c r="BV22" s="1528"/>
      <c r="BW22" s="21"/>
      <c r="BX22" s="37"/>
      <c r="BY22" s="295"/>
      <c r="BZ22" s="19"/>
      <c r="CA22" s="19"/>
      <c r="CB22" s="19"/>
      <c r="CC22" s="19"/>
      <c r="CD22" s="379"/>
      <c r="CE22" s="49" t="s">
        <v>49</v>
      </c>
      <c r="CF22" s="101">
        <v>6198.12</v>
      </c>
      <c r="CG22" s="102">
        <v>6460.41</v>
      </c>
      <c r="CH22" s="361">
        <v>-4.0599999999999996</v>
      </c>
      <c r="CI22" s="929"/>
      <c r="CJ22" s="929"/>
      <c r="CK22" s="433" t="s">
        <v>111</v>
      </c>
      <c r="CL22" s="997">
        <v>5205</v>
      </c>
      <c r="CM22" s="998">
        <v>3021</v>
      </c>
      <c r="CN22" s="999">
        <v>2956</v>
      </c>
      <c r="CO22" s="997">
        <v>11182</v>
      </c>
      <c r="CP22" s="1000">
        <v>13336</v>
      </c>
      <c r="CQ22" s="675">
        <v>-16.149999999999999</v>
      </c>
      <c r="CR22" s="614"/>
      <c r="CS22" s="53" t="s">
        <v>81</v>
      </c>
      <c r="CT22" s="54">
        <v>473.83</v>
      </c>
      <c r="CU22" s="55">
        <v>518.67999999999995</v>
      </c>
      <c r="CV22" s="56">
        <v>-8.65</v>
      </c>
      <c r="CW22" s="54">
        <v>290.58</v>
      </c>
      <c r="CX22" s="55">
        <v>304.11</v>
      </c>
      <c r="CY22" s="56">
        <v>-4.45</v>
      </c>
      <c r="CZ22" s="54">
        <v>470.78</v>
      </c>
      <c r="DA22" s="55">
        <v>515.14</v>
      </c>
      <c r="DB22" s="56">
        <v>-8.61</v>
      </c>
      <c r="DC22" s="379"/>
      <c r="DD22" s="379"/>
      <c r="DE22" s="379" t="s">
        <v>95</v>
      </c>
      <c r="DF22" s="441">
        <v>3352</v>
      </c>
      <c r="DG22" s="441">
        <v>3352</v>
      </c>
      <c r="DH22" s="441">
        <v>3352</v>
      </c>
      <c r="DI22" s="453">
        <v>3352</v>
      </c>
      <c r="DJ22" s="399"/>
      <c r="DK22" s="399"/>
      <c r="DL22" s="399"/>
      <c r="DM22" s="1562"/>
      <c r="DN22" s="399"/>
      <c r="DO22" s="379"/>
      <c r="DP22" s="1146" t="s">
        <v>62</v>
      </c>
      <c r="DQ22" s="1147">
        <v>2170260</v>
      </c>
      <c r="DR22" s="1148">
        <v>125197</v>
      </c>
      <c r="DS22" s="1148">
        <v>536086</v>
      </c>
      <c r="DT22" s="1149">
        <v>3010947</v>
      </c>
      <c r="DU22" s="1150">
        <v>0</v>
      </c>
      <c r="DV22" s="1150">
        <v>0</v>
      </c>
      <c r="DW22" s="1150">
        <v>0</v>
      </c>
      <c r="DX22" s="1150">
        <v>0</v>
      </c>
      <c r="DY22" s="1151">
        <v>5842490</v>
      </c>
      <c r="DZ22" s="1152">
        <v>3375568</v>
      </c>
      <c r="EA22" s="1152">
        <v>9218058</v>
      </c>
      <c r="EB22" s="634"/>
      <c r="EC22" s="634"/>
      <c r="ED22" s="1162" t="s">
        <v>62</v>
      </c>
      <c r="EE22" s="1147">
        <v>3518662</v>
      </c>
      <c r="EF22" s="1148">
        <v>201381</v>
      </c>
      <c r="EG22" s="1148">
        <v>76852</v>
      </c>
      <c r="EH22" s="1149">
        <v>120385</v>
      </c>
      <c r="EI22" s="1150">
        <v>0</v>
      </c>
      <c r="EJ22" s="1150">
        <v>0</v>
      </c>
      <c r="EK22" s="1150">
        <v>0</v>
      </c>
      <c r="EL22" s="1150">
        <v>0</v>
      </c>
      <c r="EM22" s="1151">
        <v>3917280</v>
      </c>
      <c r="EN22" s="1152">
        <v>370484</v>
      </c>
      <c r="EO22" s="1152">
        <v>4287764</v>
      </c>
      <c r="EP22" s="299"/>
      <c r="EQ22" s="290"/>
      <c r="ER22" s="290"/>
      <c r="ES22" s="248"/>
      <c r="ET22" s="1535"/>
      <c r="EU22" s="297"/>
      <c r="EV22" s="297"/>
      <c r="EW22" s="297"/>
      <c r="EX22" s="297"/>
      <c r="EY22" s="1533"/>
      <c r="EZ22" s="1528"/>
      <c r="FA22" s="21"/>
      <c r="FB22" s="37"/>
      <c r="FC22" s="295"/>
      <c r="FD22" s="19"/>
      <c r="FE22" s="19"/>
      <c r="FF22" s="19"/>
      <c r="FG22" s="19"/>
      <c r="FH22" s="397"/>
      <c r="FI22" s="49" t="s">
        <v>49</v>
      </c>
      <c r="FJ22" s="101">
        <v>6457.48</v>
      </c>
      <c r="FK22" s="102">
        <v>6321.39</v>
      </c>
      <c r="FL22" s="361">
        <v>2.15</v>
      </c>
      <c r="FM22" s="934"/>
      <c r="FN22" s="934"/>
      <c r="FO22" s="433" t="s">
        <v>111</v>
      </c>
      <c r="FP22" s="997">
        <v>2906</v>
      </c>
      <c r="FQ22" s="998">
        <v>3584</v>
      </c>
      <c r="FR22" s="999">
        <v>3542</v>
      </c>
      <c r="FS22" s="997">
        <v>10032</v>
      </c>
      <c r="FT22" s="1000">
        <v>10602</v>
      </c>
      <c r="FU22" s="675">
        <v>-5.38</v>
      </c>
      <c r="FV22" s="614"/>
      <c r="FW22" s="53" t="s">
        <v>81</v>
      </c>
      <c r="FX22" s="54">
        <v>462.41</v>
      </c>
      <c r="FY22" s="55">
        <v>455.09</v>
      </c>
      <c r="FZ22" s="56">
        <v>1.61</v>
      </c>
      <c r="GA22" s="54">
        <v>266.14999999999998</v>
      </c>
      <c r="GB22" s="55">
        <v>276.33999999999997</v>
      </c>
      <c r="GC22" s="56">
        <v>-3.69</v>
      </c>
      <c r="GD22" s="54">
        <v>459.33</v>
      </c>
      <c r="GE22" s="55">
        <v>452.35</v>
      </c>
      <c r="GF22" s="56">
        <v>1.54</v>
      </c>
      <c r="GG22" s="379"/>
      <c r="GH22" s="379"/>
      <c r="GI22" s="379" t="s">
        <v>95</v>
      </c>
      <c r="GJ22" s="351">
        <v>3352</v>
      </c>
      <c r="GK22" s="351">
        <v>3352</v>
      </c>
      <c r="GL22" s="351">
        <v>3352</v>
      </c>
      <c r="GM22" s="156">
        <v>3352</v>
      </c>
      <c r="GN22" s="399"/>
      <c r="GO22" s="399"/>
      <c r="GP22" s="399"/>
      <c r="GQ22" s="1562"/>
      <c r="GR22" s="399"/>
      <c r="GS22" s="379"/>
      <c r="GT22" s="1146" t="s">
        <v>62</v>
      </c>
      <c r="GU22" s="1147">
        <v>2010796</v>
      </c>
      <c r="GV22" s="1148">
        <v>160019</v>
      </c>
      <c r="GW22" s="1148">
        <v>300350</v>
      </c>
      <c r="GX22" s="1149">
        <v>4558110</v>
      </c>
      <c r="GY22" s="1150">
        <v>0</v>
      </c>
      <c r="GZ22" s="1150">
        <v>0</v>
      </c>
      <c r="HA22" s="1150">
        <v>0</v>
      </c>
      <c r="HB22" s="1150">
        <v>0</v>
      </c>
      <c r="HC22" s="1151">
        <v>7029275</v>
      </c>
      <c r="HD22" s="1152">
        <v>3956701</v>
      </c>
      <c r="HE22" s="1152">
        <v>10985976</v>
      </c>
      <c r="HF22" s="634"/>
      <c r="HG22" s="634"/>
      <c r="HH22" s="1162" t="s">
        <v>62</v>
      </c>
      <c r="HI22" s="1147">
        <v>4002485</v>
      </c>
      <c r="HJ22" s="1148">
        <v>179484</v>
      </c>
      <c r="HK22" s="1148">
        <v>340332</v>
      </c>
      <c r="HL22" s="1149">
        <v>143717</v>
      </c>
      <c r="HM22" s="1150">
        <v>0</v>
      </c>
      <c r="HN22" s="1150">
        <v>0</v>
      </c>
      <c r="HO22" s="1150">
        <v>0</v>
      </c>
      <c r="HP22" s="1150">
        <v>0</v>
      </c>
      <c r="HQ22" s="1151">
        <v>4666018</v>
      </c>
      <c r="HR22" s="1152">
        <v>406682</v>
      </c>
      <c r="HS22" s="1152">
        <v>5072700</v>
      </c>
      <c r="HT22" s="299"/>
      <c r="HU22" s="290"/>
      <c r="HV22" s="290"/>
      <c r="HW22" s="248"/>
      <c r="HX22" s="1535"/>
      <c r="HY22" s="297"/>
      <c r="HZ22" s="297"/>
      <c r="IA22" s="297"/>
      <c r="IB22" s="297"/>
      <c r="IC22" s="1533"/>
      <c r="ID22" s="1528"/>
      <c r="IE22" s="21"/>
      <c r="IF22" s="37"/>
      <c r="IG22" s="295"/>
      <c r="IH22" s="248"/>
      <c r="II22" s="19"/>
      <c r="IJ22" s="19"/>
      <c r="IK22" s="19"/>
      <c r="IM22" s="49" t="s">
        <v>49</v>
      </c>
      <c r="IN22" s="101">
        <v>7067.44</v>
      </c>
      <c r="IO22" s="102">
        <v>6777.4500000000007</v>
      </c>
      <c r="IP22" s="361">
        <v>4.28</v>
      </c>
      <c r="IQ22" s="934"/>
      <c r="IR22" s="934"/>
      <c r="IS22" s="433" t="s">
        <v>111</v>
      </c>
      <c r="IT22" s="997">
        <v>3745</v>
      </c>
      <c r="IU22" s="998">
        <v>3784</v>
      </c>
      <c r="IV22" s="999">
        <v>12358</v>
      </c>
      <c r="IW22" s="997">
        <v>19887</v>
      </c>
      <c r="IX22" s="1000">
        <v>18527</v>
      </c>
      <c r="IY22" s="675">
        <v>7.34</v>
      </c>
      <c r="IZ22" s="379"/>
      <c r="JA22" s="53" t="s">
        <v>81</v>
      </c>
      <c r="JB22" s="54">
        <v>400.44</v>
      </c>
      <c r="JC22" s="55">
        <v>346.84</v>
      </c>
      <c r="JD22" s="56">
        <v>15.45</v>
      </c>
      <c r="JE22" s="54">
        <v>278.24</v>
      </c>
      <c r="JF22" s="55">
        <v>287.85000000000002</v>
      </c>
      <c r="JG22" s="56">
        <v>-3.34</v>
      </c>
      <c r="JH22" s="54">
        <v>398.94</v>
      </c>
      <c r="JI22" s="55">
        <v>346.1</v>
      </c>
      <c r="JJ22" s="56">
        <v>15.27</v>
      </c>
      <c r="JK22" s="379"/>
      <c r="JL22" s="379"/>
      <c r="JM22" s="379" t="s">
        <v>95</v>
      </c>
      <c r="JN22" s="351">
        <v>3352</v>
      </c>
      <c r="JO22" s="351">
        <v>3352</v>
      </c>
      <c r="JP22" s="351">
        <v>3352</v>
      </c>
      <c r="JQ22" s="156">
        <v>3352</v>
      </c>
      <c r="JR22" s="399"/>
      <c r="JS22" s="399"/>
      <c r="JT22" s="399"/>
      <c r="JU22" s="1562"/>
      <c r="JV22" s="399"/>
      <c r="JW22" s="379"/>
      <c r="JX22" s="1146" t="s">
        <v>62</v>
      </c>
      <c r="JY22" s="1147">
        <v>3527036</v>
      </c>
      <c r="JZ22" s="1148">
        <v>95700</v>
      </c>
      <c r="KA22" s="1148">
        <v>216901</v>
      </c>
      <c r="KB22" s="1149">
        <v>1743793</v>
      </c>
      <c r="KC22" s="1150">
        <v>0</v>
      </c>
      <c r="KD22" s="1150">
        <v>0</v>
      </c>
      <c r="KE22" s="1150">
        <v>0</v>
      </c>
      <c r="KF22" s="1150">
        <v>0</v>
      </c>
      <c r="KG22" s="1151">
        <v>5583430</v>
      </c>
      <c r="KH22" s="1152">
        <v>4936084</v>
      </c>
      <c r="KI22" s="1152">
        <v>10519514</v>
      </c>
      <c r="KJ22" s="634"/>
      <c r="KK22" s="634"/>
      <c r="KL22" s="1162" t="s">
        <v>62</v>
      </c>
      <c r="KM22" s="1147">
        <v>2483647</v>
      </c>
      <c r="KN22" s="1148">
        <v>209275</v>
      </c>
      <c r="KO22" s="1148">
        <v>465009</v>
      </c>
      <c r="KP22" s="1149">
        <v>276676</v>
      </c>
      <c r="KQ22" s="1150">
        <v>0</v>
      </c>
      <c r="KR22" s="1150">
        <v>0</v>
      </c>
      <c r="KS22" s="1150">
        <v>0</v>
      </c>
      <c r="KT22" s="1150">
        <v>0</v>
      </c>
      <c r="KU22" s="1151">
        <v>3434607</v>
      </c>
      <c r="KV22" s="1152">
        <v>301155</v>
      </c>
      <c r="KW22" s="1152">
        <v>3735762</v>
      </c>
      <c r="KX22" s="299"/>
      <c r="KY22" s="290"/>
      <c r="KZ22" s="290"/>
      <c r="LA22" s="248"/>
      <c r="LB22" s="1535"/>
      <c r="LC22" s="297"/>
      <c r="LD22" s="297"/>
      <c r="LE22" s="297"/>
      <c r="LF22" s="297"/>
      <c r="LG22" s="1533"/>
      <c r="LH22" s="291"/>
      <c r="LI22" s="21"/>
      <c r="LJ22" s="37"/>
      <c r="LK22" s="295"/>
      <c r="LL22" s="19"/>
      <c r="LM22" s="19"/>
      <c r="LN22" s="146"/>
      <c r="LO22" s="131"/>
      <c r="LQ22" s="49" t="s">
        <v>49</v>
      </c>
      <c r="LR22" s="188">
        <v>6252.34</v>
      </c>
      <c r="LS22" s="191">
        <v>6225.8499999999995</v>
      </c>
      <c r="LT22" s="52">
        <v>0.43</v>
      </c>
      <c r="LU22" s="363"/>
      <c r="LV22" s="363"/>
      <c r="LW22" s="433" t="s">
        <v>111</v>
      </c>
      <c r="LX22" s="348">
        <v>65204</v>
      </c>
      <c r="LY22" s="994">
        <v>69669</v>
      </c>
      <c r="LZ22" s="515">
        <v>-6.41</v>
      </c>
      <c r="MA22" s="182"/>
      <c r="MB22" s="53" t="s">
        <v>81</v>
      </c>
      <c r="MC22" s="54">
        <v>412.39</v>
      </c>
      <c r="MD22" s="141">
        <v>411.21</v>
      </c>
      <c r="ME22" s="56">
        <v>0.28999999999999998</v>
      </c>
      <c r="MF22" s="54">
        <v>281.16000000000003</v>
      </c>
      <c r="MG22" s="141">
        <v>289.19</v>
      </c>
      <c r="MH22" s="56">
        <v>-2.78</v>
      </c>
      <c r="MI22" s="54">
        <v>410.64</v>
      </c>
      <c r="MJ22" s="141">
        <v>409.61</v>
      </c>
      <c r="MK22" s="56">
        <v>0.25</v>
      </c>
      <c r="ML22" s="15"/>
      <c r="MM22" s="15"/>
      <c r="MN22" s="15" t="s">
        <v>95</v>
      </c>
      <c r="MO22" s="922">
        <v>3352</v>
      </c>
      <c r="MP22" s="922">
        <v>3352</v>
      </c>
      <c r="MQ22" s="922">
        <v>3352</v>
      </c>
      <c r="MR22" s="922">
        <v>3352</v>
      </c>
      <c r="MS22" s="922">
        <v>3352</v>
      </c>
      <c r="MT22" s="16"/>
      <c r="MU22" s="17"/>
      <c r="MV22" s="17"/>
      <c r="MW22" s="63"/>
      <c r="MX22" s="17"/>
      <c r="MY22" s="17"/>
      <c r="MZ22" s="1146" t="s">
        <v>62</v>
      </c>
      <c r="NA22" s="1169">
        <v>9654609</v>
      </c>
      <c r="NB22" s="1150">
        <v>463299</v>
      </c>
      <c r="NC22" s="1150">
        <v>1216436</v>
      </c>
      <c r="ND22" s="1149">
        <v>11940918</v>
      </c>
      <c r="NE22" s="1150">
        <v>0</v>
      </c>
      <c r="NF22" s="1150">
        <v>0</v>
      </c>
      <c r="NG22" s="1150">
        <v>0</v>
      </c>
      <c r="NH22" s="1150">
        <v>0</v>
      </c>
      <c r="NI22" s="1149">
        <v>23275262</v>
      </c>
      <c r="NJ22" s="1169">
        <v>15763466</v>
      </c>
      <c r="NK22" s="1152">
        <v>39038728</v>
      </c>
      <c r="NL22" s="619"/>
      <c r="NM22" s="619"/>
      <c r="NN22" s="1169" t="s">
        <v>62</v>
      </c>
      <c r="NO22" s="1169">
        <v>13111739</v>
      </c>
      <c r="NP22" s="1150">
        <v>849645</v>
      </c>
      <c r="NQ22" s="1150">
        <v>1418370</v>
      </c>
      <c r="NR22" s="1149">
        <v>706211</v>
      </c>
      <c r="NS22" s="1150">
        <v>0</v>
      </c>
      <c r="NT22" s="1150">
        <v>0</v>
      </c>
      <c r="NU22" s="1150">
        <v>0</v>
      </c>
      <c r="NV22" s="1150">
        <v>0</v>
      </c>
      <c r="NW22" s="1149">
        <v>16085965</v>
      </c>
      <c r="NX22" s="1169">
        <v>1297924</v>
      </c>
      <c r="NY22" s="1152">
        <v>17383889</v>
      </c>
    </row>
    <row r="23" spans="1:389" ht="21.75" customHeight="1" thickTop="1" x14ac:dyDescent="0.2">
      <c r="A23" s="62" t="s">
        <v>112</v>
      </c>
      <c r="B23" s="96">
        <v>2885.27</v>
      </c>
      <c r="C23" s="97">
        <v>2832.87</v>
      </c>
      <c r="D23" s="359">
        <v>1.85</v>
      </c>
      <c r="E23" s="929"/>
      <c r="F23" s="929"/>
      <c r="G23" s="433" t="s">
        <v>113</v>
      </c>
      <c r="H23" s="997">
        <v>51273</v>
      </c>
      <c r="I23" s="998">
        <v>55967</v>
      </c>
      <c r="J23" s="999">
        <v>63745</v>
      </c>
      <c r="K23" s="997">
        <v>170985</v>
      </c>
      <c r="L23" s="1000">
        <v>168521</v>
      </c>
      <c r="M23" s="675">
        <v>1.46</v>
      </c>
      <c r="N23" s="379"/>
      <c r="O23" s="53" t="s">
        <v>86</v>
      </c>
      <c r="P23" s="54">
        <v>473.41</v>
      </c>
      <c r="Q23" s="475">
        <v>477.85</v>
      </c>
      <c r="R23" s="349">
        <v>-0.93</v>
      </c>
      <c r="S23" s="54">
        <v>422.67</v>
      </c>
      <c r="T23" s="245">
        <v>411.8</v>
      </c>
      <c r="U23" s="349">
        <v>2.64</v>
      </c>
      <c r="V23" s="54">
        <v>472.95</v>
      </c>
      <c r="W23" s="245">
        <v>477.27</v>
      </c>
      <c r="X23" s="349">
        <v>-0.91</v>
      </c>
      <c r="Y23" s="379"/>
      <c r="Z23" s="410" t="s">
        <v>67</v>
      </c>
      <c r="AA23" s="410"/>
      <c r="AB23" s="466">
        <v>93.37</v>
      </c>
      <c r="AC23" s="466">
        <v>89.19</v>
      </c>
      <c r="AD23" s="466">
        <v>84.4</v>
      </c>
      <c r="AE23" s="466">
        <v>88.99</v>
      </c>
      <c r="AF23" s="1350"/>
      <c r="AG23" s="1350"/>
      <c r="AH23" s="1350"/>
      <c r="AI23" s="1350"/>
      <c r="AJ23" s="379"/>
      <c r="AK23" s="379"/>
      <c r="AL23" s="204"/>
      <c r="AM23" s="634"/>
      <c r="AN23" s="634"/>
      <c r="AO23" s="634"/>
      <c r="AP23" s="634"/>
      <c r="AQ23" s="634"/>
      <c r="AR23" s="634"/>
      <c r="AS23" s="634"/>
      <c r="AT23" s="634"/>
      <c r="AU23" s="634"/>
      <c r="AV23" s="552"/>
      <c r="AW23" s="634"/>
      <c r="AX23" s="630"/>
      <c r="AY23" s="634"/>
      <c r="AZ23" s="646"/>
      <c r="BA23" s="634"/>
      <c r="BB23" s="634"/>
      <c r="BC23" s="634"/>
      <c r="BD23" s="634"/>
      <c r="BE23" s="634"/>
      <c r="BF23" s="634"/>
      <c r="BG23" s="634"/>
      <c r="BH23" s="634"/>
      <c r="BI23" s="634"/>
      <c r="BJ23" s="662"/>
      <c r="BK23" s="634"/>
      <c r="BL23" s="307"/>
      <c r="BM23" s="290"/>
      <c r="BN23" s="290"/>
      <c r="BO23" s="248"/>
      <c r="BP23" s="1537"/>
      <c r="BQ23" s="294"/>
      <c r="BR23" s="294"/>
      <c r="BS23" s="294"/>
      <c r="BT23" s="294"/>
      <c r="BU23" s="1533"/>
      <c r="BV23" s="1528"/>
      <c r="BW23" s="21"/>
      <c r="BX23" s="37"/>
      <c r="BY23" s="295"/>
      <c r="BZ23" s="19"/>
      <c r="CA23" s="19"/>
      <c r="CB23" s="19"/>
      <c r="CC23" s="19"/>
      <c r="CD23" s="379"/>
      <c r="CE23" s="62" t="s">
        <v>112</v>
      </c>
      <c r="CF23" s="96">
        <v>2646</v>
      </c>
      <c r="CG23" s="97">
        <v>2622.78</v>
      </c>
      <c r="CH23" s="359">
        <v>0.89</v>
      </c>
      <c r="CI23" s="929"/>
      <c r="CJ23" s="929"/>
      <c r="CK23" s="433" t="s">
        <v>113</v>
      </c>
      <c r="CL23" s="997">
        <v>40215</v>
      </c>
      <c r="CM23" s="998">
        <v>32015</v>
      </c>
      <c r="CN23" s="999">
        <v>25632</v>
      </c>
      <c r="CO23" s="997">
        <v>97862</v>
      </c>
      <c r="CP23" s="1000">
        <v>99081</v>
      </c>
      <c r="CQ23" s="675">
        <v>-1.23</v>
      </c>
      <c r="CR23" s="614"/>
      <c r="CS23" s="53" t="s">
        <v>86</v>
      </c>
      <c r="CT23" s="54">
        <v>660.69</v>
      </c>
      <c r="CU23" s="55">
        <v>712.86</v>
      </c>
      <c r="CV23" s="56">
        <v>-7.32</v>
      </c>
      <c r="CW23" s="54">
        <v>345.13</v>
      </c>
      <c r="CX23" s="55">
        <v>329.01</v>
      </c>
      <c r="CY23" s="56">
        <v>4.9000000000000004</v>
      </c>
      <c r="CZ23" s="54">
        <v>655.44</v>
      </c>
      <c r="DA23" s="55">
        <v>706.54</v>
      </c>
      <c r="DB23" s="56">
        <v>-7.23</v>
      </c>
      <c r="DC23" s="379"/>
      <c r="DD23" s="410" t="s">
        <v>67</v>
      </c>
      <c r="DE23" s="410"/>
      <c r="DF23" s="477">
        <v>87.91</v>
      </c>
      <c r="DG23" s="477">
        <v>79.44</v>
      </c>
      <c r="DH23" s="477">
        <v>74.14</v>
      </c>
      <c r="DI23" s="477">
        <v>80.5</v>
      </c>
      <c r="DJ23" s="1341"/>
      <c r="DK23" s="1341"/>
      <c r="DL23" s="1341"/>
      <c r="DM23" s="1341"/>
      <c r="DN23" s="399"/>
      <c r="DO23" s="379"/>
      <c r="DP23" s="379"/>
      <c r="DQ23" s="634"/>
      <c r="DR23" s="634"/>
      <c r="DS23" s="634"/>
      <c r="DT23" s="634"/>
      <c r="DU23" s="634"/>
      <c r="DV23" s="634"/>
      <c r="DW23" s="634"/>
      <c r="DX23" s="634"/>
      <c r="DY23" s="634"/>
      <c r="DZ23" s="552"/>
      <c r="EA23" s="634"/>
      <c r="EB23" s="634"/>
      <c r="EC23" s="634"/>
      <c r="ED23" s="634"/>
      <c r="EE23" s="634"/>
      <c r="EF23" s="634"/>
      <c r="EG23" s="634"/>
      <c r="EH23" s="634"/>
      <c r="EI23" s="634"/>
      <c r="EJ23" s="634"/>
      <c r="EK23" s="634"/>
      <c r="EL23" s="634"/>
      <c r="EM23" s="634"/>
      <c r="EN23" s="662"/>
      <c r="EO23" s="634"/>
      <c r="EP23" s="307"/>
      <c r="EQ23" s="290"/>
      <c r="ER23" s="290"/>
      <c r="ES23" s="248"/>
      <c r="ET23" s="1537"/>
      <c r="EU23" s="294"/>
      <c r="EV23" s="294"/>
      <c r="EW23" s="294"/>
      <c r="EX23" s="294"/>
      <c r="EY23" s="1533"/>
      <c r="EZ23" s="1528"/>
      <c r="FA23" s="21"/>
      <c r="FB23" s="37"/>
      <c r="FC23" s="295"/>
      <c r="FD23" s="19"/>
      <c r="FE23" s="19"/>
      <c r="FF23" s="19"/>
      <c r="FG23" s="19"/>
      <c r="FH23" s="397"/>
      <c r="FI23" s="62" t="s">
        <v>112</v>
      </c>
      <c r="FJ23" s="96">
        <v>2661.8399999999997</v>
      </c>
      <c r="FK23" s="97">
        <v>2565.6</v>
      </c>
      <c r="FL23" s="359">
        <v>3.75</v>
      </c>
      <c r="FM23" s="934"/>
      <c r="FN23" s="934"/>
      <c r="FO23" s="433" t="s">
        <v>113</v>
      </c>
      <c r="FP23" s="997">
        <v>45180</v>
      </c>
      <c r="FQ23" s="998">
        <v>42139</v>
      </c>
      <c r="FR23" s="999">
        <v>29370</v>
      </c>
      <c r="FS23" s="997">
        <v>116689</v>
      </c>
      <c r="FT23" s="1000">
        <v>121846</v>
      </c>
      <c r="FU23" s="675">
        <v>-4.2300000000000004</v>
      </c>
      <c r="FV23" s="614"/>
      <c r="FW23" s="53" t="s">
        <v>86</v>
      </c>
      <c r="FX23" s="54">
        <v>614.09</v>
      </c>
      <c r="FY23" s="55">
        <v>598.17999999999995</v>
      </c>
      <c r="FZ23" s="56">
        <v>2.66</v>
      </c>
      <c r="GA23" s="54">
        <v>283.13</v>
      </c>
      <c r="GB23" s="55">
        <v>275.12</v>
      </c>
      <c r="GC23" s="56">
        <v>2.91</v>
      </c>
      <c r="GD23" s="54">
        <v>608.88</v>
      </c>
      <c r="GE23" s="55">
        <v>593.22</v>
      </c>
      <c r="GF23" s="56">
        <v>2.64</v>
      </c>
      <c r="GG23" s="379"/>
      <c r="GH23" s="410" t="s">
        <v>67</v>
      </c>
      <c r="GI23" s="410"/>
      <c r="GJ23" s="477">
        <v>78.540000000000006</v>
      </c>
      <c r="GK23" s="477">
        <v>79.099999999999994</v>
      </c>
      <c r="GL23" s="477">
        <v>78.319999999999993</v>
      </c>
      <c r="GM23" s="477">
        <v>78.650000000000006</v>
      </c>
      <c r="GN23" s="1350"/>
      <c r="GO23" s="1350"/>
      <c r="GP23" s="1350"/>
      <c r="GQ23" s="1350"/>
      <c r="GR23" s="399"/>
      <c r="GS23" s="379"/>
      <c r="GT23" s="379"/>
      <c r="GU23" s="634"/>
      <c r="GV23" s="634"/>
      <c r="GW23" s="634"/>
      <c r="GX23" s="634"/>
      <c r="GY23" s="634"/>
      <c r="GZ23" s="634"/>
      <c r="HA23" s="634"/>
      <c r="HB23" s="634"/>
      <c r="HC23" s="634"/>
      <c r="HD23" s="552"/>
      <c r="HE23" s="634"/>
      <c r="HF23" s="634"/>
      <c r="HG23" s="634"/>
      <c r="HH23" s="634"/>
      <c r="HI23" s="634"/>
      <c r="HJ23" s="634"/>
      <c r="HK23" s="634"/>
      <c r="HL23" s="634"/>
      <c r="HM23" s="634"/>
      <c r="HN23" s="634"/>
      <c r="HO23" s="634"/>
      <c r="HP23" s="634"/>
      <c r="HQ23" s="634"/>
      <c r="HR23" s="662"/>
      <c r="HS23" s="634"/>
      <c r="HT23" s="307"/>
      <c r="HU23" s="290"/>
      <c r="HV23" s="290"/>
      <c r="HW23" s="248"/>
      <c r="HX23" s="1537"/>
      <c r="HY23" s="294"/>
      <c r="HZ23" s="294"/>
      <c r="IA23" s="294"/>
      <c r="IB23" s="294"/>
      <c r="IC23" s="1533"/>
      <c r="ID23" s="1528"/>
      <c r="IE23" s="21"/>
      <c r="IF23" s="37"/>
      <c r="IG23" s="295"/>
      <c r="IH23" s="248"/>
      <c r="II23" s="19"/>
      <c r="IJ23" s="19"/>
      <c r="IK23" s="19"/>
      <c r="IM23" s="62" t="s">
        <v>112</v>
      </c>
      <c r="IN23" s="96">
        <v>2012.63</v>
      </c>
      <c r="IO23" s="97">
        <v>1971.1100000000001</v>
      </c>
      <c r="IP23" s="359">
        <v>2.11</v>
      </c>
      <c r="IQ23" s="934"/>
      <c r="IR23" s="934"/>
      <c r="IS23" s="433" t="s">
        <v>113</v>
      </c>
      <c r="IT23" s="997">
        <v>35264</v>
      </c>
      <c r="IU23" s="998">
        <v>46852</v>
      </c>
      <c r="IV23" s="999">
        <v>36784</v>
      </c>
      <c r="IW23" s="997">
        <v>118900</v>
      </c>
      <c r="IX23" s="1000">
        <v>111479</v>
      </c>
      <c r="IY23" s="675">
        <v>6.66</v>
      </c>
      <c r="IZ23" s="379"/>
      <c r="JA23" s="53" t="s">
        <v>86</v>
      </c>
      <c r="JB23" s="54">
        <v>454.39</v>
      </c>
      <c r="JC23" s="55">
        <v>448.78</v>
      </c>
      <c r="JD23" s="56">
        <v>1.25</v>
      </c>
      <c r="JE23" s="54">
        <v>321.44</v>
      </c>
      <c r="JF23" s="55">
        <v>305.63</v>
      </c>
      <c r="JG23" s="56">
        <v>5.17</v>
      </c>
      <c r="JH23" s="54">
        <v>452.76</v>
      </c>
      <c r="JI23" s="55">
        <v>446.98</v>
      </c>
      <c r="JJ23" s="56">
        <v>1.29</v>
      </c>
      <c r="JK23" s="379"/>
      <c r="JL23" s="410" t="s">
        <v>67</v>
      </c>
      <c r="JM23" s="410"/>
      <c r="JN23" s="477">
        <v>75.150000000000006</v>
      </c>
      <c r="JO23" s="477">
        <v>81.069999999999993</v>
      </c>
      <c r="JP23" s="477">
        <v>85.81</v>
      </c>
      <c r="JQ23" s="477">
        <v>80.680000000000007</v>
      </c>
      <c r="JR23" s="1341"/>
      <c r="JS23" s="1341"/>
      <c r="JT23" s="1341"/>
      <c r="JU23" s="1341"/>
      <c r="JV23" s="399"/>
      <c r="JW23" s="379"/>
      <c r="JX23" s="379"/>
      <c r="JY23" s="634"/>
      <c r="JZ23" s="634"/>
      <c r="KA23" s="634"/>
      <c r="KB23" s="634"/>
      <c r="KC23" s="634"/>
      <c r="KD23" s="634"/>
      <c r="KE23" s="634"/>
      <c r="KF23" s="634"/>
      <c r="KG23" s="634"/>
      <c r="KH23" s="552"/>
      <c r="KI23" s="634"/>
      <c r="KJ23" s="634"/>
      <c r="KK23" s="634"/>
      <c r="KL23" s="634"/>
      <c r="KM23" s="634"/>
      <c r="KN23" s="634"/>
      <c r="KO23" s="634"/>
      <c r="KP23" s="634"/>
      <c r="KQ23" s="634"/>
      <c r="KR23" s="634"/>
      <c r="KS23" s="634"/>
      <c r="KT23" s="634"/>
      <c r="KU23" s="634"/>
      <c r="KV23" s="662"/>
      <c r="KW23" s="634"/>
      <c r="KX23" s="307"/>
      <c r="KY23" s="290"/>
      <c r="KZ23" s="290"/>
      <c r="LA23" s="248"/>
      <c r="LB23" s="1537"/>
      <c r="LC23" s="294"/>
      <c r="LD23" s="294"/>
      <c r="LE23" s="294"/>
      <c r="LF23" s="294"/>
      <c r="LG23" s="1533"/>
      <c r="LH23" s="291"/>
      <c r="LI23" s="21"/>
      <c r="LJ23" s="37"/>
      <c r="LK23" s="295"/>
      <c r="LL23" s="19"/>
      <c r="LM23" s="19"/>
      <c r="LN23" s="146"/>
      <c r="LO23" s="131"/>
      <c r="LQ23" s="62" t="s">
        <v>112</v>
      </c>
      <c r="LR23" s="108">
        <v>2517.5300000000002</v>
      </c>
      <c r="LS23" s="97">
        <v>2471.9700000000003</v>
      </c>
      <c r="LT23" s="27">
        <v>1.84</v>
      </c>
      <c r="LU23" s="363"/>
      <c r="LV23" s="363"/>
      <c r="LW23" s="433" t="s">
        <v>113</v>
      </c>
      <c r="LX23" s="348">
        <v>504436</v>
      </c>
      <c r="LY23" s="994">
        <v>500927</v>
      </c>
      <c r="LZ23" s="515">
        <v>0.7</v>
      </c>
      <c r="MA23" s="182"/>
      <c r="MB23" s="53" t="s">
        <v>86</v>
      </c>
      <c r="MC23" s="54">
        <v>545.78</v>
      </c>
      <c r="MD23" s="141">
        <v>553.12</v>
      </c>
      <c r="ME23" s="56">
        <v>-1.33</v>
      </c>
      <c r="MF23" s="54">
        <v>334.37</v>
      </c>
      <c r="MG23" s="141">
        <v>322.45</v>
      </c>
      <c r="MH23" s="56">
        <v>3.7</v>
      </c>
      <c r="MI23" s="54">
        <v>542.97</v>
      </c>
      <c r="MJ23" s="141">
        <v>550.09</v>
      </c>
      <c r="MK23" s="56">
        <v>-1.29</v>
      </c>
      <c r="ML23" s="15"/>
      <c r="MM23" s="1066" t="s">
        <v>67</v>
      </c>
      <c r="MN23" s="1066"/>
      <c r="MO23" s="1187">
        <v>88.99</v>
      </c>
      <c r="MP23" s="1187">
        <v>80.5</v>
      </c>
      <c r="MQ23" s="1187">
        <v>78.650000000000006</v>
      </c>
      <c r="MR23" s="1187">
        <v>80.680000000000007</v>
      </c>
      <c r="MS23" s="1187">
        <v>82.2</v>
      </c>
      <c r="MT23" s="16"/>
      <c r="MU23" s="17"/>
      <c r="MV23" s="17"/>
      <c r="MW23" s="63"/>
      <c r="MX23" s="17"/>
      <c r="MY23" s="17"/>
      <c r="MZ23" s="17"/>
      <c r="NA23" s="619"/>
      <c r="NB23" s="619"/>
      <c r="NC23" s="619"/>
      <c r="ND23" s="619"/>
      <c r="NE23" s="619"/>
      <c r="NF23" s="619"/>
      <c r="NG23" s="619"/>
      <c r="NH23" s="619"/>
      <c r="NI23" s="619"/>
      <c r="NJ23" s="619"/>
      <c r="NK23" s="619"/>
      <c r="NL23" s="619"/>
      <c r="NM23" s="619"/>
      <c r="NN23" s="619"/>
      <c r="NO23" s="619"/>
      <c r="NP23" s="619"/>
      <c r="NQ23" s="619"/>
      <c r="NR23" s="619"/>
      <c r="NS23" s="619"/>
      <c r="NT23" s="619"/>
      <c r="NU23" s="619"/>
      <c r="NV23" s="619"/>
      <c r="NW23" s="619"/>
      <c r="NX23" s="619"/>
      <c r="NY23" s="619"/>
    </row>
    <row r="24" spans="1:389" ht="21.75" customHeight="1" thickBot="1" x14ac:dyDescent="0.25">
      <c r="A24" s="40" t="s">
        <v>68</v>
      </c>
      <c r="B24" s="100">
        <v>2823.81</v>
      </c>
      <c r="C24" s="80">
        <v>2765.0200000000004</v>
      </c>
      <c r="D24" s="360">
        <v>2.13</v>
      </c>
      <c r="E24" s="929"/>
      <c r="F24" s="929"/>
      <c r="G24" s="432" t="s">
        <v>114</v>
      </c>
      <c r="H24" s="997">
        <v>69352</v>
      </c>
      <c r="I24" s="998">
        <v>61752</v>
      </c>
      <c r="J24" s="999">
        <v>54318</v>
      </c>
      <c r="K24" s="997">
        <v>185422</v>
      </c>
      <c r="L24" s="1000">
        <v>196536</v>
      </c>
      <c r="M24" s="675">
        <v>-5.65</v>
      </c>
      <c r="N24" s="379"/>
      <c r="O24" s="68" t="s">
        <v>90</v>
      </c>
      <c r="P24" s="104">
        <v>221.58</v>
      </c>
      <c r="Q24" s="245">
        <v>241.55</v>
      </c>
      <c r="R24" s="349">
        <v>-8.27</v>
      </c>
      <c r="S24" s="54">
        <v>218.27</v>
      </c>
      <c r="T24" s="245">
        <v>228.79</v>
      </c>
      <c r="U24" s="349">
        <v>-4.5999999999999996</v>
      </c>
      <c r="V24" s="54">
        <v>221.55</v>
      </c>
      <c r="W24" s="245">
        <v>241.44</v>
      </c>
      <c r="X24" s="349">
        <v>-8.24</v>
      </c>
      <c r="Y24" s="379"/>
      <c r="Z24" s="379"/>
      <c r="AA24" s="379" t="s">
        <v>52</v>
      </c>
      <c r="AB24" s="463">
        <v>75.28</v>
      </c>
      <c r="AC24" s="463">
        <v>72.97</v>
      </c>
      <c r="AD24" s="463">
        <v>73.25</v>
      </c>
      <c r="AE24" s="463">
        <v>73.83</v>
      </c>
      <c r="AF24" s="1349"/>
      <c r="AG24" s="1349"/>
      <c r="AH24" s="1349"/>
      <c r="AI24" s="1349"/>
      <c r="AJ24" s="379"/>
      <c r="AK24" s="379"/>
      <c r="AL24" s="33" t="s">
        <v>115</v>
      </c>
      <c r="AM24" s="33"/>
      <c r="AN24" s="34"/>
      <c r="AO24" s="34"/>
      <c r="AP24" s="35"/>
      <c r="AQ24" s="35"/>
      <c r="AR24" s="35"/>
      <c r="AS24" s="35"/>
      <c r="AT24" s="35"/>
      <c r="AU24" s="35"/>
      <c r="AV24" s="1395"/>
      <c r="AW24" s="36"/>
      <c r="AX24" s="182"/>
      <c r="AY24" s="182"/>
      <c r="AZ24" s="165" t="s">
        <v>116</v>
      </c>
      <c r="BA24" s="165"/>
      <c r="BB24" s="165"/>
      <c r="BC24" s="165"/>
      <c r="BD24" s="166"/>
      <c r="BE24" s="166"/>
      <c r="BF24" s="166"/>
      <c r="BG24" s="166"/>
      <c r="BH24" s="166"/>
      <c r="BI24" s="286"/>
      <c r="BJ24" s="1195"/>
      <c r="BK24" s="193"/>
      <c r="BL24" s="167"/>
      <c r="BM24" s="290"/>
      <c r="BN24" s="290"/>
      <c r="BO24" s="248"/>
      <c r="BP24" s="1535"/>
      <c r="BQ24" s="297"/>
      <c r="BR24" s="297"/>
      <c r="BS24" s="297"/>
      <c r="BT24" s="297"/>
      <c r="BU24" s="1533"/>
      <c r="BV24" s="1528"/>
      <c r="BW24" s="47"/>
      <c r="BX24" s="37"/>
      <c r="BY24" s="295"/>
      <c r="BZ24" s="19"/>
      <c r="CA24" s="19"/>
      <c r="CB24" s="19"/>
      <c r="CC24" s="19"/>
      <c r="CD24" s="379"/>
      <c r="CE24" s="40" t="s">
        <v>68</v>
      </c>
      <c r="CF24" s="100">
        <v>2543.3500000000004</v>
      </c>
      <c r="CG24" s="80">
        <v>2516.85</v>
      </c>
      <c r="CH24" s="360">
        <v>1.05</v>
      </c>
      <c r="CI24" s="929"/>
      <c r="CJ24" s="929"/>
      <c r="CK24" s="432" t="s">
        <v>114</v>
      </c>
      <c r="CL24" s="997">
        <v>69562</v>
      </c>
      <c r="CM24" s="998">
        <v>31523</v>
      </c>
      <c r="CN24" s="999">
        <v>29563</v>
      </c>
      <c r="CO24" s="997">
        <v>130648</v>
      </c>
      <c r="CP24" s="1000">
        <v>114227</v>
      </c>
      <c r="CQ24" s="675">
        <v>14.38</v>
      </c>
      <c r="CR24" s="614"/>
      <c r="CS24" s="68" t="s">
        <v>90</v>
      </c>
      <c r="CT24" s="104">
        <v>134.31</v>
      </c>
      <c r="CU24" s="55">
        <v>134.63999999999999</v>
      </c>
      <c r="CV24" s="56">
        <v>-0.25</v>
      </c>
      <c r="CW24" s="54">
        <v>95.52</v>
      </c>
      <c r="CX24" s="55">
        <v>98.17</v>
      </c>
      <c r="CY24" s="56">
        <v>-2.7</v>
      </c>
      <c r="CZ24" s="54">
        <v>133.66999999999999</v>
      </c>
      <c r="DA24" s="55">
        <v>134.04</v>
      </c>
      <c r="DB24" s="56">
        <v>-0.28000000000000003</v>
      </c>
      <c r="DC24" s="379"/>
      <c r="DD24" s="379"/>
      <c r="DE24" s="379" t="s">
        <v>52</v>
      </c>
      <c r="DF24" s="378">
        <v>77.5</v>
      </c>
      <c r="DG24" s="378">
        <v>59.7</v>
      </c>
      <c r="DH24" s="378">
        <v>57.7</v>
      </c>
      <c r="DI24" s="378">
        <v>64.97</v>
      </c>
      <c r="DJ24" s="128"/>
      <c r="DK24" s="128"/>
      <c r="DL24" s="128"/>
      <c r="DM24" s="128"/>
      <c r="DN24" s="399"/>
      <c r="DO24" s="379"/>
      <c r="DP24" s="33" t="s">
        <v>115</v>
      </c>
      <c r="DQ24" s="33"/>
      <c r="DR24" s="34"/>
      <c r="DS24" s="34"/>
      <c r="DT24" s="35"/>
      <c r="DU24" s="35"/>
      <c r="DV24" s="35"/>
      <c r="DW24" s="35"/>
      <c r="DX24" s="35"/>
      <c r="DY24" s="35"/>
      <c r="DZ24" s="1395"/>
      <c r="EA24" s="36"/>
      <c r="EB24" s="182"/>
      <c r="EC24" s="182"/>
      <c r="ED24" s="165" t="s">
        <v>116</v>
      </c>
      <c r="EE24" s="165"/>
      <c r="EF24" s="165"/>
      <c r="EG24" s="165"/>
      <c r="EH24" s="166"/>
      <c r="EI24" s="166"/>
      <c r="EJ24" s="166"/>
      <c r="EK24" s="166"/>
      <c r="EL24" s="166"/>
      <c r="EM24" s="286"/>
      <c r="EN24" s="1195"/>
      <c r="EO24" s="193"/>
      <c r="EP24" s="167"/>
      <c r="EQ24" s="290"/>
      <c r="ER24" s="290"/>
      <c r="ES24" s="248"/>
      <c r="ET24" s="1535"/>
      <c r="EU24" s="297"/>
      <c r="EV24" s="297"/>
      <c r="EW24" s="297"/>
      <c r="EX24" s="297"/>
      <c r="EY24" s="1533"/>
      <c r="EZ24" s="1528"/>
      <c r="FA24" s="47"/>
      <c r="FB24" s="37"/>
      <c r="FC24" s="295"/>
      <c r="FD24" s="19"/>
      <c r="FE24" s="19"/>
      <c r="FF24" s="19"/>
      <c r="FG24" s="19"/>
      <c r="FH24" s="397"/>
      <c r="FI24" s="40" t="s">
        <v>68</v>
      </c>
      <c r="FJ24" s="100">
        <v>2600.8999999999996</v>
      </c>
      <c r="FK24" s="80">
        <v>2505.42</v>
      </c>
      <c r="FL24" s="360">
        <v>3.81</v>
      </c>
      <c r="FM24" s="934"/>
      <c r="FN24" s="934"/>
      <c r="FO24" s="432" t="s">
        <v>114</v>
      </c>
      <c r="FP24" s="997">
        <v>46204</v>
      </c>
      <c r="FQ24" s="998">
        <v>35768</v>
      </c>
      <c r="FR24" s="999">
        <v>32536</v>
      </c>
      <c r="FS24" s="997">
        <v>114508</v>
      </c>
      <c r="FT24" s="1000">
        <v>97606</v>
      </c>
      <c r="FU24" s="675">
        <v>17.32</v>
      </c>
      <c r="FV24" s="614"/>
      <c r="FW24" s="68" t="s">
        <v>90</v>
      </c>
      <c r="FX24" s="104">
        <v>110.12</v>
      </c>
      <c r="FY24" s="55">
        <v>107.95</v>
      </c>
      <c r="FZ24" s="56">
        <v>2.0099999999999998</v>
      </c>
      <c r="GA24" s="54">
        <v>79.989999999999995</v>
      </c>
      <c r="GB24" s="55">
        <v>82.15</v>
      </c>
      <c r="GC24" s="56">
        <v>-2.63</v>
      </c>
      <c r="GD24" s="54">
        <v>109.65</v>
      </c>
      <c r="GE24" s="55">
        <v>107.55</v>
      </c>
      <c r="GF24" s="56">
        <v>1.95</v>
      </c>
      <c r="GG24" s="379"/>
      <c r="GH24" s="379"/>
      <c r="GI24" s="379" t="s">
        <v>52</v>
      </c>
      <c r="GJ24" s="378">
        <v>66.510000000000005</v>
      </c>
      <c r="GK24" s="378">
        <v>60.89</v>
      </c>
      <c r="GL24" s="378">
        <v>59.12</v>
      </c>
      <c r="GM24" s="378">
        <v>62.17</v>
      </c>
      <c r="GN24" s="1349"/>
      <c r="GO24" s="1349"/>
      <c r="GP24" s="1349"/>
      <c r="GQ24" s="1349"/>
      <c r="GR24" s="399"/>
      <c r="GS24" s="379"/>
      <c r="GT24" s="33" t="s">
        <v>115</v>
      </c>
      <c r="GU24" s="33"/>
      <c r="GV24" s="34"/>
      <c r="GW24" s="34"/>
      <c r="GX24" s="35"/>
      <c r="GY24" s="35"/>
      <c r="GZ24" s="35"/>
      <c r="HA24" s="35"/>
      <c r="HB24" s="35"/>
      <c r="HC24" s="35"/>
      <c r="HD24" s="1395"/>
      <c r="HE24" s="36"/>
      <c r="HF24" s="182"/>
      <c r="HG24" s="182"/>
      <c r="HH24" s="165" t="s">
        <v>116</v>
      </c>
      <c r="HI24" s="165"/>
      <c r="HJ24" s="165"/>
      <c r="HK24" s="165"/>
      <c r="HL24" s="166"/>
      <c r="HM24" s="166"/>
      <c r="HN24" s="166"/>
      <c r="HO24" s="166"/>
      <c r="HP24" s="166"/>
      <c r="HQ24" s="286"/>
      <c r="HR24" s="1195"/>
      <c r="HS24" s="193"/>
      <c r="HT24" s="167"/>
      <c r="HU24" s="290"/>
      <c r="HV24" s="290"/>
      <c r="HW24" s="248"/>
      <c r="HX24" s="1535"/>
      <c r="HY24" s="297"/>
      <c r="HZ24" s="297"/>
      <c r="IA24" s="297"/>
      <c r="IB24" s="297"/>
      <c r="IC24" s="1533"/>
      <c r="ID24" s="1528"/>
      <c r="IE24" s="47"/>
      <c r="IF24" s="37"/>
      <c r="IG24" s="295"/>
      <c r="IH24" s="248"/>
      <c r="II24" s="19"/>
      <c r="IJ24" s="19"/>
      <c r="IK24" s="19"/>
      <c r="IM24" s="40" t="s">
        <v>68</v>
      </c>
      <c r="IN24" s="100">
        <v>1930.1299999999999</v>
      </c>
      <c r="IO24" s="80">
        <v>1889.77</v>
      </c>
      <c r="IP24" s="360">
        <v>2.14</v>
      </c>
      <c r="IQ24" s="934"/>
      <c r="IR24" s="934"/>
      <c r="IS24" s="432" t="s">
        <v>114</v>
      </c>
      <c r="IT24" s="997">
        <v>38542</v>
      </c>
      <c r="IU24" s="998">
        <v>40235</v>
      </c>
      <c r="IV24" s="999">
        <v>51269</v>
      </c>
      <c r="IW24" s="997">
        <v>130046</v>
      </c>
      <c r="IX24" s="1000">
        <v>124090</v>
      </c>
      <c r="IY24" s="675">
        <v>4.8</v>
      </c>
      <c r="IZ24" s="379"/>
      <c r="JA24" s="68" t="s">
        <v>90</v>
      </c>
      <c r="JB24" s="104">
        <v>132.78</v>
      </c>
      <c r="JC24" s="55">
        <v>126.02</v>
      </c>
      <c r="JD24" s="56">
        <v>5.36</v>
      </c>
      <c r="JE24" s="54">
        <v>102.21</v>
      </c>
      <c r="JF24" s="55">
        <v>110.49</v>
      </c>
      <c r="JG24" s="56">
        <v>-7.49</v>
      </c>
      <c r="JH24" s="54">
        <v>132.41</v>
      </c>
      <c r="JI24" s="55">
        <v>125.82</v>
      </c>
      <c r="JJ24" s="56">
        <v>5.24</v>
      </c>
      <c r="JK24" s="379"/>
      <c r="JL24" s="379"/>
      <c r="JM24" s="379" t="s">
        <v>52</v>
      </c>
      <c r="JN24" s="378">
        <v>55.23</v>
      </c>
      <c r="JO24" s="378">
        <v>57.18</v>
      </c>
      <c r="JP24" s="378">
        <v>63.94</v>
      </c>
      <c r="JQ24" s="378">
        <v>58.78</v>
      </c>
      <c r="JR24" s="128"/>
      <c r="JS24" s="128"/>
      <c r="JT24" s="128"/>
      <c r="JU24" s="128"/>
      <c r="JV24" s="399"/>
      <c r="JW24" s="379"/>
      <c r="JX24" s="33" t="s">
        <v>115</v>
      </c>
      <c r="JY24" s="33"/>
      <c r="JZ24" s="34"/>
      <c r="KA24" s="34"/>
      <c r="KB24" s="35"/>
      <c r="KC24" s="35"/>
      <c r="KD24" s="35"/>
      <c r="KE24" s="35"/>
      <c r="KF24" s="35"/>
      <c r="KG24" s="35"/>
      <c r="KH24" s="1395"/>
      <c r="KI24" s="36"/>
      <c r="KJ24" s="182"/>
      <c r="KK24" s="182"/>
      <c r="KL24" s="165" t="s">
        <v>116</v>
      </c>
      <c r="KM24" s="165"/>
      <c r="KN24" s="165"/>
      <c r="KO24" s="165"/>
      <c r="KP24" s="166"/>
      <c r="KQ24" s="166"/>
      <c r="KR24" s="166"/>
      <c r="KS24" s="166"/>
      <c r="KT24" s="166"/>
      <c r="KU24" s="286"/>
      <c r="KV24" s="1195"/>
      <c r="KW24" s="193"/>
      <c r="KX24" s="167"/>
      <c r="KY24" s="290"/>
      <c r="KZ24" s="290"/>
      <c r="LA24" s="248"/>
      <c r="LB24" s="1535"/>
      <c r="LC24" s="297"/>
      <c r="LD24" s="297"/>
      <c r="LE24" s="297"/>
      <c r="LF24" s="297"/>
      <c r="LG24" s="1533"/>
      <c r="LH24" s="291"/>
      <c r="LI24" s="47"/>
      <c r="LJ24" s="37"/>
      <c r="LK24" s="295"/>
      <c r="LL24" s="19"/>
      <c r="LM24" s="19"/>
      <c r="LN24" s="146"/>
      <c r="LO24" s="131"/>
      <c r="LQ24" s="40" t="s">
        <v>68</v>
      </c>
      <c r="LR24" s="79">
        <v>2439.61</v>
      </c>
      <c r="LS24" s="80">
        <v>2392.8200000000002</v>
      </c>
      <c r="LT24" s="42">
        <v>1.96</v>
      </c>
      <c r="LU24" s="363"/>
      <c r="LV24" s="363"/>
      <c r="LW24" s="432" t="s">
        <v>114</v>
      </c>
      <c r="LX24" s="348">
        <v>560624</v>
      </c>
      <c r="LY24" s="994">
        <v>532459</v>
      </c>
      <c r="LZ24" s="515">
        <v>5.29</v>
      </c>
      <c r="MA24" s="182"/>
      <c r="MB24" s="68" t="s">
        <v>90</v>
      </c>
      <c r="MC24" s="54">
        <v>150.08000000000001</v>
      </c>
      <c r="MD24" s="141">
        <v>154.11000000000001</v>
      </c>
      <c r="ME24" s="56">
        <v>-2.62</v>
      </c>
      <c r="MF24" s="54">
        <v>113.92</v>
      </c>
      <c r="MG24" s="141">
        <v>119.83</v>
      </c>
      <c r="MH24" s="56">
        <v>-4.93</v>
      </c>
      <c r="MI24" s="54">
        <v>149.6</v>
      </c>
      <c r="MJ24" s="141">
        <v>153.66</v>
      </c>
      <c r="MK24" s="56">
        <v>-2.64</v>
      </c>
      <c r="ML24" s="15"/>
      <c r="MM24" s="15"/>
      <c r="MN24" s="15" t="s">
        <v>52</v>
      </c>
      <c r="MO24" s="980">
        <v>73.83</v>
      </c>
      <c r="MP24" s="980">
        <v>64.97</v>
      </c>
      <c r="MQ24" s="980">
        <v>62.17</v>
      </c>
      <c r="MR24" s="980">
        <v>58.78</v>
      </c>
      <c r="MS24" s="981">
        <v>64.94</v>
      </c>
      <c r="MT24" s="16"/>
      <c r="MU24" s="17"/>
      <c r="MV24" s="17"/>
      <c r="MW24" s="63"/>
      <c r="MX24" s="17"/>
      <c r="MY24" s="17"/>
      <c r="MZ24" s="33" t="s">
        <v>117</v>
      </c>
      <c r="NA24" s="644"/>
      <c r="NB24" s="645"/>
      <c r="NC24" s="645"/>
      <c r="ND24" s="619"/>
      <c r="NE24" s="619"/>
      <c r="NF24" s="619"/>
      <c r="NG24" s="619"/>
      <c r="NH24" s="619"/>
      <c r="NI24" s="619"/>
      <c r="NJ24" s="619"/>
      <c r="NK24" s="641"/>
      <c r="NL24" s="619"/>
      <c r="NM24" s="619"/>
      <c r="NN24" s="644" t="s">
        <v>116</v>
      </c>
      <c r="NO24" s="644"/>
      <c r="NP24" s="645"/>
      <c r="NQ24" s="645"/>
      <c r="NR24" s="619"/>
      <c r="NS24" s="619"/>
      <c r="NT24" s="619"/>
      <c r="NU24" s="619"/>
      <c r="NV24" s="619"/>
      <c r="NW24" s="619"/>
      <c r="NX24" s="619"/>
      <c r="NY24" s="641"/>
    </row>
    <row r="25" spans="1:389" ht="21.75" customHeight="1" thickTop="1" thickBot="1" x14ac:dyDescent="0.25">
      <c r="A25" s="64" t="s">
        <v>49</v>
      </c>
      <c r="B25" s="105">
        <v>3865.3500000000004</v>
      </c>
      <c r="C25" s="87">
        <v>3956.75</v>
      </c>
      <c r="D25" s="362">
        <v>-2.31</v>
      </c>
      <c r="E25" s="929"/>
      <c r="F25" s="929"/>
      <c r="G25" s="433" t="s">
        <v>118</v>
      </c>
      <c r="H25" s="997">
        <v>18245</v>
      </c>
      <c r="I25" s="998">
        <v>17858</v>
      </c>
      <c r="J25" s="999">
        <v>16747</v>
      </c>
      <c r="K25" s="997">
        <v>52850</v>
      </c>
      <c r="L25" s="1000">
        <v>53520</v>
      </c>
      <c r="M25" s="675">
        <v>-1.25</v>
      </c>
      <c r="N25" s="379"/>
      <c r="O25" s="70" t="s">
        <v>94</v>
      </c>
      <c r="P25" s="71">
        <v>5249.4599999999991</v>
      </c>
      <c r="Q25" s="246">
        <v>5408.2500000000009</v>
      </c>
      <c r="R25" s="76">
        <v>-2.94</v>
      </c>
      <c r="S25" s="73">
        <v>3865.3500000000004</v>
      </c>
      <c r="T25" s="246">
        <v>3956.75</v>
      </c>
      <c r="U25" s="76">
        <v>-2.31</v>
      </c>
      <c r="V25" s="73">
        <v>5236.84</v>
      </c>
      <c r="W25" s="246">
        <v>5395.4299999999994</v>
      </c>
      <c r="X25" s="76">
        <v>-2.94</v>
      </c>
      <c r="Y25" s="379"/>
      <c r="Z25" s="379"/>
      <c r="AA25" s="379" t="s">
        <v>66</v>
      </c>
      <c r="AB25" s="463">
        <v>80.260000000000005</v>
      </c>
      <c r="AC25" s="463">
        <v>78.56</v>
      </c>
      <c r="AD25" s="463">
        <v>78.25</v>
      </c>
      <c r="AE25" s="463">
        <v>79.02</v>
      </c>
      <c r="AF25" s="1349"/>
      <c r="AG25" s="1349"/>
      <c r="AH25" s="1349"/>
      <c r="AI25" s="1349"/>
      <c r="AJ25" s="379"/>
      <c r="AK25" s="379"/>
      <c r="AL25" s="1206" t="s">
        <v>119</v>
      </c>
      <c r="AM25" s="1648" t="s">
        <v>32</v>
      </c>
      <c r="AN25" s="1649"/>
      <c r="AO25" s="1649"/>
      <c r="AP25" s="1649"/>
      <c r="AQ25" s="1649"/>
      <c r="AR25" s="1649"/>
      <c r="AS25" s="1649"/>
      <c r="AT25" s="1649"/>
      <c r="AU25" s="1650"/>
      <c r="AV25" s="1059" t="s">
        <v>33</v>
      </c>
      <c r="AW25" s="1060" t="s">
        <v>45</v>
      </c>
      <c r="AX25" s="182"/>
      <c r="AY25" s="182"/>
      <c r="AZ25" s="1061" t="s">
        <v>119</v>
      </c>
      <c r="BA25" s="1648" t="s">
        <v>32</v>
      </c>
      <c r="BB25" s="1649"/>
      <c r="BC25" s="1649"/>
      <c r="BD25" s="1649"/>
      <c r="BE25" s="1649"/>
      <c r="BF25" s="1649"/>
      <c r="BG25" s="1649"/>
      <c r="BH25" s="1649"/>
      <c r="BI25" s="1650"/>
      <c r="BJ25" s="1059" t="s">
        <v>33</v>
      </c>
      <c r="BK25" s="1060" t="s">
        <v>45</v>
      </c>
      <c r="BL25" s="194"/>
      <c r="BM25" s="290"/>
      <c r="BN25" s="290"/>
      <c r="BO25" s="248"/>
      <c r="BP25" s="1535"/>
      <c r="BQ25" s="297"/>
      <c r="BR25" s="297"/>
      <c r="BS25" s="297"/>
      <c r="BT25" s="297"/>
      <c r="BU25" s="1533"/>
      <c r="BV25" s="1528"/>
      <c r="BW25" s="21"/>
      <c r="BX25" s="37"/>
      <c r="BY25" s="295"/>
      <c r="BZ25" s="19"/>
      <c r="CA25" s="19"/>
      <c r="CB25" s="19"/>
      <c r="CC25" s="19"/>
      <c r="CD25" s="379"/>
      <c r="CE25" s="64" t="s">
        <v>49</v>
      </c>
      <c r="CF25" s="105">
        <v>3489.29</v>
      </c>
      <c r="CG25" s="87">
        <v>3534.8999999999996</v>
      </c>
      <c r="CH25" s="362">
        <v>-1.29</v>
      </c>
      <c r="CI25" s="929"/>
      <c r="CJ25" s="929"/>
      <c r="CK25" s="433" t="s">
        <v>118</v>
      </c>
      <c r="CL25" s="997">
        <v>12541</v>
      </c>
      <c r="CM25" s="998">
        <v>8735</v>
      </c>
      <c r="CN25" s="999">
        <v>5822</v>
      </c>
      <c r="CO25" s="997">
        <v>27098</v>
      </c>
      <c r="CP25" s="1000">
        <v>24905</v>
      </c>
      <c r="CQ25" s="675">
        <v>8.81</v>
      </c>
      <c r="CR25" s="614"/>
      <c r="CS25" s="70" t="s">
        <v>94</v>
      </c>
      <c r="CT25" s="71">
        <v>6198.12</v>
      </c>
      <c r="CU25" s="72">
        <v>6460.41</v>
      </c>
      <c r="CV25" s="76">
        <v>-4.0599999999999996</v>
      </c>
      <c r="CW25" s="73">
        <v>3489.29</v>
      </c>
      <c r="CX25" s="72">
        <v>3534.8999999999996</v>
      </c>
      <c r="CY25" s="76">
        <v>-1.29</v>
      </c>
      <c r="CZ25" s="73">
        <v>6153.09</v>
      </c>
      <c r="DA25" s="72">
        <v>6412.2300000000005</v>
      </c>
      <c r="DB25" s="76">
        <v>-4.04</v>
      </c>
      <c r="DC25" s="379"/>
      <c r="DD25" s="379"/>
      <c r="DE25" s="379" t="s">
        <v>66</v>
      </c>
      <c r="DF25" s="378">
        <v>76.319999999999993</v>
      </c>
      <c r="DG25" s="378">
        <v>65.430000000000007</v>
      </c>
      <c r="DH25" s="378">
        <v>60.31</v>
      </c>
      <c r="DI25" s="378">
        <v>67.349999999999994</v>
      </c>
      <c r="DJ25" s="128"/>
      <c r="DK25" s="128"/>
      <c r="DL25" s="128"/>
      <c r="DM25" s="128"/>
      <c r="DN25" s="399"/>
      <c r="DO25" s="379"/>
      <c r="DP25" s="1206" t="s">
        <v>119</v>
      </c>
      <c r="DQ25" s="1648" t="s">
        <v>32</v>
      </c>
      <c r="DR25" s="1649"/>
      <c r="DS25" s="1649"/>
      <c r="DT25" s="1649"/>
      <c r="DU25" s="1649"/>
      <c r="DV25" s="1649"/>
      <c r="DW25" s="1649"/>
      <c r="DX25" s="1649"/>
      <c r="DY25" s="1650"/>
      <c r="DZ25" s="1059" t="s">
        <v>33</v>
      </c>
      <c r="EA25" s="1060" t="s">
        <v>45</v>
      </c>
      <c r="EB25" s="182"/>
      <c r="EC25" s="182"/>
      <c r="ED25" s="1061" t="s">
        <v>119</v>
      </c>
      <c r="EE25" s="1648" t="s">
        <v>32</v>
      </c>
      <c r="EF25" s="1649"/>
      <c r="EG25" s="1649"/>
      <c r="EH25" s="1649"/>
      <c r="EI25" s="1649"/>
      <c r="EJ25" s="1649"/>
      <c r="EK25" s="1649"/>
      <c r="EL25" s="1649"/>
      <c r="EM25" s="1650"/>
      <c r="EN25" s="1059" t="s">
        <v>33</v>
      </c>
      <c r="EO25" s="1060" t="s">
        <v>45</v>
      </c>
      <c r="EP25" s="194"/>
      <c r="EQ25" s="290"/>
      <c r="ER25" s="290"/>
      <c r="ES25" s="248"/>
      <c r="ET25" s="1535"/>
      <c r="EU25" s="297"/>
      <c r="EV25" s="297"/>
      <c r="EW25" s="297"/>
      <c r="EX25" s="297"/>
      <c r="EY25" s="1533"/>
      <c r="EZ25" s="1528"/>
      <c r="FA25" s="21"/>
      <c r="FB25" s="37"/>
      <c r="FC25" s="295"/>
      <c r="FD25" s="19"/>
      <c r="FE25" s="19"/>
      <c r="FF25" s="19"/>
      <c r="FG25" s="19"/>
      <c r="FH25" s="397"/>
      <c r="FI25" s="64" t="s">
        <v>49</v>
      </c>
      <c r="FJ25" s="105">
        <v>3219.87</v>
      </c>
      <c r="FK25" s="87">
        <v>3116.15</v>
      </c>
      <c r="FL25" s="362">
        <v>3.33</v>
      </c>
      <c r="FM25" s="934"/>
      <c r="FN25" s="934"/>
      <c r="FO25" s="433" t="s">
        <v>118</v>
      </c>
      <c r="FP25" s="997">
        <v>17158</v>
      </c>
      <c r="FQ25" s="998">
        <v>33827</v>
      </c>
      <c r="FR25" s="999">
        <v>14062</v>
      </c>
      <c r="FS25" s="997">
        <v>65047</v>
      </c>
      <c r="FT25" s="1000">
        <v>69366</v>
      </c>
      <c r="FU25" s="675">
        <v>-6.23</v>
      </c>
      <c r="FV25" s="614"/>
      <c r="FW25" s="70" t="s">
        <v>94</v>
      </c>
      <c r="FX25" s="71">
        <v>6457.48</v>
      </c>
      <c r="FY25" s="72">
        <v>6321.39</v>
      </c>
      <c r="FZ25" s="76">
        <v>2.15</v>
      </c>
      <c r="GA25" s="73">
        <v>3219.87</v>
      </c>
      <c r="GB25" s="72">
        <v>3116.15</v>
      </c>
      <c r="GC25" s="76">
        <v>3.33</v>
      </c>
      <c r="GD25" s="73">
        <v>6406.5899999999992</v>
      </c>
      <c r="GE25" s="72">
        <v>6272.2000000000007</v>
      </c>
      <c r="GF25" s="76">
        <v>2.14</v>
      </c>
      <c r="GG25" s="379"/>
      <c r="GH25" s="379"/>
      <c r="GI25" s="379" t="s">
        <v>66</v>
      </c>
      <c r="GJ25" s="378">
        <v>69.8</v>
      </c>
      <c r="GK25" s="378">
        <v>71.28</v>
      </c>
      <c r="GL25" s="378">
        <v>67.540000000000006</v>
      </c>
      <c r="GM25" s="378">
        <v>69.540000000000006</v>
      </c>
      <c r="GN25" s="1349"/>
      <c r="GO25" s="1349"/>
      <c r="GP25" s="1349"/>
      <c r="GQ25" s="1349"/>
      <c r="GR25" s="399"/>
      <c r="GS25" s="379"/>
      <c r="GT25" s="1206" t="s">
        <v>119</v>
      </c>
      <c r="GU25" s="1648" t="s">
        <v>32</v>
      </c>
      <c r="GV25" s="1649"/>
      <c r="GW25" s="1649"/>
      <c r="GX25" s="1649"/>
      <c r="GY25" s="1649"/>
      <c r="GZ25" s="1649"/>
      <c r="HA25" s="1649"/>
      <c r="HB25" s="1649"/>
      <c r="HC25" s="1650"/>
      <c r="HD25" s="1059" t="s">
        <v>33</v>
      </c>
      <c r="HE25" s="1060" t="s">
        <v>45</v>
      </c>
      <c r="HF25" s="182"/>
      <c r="HG25" s="182"/>
      <c r="HH25" s="1061" t="s">
        <v>119</v>
      </c>
      <c r="HI25" s="1648" t="s">
        <v>32</v>
      </c>
      <c r="HJ25" s="1649"/>
      <c r="HK25" s="1649"/>
      <c r="HL25" s="1649"/>
      <c r="HM25" s="1649"/>
      <c r="HN25" s="1649"/>
      <c r="HO25" s="1649"/>
      <c r="HP25" s="1649"/>
      <c r="HQ25" s="1650"/>
      <c r="HR25" s="1059" t="s">
        <v>33</v>
      </c>
      <c r="HS25" s="1060" t="s">
        <v>45</v>
      </c>
      <c r="HT25" s="976"/>
      <c r="HU25" s="290"/>
      <c r="HV25" s="290"/>
      <c r="HW25" s="248"/>
      <c r="HX25" s="1535"/>
      <c r="HY25" s="297"/>
      <c r="HZ25" s="297"/>
      <c r="IA25" s="297"/>
      <c r="IB25" s="297"/>
      <c r="IC25" s="1533"/>
      <c r="ID25" s="1528"/>
      <c r="IE25" s="21"/>
      <c r="IF25" s="37"/>
      <c r="IG25" s="295"/>
      <c r="IH25" s="248"/>
      <c r="II25" s="19"/>
      <c r="IJ25" s="19"/>
      <c r="IK25" s="19"/>
      <c r="IM25" s="64" t="s">
        <v>49</v>
      </c>
      <c r="IN25" s="105">
        <v>3159.47</v>
      </c>
      <c r="IO25" s="87">
        <v>3068.0899999999997</v>
      </c>
      <c r="IP25" s="362">
        <v>2.98</v>
      </c>
      <c r="IQ25" s="934"/>
      <c r="IR25" s="934"/>
      <c r="IS25" s="433" t="s">
        <v>118</v>
      </c>
      <c r="IT25" s="997">
        <v>7954</v>
      </c>
      <c r="IU25" s="998">
        <v>16542</v>
      </c>
      <c r="IV25" s="999">
        <v>22385</v>
      </c>
      <c r="IW25" s="997">
        <v>46881</v>
      </c>
      <c r="IX25" s="1000">
        <v>47582</v>
      </c>
      <c r="IY25" s="675">
        <v>-1.47</v>
      </c>
      <c r="IZ25" s="379"/>
      <c r="JA25" s="70" t="s">
        <v>94</v>
      </c>
      <c r="JB25" s="71">
        <v>7067.44</v>
      </c>
      <c r="JC25" s="72">
        <v>6777.4500000000007</v>
      </c>
      <c r="JD25" s="76">
        <v>4.28</v>
      </c>
      <c r="JE25" s="73">
        <v>3159.47</v>
      </c>
      <c r="JF25" s="72">
        <v>3068.0899999999997</v>
      </c>
      <c r="JG25" s="76">
        <v>2.98</v>
      </c>
      <c r="JH25" s="73">
        <v>7019.4900000000007</v>
      </c>
      <c r="JI25" s="72">
        <v>6730.7000000000007</v>
      </c>
      <c r="JJ25" s="76">
        <v>4.29</v>
      </c>
      <c r="JK25" s="379"/>
      <c r="JL25" s="379"/>
      <c r="JM25" s="379" t="s">
        <v>66</v>
      </c>
      <c r="JN25" s="378">
        <v>74.14</v>
      </c>
      <c r="JO25" s="378">
        <v>68.569999999999993</v>
      </c>
      <c r="JP25" s="378">
        <v>82.74</v>
      </c>
      <c r="JQ25" s="378">
        <v>75.150000000000006</v>
      </c>
      <c r="JR25" s="128"/>
      <c r="JS25" s="128"/>
      <c r="JT25" s="128"/>
      <c r="JU25" s="128"/>
      <c r="JV25" s="399"/>
      <c r="JW25" s="379"/>
      <c r="JX25" s="1206" t="s">
        <v>119</v>
      </c>
      <c r="JY25" s="1648" t="s">
        <v>32</v>
      </c>
      <c r="JZ25" s="1649"/>
      <c r="KA25" s="1649"/>
      <c r="KB25" s="1649"/>
      <c r="KC25" s="1649"/>
      <c r="KD25" s="1649"/>
      <c r="KE25" s="1649"/>
      <c r="KF25" s="1649"/>
      <c r="KG25" s="1650"/>
      <c r="KH25" s="1059" t="s">
        <v>33</v>
      </c>
      <c r="KI25" s="1060" t="s">
        <v>45</v>
      </c>
      <c r="KJ25" s="182"/>
      <c r="KK25" s="182"/>
      <c r="KL25" s="1061" t="s">
        <v>119</v>
      </c>
      <c r="KM25" s="1648" t="s">
        <v>32</v>
      </c>
      <c r="KN25" s="1649"/>
      <c r="KO25" s="1649"/>
      <c r="KP25" s="1649"/>
      <c r="KQ25" s="1649"/>
      <c r="KR25" s="1649"/>
      <c r="KS25" s="1649"/>
      <c r="KT25" s="1649"/>
      <c r="KU25" s="1650"/>
      <c r="KV25" s="1059" t="s">
        <v>33</v>
      </c>
      <c r="KW25" s="1060" t="s">
        <v>45</v>
      </c>
      <c r="KX25" s="194"/>
      <c r="KY25" s="290"/>
      <c r="KZ25" s="290"/>
      <c r="LA25" s="248"/>
      <c r="LB25" s="1535"/>
      <c r="LC25" s="297"/>
      <c r="LD25" s="297"/>
      <c r="LE25" s="297"/>
      <c r="LF25" s="297"/>
      <c r="LG25" s="1533"/>
      <c r="LH25" s="291"/>
      <c r="LI25" s="21"/>
      <c r="LJ25" s="37"/>
      <c r="LK25" s="295"/>
      <c r="LL25" s="19"/>
      <c r="LM25" s="19"/>
      <c r="LN25" s="146"/>
      <c r="LO25" s="131"/>
      <c r="LQ25" s="64" t="s">
        <v>49</v>
      </c>
      <c r="LR25" s="86">
        <v>3393.45</v>
      </c>
      <c r="LS25" s="87">
        <v>3373.4999999999995</v>
      </c>
      <c r="LT25" s="67">
        <v>0.59</v>
      </c>
      <c r="LU25" s="363"/>
      <c r="LV25" s="363"/>
      <c r="LW25" s="433" t="s">
        <v>118</v>
      </c>
      <c r="LX25" s="348">
        <v>191876</v>
      </c>
      <c r="LY25" s="994">
        <v>195373</v>
      </c>
      <c r="LZ25" s="515">
        <v>-1.79</v>
      </c>
      <c r="MA25" s="182"/>
      <c r="MB25" s="70" t="s">
        <v>94</v>
      </c>
      <c r="MC25" s="71">
        <v>6252.34</v>
      </c>
      <c r="MD25" s="375">
        <v>6225.8499999999995</v>
      </c>
      <c r="ME25" s="76">
        <v>0.43</v>
      </c>
      <c r="MF25" s="71">
        <v>3393.45</v>
      </c>
      <c r="MG25" s="375">
        <v>3373.4999999999995</v>
      </c>
      <c r="MH25" s="76">
        <v>0.59</v>
      </c>
      <c r="MI25" s="71">
        <v>6214.3000000000011</v>
      </c>
      <c r="MJ25" s="375">
        <v>6188.31</v>
      </c>
      <c r="MK25" s="76">
        <v>0.42</v>
      </c>
      <c r="ML25" s="15"/>
      <c r="MM25" s="15"/>
      <c r="MN25" s="15" t="s">
        <v>66</v>
      </c>
      <c r="MO25" s="980">
        <v>79.02</v>
      </c>
      <c r="MP25" s="980">
        <v>67.349999999999994</v>
      </c>
      <c r="MQ25" s="980">
        <v>69.540000000000006</v>
      </c>
      <c r="MR25" s="980">
        <v>75.150000000000006</v>
      </c>
      <c r="MS25" s="981">
        <v>72.77</v>
      </c>
      <c r="MT25" s="16"/>
      <c r="MU25" s="17"/>
      <c r="MV25" s="17"/>
      <c r="MW25" s="63"/>
      <c r="MX25" s="17"/>
      <c r="MY25" s="17"/>
      <c r="MZ25" s="1210" t="s">
        <v>119</v>
      </c>
      <c r="NA25" s="1651" t="s">
        <v>32</v>
      </c>
      <c r="NB25" s="1652"/>
      <c r="NC25" s="1652"/>
      <c r="ND25" s="1652"/>
      <c r="NE25" s="1652"/>
      <c r="NF25" s="1652"/>
      <c r="NG25" s="1652"/>
      <c r="NH25" s="1652"/>
      <c r="NI25" s="1653"/>
      <c r="NJ25" s="1069" t="s">
        <v>33</v>
      </c>
      <c r="NK25" s="1069" t="s">
        <v>45</v>
      </c>
      <c r="NL25" s="619"/>
      <c r="NM25" s="619"/>
      <c r="NN25" s="1211" t="s">
        <v>119</v>
      </c>
      <c r="NO25" s="1651" t="s">
        <v>32</v>
      </c>
      <c r="NP25" s="1652"/>
      <c r="NQ25" s="1652"/>
      <c r="NR25" s="1652"/>
      <c r="NS25" s="1652"/>
      <c r="NT25" s="1652"/>
      <c r="NU25" s="1652"/>
      <c r="NV25" s="1652"/>
      <c r="NW25" s="1653"/>
      <c r="NX25" s="1069" t="s">
        <v>33</v>
      </c>
      <c r="NY25" s="1069" t="s">
        <v>45</v>
      </c>
    </row>
    <row r="26" spans="1:389" ht="21.75" customHeight="1" thickTop="1" thickBot="1" x14ac:dyDescent="0.25">
      <c r="A26" s="92" t="s">
        <v>120</v>
      </c>
      <c r="B26" s="93"/>
      <c r="C26" s="94"/>
      <c r="D26" s="360"/>
      <c r="E26" s="420"/>
      <c r="F26" s="240"/>
      <c r="G26" s="433" t="s">
        <v>121</v>
      </c>
      <c r="H26" s="997">
        <v>17572</v>
      </c>
      <c r="I26" s="998">
        <v>17541</v>
      </c>
      <c r="J26" s="999">
        <v>16272</v>
      </c>
      <c r="K26" s="997">
        <v>51385</v>
      </c>
      <c r="L26" s="1000">
        <v>50119</v>
      </c>
      <c r="M26" s="675">
        <v>2.5299999999999998</v>
      </c>
      <c r="N26" s="379"/>
      <c r="O26" s="9"/>
      <c r="P26" s="9"/>
      <c r="Q26" s="14"/>
      <c r="R26" s="9"/>
      <c r="S26" s="81"/>
      <c r="T26" s="14"/>
      <c r="U26" s="9"/>
      <c r="V26" s="81"/>
      <c r="W26" s="14"/>
      <c r="X26" s="9"/>
      <c r="Y26" s="379"/>
      <c r="Z26" s="379"/>
      <c r="AA26" s="379" t="s">
        <v>71</v>
      </c>
      <c r="AB26" s="463">
        <v>95.35</v>
      </c>
      <c r="AC26" s="463">
        <v>90.87</v>
      </c>
      <c r="AD26" s="463">
        <v>85.45</v>
      </c>
      <c r="AE26" s="463">
        <v>90.56</v>
      </c>
      <c r="AF26" s="1350"/>
      <c r="AG26" s="1350"/>
      <c r="AH26" s="1350"/>
      <c r="AI26" s="1350"/>
      <c r="AJ26" s="379"/>
      <c r="AK26" s="379"/>
      <c r="AL26" s="1213"/>
      <c r="AM26" s="1073" t="s">
        <v>54</v>
      </c>
      <c r="AN26" s="1074" t="s">
        <v>55</v>
      </c>
      <c r="AO26" s="1075" t="s">
        <v>306</v>
      </c>
      <c r="AP26" s="1076" t="s">
        <v>307</v>
      </c>
      <c r="AQ26" s="1074"/>
      <c r="AR26" s="1074"/>
      <c r="AS26" s="1074"/>
      <c r="AT26" s="1074"/>
      <c r="AU26" s="1077" t="s">
        <v>62</v>
      </c>
      <c r="AV26" s="1078"/>
      <c r="AW26" s="1079"/>
      <c r="AX26" s="182"/>
      <c r="AY26" s="182"/>
      <c r="AZ26" s="1217"/>
      <c r="BA26" s="1073" t="s">
        <v>54</v>
      </c>
      <c r="BB26" s="1074" t="s">
        <v>55</v>
      </c>
      <c r="BC26" s="1075" t="s">
        <v>306</v>
      </c>
      <c r="BD26" s="1076" t="s">
        <v>307</v>
      </c>
      <c r="BE26" s="1074"/>
      <c r="BF26" s="1074"/>
      <c r="BG26" s="1074"/>
      <c r="BH26" s="1074"/>
      <c r="BI26" s="1077" t="s">
        <v>62</v>
      </c>
      <c r="BJ26" s="1078"/>
      <c r="BK26" s="1079"/>
      <c r="BL26" s="306"/>
      <c r="BM26" s="290"/>
      <c r="BN26" s="290"/>
      <c r="BO26" s="968"/>
      <c r="BP26" s="1537"/>
      <c r="BQ26" s="297"/>
      <c r="BR26" s="297"/>
      <c r="BS26" s="297"/>
      <c r="BT26" s="131"/>
      <c r="BU26" s="1533"/>
      <c r="BV26" s="1528"/>
      <c r="BW26" s="21"/>
      <c r="BX26" s="37"/>
      <c r="BY26" s="295"/>
      <c r="BZ26" s="19"/>
      <c r="CA26" s="19"/>
      <c r="CB26" s="19"/>
      <c r="CC26" s="19"/>
      <c r="CD26" s="379"/>
      <c r="CE26" s="92" t="s">
        <v>120</v>
      </c>
      <c r="CF26" s="93"/>
      <c r="CG26" s="94"/>
      <c r="CH26" s="360"/>
      <c r="CI26" s="420"/>
      <c r="CJ26" s="240"/>
      <c r="CK26" s="433" t="s">
        <v>121</v>
      </c>
      <c r="CL26" s="997">
        <v>11856</v>
      </c>
      <c r="CM26" s="998">
        <v>8256</v>
      </c>
      <c r="CN26" s="999">
        <v>12145</v>
      </c>
      <c r="CO26" s="997">
        <v>32257</v>
      </c>
      <c r="CP26" s="1000">
        <v>33443</v>
      </c>
      <c r="CQ26" s="675">
        <v>-3.55</v>
      </c>
      <c r="CR26" s="614"/>
      <c r="CS26" s="9"/>
      <c r="CT26" s="9"/>
      <c r="CU26" s="14"/>
      <c r="CV26" s="9"/>
      <c r="CW26" s="81"/>
      <c r="CX26" s="14"/>
      <c r="CY26" s="9"/>
      <c r="CZ26" s="81"/>
      <c r="DA26" s="14"/>
      <c r="DB26" s="9"/>
      <c r="DC26" s="379"/>
      <c r="DD26" s="379"/>
      <c r="DE26" s="379" t="s">
        <v>71</v>
      </c>
      <c r="DF26" s="378">
        <v>89.4</v>
      </c>
      <c r="DG26" s="378">
        <v>81.58</v>
      </c>
      <c r="DH26" s="378">
        <v>76.099999999999994</v>
      </c>
      <c r="DI26" s="378">
        <v>82.36</v>
      </c>
      <c r="DJ26" s="1341"/>
      <c r="DK26" s="1341"/>
      <c r="DL26" s="1341"/>
      <c r="DM26" s="1341"/>
      <c r="DN26" s="399"/>
      <c r="DO26" s="379"/>
      <c r="DP26" s="1213"/>
      <c r="DQ26" s="1073" t="s">
        <v>54</v>
      </c>
      <c r="DR26" s="1074" t="s">
        <v>55</v>
      </c>
      <c r="DS26" s="1075" t="s">
        <v>56</v>
      </c>
      <c r="DT26" s="1076" t="s">
        <v>57</v>
      </c>
      <c r="DU26" s="1074" t="s">
        <v>58</v>
      </c>
      <c r="DV26" s="1074" t="s">
        <v>59</v>
      </c>
      <c r="DW26" s="1074" t="s">
        <v>60</v>
      </c>
      <c r="DX26" s="1074" t="s">
        <v>61</v>
      </c>
      <c r="DY26" s="1077" t="s">
        <v>62</v>
      </c>
      <c r="DZ26" s="1078"/>
      <c r="EA26" s="1079"/>
      <c r="EB26" s="182"/>
      <c r="EC26" s="182"/>
      <c r="ED26" s="1217"/>
      <c r="EE26" s="1073" t="s">
        <v>54</v>
      </c>
      <c r="EF26" s="1074" t="s">
        <v>55</v>
      </c>
      <c r="EG26" s="1075" t="s">
        <v>56</v>
      </c>
      <c r="EH26" s="1076" t="s">
        <v>57</v>
      </c>
      <c r="EI26" s="1074" t="s">
        <v>58</v>
      </c>
      <c r="EJ26" s="1074" t="s">
        <v>59</v>
      </c>
      <c r="EK26" s="1074" t="s">
        <v>60</v>
      </c>
      <c r="EL26" s="1074" t="s">
        <v>61</v>
      </c>
      <c r="EM26" s="1077" t="s">
        <v>62</v>
      </c>
      <c r="EN26" s="1078"/>
      <c r="EO26" s="1079"/>
      <c r="EP26" s="306"/>
      <c r="EQ26" s="290"/>
      <c r="ER26" s="290"/>
      <c r="ES26" s="968"/>
      <c r="ET26" s="1537"/>
      <c r="EU26" s="297"/>
      <c r="EV26" s="297"/>
      <c r="EW26" s="297"/>
      <c r="EX26" s="131"/>
      <c r="EY26" s="1533"/>
      <c r="EZ26" s="1528"/>
      <c r="FA26" s="21"/>
      <c r="FB26" s="37"/>
      <c r="FC26" s="295"/>
      <c r="FD26" s="19"/>
      <c r="FE26" s="19"/>
      <c r="FF26" s="19"/>
      <c r="FG26" s="19"/>
      <c r="FH26" s="397"/>
      <c r="FI26" s="92" t="s">
        <v>120</v>
      </c>
      <c r="FJ26" s="93"/>
      <c r="FK26" s="94"/>
      <c r="FL26" s="360"/>
      <c r="FM26" s="420"/>
      <c r="FN26" s="240"/>
      <c r="FO26" s="433" t="s">
        <v>121</v>
      </c>
      <c r="FP26" s="997">
        <v>25699</v>
      </c>
      <c r="FQ26" s="998">
        <v>26739</v>
      </c>
      <c r="FR26" s="999">
        <v>15807</v>
      </c>
      <c r="FS26" s="997">
        <v>68245</v>
      </c>
      <c r="FT26" s="1000">
        <v>89765</v>
      </c>
      <c r="FU26" s="675">
        <v>-23.97</v>
      </c>
      <c r="FV26" s="614"/>
      <c r="FW26" s="9"/>
      <c r="FX26" s="9"/>
      <c r="FY26" s="14"/>
      <c r="FZ26" s="9"/>
      <c r="GA26" s="81"/>
      <c r="GB26" s="14"/>
      <c r="GC26" s="9"/>
      <c r="GD26" s="81"/>
      <c r="GE26" s="14"/>
      <c r="GF26" s="9"/>
      <c r="GG26" s="379"/>
      <c r="GH26" s="379"/>
      <c r="GI26" s="379" t="s">
        <v>71</v>
      </c>
      <c r="GJ26" s="378">
        <v>79.86</v>
      </c>
      <c r="GK26" s="378">
        <v>80.64</v>
      </c>
      <c r="GL26" s="378">
        <v>80.150000000000006</v>
      </c>
      <c r="GM26" s="378">
        <v>80.22</v>
      </c>
      <c r="GN26" s="1350"/>
      <c r="GO26" s="1350"/>
      <c r="GP26" s="1350"/>
      <c r="GQ26" s="1350"/>
      <c r="GR26" s="399"/>
      <c r="GS26" s="379"/>
      <c r="GT26" s="1213"/>
      <c r="GU26" s="1073" t="s">
        <v>54</v>
      </c>
      <c r="GV26" s="1074" t="s">
        <v>55</v>
      </c>
      <c r="GW26" s="1075" t="s">
        <v>56</v>
      </c>
      <c r="GX26" s="1076" t="s">
        <v>57</v>
      </c>
      <c r="GY26" s="1074" t="s">
        <v>58</v>
      </c>
      <c r="GZ26" s="1074" t="s">
        <v>59</v>
      </c>
      <c r="HA26" s="1074" t="s">
        <v>60</v>
      </c>
      <c r="HB26" s="1074" t="s">
        <v>61</v>
      </c>
      <c r="HC26" s="1077" t="s">
        <v>62</v>
      </c>
      <c r="HD26" s="1078"/>
      <c r="HE26" s="1079"/>
      <c r="HF26" s="182"/>
      <c r="HG26" s="182"/>
      <c r="HH26" s="1217"/>
      <c r="HI26" s="1073" t="s">
        <v>54</v>
      </c>
      <c r="HJ26" s="1074" t="s">
        <v>55</v>
      </c>
      <c r="HK26" s="1075" t="s">
        <v>56</v>
      </c>
      <c r="HL26" s="1076" t="s">
        <v>57</v>
      </c>
      <c r="HM26" s="1074" t="s">
        <v>58</v>
      </c>
      <c r="HN26" s="1074" t="s">
        <v>59</v>
      </c>
      <c r="HO26" s="1074" t="s">
        <v>60</v>
      </c>
      <c r="HP26" s="1074" t="s">
        <v>61</v>
      </c>
      <c r="HQ26" s="1077" t="s">
        <v>62</v>
      </c>
      <c r="HR26" s="1078"/>
      <c r="HS26" s="1079"/>
      <c r="HT26" s="352"/>
      <c r="HU26" s="290"/>
      <c r="HV26" s="290"/>
      <c r="HW26" s="968"/>
      <c r="HX26" s="1537"/>
      <c r="HY26" s="297"/>
      <c r="HZ26" s="297"/>
      <c r="IA26" s="297"/>
      <c r="IB26" s="131"/>
      <c r="IC26" s="1533"/>
      <c r="ID26" s="1528"/>
      <c r="IE26" s="21"/>
      <c r="IF26" s="37"/>
      <c r="IG26" s="295"/>
      <c r="IH26" s="248"/>
      <c r="II26" s="19"/>
      <c r="IJ26" s="19"/>
      <c r="IK26" s="19"/>
      <c r="IM26" s="92" t="s">
        <v>120</v>
      </c>
      <c r="IN26" s="93"/>
      <c r="IO26" s="94"/>
      <c r="IP26" s="360"/>
      <c r="IQ26" s="420"/>
      <c r="IR26" s="240"/>
      <c r="IS26" s="433" t="s">
        <v>121</v>
      </c>
      <c r="IT26" s="997">
        <v>16125</v>
      </c>
      <c r="IU26" s="998">
        <v>13468</v>
      </c>
      <c r="IV26" s="999">
        <v>18542</v>
      </c>
      <c r="IW26" s="997">
        <v>48135</v>
      </c>
      <c r="IX26" s="1000">
        <v>45479</v>
      </c>
      <c r="IY26" s="675">
        <v>5.84</v>
      </c>
      <c r="IZ26" s="379"/>
      <c r="JA26" s="9"/>
      <c r="JB26" s="9"/>
      <c r="JC26" s="14"/>
      <c r="JD26" s="9"/>
      <c r="JE26" s="81"/>
      <c r="JF26" s="14"/>
      <c r="JG26" s="9"/>
      <c r="JH26" s="81"/>
      <c r="JI26" s="14"/>
      <c r="JJ26" s="9"/>
      <c r="JK26" s="379"/>
      <c r="JL26" s="379"/>
      <c r="JM26" s="379" t="s">
        <v>71</v>
      </c>
      <c r="JN26" s="378">
        <v>76.19</v>
      </c>
      <c r="JO26" s="378">
        <v>83.28</v>
      </c>
      <c r="JP26" s="378">
        <v>87.11</v>
      </c>
      <c r="JQ26" s="378">
        <v>82.19</v>
      </c>
      <c r="JR26" s="1341"/>
      <c r="JS26" s="1341"/>
      <c r="JT26" s="1341"/>
      <c r="JU26" s="1341"/>
      <c r="JV26" s="399"/>
      <c r="JW26" s="379"/>
      <c r="JX26" s="1213"/>
      <c r="JY26" s="1073" t="s">
        <v>54</v>
      </c>
      <c r="JZ26" s="1074" t="s">
        <v>55</v>
      </c>
      <c r="KA26" s="1075" t="s">
        <v>56</v>
      </c>
      <c r="KB26" s="1076" t="s">
        <v>57</v>
      </c>
      <c r="KC26" s="1074" t="s">
        <v>58</v>
      </c>
      <c r="KD26" s="1074" t="s">
        <v>59</v>
      </c>
      <c r="KE26" s="1074" t="s">
        <v>60</v>
      </c>
      <c r="KF26" s="1074" t="s">
        <v>61</v>
      </c>
      <c r="KG26" s="1077" t="s">
        <v>62</v>
      </c>
      <c r="KH26" s="1078"/>
      <c r="KI26" s="1079"/>
      <c r="KJ26" s="182"/>
      <c r="KK26" s="182"/>
      <c r="KL26" s="1217"/>
      <c r="KM26" s="1073" t="s">
        <v>54</v>
      </c>
      <c r="KN26" s="1074" t="s">
        <v>55</v>
      </c>
      <c r="KO26" s="1075" t="s">
        <v>56</v>
      </c>
      <c r="KP26" s="1076" t="s">
        <v>57</v>
      </c>
      <c r="KQ26" s="1074" t="s">
        <v>58</v>
      </c>
      <c r="KR26" s="1074" t="s">
        <v>59</v>
      </c>
      <c r="KS26" s="1074" t="s">
        <v>60</v>
      </c>
      <c r="KT26" s="1074" t="s">
        <v>61</v>
      </c>
      <c r="KU26" s="1077" t="s">
        <v>62</v>
      </c>
      <c r="KV26" s="1078"/>
      <c r="KW26" s="1079"/>
      <c r="KX26" s="306"/>
      <c r="KY26" s="290"/>
      <c r="KZ26" s="290"/>
      <c r="LA26" s="968"/>
      <c r="LB26" s="1537"/>
      <c r="LC26" s="297"/>
      <c r="LD26" s="297"/>
      <c r="LE26" s="297"/>
      <c r="LF26" s="131"/>
      <c r="LG26" s="1533"/>
      <c r="LH26" s="291"/>
      <c r="LI26" s="21"/>
      <c r="LJ26" s="37"/>
      <c r="LK26" s="295"/>
      <c r="LL26" s="19"/>
      <c r="LM26" s="19"/>
      <c r="LN26" s="146"/>
      <c r="LO26" s="131"/>
      <c r="LQ26" s="92" t="s">
        <v>120</v>
      </c>
      <c r="LR26" s="106"/>
      <c r="LS26" s="140"/>
      <c r="LT26" s="42"/>
      <c r="LU26" s="499"/>
      <c r="LV26" s="499"/>
      <c r="LW26" s="433" t="s">
        <v>121</v>
      </c>
      <c r="LX26" s="348">
        <v>200022</v>
      </c>
      <c r="LY26" s="994">
        <v>218806</v>
      </c>
      <c r="LZ26" s="515">
        <v>-8.58</v>
      </c>
      <c r="MA26" s="182"/>
      <c r="MB26" s="9"/>
      <c r="MC26" s="9"/>
      <c r="MD26" s="85"/>
      <c r="ME26" s="9"/>
      <c r="MF26" s="81"/>
      <c r="MG26" s="85"/>
      <c r="MH26" s="9"/>
      <c r="MI26" s="81"/>
      <c r="MJ26" s="85"/>
      <c r="MK26" s="9"/>
      <c r="ML26" s="15"/>
      <c r="MM26" s="15"/>
      <c r="MN26" s="15" t="s">
        <v>71</v>
      </c>
      <c r="MO26" s="980">
        <v>90.56</v>
      </c>
      <c r="MP26" s="980">
        <v>82.36</v>
      </c>
      <c r="MQ26" s="980">
        <v>80.22</v>
      </c>
      <c r="MR26" s="980">
        <v>82.19</v>
      </c>
      <c r="MS26" s="981">
        <v>83.83</v>
      </c>
      <c r="MT26" s="16"/>
      <c r="MU26" s="17"/>
      <c r="MV26" s="17"/>
      <c r="MW26" s="63"/>
      <c r="MX26" s="17"/>
      <c r="MY26" s="17"/>
      <c r="MZ26" s="1081"/>
      <c r="NA26" s="1073" t="s">
        <v>54</v>
      </c>
      <c r="NB26" s="1074" t="s">
        <v>55</v>
      </c>
      <c r="NC26" s="1075" t="s">
        <v>306</v>
      </c>
      <c r="ND26" s="1076" t="s">
        <v>307</v>
      </c>
      <c r="NE26" s="1074"/>
      <c r="NF26" s="1074"/>
      <c r="NG26" s="1074"/>
      <c r="NH26" s="1074"/>
      <c r="NI26" s="1077" t="s">
        <v>62</v>
      </c>
      <c r="NJ26" s="1078"/>
      <c r="NK26" s="1079"/>
      <c r="NL26" s="619"/>
      <c r="NM26" s="619"/>
      <c r="NN26" s="1185"/>
      <c r="NO26" s="1073" t="s">
        <v>54</v>
      </c>
      <c r="NP26" s="1074" t="s">
        <v>55</v>
      </c>
      <c r="NQ26" s="1075" t="s">
        <v>306</v>
      </c>
      <c r="NR26" s="1076" t="s">
        <v>307</v>
      </c>
      <c r="NS26" s="1074"/>
      <c r="NT26" s="1074"/>
      <c r="NU26" s="1074"/>
      <c r="NV26" s="1074"/>
      <c r="NW26" s="1077" t="s">
        <v>62</v>
      </c>
      <c r="NX26" s="1078"/>
      <c r="NY26" s="1079"/>
    </row>
    <row r="27" spans="1:389" ht="21.75" customHeight="1" thickTop="1" thickBot="1" x14ac:dyDescent="0.25">
      <c r="A27" s="62" t="s">
        <v>104</v>
      </c>
      <c r="B27" s="96">
        <v>226805.05000000002</v>
      </c>
      <c r="C27" s="97">
        <v>231788.46000000002</v>
      </c>
      <c r="D27" s="359">
        <v>-2.15</v>
      </c>
      <c r="E27" s="420"/>
      <c r="F27" s="240"/>
      <c r="G27" s="433" t="s">
        <v>122</v>
      </c>
      <c r="H27" s="997">
        <v>11523</v>
      </c>
      <c r="I27" s="998">
        <v>11967</v>
      </c>
      <c r="J27" s="999">
        <v>9853</v>
      </c>
      <c r="K27" s="997">
        <v>33343</v>
      </c>
      <c r="L27" s="1000">
        <v>30938</v>
      </c>
      <c r="M27" s="675">
        <v>7.77</v>
      </c>
      <c r="N27" s="379"/>
      <c r="O27" s="107" t="s">
        <v>123</v>
      </c>
      <c r="P27" s="1"/>
      <c r="Q27" s="3"/>
      <c r="R27" s="1"/>
      <c r="S27" s="1"/>
      <c r="T27" s="3"/>
      <c r="U27" s="1"/>
      <c r="V27" s="1"/>
      <c r="W27" s="3"/>
      <c r="X27" s="241" t="s">
        <v>15</v>
      </c>
      <c r="Y27" s="379"/>
      <c r="Z27" s="379"/>
      <c r="AA27" s="379" t="s">
        <v>76</v>
      </c>
      <c r="AB27" s="463">
        <v>97.17</v>
      </c>
      <c r="AC27" s="463">
        <v>94.15</v>
      </c>
      <c r="AD27" s="463">
        <v>88.74</v>
      </c>
      <c r="AE27" s="463">
        <v>93.35</v>
      </c>
      <c r="AF27" s="1349"/>
      <c r="AG27" s="1349"/>
      <c r="AH27" s="1349"/>
      <c r="AI27" s="1349"/>
      <c r="AJ27" s="379"/>
      <c r="AK27" s="379"/>
      <c r="AL27" s="1218" t="s">
        <v>157</v>
      </c>
      <c r="AM27" s="1232">
        <v>831941</v>
      </c>
      <c r="AN27" s="1233">
        <v>6030</v>
      </c>
      <c r="AO27" s="1233">
        <v>71649</v>
      </c>
      <c r="AP27" s="1234">
        <v>53304</v>
      </c>
      <c r="AQ27" s="1233">
        <v>0</v>
      </c>
      <c r="AR27" s="1233">
        <v>0</v>
      </c>
      <c r="AS27" s="1233">
        <v>0</v>
      </c>
      <c r="AT27" s="1233">
        <v>0</v>
      </c>
      <c r="AU27" s="1235">
        <v>962924</v>
      </c>
      <c r="AV27" s="1236">
        <v>78960</v>
      </c>
      <c r="AW27" s="1237">
        <v>1041884</v>
      </c>
      <c r="AX27" s="182"/>
      <c r="AY27" s="182"/>
      <c r="AZ27" s="176" t="s">
        <v>157</v>
      </c>
      <c r="BA27" s="1232">
        <v>5206625</v>
      </c>
      <c r="BB27" s="1233">
        <v>206851</v>
      </c>
      <c r="BC27" s="1233">
        <v>476715</v>
      </c>
      <c r="BD27" s="1234">
        <v>127775</v>
      </c>
      <c r="BE27" s="1233">
        <v>0</v>
      </c>
      <c r="BF27" s="1233">
        <v>0</v>
      </c>
      <c r="BG27" s="1233">
        <v>0</v>
      </c>
      <c r="BH27" s="1233">
        <v>0</v>
      </c>
      <c r="BI27" s="1235">
        <v>6017966</v>
      </c>
      <c r="BJ27" s="1236">
        <v>37577</v>
      </c>
      <c r="BK27" s="1237">
        <v>6055543</v>
      </c>
      <c r="BL27" s="299"/>
      <c r="BM27" s="290"/>
      <c r="BN27" s="290"/>
      <c r="BO27" s="968"/>
      <c r="BP27" s="1537"/>
      <c r="BQ27" s="294"/>
      <c r="BR27" s="294"/>
      <c r="BS27" s="294"/>
      <c r="BT27" s="613"/>
      <c r="BU27" s="1533"/>
      <c r="BV27" s="1528"/>
      <c r="BW27" s="21"/>
      <c r="BX27" s="37"/>
      <c r="BY27" s="295"/>
      <c r="BZ27" s="113"/>
      <c r="CA27" s="283"/>
      <c r="CB27" s="113"/>
      <c r="CC27" s="248"/>
      <c r="CD27" s="379"/>
      <c r="CE27" s="62" t="s">
        <v>104</v>
      </c>
      <c r="CF27" s="96">
        <v>244843.93000000002</v>
      </c>
      <c r="CG27" s="97">
        <v>250943.6</v>
      </c>
      <c r="CH27" s="359">
        <v>-2.4300000000000002</v>
      </c>
      <c r="CI27" s="420"/>
      <c r="CJ27" s="240"/>
      <c r="CK27" s="433" t="s">
        <v>122</v>
      </c>
      <c r="CL27" s="997">
        <v>8874</v>
      </c>
      <c r="CM27" s="998">
        <v>4956</v>
      </c>
      <c r="CN27" s="999">
        <v>4526</v>
      </c>
      <c r="CO27" s="997">
        <v>18356</v>
      </c>
      <c r="CP27" s="1000">
        <v>15860</v>
      </c>
      <c r="CQ27" s="675">
        <v>15.74</v>
      </c>
      <c r="CR27" s="614"/>
      <c r="CS27" s="107" t="s">
        <v>123</v>
      </c>
      <c r="CT27" s="1"/>
      <c r="CU27" s="3"/>
      <c r="CV27" s="1"/>
      <c r="CW27" s="1"/>
      <c r="CX27" s="3"/>
      <c r="CY27" s="1"/>
      <c r="CZ27" s="1"/>
      <c r="DA27" s="3"/>
      <c r="DB27" s="18" t="s">
        <v>15</v>
      </c>
      <c r="DC27" s="379"/>
      <c r="DD27" s="379"/>
      <c r="DE27" s="379" t="s">
        <v>76</v>
      </c>
      <c r="DF27" s="378">
        <v>91.88</v>
      </c>
      <c r="DG27" s="378">
        <v>83.93</v>
      </c>
      <c r="DH27" s="378">
        <v>77.97</v>
      </c>
      <c r="DI27" s="378">
        <v>84.59</v>
      </c>
      <c r="DJ27" s="128"/>
      <c r="DK27" s="128"/>
      <c r="DL27" s="128"/>
      <c r="DM27" s="128"/>
      <c r="DN27" s="399"/>
      <c r="DO27" s="379"/>
      <c r="DP27" s="1218" t="s">
        <v>157</v>
      </c>
      <c r="DQ27" s="1232">
        <v>894147</v>
      </c>
      <c r="DR27" s="1233">
        <v>15650</v>
      </c>
      <c r="DS27" s="1233">
        <v>199424</v>
      </c>
      <c r="DT27" s="1234">
        <v>157509</v>
      </c>
      <c r="DU27" s="1233">
        <v>0</v>
      </c>
      <c r="DV27" s="1233">
        <v>0</v>
      </c>
      <c r="DW27" s="1233">
        <v>0</v>
      </c>
      <c r="DX27" s="1233">
        <v>0</v>
      </c>
      <c r="DY27" s="1235">
        <v>1266730</v>
      </c>
      <c r="DZ27" s="1236">
        <v>140860</v>
      </c>
      <c r="EA27" s="1237">
        <v>1407590</v>
      </c>
      <c r="EB27" s="182"/>
      <c r="EC27" s="182"/>
      <c r="ED27" s="176" t="s">
        <v>157</v>
      </c>
      <c r="EE27" s="1421">
        <v>4675839</v>
      </c>
      <c r="EF27" s="1422">
        <v>104718</v>
      </c>
      <c r="EG27" s="1422">
        <v>23044</v>
      </c>
      <c r="EH27" s="1423">
        <v>14224</v>
      </c>
      <c r="EI27" s="1422">
        <v>0</v>
      </c>
      <c r="EJ27" s="1422">
        <v>0</v>
      </c>
      <c r="EK27" s="1422">
        <v>0</v>
      </c>
      <c r="EL27" s="1422">
        <v>0</v>
      </c>
      <c r="EM27" s="1424">
        <v>4817825</v>
      </c>
      <c r="EN27" s="1425">
        <v>21293</v>
      </c>
      <c r="EO27" s="1426">
        <v>4839118</v>
      </c>
      <c r="EP27" s="299"/>
      <c r="EQ27" s="290"/>
      <c r="ER27" s="290"/>
      <c r="ES27" s="968"/>
      <c r="ET27" s="1537"/>
      <c r="EU27" s="294"/>
      <c r="EV27" s="294"/>
      <c r="EW27" s="294"/>
      <c r="EX27" s="613"/>
      <c r="EY27" s="1533"/>
      <c r="EZ27" s="1528"/>
      <c r="FA27" s="21"/>
      <c r="FB27" s="37"/>
      <c r="FC27" s="295"/>
      <c r="FD27" s="19"/>
      <c r="FE27" s="19"/>
      <c r="FF27" s="19"/>
      <c r="FG27" s="19"/>
      <c r="FH27" s="397"/>
      <c r="FI27" s="62" t="s">
        <v>104</v>
      </c>
      <c r="FJ27" s="96">
        <v>307690.45999999996</v>
      </c>
      <c r="FK27" s="97">
        <v>290291.49</v>
      </c>
      <c r="FL27" s="359">
        <v>5.99</v>
      </c>
      <c r="FM27" s="1029"/>
      <c r="FN27" s="240"/>
      <c r="FO27" s="433" t="s">
        <v>122</v>
      </c>
      <c r="FP27" s="997">
        <v>8529</v>
      </c>
      <c r="FQ27" s="998">
        <v>4068</v>
      </c>
      <c r="FR27" s="999">
        <v>5142</v>
      </c>
      <c r="FS27" s="997">
        <v>17739</v>
      </c>
      <c r="FT27" s="1000">
        <v>21646</v>
      </c>
      <c r="FU27" s="675">
        <v>-18.05</v>
      </c>
      <c r="FV27" s="614"/>
      <c r="FW27" s="107" t="s">
        <v>123</v>
      </c>
      <c r="FX27" s="1"/>
      <c r="FY27" s="3"/>
      <c r="FZ27" s="1"/>
      <c r="GA27" s="1"/>
      <c r="GB27" s="3"/>
      <c r="GC27" s="1"/>
      <c r="GD27" s="1"/>
      <c r="GE27" s="3"/>
      <c r="GF27" s="18" t="s">
        <v>15</v>
      </c>
      <c r="GG27" s="379"/>
      <c r="GH27" s="379"/>
      <c r="GI27" s="379" t="s">
        <v>76</v>
      </c>
      <c r="GJ27" s="378">
        <v>85.13</v>
      </c>
      <c r="GK27" s="378">
        <v>84.53</v>
      </c>
      <c r="GL27" s="378">
        <v>84.25</v>
      </c>
      <c r="GM27" s="378">
        <v>84.64</v>
      </c>
      <c r="GN27" s="1349"/>
      <c r="GO27" s="1349"/>
      <c r="GP27" s="1349"/>
      <c r="GQ27" s="1349"/>
      <c r="GR27" s="399"/>
      <c r="GS27" s="379"/>
      <c r="GT27" s="1218" t="s">
        <v>157</v>
      </c>
      <c r="GU27" s="1232">
        <v>829252</v>
      </c>
      <c r="GV27" s="1233">
        <v>6081</v>
      </c>
      <c r="GW27" s="1233">
        <v>102089</v>
      </c>
      <c r="GX27" s="1234">
        <v>136770</v>
      </c>
      <c r="GY27" s="1233">
        <v>0</v>
      </c>
      <c r="GZ27" s="1233">
        <v>0</v>
      </c>
      <c r="HA27" s="1233">
        <v>0</v>
      </c>
      <c r="HB27" s="1233">
        <v>0</v>
      </c>
      <c r="HC27" s="1235">
        <v>1074192</v>
      </c>
      <c r="HD27" s="1236">
        <v>172837</v>
      </c>
      <c r="HE27" s="1237">
        <v>1247029</v>
      </c>
      <c r="HF27" s="182"/>
      <c r="HG27" s="182"/>
      <c r="HH27" s="176" t="s">
        <v>157</v>
      </c>
      <c r="HI27" s="1421">
        <v>3737841</v>
      </c>
      <c r="HJ27" s="1422">
        <v>81899</v>
      </c>
      <c r="HK27" s="1422">
        <v>228759</v>
      </c>
      <c r="HL27" s="1423">
        <v>107353</v>
      </c>
      <c r="HM27" s="1422">
        <v>0</v>
      </c>
      <c r="HN27" s="1422">
        <v>0</v>
      </c>
      <c r="HO27" s="1422">
        <v>0</v>
      </c>
      <c r="HP27" s="1422">
        <v>0</v>
      </c>
      <c r="HQ27" s="1424">
        <v>4155852</v>
      </c>
      <c r="HR27" s="1425">
        <v>25742</v>
      </c>
      <c r="HS27" s="1426">
        <v>4181594</v>
      </c>
      <c r="HT27" s="869"/>
      <c r="HU27" s="290"/>
      <c r="HV27" s="290"/>
      <c r="HW27" s="968"/>
      <c r="HX27" s="1537"/>
      <c r="HY27" s="294"/>
      <c r="HZ27" s="294"/>
      <c r="IA27" s="294"/>
      <c r="IB27" s="613"/>
      <c r="IC27" s="1533"/>
      <c r="ID27" s="1528"/>
      <c r="IE27" s="21"/>
      <c r="IF27" s="37"/>
      <c r="IG27" s="295"/>
      <c r="IH27" s="248"/>
      <c r="II27" s="19"/>
      <c r="IJ27" s="19"/>
      <c r="IK27" s="19"/>
      <c r="IM27" s="62" t="s">
        <v>104</v>
      </c>
      <c r="IN27" s="96">
        <v>288474.32000000007</v>
      </c>
      <c r="IO27" s="97">
        <v>267485.96000000002</v>
      </c>
      <c r="IP27" s="359">
        <v>7.85</v>
      </c>
      <c r="IQ27" s="1030"/>
      <c r="IR27" s="240"/>
      <c r="IS27" s="433" t="s">
        <v>122</v>
      </c>
      <c r="IT27" s="997">
        <v>4578</v>
      </c>
      <c r="IU27" s="998">
        <v>6897</v>
      </c>
      <c r="IV27" s="999">
        <v>7145</v>
      </c>
      <c r="IW27" s="997">
        <v>18620</v>
      </c>
      <c r="IX27" s="1000">
        <v>19069</v>
      </c>
      <c r="IY27" s="675">
        <v>-2.35</v>
      </c>
      <c r="IZ27" s="379"/>
      <c r="JA27" s="107" t="s">
        <v>123</v>
      </c>
      <c r="JB27" s="1"/>
      <c r="JC27" s="3"/>
      <c r="JD27" s="1"/>
      <c r="JE27" s="1"/>
      <c r="JF27" s="3"/>
      <c r="JG27" s="1"/>
      <c r="JH27" s="1"/>
      <c r="JI27" s="3"/>
      <c r="JJ27" s="18" t="s">
        <v>15</v>
      </c>
      <c r="JK27" s="379"/>
      <c r="JL27" s="379"/>
      <c r="JM27" s="379" t="s">
        <v>76</v>
      </c>
      <c r="JN27" s="378">
        <v>78.13</v>
      </c>
      <c r="JO27" s="378">
        <v>89.9</v>
      </c>
      <c r="JP27" s="378">
        <v>89.41</v>
      </c>
      <c r="JQ27" s="378">
        <v>85.81</v>
      </c>
      <c r="JR27" s="128"/>
      <c r="JS27" s="128"/>
      <c r="JT27" s="128"/>
      <c r="JU27" s="128"/>
      <c r="JV27" s="399"/>
      <c r="JW27" s="379"/>
      <c r="JX27" s="1218" t="s">
        <v>157</v>
      </c>
      <c r="JY27" s="1232">
        <v>1567415</v>
      </c>
      <c r="JZ27" s="1233">
        <v>13905</v>
      </c>
      <c r="KA27" s="1233">
        <v>97736</v>
      </c>
      <c r="KB27" s="1234">
        <v>128280</v>
      </c>
      <c r="KC27" s="1233">
        <v>0</v>
      </c>
      <c r="KD27" s="1233">
        <v>0</v>
      </c>
      <c r="KE27" s="1233">
        <v>0</v>
      </c>
      <c r="KF27" s="1233">
        <v>0</v>
      </c>
      <c r="KG27" s="1235">
        <v>1807336</v>
      </c>
      <c r="KH27" s="1236">
        <v>134104</v>
      </c>
      <c r="KI27" s="1237">
        <v>1941440</v>
      </c>
      <c r="KJ27" s="182"/>
      <c r="KK27" s="182"/>
      <c r="KL27" s="176" t="s">
        <v>157</v>
      </c>
      <c r="KM27" s="1421">
        <v>2415458</v>
      </c>
      <c r="KN27" s="1422">
        <v>97166</v>
      </c>
      <c r="KO27" s="1422">
        <v>250956</v>
      </c>
      <c r="KP27" s="1423">
        <v>164020</v>
      </c>
      <c r="KQ27" s="1422">
        <v>0</v>
      </c>
      <c r="KR27" s="1422">
        <v>0</v>
      </c>
      <c r="KS27" s="1422">
        <v>0</v>
      </c>
      <c r="KT27" s="1422">
        <v>0</v>
      </c>
      <c r="KU27" s="1424">
        <v>2927600</v>
      </c>
      <c r="KV27" s="1425">
        <v>23802</v>
      </c>
      <c r="KW27" s="1426">
        <v>2951402</v>
      </c>
      <c r="KX27" s="299"/>
      <c r="KY27" s="290"/>
      <c r="KZ27" s="290"/>
      <c r="LA27" s="968"/>
      <c r="LB27" s="1537"/>
      <c r="LC27" s="294"/>
      <c r="LD27" s="294"/>
      <c r="LE27" s="294"/>
      <c r="LF27" s="613"/>
      <c r="LG27" s="1533"/>
      <c r="LH27" s="291"/>
      <c r="LI27" s="21"/>
      <c r="LJ27" s="37"/>
      <c r="LK27" s="295"/>
      <c r="LL27" s="19"/>
      <c r="LM27" s="19"/>
      <c r="LN27" s="146"/>
      <c r="LO27" s="131"/>
      <c r="LQ27" s="62" t="s">
        <v>104</v>
      </c>
      <c r="LR27" s="108">
        <v>1067813.76</v>
      </c>
      <c r="LS27" s="97">
        <v>1040509.51</v>
      </c>
      <c r="LT27" s="27">
        <v>2.62</v>
      </c>
      <c r="LU27" s="982"/>
      <c r="LV27" s="983"/>
      <c r="LW27" s="433" t="s">
        <v>122</v>
      </c>
      <c r="LX27" s="348">
        <v>88058</v>
      </c>
      <c r="LY27" s="994">
        <v>87513</v>
      </c>
      <c r="LZ27" s="515">
        <v>0.62</v>
      </c>
      <c r="MA27" s="182"/>
      <c r="MB27" s="973" t="s">
        <v>123</v>
      </c>
      <c r="MC27" s="1"/>
      <c r="MD27" s="91"/>
      <c r="ME27" s="1"/>
      <c r="MF27" s="1"/>
      <c r="MG27" s="91"/>
      <c r="MH27" s="1"/>
      <c r="MI27" s="1"/>
      <c r="MJ27" s="91"/>
      <c r="MK27" s="18" t="s">
        <v>15</v>
      </c>
      <c r="ML27" s="15"/>
      <c r="MM27" s="15"/>
      <c r="MN27" s="15" t="s">
        <v>76</v>
      </c>
      <c r="MO27" s="980">
        <v>93.35</v>
      </c>
      <c r="MP27" s="980">
        <v>84.59</v>
      </c>
      <c r="MQ27" s="980">
        <v>84.64</v>
      </c>
      <c r="MR27" s="980">
        <v>85.81</v>
      </c>
      <c r="MS27" s="981">
        <v>87.1</v>
      </c>
      <c r="MT27" s="16"/>
      <c r="MU27" s="17"/>
      <c r="MV27" s="17"/>
      <c r="MW27" s="63"/>
      <c r="MX27" s="17"/>
      <c r="MY27" s="17"/>
      <c r="MZ27" s="176" t="s">
        <v>177</v>
      </c>
      <c r="NA27" s="1102">
        <v>4122755</v>
      </c>
      <c r="NB27" s="1103">
        <v>41666</v>
      </c>
      <c r="NC27" s="1103">
        <v>470898</v>
      </c>
      <c r="ND27" s="1104">
        <v>475863</v>
      </c>
      <c r="NE27" s="1103">
        <v>0</v>
      </c>
      <c r="NF27" s="1103">
        <v>0</v>
      </c>
      <c r="NG27" s="1103">
        <v>0</v>
      </c>
      <c r="NH27" s="1105">
        <v>0</v>
      </c>
      <c r="NI27" s="1238">
        <v>5111182</v>
      </c>
      <c r="NJ27" s="1239">
        <v>526761</v>
      </c>
      <c r="NK27" s="1108">
        <v>5637943</v>
      </c>
      <c r="NL27" s="619"/>
      <c r="NM27" s="619"/>
      <c r="NN27" s="176" t="s">
        <v>157</v>
      </c>
      <c r="NO27" s="1102">
        <v>16035763</v>
      </c>
      <c r="NP27" s="1103">
        <v>490634</v>
      </c>
      <c r="NQ27" s="1103">
        <v>979474</v>
      </c>
      <c r="NR27" s="1104">
        <v>413372</v>
      </c>
      <c r="NS27" s="1103">
        <v>0</v>
      </c>
      <c r="NT27" s="1103">
        <v>0</v>
      </c>
      <c r="NU27" s="1103">
        <v>0</v>
      </c>
      <c r="NV27" s="1105">
        <v>0</v>
      </c>
      <c r="NW27" s="1240">
        <v>17919243</v>
      </c>
      <c r="NX27" s="1107">
        <v>108414</v>
      </c>
      <c r="NY27" s="1110">
        <v>18027657</v>
      </c>
    </row>
    <row r="28" spans="1:389" ht="21.75" customHeight="1" thickTop="1" x14ac:dyDescent="0.2">
      <c r="A28" s="40" t="s">
        <v>68</v>
      </c>
      <c r="B28" s="100">
        <v>80382.640000000014</v>
      </c>
      <c r="C28" s="80">
        <v>78971.360000000001</v>
      </c>
      <c r="D28" s="360">
        <v>1.79</v>
      </c>
      <c r="E28" s="420"/>
      <c r="F28" s="240"/>
      <c r="G28" s="433" t="s">
        <v>124</v>
      </c>
      <c r="H28" s="997">
        <v>65347</v>
      </c>
      <c r="I28" s="998">
        <v>53124</v>
      </c>
      <c r="J28" s="999">
        <v>56525</v>
      </c>
      <c r="K28" s="997">
        <v>174996</v>
      </c>
      <c r="L28" s="1000">
        <v>169582</v>
      </c>
      <c r="M28" s="675">
        <v>3.19</v>
      </c>
      <c r="N28" s="379"/>
      <c r="O28" s="28" t="s">
        <v>31</v>
      </c>
      <c r="P28" s="29" t="s">
        <v>32</v>
      </c>
      <c r="Q28" s="30"/>
      <c r="R28" s="31"/>
      <c r="S28" s="29" t="s">
        <v>33</v>
      </c>
      <c r="T28" s="30"/>
      <c r="U28" s="31"/>
      <c r="V28" s="1654" t="s">
        <v>34</v>
      </c>
      <c r="W28" s="1655"/>
      <c r="X28" s="1656"/>
      <c r="Y28" s="379"/>
      <c r="Z28" s="379"/>
      <c r="AA28" s="379" t="s">
        <v>82</v>
      </c>
      <c r="AB28" s="463">
        <v>96.68</v>
      </c>
      <c r="AC28" s="463">
        <v>90.7</v>
      </c>
      <c r="AD28" s="463">
        <v>87.14</v>
      </c>
      <c r="AE28" s="463">
        <v>91.51</v>
      </c>
      <c r="AF28" s="1349"/>
      <c r="AG28" s="1349"/>
      <c r="AH28" s="1349"/>
      <c r="AI28" s="1349"/>
      <c r="AJ28" s="379"/>
      <c r="AK28" s="379"/>
      <c r="AL28" s="1218" t="s">
        <v>73</v>
      </c>
      <c r="AM28" s="1249">
        <v>183922</v>
      </c>
      <c r="AN28" s="1250">
        <v>4020</v>
      </c>
      <c r="AO28" s="1250">
        <v>2104</v>
      </c>
      <c r="AP28" s="1251">
        <v>162818</v>
      </c>
      <c r="AQ28" s="1250">
        <v>0</v>
      </c>
      <c r="AR28" s="1250">
        <v>0</v>
      </c>
      <c r="AS28" s="1250">
        <v>0</v>
      </c>
      <c r="AT28" s="1250">
        <v>0</v>
      </c>
      <c r="AU28" s="1252">
        <v>352864</v>
      </c>
      <c r="AV28" s="1236">
        <v>103130</v>
      </c>
      <c r="AW28" s="1237">
        <v>455994</v>
      </c>
      <c r="AX28" s="182"/>
      <c r="AY28" s="182"/>
      <c r="AZ28" s="176" t="s">
        <v>73</v>
      </c>
      <c r="BA28" s="1249">
        <v>155281</v>
      </c>
      <c r="BB28" s="1250">
        <v>18814</v>
      </c>
      <c r="BC28" s="1250">
        <v>22412</v>
      </c>
      <c r="BD28" s="1251">
        <v>10328</v>
      </c>
      <c r="BE28" s="1250">
        <v>0</v>
      </c>
      <c r="BF28" s="1250">
        <v>0</v>
      </c>
      <c r="BG28" s="1250">
        <v>0</v>
      </c>
      <c r="BH28" s="1250">
        <v>0</v>
      </c>
      <c r="BI28" s="1252">
        <v>206835</v>
      </c>
      <c r="BJ28" s="1236">
        <v>7423</v>
      </c>
      <c r="BK28" s="1237">
        <v>214258</v>
      </c>
      <c r="BL28" s="299"/>
      <c r="BM28" s="290"/>
      <c r="BN28" s="290"/>
      <c r="BO28" s="968"/>
      <c r="BP28" s="1535"/>
      <c r="BQ28" s="297"/>
      <c r="BR28" s="294"/>
      <c r="BS28" s="297"/>
      <c r="BT28" s="131"/>
      <c r="BU28" s="1533"/>
      <c r="BV28" s="1528"/>
      <c r="BW28" s="21"/>
      <c r="BX28" s="37"/>
      <c r="BY28" s="295"/>
      <c r="BZ28" s="19"/>
      <c r="CA28" s="19"/>
      <c r="CB28" s="19"/>
      <c r="CC28" s="19"/>
      <c r="CD28" s="379"/>
      <c r="CE28" s="40" t="s">
        <v>68</v>
      </c>
      <c r="CF28" s="100">
        <v>91765.640000000014</v>
      </c>
      <c r="CG28" s="80">
        <v>92976.63</v>
      </c>
      <c r="CH28" s="360">
        <v>-1.3</v>
      </c>
      <c r="CI28" s="420"/>
      <c r="CJ28" s="240"/>
      <c r="CK28" s="433" t="s">
        <v>124</v>
      </c>
      <c r="CL28" s="997">
        <v>32501</v>
      </c>
      <c r="CM28" s="998">
        <v>19655</v>
      </c>
      <c r="CN28" s="999">
        <v>15971</v>
      </c>
      <c r="CO28" s="997">
        <v>68127</v>
      </c>
      <c r="CP28" s="1000">
        <v>72977</v>
      </c>
      <c r="CQ28" s="675">
        <v>-6.65</v>
      </c>
      <c r="CR28" s="614"/>
      <c r="CS28" s="28" t="s">
        <v>31</v>
      </c>
      <c r="CT28" s="29" t="s">
        <v>32</v>
      </c>
      <c r="CU28" s="30"/>
      <c r="CV28" s="31"/>
      <c r="CW28" s="29" t="s">
        <v>33</v>
      </c>
      <c r="CX28" s="30"/>
      <c r="CY28" s="31"/>
      <c r="CZ28" s="29" t="s">
        <v>34</v>
      </c>
      <c r="DA28" s="30"/>
      <c r="DB28" s="31"/>
      <c r="DC28" s="379"/>
      <c r="DD28" s="379"/>
      <c r="DE28" s="379" t="s">
        <v>82</v>
      </c>
      <c r="DF28" s="378">
        <v>87.98</v>
      </c>
      <c r="DG28" s="378">
        <v>82.57</v>
      </c>
      <c r="DH28" s="378">
        <v>75.53</v>
      </c>
      <c r="DI28" s="378">
        <v>82.03</v>
      </c>
      <c r="DJ28" s="128"/>
      <c r="DK28" s="128"/>
      <c r="DL28" s="128"/>
      <c r="DM28" s="128"/>
      <c r="DN28" s="399"/>
      <c r="DO28" s="379"/>
      <c r="DP28" s="1218" t="s">
        <v>73</v>
      </c>
      <c r="DQ28" s="1249">
        <v>220487</v>
      </c>
      <c r="DR28" s="1250">
        <v>12520</v>
      </c>
      <c r="DS28" s="1250">
        <v>31353</v>
      </c>
      <c r="DT28" s="1251">
        <v>42462</v>
      </c>
      <c r="DU28" s="1250">
        <v>0</v>
      </c>
      <c r="DV28" s="1250">
        <v>0</v>
      </c>
      <c r="DW28" s="1250">
        <v>0</v>
      </c>
      <c r="DX28" s="1250">
        <v>0</v>
      </c>
      <c r="DY28" s="1252">
        <v>306822</v>
      </c>
      <c r="DZ28" s="1236">
        <v>123527</v>
      </c>
      <c r="EA28" s="1237">
        <v>430349</v>
      </c>
      <c r="EB28" s="182"/>
      <c r="EC28" s="182"/>
      <c r="ED28" s="176" t="s">
        <v>73</v>
      </c>
      <c r="EE28" s="1427">
        <v>58742</v>
      </c>
      <c r="EF28" s="1428">
        <v>13694</v>
      </c>
      <c r="EG28" s="1428">
        <v>7070</v>
      </c>
      <c r="EH28" s="1429">
        <v>2651</v>
      </c>
      <c r="EI28" s="1428">
        <v>0</v>
      </c>
      <c r="EJ28" s="1428">
        <v>0</v>
      </c>
      <c r="EK28" s="1428">
        <v>0</v>
      </c>
      <c r="EL28" s="1428">
        <v>0</v>
      </c>
      <c r="EM28" s="1430">
        <v>82157</v>
      </c>
      <c r="EN28" s="1425">
        <v>2312</v>
      </c>
      <c r="EO28" s="1426">
        <v>84469</v>
      </c>
      <c r="EP28" s="299"/>
      <c r="EQ28" s="290"/>
      <c r="ER28" s="290"/>
      <c r="ES28" s="968"/>
      <c r="ET28" s="1535"/>
      <c r="EU28" s="297"/>
      <c r="EV28" s="294"/>
      <c r="EW28" s="297"/>
      <c r="EX28" s="131"/>
      <c r="EY28" s="1533"/>
      <c r="EZ28" s="1528"/>
      <c r="FA28" s="21"/>
      <c r="FB28" s="37"/>
      <c r="FC28" s="295"/>
      <c r="FD28" s="19"/>
      <c r="FE28" s="19"/>
      <c r="FF28" s="19"/>
      <c r="FG28" s="19"/>
      <c r="FH28" s="397"/>
      <c r="FI28" s="40" t="s">
        <v>68</v>
      </c>
      <c r="FJ28" s="100">
        <v>130360</v>
      </c>
      <c r="FK28" s="80">
        <v>125346.49999999999</v>
      </c>
      <c r="FL28" s="360">
        <v>4</v>
      </c>
      <c r="FM28" s="420"/>
      <c r="FN28" s="240"/>
      <c r="FO28" s="433" t="s">
        <v>124</v>
      </c>
      <c r="FP28" s="997">
        <v>32550</v>
      </c>
      <c r="FQ28" s="998">
        <v>26125</v>
      </c>
      <c r="FR28" s="999">
        <v>24231</v>
      </c>
      <c r="FS28" s="997">
        <v>82906</v>
      </c>
      <c r="FT28" s="1000">
        <v>71508</v>
      </c>
      <c r="FU28" s="675">
        <v>15.94</v>
      </c>
      <c r="FV28" s="614"/>
      <c r="FW28" s="28" t="s">
        <v>31</v>
      </c>
      <c r="FX28" s="29" t="s">
        <v>32</v>
      </c>
      <c r="FY28" s="30"/>
      <c r="FZ28" s="31"/>
      <c r="GA28" s="29" t="s">
        <v>33</v>
      </c>
      <c r="GB28" s="30"/>
      <c r="GC28" s="31"/>
      <c r="GD28" s="29" t="s">
        <v>34</v>
      </c>
      <c r="GE28" s="30"/>
      <c r="GF28" s="31"/>
      <c r="GG28" s="379"/>
      <c r="GH28" s="379"/>
      <c r="GI28" s="379" t="s">
        <v>82</v>
      </c>
      <c r="GJ28" s="378">
        <v>80.56</v>
      </c>
      <c r="GK28" s="378">
        <v>82.79</v>
      </c>
      <c r="GL28" s="378">
        <v>81.34</v>
      </c>
      <c r="GM28" s="378">
        <v>81.56</v>
      </c>
      <c r="GN28" s="1349"/>
      <c r="GO28" s="1349"/>
      <c r="GP28" s="1349"/>
      <c r="GQ28" s="1349"/>
      <c r="GR28" s="399"/>
      <c r="GS28" s="379"/>
      <c r="GT28" s="1218" t="s">
        <v>73</v>
      </c>
      <c r="GU28" s="1249">
        <v>191665</v>
      </c>
      <c r="GV28" s="1250">
        <v>7905</v>
      </c>
      <c r="GW28" s="1250">
        <v>28388</v>
      </c>
      <c r="GX28" s="1251">
        <v>74657</v>
      </c>
      <c r="GY28" s="1250">
        <v>0</v>
      </c>
      <c r="GZ28" s="1250">
        <v>0</v>
      </c>
      <c r="HA28" s="1250">
        <v>0</v>
      </c>
      <c r="HB28" s="1250">
        <v>0</v>
      </c>
      <c r="HC28" s="1252">
        <v>302615</v>
      </c>
      <c r="HD28" s="1236">
        <v>77002</v>
      </c>
      <c r="HE28" s="1237">
        <v>379617</v>
      </c>
      <c r="HF28" s="182"/>
      <c r="HG28" s="182"/>
      <c r="HH28" s="176" t="s">
        <v>73</v>
      </c>
      <c r="HI28" s="1427">
        <v>276779</v>
      </c>
      <c r="HJ28" s="1428">
        <v>17805</v>
      </c>
      <c r="HK28" s="1428">
        <v>28277</v>
      </c>
      <c r="HL28" s="1429">
        <v>3947</v>
      </c>
      <c r="HM28" s="1428">
        <v>0</v>
      </c>
      <c r="HN28" s="1428">
        <v>0</v>
      </c>
      <c r="HO28" s="1428">
        <v>0</v>
      </c>
      <c r="HP28" s="1428">
        <v>0</v>
      </c>
      <c r="HQ28" s="1430">
        <v>326808</v>
      </c>
      <c r="HR28" s="1425">
        <v>4204</v>
      </c>
      <c r="HS28" s="1426">
        <v>331012</v>
      </c>
      <c r="HT28" s="869"/>
      <c r="HU28" s="290"/>
      <c r="HV28" s="290"/>
      <c r="HW28" s="968"/>
      <c r="HX28" s="1535"/>
      <c r="HY28" s="297"/>
      <c r="HZ28" s="294"/>
      <c r="IA28" s="297"/>
      <c r="IB28" s="131"/>
      <c r="IC28" s="1533"/>
      <c r="ID28" s="1528"/>
      <c r="IE28" s="21"/>
      <c r="IF28" s="37"/>
      <c r="IG28" s="295"/>
      <c r="IH28" s="248"/>
      <c r="II28" s="148"/>
      <c r="IJ28" s="113"/>
      <c r="IK28" s="283"/>
      <c r="IL28" s="1028"/>
      <c r="IM28" s="40" t="s">
        <v>68</v>
      </c>
      <c r="IN28" s="100">
        <v>82096.22</v>
      </c>
      <c r="IO28" s="80">
        <v>79085.429999999993</v>
      </c>
      <c r="IP28" s="360">
        <v>3.81</v>
      </c>
      <c r="IQ28" s="420"/>
      <c r="IR28" s="240"/>
      <c r="IS28" s="433" t="s">
        <v>124</v>
      </c>
      <c r="IT28" s="997">
        <v>17385</v>
      </c>
      <c r="IU28" s="998">
        <v>26231</v>
      </c>
      <c r="IV28" s="999">
        <v>38975</v>
      </c>
      <c r="IW28" s="997">
        <v>82591</v>
      </c>
      <c r="IX28" s="1000">
        <v>89133</v>
      </c>
      <c r="IY28" s="675">
        <v>-7.34</v>
      </c>
      <c r="IZ28" s="379"/>
      <c r="JA28" s="28" t="s">
        <v>31</v>
      </c>
      <c r="JB28" s="29" t="s">
        <v>32</v>
      </c>
      <c r="JC28" s="30"/>
      <c r="JD28" s="31"/>
      <c r="JE28" s="29" t="s">
        <v>33</v>
      </c>
      <c r="JF28" s="30"/>
      <c r="JG28" s="31"/>
      <c r="JH28" s="29" t="s">
        <v>34</v>
      </c>
      <c r="JI28" s="30"/>
      <c r="JJ28" s="31"/>
      <c r="JK28" s="379"/>
      <c r="JL28" s="379"/>
      <c r="JM28" s="379" t="s">
        <v>82</v>
      </c>
      <c r="JN28" s="378">
        <v>80.599999999999994</v>
      </c>
      <c r="JO28" s="378">
        <v>82.9</v>
      </c>
      <c r="JP28" s="378">
        <v>87.35</v>
      </c>
      <c r="JQ28" s="378">
        <v>83.62</v>
      </c>
      <c r="JR28" s="128"/>
      <c r="JS28" s="128"/>
      <c r="JT28" s="128"/>
      <c r="JU28" s="128"/>
      <c r="JV28" s="399"/>
      <c r="JW28" s="379"/>
      <c r="JX28" s="1218" t="s">
        <v>73</v>
      </c>
      <c r="JY28" s="1249">
        <v>290821</v>
      </c>
      <c r="JZ28" s="1250">
        <v>7063</v>
      </c>
      <c r="KA28" s="1250">
        <v>14072</v>
      </c>
      <c r="KB28" s="1251">
        <v>118366</v>
      </c>
      <c r="KC28" s="1250">
        <v>0</v>
      </c>
      <c r="KD28" s="1250">
        <v>0</v>
      </c>
      <c r="KE28" s="1250">
        <v>0</v>
      </c>
      <c r="KF28" s="1250">
        <v>0</v>
      </c>
      <c r="KG28" s="1252">
        <v>430322</v>
      </c>
      <c r="KH28" s="1236">
        <v>128119</v>
      </c>
      <c r="KI28" s="1237">
        <v>558441</v>
      </c>
      <c r="KJ28" s="182"/>
      <c r="KK28" s="182"/>
      <c r="KL28" s="176" t="s">
        <v>73</v>
      </c>
      <c r="KM28" s="1427">
        <v>174623</v>
      </c>
      <c r="KN28" s="1428">
        <v>13540</v>
      </c>
      <c r="KO28" s="1428">
        <v>18151</v>
      </c>
      <c r="KP28" s="1429">
        <v>16952</v>
      </c>
      <c r="KQ28" s="1428">
        <v>0</v>
      </c>
      <c r="KR28" s="1428">
        <v>0</v>
      </c>
      <c r="KS28" s="1428">
        <v>0</v>
      </c>
      <c r="KT28" s="1428">
        <v>0</v>
      </c>
      <c r="KU28" s="1430">
        <v>223266</v>
      </c>
      <c r="KV28" s="1425">
        <v>5600</v>
      </c>
      <c r="KW28" s="1426">
        <v>228866</v>
      </c>
      <c r="KX28" s="299"/>
      <c r="KY28" s="290"/>
      <c r="KZ28" s="290"/>
      <c r="LA28" s="968"/>
      <c r="LB28" s="1535"/>
      <c r="LC28" s="297"/>
      <c r="LD28" s="294"/>
      <c r="LE28" s="297"/>
      <c r="LF28" s="131"/>
      <c r="LG28" s="1533"/>
      <c r="LH28" s="291"/>
      <c r="LI28" s="21"/>
      <c r="LJ28" s="37"/>
      <c r="LK28" s="295"/>
      <c r="LL28" s="19"/>
      <c r="LM28" s="19"/>
      <c r="LN28" s="146"/>
      <c r="LO28" s="131"/>
      <c r="LQ28" s="40" t="s">
        <v>68</v>
      </c>
      <c r="LR28" s="79">
        <v>384604.5</v>
      </c>
      <c r="LS28" s="80">
        <v>376379.92</v>
      </c>
      <c r="LT28" s="42">
        <v>2.19</v>
      </c>
      <c r="LU28" s="982"/>
      <c r="LV28" s="983"/>
      <c r="LW28" s="433" t="s">
        <v>124</v>
      </c>
      <c r="LX28" s="348">
        <v>408620</v>
      </c>
      <c r="LY28" s="994">
        <v>403200</v>
      </c>
      <c r="LZ28" s="515">
        <v>1.34</v>
      </c>
      <c r="MA28" s="182"/>
      <c r="MB28" s="28" t="s">
        <v>31</v>
      </c>
      <c r="MC28" s="29" t="s">
        <v>32</v>
      </c>
      <c r="MD28" s="30"/>
      <c r="ME28" s="31"/>
      <c r="MF28" s="29" t="s">
        <v>33</v>
      </c>
      <c r="MG28" s="30"/>
      <c r="MH28" s="31"/>
      <c r="MI28" s="29" t="s">
        <v>34</v>
      </c>
      <c r="MJ28" s="30"/>
      <c r="MK28" s="31"/>
      <c r="ML28" s="15"/>
      <c r="MM28" s="15"/>
      <c r="MN28" s="15" t="s">
        <v>82</v>
      </c>
      <c r="MO28" s="980">
        <v>91.51</v>
      </c>
      <c r="MP28" s="980">
        <v>82.03</v>
      </c>
      <c r="MQ28" s="980">
        <v>81.56</v>
      </c>
      <c r="MR28" s="980">
        <v>83.62</v>
      </c>
      <c r="MS28" s="981">
        <v>84.68</v>
      </c>
      <c r="MT28" s="16"/>
      <c r="MU28" s="17"/>
      <c r="MV28" s="256"/>
      <c r="MW28" s="257"/>
      <c r="MX28" s="17"/>
      <c r="MY28" s="17"/>
      <c r="MZ28" s="176" t="s">
        <v>178</v>
      </c>
      <c r="NA28" s="1123">
        <v>886895</v>
      </c>
      <c r="NB28" s="615">
        <v>31508</v>
      </c>
      <c r="NC28" s="615">
        <v>75917</v>
      </c>
      <c r="ND28" s="1124">
        <v>398303</v>
      </c>
      <c r="NE28" s="615">
        <v>0</v>
      </c>
      <c r="NF28" s="615">
        <v>0</v>
      </c>
      <c r="NG28" s="615">
        <v>0</v>
      </c>
      <c r="NH28" s="1125">
        <v>0</v>
      </c>
      <c r="NI28" s="1253">
        <v>1392623</v>
      </c>
      <c r="NJ28" s="1254">
        <v>431778</v>
      </c>
      <c r="NK28" s="1127">
        <v>1824401</v>
      </c>
      <c r="NL28" s="619"/>
      <c r="NM28" s="619"/>
      <c r="NN28" s="176" t="s">
        <v>73</v>
      </c>
      <c r="NO28" s="1123">
        <v>665425</v>
      </c>
      <c r="NP28" s="615">
        <v>63853</v>
      </c>
      <c r="NQ28" s="615">
        <v>75910</v>
      </c>
      <c r="NR28" s="1124">
        <v>33878</v>
      </c>
      <c r="NS28" s="615">
        <v>0</v>
      </c>
      <c r="NT28" s="615">
        <v>0</v>
      </c>
      <c r="NU28" s="615">
        <v>0</v>
      </c>
      <c r="NV28" s="1125">
        <v>0</v>
      </c>
      <c r="NW28" s="1255">
        <v>839066</v>
      </c>
      <c r="NX28" s="1126">
        <v>19539</v>
      </c>
      <c r="NY28" s="1129">
        <v>858605</v>
      </c>
    </row>
    <row r="29" spans="1:389" ht="21.75" customHeight="1" thickBot="1" x14ac:dyDescent="0.25">
      <c r="A29" s="64" t="s">
        <v>49</v>
      </c>
      <c r="B29" s="105">
        <v>146422.41</v>
      </c>
      <c r="C29" s="87">
        <v>152817.10000000003</v>
      </c>
      <c r="D29" s="362">
        <v>-4.18</v>
      </c>
      <c r="E29" s="420"/>
      <c r="F29" s="240"/>
      <c r="G29" s="433" t="s">
        <v>125</v>
      </c>
      <c r="H29" s="997">
        <v>13241</v>
      </c>
      <c r="I29" s="998">
        <v>11626</v>
      </c>
      <c r="J29" s="999">
        <v>9242</v>
      </c>
      <c r="K29" s="997">
        <v>34109</v>
      </c>
      <c r="L29" s="1000">
        <v>32923</v>
      </c>
      <c r="M29" s="675">
        <v>3.6</v>
      </c>
      <c r="N29" s="379"/>
      <c r="O29" s="926" t="s">
        <v>42</v>
      </c>
      <c r="P29" s="43">
        <v>2562</v>
      </c>
      <c r="Q29" s="44">
        <v>2561</v>
      </c>
      <c r="R29" s="45" t="s">
        <v>172</v>
      </c>
      <c r="S29" s="43">
        <v>2562</v>
      </c>
      <c r="T29" s="44">
        <v>2561</v>
      </c>
      <c r="U29" s="45" t="s">
        <v>172</v>
      </c>
      <c r="V29" s="43">
        <v>2562</v>
      </c>
      <c r="W29" s="44">
        <v>2561</v>
      </c>
      <c r="X29" s="45" t="s">
        <v>172</v>
      </c>
      <c r="Y29" s="379"/>
      <c r="Z29" s="379"/>
      <c r="AA29" s="379" t="s">
        <v>87</v>
      </c>
      <c r="AB29" s="463">
        <v>94.27</v>
      </c>
      <c r="AC29" s="463">
        <v>90.28</v>
      </c>
      <c r="AD29" s="463">
        <v>82</v>
      </c>
      <c r="AE29" s="463">
        <v>88.85</v>
      </c>
      <c r="AF29" s="1349"/>
      <c r="AG29" s="1349"/>
      <c r="AH29" s="1349"/>
      <c r="AI29" s="1349"/>
      <c r="AJ29" s="379"/>
      <c r="AK29" s="379"/>
      <c r="AL29" s="1218" t="s">
        <v>78</v>
      </c>
      <c r="AM29" s="1249">
        <v>312027</v>
      </c>
      <c r="AN29" s="1250">
        <v>20093</v>
      </c>
      <c r="AO29" s="1250">
        <v>29505</v>
      </c>
      <c r="AP29" s="1251">
        <v>620802</v>
      </c>
      <c r="AQ29" s="1250">
        <v>0</v>
      </c>
      <c r="AR29" s="1250">
        <v>0</v>
      </c>
      <c r="AS29" s="1250">
        <v>0</v>
      </c>
      <c r="AT29" s="1250">
        <v>0</v>
      </c>
      <c r="AU29" s="1252">
        <v>982427</v>
      </c>
      <c r="AV29" s="1236">
        <v>1146198</v>
      </c>
      <c r="AW29" s="1237">
        <v>2128625</v>
      </c>
      <c r="AX29" s="182"/>
      <c r="AY29" s="182"/>
      <c r="AZ29" s="176" t="s">
        <v>78</v>
      </c>
      <c r="BA29" s="1249">
        <v>60275</v>
      </c>
      <c r="BB29" s="1250">
        <v>11288</v>
      </c>
      <c r="BC29" s="1250">
        <v>16836</v>
      </c>
      <c r="BD29" s="1251">
        <v>6170</v>
      </c>
      <c r="BE29" s="1250">
        <v>0</v>
      </c>
      <c r="BF29" s="1250">
        <v>0</v>
      </c>
      <c r="BG29" s="1250">
        <v>0</v>
      </c>
      <c r="BH29" s="1250">
        <v>0</v>
      </c>
      <c r="BI29" s="1252">
        <v>94569</v>
      </c>
      <c r="BJ29" s="1236">
        <v>35189</v>
      </c>
      <c r="BK29" s="1237">
        <v>129758</v>
      </c>
      <c r="BL29" s="299"/>
      <c r="BM29" s="290"/>
      <c r="BN29" s="290"/>
      <c r="BO29" s="968"/>
      <c r="BP29" s="1535"/>
      <c r="BQ29" s="297"/>
      <c r="BR29" s="294"/>
      <c r="BS29" s="297"/>
      <c r="BT29" s="131"/>
      <c r="BU29" s="1533"/>
      <c r="BV29" s="1528"/>
      <c r="BW29" s="21"/>
      <c r="BX29" s="37"/>
      <c r="BY29" s="295"/>
      <c r="BZ29" s="19"/>
      <c r="CA29" s="19"/>
      <c r="CB29" s="19"/>
      <c r="CC29" s="19"/>
      <c r="CD29" s="379"/>
      <c r="CE29" s="64" t="s">
        <v>49</v>
      </c>
      <c r="CF29" s="105">
        <v>153078.29</v>
      </c>
      <c r="CG29" s="87">
        <v>157966.97</v>
      </c>
      <c r="CH29" s="362">
        <v>-3.09</v>
      </c>
      <c r="CI29" s="420"/>
      <c r="CJ29" s="240"/>
      <c r="CK29" s="433" t="s">
        <v>125</v>
      </c>
      <c r="CL29" s="997">
        <v>8622</v>
      </c>
      <c r="CM29" s="998">
        <v>7544</v>
      </c>
      <c r="CN29" s="999">
        <v>13526</v>
      </c>
      <c r="CO29" s="997">
        <v>29692</v>
      </c>
      <c r="CP29" s="1000">
        <v>32457</v>
      </c>
      <c r="CQ29" s="675">
        <v>-8.52</v>
      </c>
      <c r="CR29" s="614"/>
      <c r="CS29" s="926" t="s">
        <v>155</v>
      </c>
      <c r="CT29" s="43">
        <v>2562</v>
      </c>
      <c r="CU29" s="44">
        <v>2561</v>
      </c>
      <c r="CV29" s="45" t="s">
        <v>172</v>
      </c>
      <c r="CW29" s="43">
        <v>2562</v>
      </c>
      <c r="CX29" s="44">
        <v>2561</v>
      </c>
      <c r="CY29" s="45" t="s">
        <v>172</v>
      </c>
      <c r="CZ29" s="43">
        <v>2562</v>
      </c>
      <c r="DA29" s="44">
        <v>2561</v>
      </c>
      <c r="DB29" s="45" t="s">
        <v>172</v>
      </c>
      <c r="DC29" s="379"/>
      <c r="DD29" s="379"/>
      <c r="DE29" s="379" t="s">
        <v>87</v>
      </c>
      <c r="DF29" s="378">
        <v>91.88</v>
      </c>
      <c r="DG29" s="378">
        <v>77.8</v>
      </c>
      <c r="DH29" s="378">
        <v>80.150000000000006</v>
      </c>
      <c r="DI29" s="378">
        <v>83.28</v>
      </c>
      <c r="DJ29" s="128"/>
      <c r="DK29" s="128"/>
      <c r="DL29" s="128"/>
      <c r="DM29" s="128"/>
      <c r="DN29" s="399"/>
      <c r="DO29" s="379"/>
      <c r="DP29" s="1218" t="s">
        <v>78</v>
      </c>
      <c r="DQ29" s="1249">
        <v>186208</v>
      </c>
      <c r="DR29" s="1250">
        <v>40689</v>
      </c>
      <c r="DS29" s="1250">
        <v>95852</v>
      </c>
      <c r="DT29" s="1251">
        <v>965794</v>
      </c>
      <c r="DU29" s="1250">
        <v>0</v>
      </c>
      <c r="DV29" s="1250">
        <v>0</v>
      </c>
      <c r="DW29" s="1250">
        <v>0</v>
      </c>
      <c r="DX29" s="1250">
        <v>0</v>
      </c>
      <c r="DY29" s="1252">
        <v>1288543</v>
      </c>
      <c r="DZ29" s="1236">
        <v>590153</v>
      </c>
      <c r="EA29" s="1237">
        <v>1878696</v>
      </c>
      <c r="EB29" s="182"/>
      <c r="EC29" s="182"/>
      <c r="ED29" s="176" t="s">
        <v>78</v>
      </c>
      <c r="EE29" s="1427">
        <v>91133</v>
      </c>
      <c r="EF29" s="1428">
        <v>24166</v>
      </c>
      <c r="EG29" s="1428">
        <v>4188</v>
      </c>
      <c r="EH29" s="1429">
        <v>29334</v>
      </c>
      <c r="EI29" s="1428">
        <v>0</v>
      </c>
      <c r="EJ29" s="1428">
        <v>0</v>
      </c>
      <c r="EK29" s="1428">
        <v>0</v>
      </c>
      <c r="EL29" s="1428">
        <v>0</v>
      </c>
      <c r="EM29" s="1430">
        <v>148821</v>
      </c>
      <c r="EN29" s="1425">
        <v>148821</v>
      </c>
      <c r="EO29" s="1426">
        <v>297642</v>
      </c>
      <c r="EP29" s="299"/>
      <c r="EQ29" s="290"/>
      <c r="ER29" s="290"/>
      <c r="ES29" s="968"/>
      <c r="ET29" s="1535"/>
      <c r="EU29" s="297"/>
      <c r="EV29" s="294"/>
      <c r="EW29" s="297"/>
      <c r="EX29" s="131"/>
      <c r="EY29" s="1533"/>
      <c r="EZ29" s="1528"/>
      <c r="FA29" s="21"/>
      <c r="FB29" s="37"/>
      <c r="FC29" s="295"/>
      <c r="FD29" s="19"/>
      <c r="FE29" s="19"/>
      <c r="FF29" s="19"/>
      <c r="FG29" s="19"/>
      <c r="FH29" s="397"/>
      <c r="FI29" s="64" t="s">
        <v>49</v>
      </c>
      <c r="FJ29" s="105">
        <v>177330.46</v>
      </c>
      <c r="FK29" s="87">
        <v>164944.99000000002</v>
      </c>
      <c r="FL29" s="362">
        <v>7.51</v>
      </c>
      <c r="FM29" s="420"/>
      <c r="FN29" s="240"/>
      <c r="FO29" s="433" t="s">
        <v>125</v>
      </c>
      <c r="FP29" s="997">
        <v>19726</v>
      </c>
      <c r="FQ29" s="998">
        <v>22823</v>
      </c>
      <c r="FR29" s="999">
        <v>18490</v>
      </c>
      <c r="FS29" s="997">
        <v>61039</v>
      </c>
      <c r="FT29" s="1000">
        <v>61650</v>
      </c>
      <c r="FU29" s="675">
        <v>-0.99</v>
      </c>
      <c r="FV29" s="614"/>
      <c r="FW29" s="926" t="s">
        <v>190</v>
      </c>
      <c r="FX29" s="43">
        <v>2562</v>
      </c>
      <c r="FY29" s="44">
        <v>2561</v>
      </c>
      <c r="FZ29" s="45" t="s">
        <v>172</v>
      </c>
      <c r="GA29" s="43">
        <v>2562</v>
      </c>
      <c r="GB29" s="44">
        <v>2561</v>
      </c>
      <c r="GC29" s="45" t="s">
        <v>172</v>
      </c>
      <c r="GD29" s="43">
        <v>2562</v>
      </c>
      <c r="GE29" s="44">
        <v>2561</v>
      </c>
      <c r="GF29" s="45" t="s">
        <v>172</v>
      </c>
      <c r="GG29" s="379"/>
      <c r="GH29" s="379"/>
      <c r="GI29" s="379" t="s">
        <v>87</v>
      </c>
      <c r="GJ29" s="378">
        <v>70.180000000000007</v>
      </c>
      <c r="GK29" s="378">
        <v>74.540000000000006</v>
      </c>
      <c r="GL29" s="378">
        <v>73.59</v>
      </c>
      <c r="GM29" s="378">
        <v>72.77</v>
      </c>
      <c r="GN29" s="1349"/>
      <c r="GO29" s="1349"/>
      <c r="GP29" s="1349"/>
      <c r="GQ29" s="1349"/>
      <c r="GR29" s="399"/>
      <c r="GS29" s="379"/>
      <c r="GT29" s="1218" t="s">
        <v>78</v>
      </c>
      <c r="GU29" s="1249">
        <v>304032</v>
      </c>
      <c r="GV29" s="1250">
        <v>36500</v>
      </c>
      <c r="GW29" s="1250">
        <v>42530</v>
      </c>
      <c r="GX29" s="1251">
        <v>1866546</v>
      </c>
      <c r="GY29" s="1250">
        <v>0</v>
      </c>
      <c r="GZ29" s="1250">
        <v>0</v>
      </c>
      <c r="HA29" s="1250">
        <v>0</v>
      </c>
      <c r="HB29" s="1250">
        <v>0</v>
      </c>
      <c r="HC29" s="1252">
        <v>2249608</v>
      </c>
      <c r="HD29" s="1236">
        <v>1513311</v>
      </c>
      <c r="HE29" s="1237">
        <v>3762919</v>
      </c>
      <c r="HF29" s="182"/>
      <c r="HG29" s="182"/>
      <c r="HH29" s="176" t="s">
        <v>78</v>
      </c>
      <c r="HI29" s="1427">
        <v>360224</v>
      </c>
      <c r="HJ29" s="1428">
        <v>26348</v>
      </c>
      <c r="HK29" s="1428">
        <v>43528</v>
      </c>
      <c r="HL29" s="1429">
        <v>7828</v>
      </c>
      <c r="HM29" s="1428">
        <v>0</v>
      </c>
      <c r="HN29" s="1428">
        <v>0</v>
      </c>
      <c r="HO29" s="1428">
        <v>0</v>
      </c>
      <c r="HP29" s="1428">
        <v>0</v>
      </c>
      <c r="HQ29" s="1430">
        <v>437928</v>
      </c>
      <c r="HR29" s="1425">
        <v>95862</v>
      </c>
      <c r="HS29" s="1426">
        <v>533790</v>
      </c>
      <c r="HT29" s="869"/>
      <c r="HU29" s="290"/>
      <c r="HV29" s="290"/>
      <c r="HW29" s="968"/>
      <c r="HX29" s="1535"/>
      <c r="HY29" s="297"/>
      <c r="HZ29" s="294"/>
      <c r="IA29" s="297"/>
      <c r="IB29" s="131"/>
      <c r="IC29" s="1533"/>
      <c r="ID29" s="1528"/>
      <c r="IE29" s="21"/>
      <c r="IF29" s="37"/>
      <c r="IG29" s="295"/>
      <c r="IH29" s="248"/>
      <c r="II29" s="19"/>
      <c r="IJ29" s="19"/>
      <c r="IK29" s="19"/>
      <c r="IM29" s="64" t="s">
        <v>49</v>
      </c>
      <c r="IN29" s="105">
        <v>206378.10000000003</v>
      </c>
      <c r="IO29" s="87">
        <v>188400.53000000003</v>
      </c>
      <c r="IP29" s="362">
        <v>9.5399999999999991</v>
      </c>
      <c r="IQ29" s="420"/>
      <c r="IR29" s="240"/>
      <c r="IS29" s="433" t="s">
        <v>125</v>
      </c>
      <c r="IT29" s="997">
        <v>6987</v>
      </c>
      <c r="IU29" s="998">
        <v>9987</v>
      </c>
      <c r="IV29" s="999">
        <v>7894</v>
      </c>
      <c r="IW29" s="997">
        <v>24868</v>
      </c>
      <c r="IX29" s="1000">
        <v>23988</v>
      </c>
      <c r="IY29" s="675">
        <v>3.67</v>
      </c>
      <c r="IZ29" s="379"/>
      <c r="JA29" s="926" t="s">
        <v>161</v>
      </c>
      <c r="JB29" s="43">
        <v>2562</v>
      </c>
      <c r="JC29" s="44">
        <v>2561</v>
      </c>
      <c r="JD29" s="494" t="s">
        <v>172</v>
      </c>
      <c r="JE29" s="43">
        <v>2562</v>
      </c>
      <c r="JF29" s="44">
        <v>2561</v>
      </c>
      <c r="JG29" s="494" t="s">
        <v>172</v>
      </c>
      <c r="JH29" s="43">
        <v>2562</v>
      </c>
      <c r="JI29" s="44">
        <v>2561</v>
      </c>
      <c r="JJ29" s="45" t="s">
        <v>172</v>
      </c>
      <c r="JK29" s="379"/>
      <c r="JL29" s="379"/>
      <c r="JM29" s="379" t="s">
        <v>87</v>
      </c>
      <c r="JN29" s="378">
        <v>67.540000000000006</v>
      </c>
      <c r="JO29" s="378">
        <v>65.209999999999994</v>
      </c>
      <c r="JP29" s="378">
        <v>81.400000000000006</v>
      </c>
      <c r="JQ29" s="378">
        <v>71.38</v>
      </c>
      <c r="JR29" s="128"/>
      <c r="JS29" s="128"/>
      <c r="JT29" s="128"/>
      <c r="JU29" s="128"/>
      <c r="JV29" s="399"/>
      <c r="JW29" s="379"/>
      <c r="JX29" s="1218" t="s">
        <v>78</v>
      </c>
      <c r="JY29" s="1249">
        <v>587957</v>
      </c>
      <c r="JZ29" s="1250">
        <v>20757</v>
      </c>
      <c r="KA29" s="1250">
        <v>33923</v>
      </c>
      <c r="KB29" s="1251">
        <v>251335</v>
      </c>
      <c r="KC29" s="1250">
        <v>0</v>
      </c>
      <c r="KD29" s="1250">
        <v>0</v>
      </c>
      <c r="KE29" s="1250">
        <v>0</v>
      </c>
      <c r="KF29" s="1250">
        <v>0</v>
      </c>
      <c r="KG29" s="1252">
        <v>893972</v>
      </c>
      <c r="KH29" s="1236">
        <v>1509829</v>
      </c>
      <c r="KI29" s="1237">
        <v>2403801</v>
      </c>
      <c r="KJ29" s="182"/>
      <c r="KK29" s="182"/>
      <c r="KL29" s="176" t="s">
        <v>78</v>
      </c>
      <c r="KM29" s="1427">
        <v>357397</v>
      </c>
      <c r="KN29" s="1428">
        <v>36100</v>
      </c>
      <c r="KO29" s="1428">
        <v>63241</v>
      </c>
      <c r="KP29" s="1429">
        <v>21193</v>
      </c>
      <c r="KQ29" s="1428">
        <v>0</v>
      </c>
      <c r="KR29" s="1428">
        <v>0</v>
      </c>
      <c r="KS29" s="1428">
        <v>0</v>
      </c>
      <c r="KT29" s="1428">
        <v>0</v>
      </c>
      <c r="KU29" s="1430">
        <v>477931</v>
      </c>
      <c r="KV29" s="1425">
        <v>63326</v>
      </c>
      <c r="KW29" s="1426">
        <v>541257</v>
      </c>
      <c r="KX29" s="299"/>
      <c r="KY29" s="290"/>
      <c r="KZ29" s="290"/>
      <c r="LA29" s="968"/>
      <c r="LB29" s="1535"/>
      <c r="LC29" s="297"/>
      <c r="LD29" s="294"/>
      <c r="LE29" s="297"/>
      <c r="LF29" s="131"/>
      <c r="LG29" s="1533"/>
      <c r="LH29" s="291"/>
      <c r="LI29" s="21"/>
      <c r="LJ29" s="37"/>
      <c r="LK29" s="295"/>
      <c r="LL29" s="19"/>
      <c r="LM29" s="19"/>
      <c r="LN29" s="146"/>
      <c r="LO29" s="131"/>
      <c r="LQ29" s="64" t="s">
        <v>49</v>
      </c>
      <c r="LR29" s="86">
        <v>683209.26</v>
      </c>
      <c r="LS29" s="87">
        <v>664129.59000000008</v>
      </c>
      <c r="LT29" s="67">
        <v>2.87</v>
      </c>
      <c r="LU29" s="982"/>
      <c r="LV29" s="983"/>
      <c r="LW29" s="433" t="s">
        <v>125</v>
      </c>
      <c r="LX29" s="348">
        <v>149708</v>
      </c>
      <c r="LY29" s="994">
        <v>151018</v>
      </c>
      <c r="LZ29" s="515">
        <v>-0.87</v>
      </c>
      <c r="MA29" s="182"/>
      <c r="MB29" s="926" t="s">
        <v>48</v>
      </c>
      <c r="MC29" s="43">
        <v>2562</v>
      </c>
      <c r="MD29" s="44">
        <v>2561</v>
      </c>
      <c r="ME29" s="45" t="s">
        <v>172</v>
      </c>
      <c r="MF29" s="43">
        <v>2562</v>
      </c>
      <c r="MG29" s="44">
        <v>2561</v>
      </c>
      <c r="MH29" s="45" t="s">
        <v>172</v>
      </c>
      <c r="MI29" s="43">
        <v>2562</v>
      </c>
      <c r="MJ29" s="44">
        <v>2561</v>
      </c>
      <c r="MK29" s="45" t="s">
        <v>172</v>
      </c>
      <c r="ML29" s="15"/>
      <c r="MM29" s="15"/>
      <c r="MN29" s="15" t="s">
        <v>87</v>
      </c>
      <c r="MO29" s="980">
        <v>88.85</v>
      </c>
      <c r="MP29" s="980">
        <v>83.28</v>
      </c>
      <c r="MQ29" s="980">
        <v>72.77</v>
      </c>
      <c r="MR29" s="980">
        <v>71.38</v>
      </c>
      <c r="MS29" s="981">
        <v>79.069999999999993</v>
      </c>
      <c r="MT29" s="16"/>
      <c r="MU29" s="17"/>
      <c r="MV29" s="256"/>
      <c r="MW29" s="257"/>
      <c r="MX29" s="17"/>
      <c r="MY29" s="17"/>
      <c r="MZ29" s="176" t="s">
        <v>179</v>
      </c>
      <c r="NA29" s="1123">
        <v>1390224</v>
      </c>
      <c r="NB29" s="615">
        <v>118039</v>
      </c>
      <c r="NC29" s="615">
        <v>201810</v>
      </c>
      <c r="ND29" s="1124">
        <v>3704477</v>
      </c>
      <c r="NE29" s="615">
        <v>0</v>
      </c>
      <c r="NF29" s="615">
        <v>0</v>
      </c>
      <c r="NG29" s="615">
        <v>0</v>
      </c>
      <c r="NH29" s="1125">
        <v>0</v>
      </c>
      <c r="NI29" s="1253">
        <v>5414550</v>
      </c>
      <c r="NJ29" s="1254">
        <v>4759491</v>
      </c>
      <c r="NK29" s="1127">
        <v>10174041</v>
      </c>
      <c r="NL29" s="619"/>
      <c r="NM29" s="619"/>
      <c r="NN29" s="176" t="s">
        <v>78</v>
      </c>
      <c r="NO29" s="1123">
        <v>869029</v>
      </c>
      <c r="NP29" s="615">
        <v>97902</v>
      </c>
      <c r="NQ29" s="615">
        <v>127793</v>
      </c>
      <c r="NR29" s="1124">
        <v>64525</v>
      </c>
      <c r="NS29" s="615">
        <v>0</v>
      </c>
      <c r="NT29" s="615">
        <v>0</v>
      </c>
      <c r="NU29" s="615">
        <v>0</v>
      </c>
      <c r="NV29" s="1125">
        <v>0</v>
      </c>
      <c r="NW29" s="1255">
        <v>1159249</v>
      </c>
      <c r="NX29" s="1126">
        <v>343198</v>
      </c>
      <c r="NY29" s="1129">
        <v>1502447</v>
      </c>
    </row>
    <row r="30" spans="1:389" ht="21.75" customHeight="1" thickTop="1" x14ac:dyDescent="0.2">
      <c r="A30" s="92" t="s">
        <v>126</v>
      </c>
      <c r="B30" s="93"/>
      <c r="C30" s="109"/>
      <c r="D30" s="360"/>
      <c r="E30" s="420"/>
      <c r="F30" s="240"/>
      <c r="G30" s="433" t="s">
        <v>127</v>
      </c>
      <c r="H30" s="997">
        <v>25746</v>
      </c>
      <c r="I30" s="998">
        <v>23419</v>
      </c>
      <c r="J30" s="999">
        <v>25412</v>
      </c>
      <c r="K30" s="997">
        <v>74577</v>
      </c>
      <c r="L30" s="1000">
        <v>76714</v>
      </c>
      <c r="M30" s="675">
        <v>-2.79</v>
      </c>
      <c r="N30" s="379"/>
      <c r="O30" s="53" t="s">
        <v>51</v>
      </c>
      <c r="P30" s="54">
        <v>995.94</v>
      </c>
      <c r="Q30" s="245">
        <v>983.93</v>
      </c>
      <c r="R30" s="349">
        <v>1.22</v>
      </c>
      <c r="S30" s="54">
        <v>0</v>
      </c>
      <c r="T30" s="245">
        <v>0</v>
      </c>
      <c r="U30" s="349">
        <v>0</v>
      </c>
      <c r="V30" s="54">
        <v>908.85</v>
      </c>
      <c r="W30" s="245">
        <v>897.26</v>
      </c>
      <c r="X30" s="349">
        <v>1.29</v>
      </c>
      <c r="Y30" s="379"/>
      <c r="Z30" s="379"/>
      <c r="AA30" s="379" t="s">
        <v>91</v>
      </c>
      <c r="AB30" s="463">
        <v>87.77</v>
      </c>
      <c r="AC30" s="463">
        <v>78.89</v>
      </c>
      <c r="AD30" s="463">
        <v>75</v>
      </c>
      <c r="AE30" s="463">
        <v>80.55</v>
      </c>
      <c r="AF30" s="1349"/>
      <c r="AG30" s="1349"/>
      <c r="AH30" s="1349"/>
      <c r="AI30" s="1349"/>
      <c r="AJ30" s="379"/>
      <c r="AK30" s="379"/>
      <c r="AL30" s="1218" t="s">
        <v>84</v>
      </c>
      <c r="AM30" s="1249">
        <v>1290449</v>
      </c>
      <c r="AN30" s="1250">
        <v>52240</v>
      </c>
      <c r="AO30" s="1250">
        <v>58993</v>
      </c>
      <c r="AP30" s="1251">
        <v>1791144</v>
      </c>
      <c r="AQ30" s="1250">
        <v>0</v>
      </c>
      <c r="AR30" s="1250">
        <v>0</v>
      </c>
      <c r="AS30" s="1250">
        <v>0</v>
      </c>
      <c r="AT30" s="1250">
        <v>0</v>
      </c>
      <c r="AU30" s="1252">
        <v>3192826</v>
      </c>
      <c r="AV30" s="1236">
        <v>2719991</v>
      </c>
      <c r="AW30" s="1237">
        <v>5912817</v>
      </c>
      <c r="AX30" s="182"/>
      <c r="AY30" s="182"/>
      <c r="AZ30" s="176" t="s">
        <v>84</v>
      </c>
      <c r="BA30" s="1249">
        <v>160733</v>
      </c>
      <c r="BB30" s="1250">
        <v>22552</v>
      </c>
      <c r="BC30" s="1250">
        <v>14584</v>
      </c>
      <c r="BD30" s="1251">
        <v>21160</v>
      </c>
      <c r="BE30" s="1250">
        <v>0</v>
      </c>
      <c r="BF30" s="1250">
        <v>0</v>
      </c>
      <c r="BG30" s="1250">
        <v>0</v>
      </c>
      <c r="BH30" s="1250">
        <v>0</v>
      </c>
      <c r="BI30" s="1252">
        <v>219029</v>
      </c>
      <c r="BJ30" s="1236">
        <v>167082</v>
      </c>
      <c r="BK30" s="1237">
        <v>386111</v>
      </c>
      <c r="BL30" s="299"/>
      <c r="BM30" s="290"/>
      <c r="BN30" s="290"/>
      <c r="BO30" s="968"/>
      <c r="BP30" s="1537"/>
      <c r="BQ30" s="297"/>
      <c r="BR30" s="297"/>
      <c r="BS30" s="297"/>
      <c r="BT30" s="131"/>
      <c r="BU30" s="1533"/>
      <c r="BV30" s="1528"/>
      <c r="BW30" s="21"/>
      <c r="BX30" s="37"/>
      <c r="BY30" s="295"/>
      <c r="BZ30" s="19"/>
      <c r="CA30" s="19"/>
      <c r="CB30" s="19"/>
      <c r="CC30" s="19"/>
      <c r="CD30" s="379"/>
      <c r="CE30" s="92" t="s">
        <v>126</v>
      </c>
      <c r="CF30" s="93"/>
      <c r="CG30" s="109"/>
      <c r="CH30" s="360"/>
      <c r="CI30" s="420"/>
      <c r="CJ30" s="240"/>
      <c r="CK30" s="433" t="s">
        <v>127</v>
      </c>
      <c r="CL30" s="997">
        <v>10941</v>
      </c>
      <c r="CM30" s="998">
        <v>8047</v>
      </c>
      <c r="CN30" s="999">
        <v>10562</v>
      </c>
      <c r="CO30" s="997">
        <v>29550</v>
      </c>
      <c r="CP30" s="1000">
        <v>31630</v>
      </c>
      <c r="CQ30" s="675">
        <v>-6.58</v>
      </c>
      <c r="CR30" s="614"/>
      <c r="CS30" s="53" t="s">
        <v>51</v>
      </c>
      <c r="CT30" s="54">
        <v>1257.72</v>
      </c>
      <c r="CU30" s="55">
        <v>1284.4000000000001</v>
      </c>
      <c r="CV30" s="56">
        <v>-2.08</v>
      </c>
      <c r="CW30" s="54">
        <v>0</v>
      </c>
      <c r="CX30" s="55">
        <v>0</v>
      </c>
      <c r="CY30" s="56">
        <v>0</v>
      </c>
      <c r="CZ30" s="54">
        <v>1157.27</v>
      </c>
      <c r="DA30" s="55">
        <v>1180.58</v>
      </c>
      <c r="DB30" s="56">
        <v>-1.97</v>
      </c>
      <c r="DC30" s="379"/>
      <c r="DD30" s="379"/>
      <c r="DE30" s="379" t="s">
        <v>91</v>
      </c>
      <c r="DF30" s="378">
        <v>82.62</v>
      </c>
      <c r="DG30" s="378">
        <v>75.12</v>
      </c>
      <c r="DH30" s="378">
        <v>67.760000000000005</v>
      </c>
      <c r="DI30" s="378">
        <v>75.17</v>
      </c>
      <c r="DJ30" s="128"/>
      <c r="DK30" s="128"/>
      <c r="DL30" s="128"/>
      <c r="DM30" s="128"/>
      <c r="DN30" s="399"/>
      <c r="DO30" s="379"/>
      <c r="DP30" s="1218" t="s">
        <v>84</v>
      </c>
      <c r="DQ30" s="1249">
        <v>1242786</v>
      </c>
      <c r="DR30" s="1250">
        <v>56338</v>
      </c>
      <c r="DS30" s="1250">
        <v>196417</v>
      </c>
      <c r="DT30" s="1251">
        <v>1845182</v>
      </c>
      <c r="DU30" s="1250">
        <v>0</v>
      </c>
      <c r="DV30" s="1250">
        <v>0</v>
      </c>
      <c r="DW30" s="1250">
        <v>0</v>
      </c>
      <c r="DX30" s="1250">
        <v>0</v>
      </c>
      <c r="DY30" s="1252">
        <v>3340723</v>
      </c>
      <c r="DZ30" s="1236">
        <v>2529424</v>
      </c>
      <c r="EA30" s="1237">
        <v>5870147</v>
      </c>
      <c r="EB30" s="182"/>
      <c r="EC30" s="182"/>
      <c r="ED30" s="176" t="s">
        <v>84</v>
      </c>
      <c r="EE30" s="1427">
        <v>597352</v>
      </c>
      <c r="EF30" s="1428">
        <v>60806</v>
      </c>
      <c r="EG30" s="1428">
        <v>50572</v>
      </c>
      <c r="EH30" s="1429">
        <v>74176</v>
      </c>
      <c r="EI30" s="1428">
        <v>0</v>
      </c>
      <c r="EJ30" s="1428">
        <v>0</v>
      </c>
      <c r="EK30" s="1428">
        <v>0</v>
      </c>
      <c r="EL30" s="1428">
        <v>0</v>
      </c>
      <c r="EM30" s="1430">
        <v>782906</v>
      </c>
      <c r="EN30" s="1425">
        <v>231106</v>
      </c>
      <c r="EO30" s="1426">
        <v>1014012</v>
      </c>
      <c r="EP30" s="299"/>
      <c r="EQ30" s="290"/>
      <c r="ER30" s="290"/>
      <c r="ES30" s="968"/>
      <c r="ET30" s="1537"/>
      <c r="EU30" s="297"/>
      <c r="EV30" s="297"/>
      <c r="EW30" s="297"/>
      <c r="EX30" s="131"/>
      <c r="EY30" s="1533"/>
      <c r="EZ30" s="1528"/>
      <c r="FA30" s="21"/>
      <c r="FB30" s="37"/>
      <c r="FC30" s="295"/>
      <c r="FD30" s="19"/>
      <c r="FE30" s="19"/>
      <c r="FF30" s="19"/>
      <c r="FG30" s="19"/>
      <c r="FH30" s="397"/>
      <c r="FI30" s="92" t="s">
        <v>126</v>
      </c>
      <c r="FJ30" s="93"/>
      <c r="FK30" s="109"/>
      <c r="FL30" s="360"/>
      <c r="FM30" s="420"/>
      <c r="FN30" s="240"/>
      <c r="FO30" s="433" t="s">
        <v>127</v>
      </c>
      <c r="FP30" s="997">
        <v>15423</v>
      </c>
      <c r="FQ30" s="998">
        <v>6740</v>
      </c>
      <c r="FR30" s="999">
        <v>6053</v>
      </c>
      <c r="FS30" s="997">
        <v>28216</v>
      </c>
      <c r="FT30" s="1000">
        <v>28935</v>
      </c>
      <c r="FU30" s="675">
        <v>-2.48</v>
      </c>
      <c r="FV30" s="614"/>
      <c r="FW30" s="53" t="s">
        <v>51</v>
      </c>
      <c r="FX30" s="54">
        <v>1267.04</v>
      </c>
      <c r="FY30" s="55">
        <v>1268.05</v>
      </c>
      <c r="FZ30" s="56">
        <v>-0.08</v>
      </c>
      <c r="GA30" s="54">
        <v>0</v>
      </c>
      <c r="GB30" s="55">
        <v>0</v>
      </c>
      <c r="GC30" s="56">
        <v>0</v>
      </c>
      <c r="GD30" s="54">
        <v>1167.75</v>
      </c>
      <c r="GE30" s="55">
        <v>1173.58</v>
      </c>
      <c r="GF30" s="56">
        <v>-0.5</v>
      </c>
      <c r="GG30" s="379"/>
      <c r="GH30" s="379"/>
      <c r="GI30" s="379" t="s">
        <v>91</v>
      </c>
      <c r="GJ30" s="378">
        <v>68.489999999999995</v>
      </c>
      <c r="GK30" s="378">
        <v>69.27</v>
      </c>
      <c r="GL30" s="378">
        <v>69.86</v>
      </c>
      <c r="GM30" s="378">
        <v>69.209999999999994</v>
      </c>
      <c r="GN30" s="1349"/>
      <c r="GO30" s="1349"/>
      <c r="GP30" s="1349"/>
      <c r="GQ30" s="1349"/>
      <c r="GR30" s="399"/>
      <c r="GS30" s="379"/>
      <c r="GT30" s="1218" t="s">
        <v>84</v>
      </c>
      <c r="GU30" s="1249">
        <v>1030267</v>
      </c>
      <c r="GV30" s="1250">
        <v>109533</v>
      </c>
      <c r="GW30" s="1250">
        <v>121819</v>
      </c>
      <c r="GX30" s="1251">
        <v>2480137</v>
      </c>
      <c r="GY30" s="1250">
        <v>0</v>
      </c>
      <c r="GZ30" s="1250">
        <v>0</v>
      </c>
      <c r="HA30" s="1250">
        <v>0</v>
      </c>
      <c r="HB30" s="1250">
        <v>0</v>
      </c>
      <c r="HC30" s="1252">
        <v>3741756</v>
      </c>
      <c r="HD30" s="1236">
        <v>2209607</v>
      </c>
      <c r="HE30" s="1237">
        <v>5951363</v>
      </c>
      <c r="HF30" s="182"/>
      <c r="HG30" s="182"/>
      <c r="HH30" s="176" t="s">
        <v>84</v>
      </c>
      <c r="HI30" s="1427">
        <v>1158270</v>
      </c>
      <c r="HJ30" s="1428">
        <v>53432</v>
      </c>
      <c r="HK30" s="1428">
        <v>88898</v>
      </c>
      <c r="HL30" s="1429">
        <v>24589</v>
      </c>
      <c r="HM30" s="1428">
        <v>0</v>
      </c>
      <c r="HN30" s="1428">
        <v>0</v>
      </c>
      <c r="HO30" s="1428">
        <v>0</v>
      </c>
      <c r="HP30" s="1428">
        <v>0</v>
      </c>
      <c r="HQ30" s="1430">
        <v>1325189</v>
      </c>
      <c r="HR30" s="1425">
        <v>293461</v>
      </c>
      <c r="HS30" s="1426">
        <v>1618650</v>
      </c>
      <c r="HT30" s="869"/>
      <c r="HU30" s="290"/>
      <c r="HV30" s="290"/>
      <c r="HW30" s="968"/>
      <c r="HX30" s="1537"/>
      <c r="HY30" s="297"/>
      <c r="HZ30" s="297"/>
      <c r="IA30" s="297"/>
      <c r="IB30" s="131"/>
      <c r="IC30" s="1533"/>
      <c r="ID30" s="1528"/>
      <c r="IE30" s="21"/>
      <c r="IF30" s="37"/>
      <c r="IG30" s="295"/>
      <c r="IH30" s="248"/>
      <c r="II30" s="19"/>
      <c r="IJ30" s="19"/>
      <c r="IK30" s="19"/>
      <c r="IM30" s="92" t="s">
        <v>126</v>
      </c>
      <c r="IN30" s="93"/>
      <c r="IO30" s="109"/>
      <c r="IP30" s="360"/>
      <c r="IQ30" s="420"/>
      <c r="IR30" s="240"/>
      <c r="IS30" s="433" t="s">
        <v>127</v>
      </c>
      <c r="IT30" s="997">
        <v>10105</v>
      </c>
      <c r="IU30" s="998">
        <v>15784</v>
      </c>
      <c r="IV30" s="999">
        <v>10875</v>
      </c>
      <c r="IW30" s="997">
        <v>36764</v>
      </c>
      <c r="IX30" s="1000">
        <v>38313</v>
      </c>
      <c r="IY30" s="675">
        <v>-4.04</v>
      </c>
      <c r="IZ30" s="379"/>
      <c r="JA30" s="53" t="s">
        <v>51</v>
      </c>
      <c r="JB30" s="54">
        <v>1556.19</v>
      </c>
      <c r="JC30" s="55">
        <v>1486.74</v>
      </c>
      <c r="JD30" s="56">
        <v>4.67</v>
      </c>
      <c r="JE30" s="54">
        <v>0</v>
      </c>
      <c r="JF30" s="55">
        <v>0</v>
      </c>
      <c r="JG30" s="56">
        <v>0</v>
      </c>
      <c r="JH30" s="54">
        <v>1395.41</v>
      </c>
      <c r="JI30" s="55">
        <v>1335.41</v>
      </c>
      <c r="JJ30" s="56">
        <v>4.49</v>
      </c>
      <c r="JK30" s="379"/>
      <c r="JL30" s="379"/>
      <c r="JM30" s="379" t="s">
        <v>91</v>
      </c>
      <c r="JN30" s="378">
        <v>70.25</v>
      </c>
      <c r="JO30" s="378">
        <v>78.09</v>
      </c>
      <c r="JP30" s="378">
        <v>84.19</v>
      </c>
      <c r="JQ30" s="378">
        <v>77.510000000000005</v>
      </c>
      <c r="JR30" s="128"/>
      <c r="JS30" s="128"/>
      <c r="JT30" s="128"/>
      <c r="JU30" s="128"/>
      <c r="JV30" s="399"/>
      <c r="JW30" s="379"/>
      <c r="JX30" s="1218" t="s">
        <v>84</v>
      </c>
      <c r="JY30" s="1249">
        <v>2024408</v>
      </c>
      <c r="JZ30" s="1250">
        <v>53975</v>
      </c>
      <c r="KA30" s="1250">
        <v>77383</v>
      </c>
      <c r="KB30" s="1251">
        <v>1245812</v>
      </c>
      <c r="KC30" s="1250">
        <v>0</v>
      </c>
      <c r="KD30" s="1250">
        <v>0</v>
      </c>
      <c r="KE30" s="1250">
        <v>0</v>
      </c>
      <c r="KF30" s="1250">
        <v>0</v>
      </c>
      <c r="KG30" s="1252">
        <v>3401578</v>
      </c>
      <c r="KH30" s="1236">
        <v>3214938</v>
      </c>
      <c r="KI30" s="1237">
        <v>6616516</v>
      </c>
      <c r="KJ30" s="182"/>
      <c r="KK30" s="182"/>
      <c r="KL30" s="176" t="s">
        <v>84</v>
      </c>
      <c r="KM30" s="1427">
        <v>859265</v>
      </c>
      <c r="KN30" s="1428">
        <v>62469</v>
      </c>
      <c r="KO30" s="1428">
        <v>160467</v>
      </c>
      <c r="KP30" s="1429">
        <v>74511</v>
      </c>
      <c r="KQ30" s="1428">
        <v>0</v>
      </c>
      <c r="KR30" s="1428">
        <v>0</v>
      </c>
      <c r="KS30" s="1428">
        <v>0</v>
      </c>
      <c r="KT30" s="1428">
        <v>0</v>
      </c>
      <c r="KU30" s="1430">
        <v>1156712</v>
      </c>
      <c r="KV30" s="1425">
        <v>267871</v>
      </c>
      <c r="KW30" s="1426">
        <v>1424583</v>
      </c>
      <c r="KX30" s="299"/>
      <c r="KY30" s="290"/>
      <c r="KZ30" s="290"/>
      <c r="LA30" s="968"/>
      <c r="LB30" s="1537"/>
      <c r="LC30" s="297"/>
      <c r="LD30" s="297"/>
      <c r="LE30" s="297"/>
      <c r="LF30" s="131"/>
      <c r="LG30" s="1533"/>
      <c r="LH30" s="291"/>
      <c r="LI30" s="21"/>
      <c r="LJ30" s="37"/>
      <c r="LK30" s="295"/>
      <c r="LL30" s="19"/>
      <c r="LM30" s="19"/>
      <c r="LN30" s="146"/>
      <c r="LO30" s="131"/>
      <c r="LQ30" s="92" t="s">
        <v>126</v>
      </c>
      <c r="LR30" s="93"/>
      <c r="LS30" s="109"/>
      <c r="LT30" s="42"/>
      <c r="LU30" s="499"/>
      <c r="LV30" s="499"/>
      <c r="LW30" s="433" t="s">
        <v>127</v>
      </c>
      <c r="LX30" s="348">
        <v>169107</v>
      </c>
      <c r="LY30" s="994">
        <v>175592</v>
      </c>
      <c r="LZ30" s="515">
        <v>-3.69</v>
      </c>
      <c r="MA30" s="182"/>
      <c r="MB30" s="53" t="s">
        <v>51</v>
      </c>
      <c r="MC30" s="54">
        <v>1270.74</v>
      </c>
      <c r="MD30" s="141">
        <v>1255.0899999999999</v>
      </c>
      <c r="ME30" s="56">
        <v>1.25</v>
      </c>
      <c r="MF30" s="54">
        <v>0</v>
      </c>
      <c r="MG30" s="141">
        <v>0</v>
      </c>
      <c r="MH30" s="56">
        <v>0</v>
      </c>
      <c r="MI30" s="54">
        <v>1160.02</v>
      </c>
      <c r="MJ30" s="141">
        <v>1147.06</v>
      </c>
      <c r="MK30" s="56">
        <v>1.1299999999999999</v>
      </c>
      <c r="ML30" s="15"/>
      <c r="MM30" s="15"/>
      <c r="MN30" s="15" t="s">
        <v>91</v>
      </c>
      <c r="MO30" s="980">
        <v>80.55</v>
      </c>
      <c r="MP30" s="980">
        <v>75.17</v>
      </c>
      <c r="MQ30" s="980">
        <v>69.209999999999994</v>
      </c>
      <c r="MR30" s="980">
        <v>77.510000000000005</v>
      </c>
      <c r="MS30" s="981">
        <v>75.61</v>
      </c>
      <c r="MT30" s="16"/>
      <c r="MU30" s="17"/>
      <c r="MV30" s="256"/>
      <c r="MW30" s="257"/>
      <c r="MX30" s="17"/>
      <c r="MY30" s="17"/>
      <c r="MZ30" s="176" t="s">
        <v>84</v>
      </c>
      <c r="NA30" s="1123">
        <v>5587910</v>
      </c>
      <c r="NB30" s="615">
        <v>272086</v>
      </c>
      <c r="NC30" s="615">
        <v>454612</v>
      </c>
      <c r="ND30" s="1124">
        <v>7362275</v>
      </c>
      <c r="NE30" s="615">
        <v>0</v>
      </c>
      <c r="NF30" s="615">
        <v>0</v>
      </c>
      <c r="NG30" s="615">
        <v>0</v>
      </c>
      <c r="NH30" s="1125">
        <v>0</v>
      </c>
      <c r="NI30" s="1253">
        <v>13676883</v>
      </c>
      <c r="NJ30" s="1254">
        <v>10673960</v>
      </c>
      <c r="NK30" s="1127">
        <v>24350843</v>
      </c>
      <c r="NL30" s="619"/>
      <c r="NM30" s="619"/>
      <c r="NN30" s="176" t="s">
        <v>84</v>
      </c>
      <c r="NO30" s="1123">
        <v>2775620</v>
      </c>
      <c r="NP30" s="615">
        <v>199259</v>
      </c>
      <c r="NQ30" s="615">
        <v>314521</v>
      </c>
      <c r="NR30" s="1124">
        <v>194436</v>
      </c>
      <c r="NS30" s="615">
        <v>0</v>
      </c>
      <c r="NT30" s="615">
        <v>0</v>
      </c>
      <c r="NU30" s="615">
        <v>0</v>
      </c>
      <c r="NV30" s="1125">
        <v>0</v>
      </c>
      <c r="NW30" s="1255">
        <v>3483836</v>
      </c>
      <c r="NX30" s="1126">
        <v>959520</v>
      </c>
      <c r="NY30" s="1129">
        <v>4443356</v>
      </c>
    </row>
    <row r="31" spans="1:389" ht="21.75" customHeight="1" thickBot="1" x14ac:dyDescent="0.25">
      <c r="A31" s="62" t="s">
        <v>128</v>
      </c>
      <c r="B31" s="456">
        <v>159593</v>
      </c>
      <c r="C31" s="446">
        <v>152616</v>
      </c>
      <c r="D31" s="359">
        <v>4.57</v>
      </c>
      <c r="E31" s="420"/>
      <c r="F31" s="240"/>
      <c r="G31" s="433" t="s">
        <v>129</v>
      </c>
      <c r="H31" s="997">
        <v>21396</v>
      </c>
      <c r="I31" s="998">
        <v>19857</v>
      </c>
      <c r="J31" s="999">
        <v>22746</v>
      </c>
      <c r="K31" s="997">
        <v>63999</v>
      </c>
      <c r="L31" s="1000">
        <v>71362</v>
      </c>
      <c r="M31" s="675">
        <v>-10.32</v>
      </c>
      <c r="N31" s="379"/>
      <c r="O31" s="53" t="s">
        <v>65</v>
      </c>
      <c r="P31" s="54">
        <v>994.67</v>
      </c>
      <c r="Q31" s="245">
        <v>1031.74</v>
      </c>
      <c r="R31" s="349">
        <v>-3.59</v>
      </c>
      <c r="S31" s="54">
        <v>651</v>
      </c>
      <c r="T31" s="245">
        <v>641.39</v>
      </c>
      <c r="U31" s="349">
        <v>1.5</v>
      </c>
      <c r="V31" s="54">
        <v>964.62</v>
      </c>
      <c r="W31" s="245">
        <v>997.36</v>
      </c>
      <c r="X31" s="349">
        <v>-3.28</v>
      </c>
      <c r="Y31" s="379"/>
      <c r="Z31" s="379"/>
      <c r="AA31" s="379" t="s">
        <v>95</v>
      </c>
      <c r="AB31" s="463">
        <v>85.47</v>
      </c>
      <c r="AC31" s="463">
        <v>83.93</v>
      </c>
      <c r="AD31" s="463">
        <v>67.47</v>
      </c>
      <c r="AE31" s="463">
        <v>78.959999999999994</v>
      </c>
      <c r="AF31" s="1349"/>
      <c r="AG31" s="1349"/>
      <c r="AH31" s="1349"/>
      <c r="AI31" s="1349"/>
      <c r="AJ31" s="379"/>
      <c r="AK31" s="379"/>
      <c r="AL31" s="1218" t="s">
        <v>174</v>
      </c>
      <c r="AM31" s="1260">
        <v>0</v>
      </c>
      <c r="AN31" s="1261">
        <v>0</v>
      </c>
      <c r="AO31" s="1261">
        <v>848</v>
      </c>
      <c r="AP31" s="1251">
        <v>0</v>
      </c>
      <c r="AQ31" s="1250">
        <v>0</v>
      </c>
      <c r="AR31" s="1250">
        <v>0</v>
      </c>
      <c r="AS31" s="1250">
        <v>0</v>
      </c>
      <c r="AT31" s="1250">
        <v>0</v>
      </c>
      <c r="AU31" s="1252">
        <v>848</v>
      </c>
      <c r="AV31" s="1236">
        <v>11024</v>
      </c>
      <c r="AW31" s="1237">
        <v>11872</v>
      </c>
      <c r="AX31" s="182"/>
      <c r="AY31" s="182"/>
      <c r="AZ31" s="176" t="s">
        <v>88</v>
      </c>
      <c r="BA31" s="1260">
        <v>5708</v>
      </c>
      <c r="BB31" s="1261">
        <v>0</v>
      </c>
      <c r="BC31" s="1261">
        <v>5630</v>
      </c>
      <c r="BD31" s="1251">
        <v>0</v>
      </c>
      <c r="BE31" s="1250">
        <v>0</v>
      </c>
      <c r="BF31" s="1250">
        <v>0</v>
      </c>
      <c r="BG31" s="1250">
        <v>0</v>
      </c>
      <c r="BH31" s="1250">
        <v>0</v>
      </c>
      <c r="BI31" s="1252">
        <v>11338</v>
      </c>
      <c r="BJ31" s="1236">
        <v>7319</v>
      </c>
      <c r="BK31" s="1237">
        <v>18657</v>
      </c>
      <c r="BL31" s="299"/>
      <c r="BM31" s="290"/>
      <c r="BN31" s="290"/>
      <c r="BO31" s="968"/>
      <c r="BP31" s="1537"/>
      <c r="BQ31" s="297"/>
      <c r="BR31" s="297"/>
      <c r="BS31" s="297"/>
      <c r="BT31" s="297"/>
      <c r="BU31" s="1533"/>
      <c r="BV31" s="1528"/>
      <c r="BW31" s="21"/>
      <c r="BX31" s="37"/>
      <c r="BY31" s="295"/>
      <c r="BZ31" s="19"/>
      <c r="CA31" s="19"/>
      <c r="CB31" s="19"/>
      <c r="CC31" s="19"/>
      <c r="CD31" s="379"/>
      <c r="CE31" s="62" t="s">
        <v>128</v>
      </c>
      <c r="CF31" s="456">
        <v>159593</v>
      </c>
      <c r="CG31" s="446">
        <v>152616</v>
      </c>
      <c r="CH31" s="359">
        <v>4.57</v>
      </c>
      <c r="CI31" s="420"/>
      <c r="CJ31" s="240"/>
      <c r="CK31" s="433" t="s">
        <v>129</v>
      </c>
      <c r="CL31" s="997">
        <v>11520</v>
      </c>
      <c r="CM31" s="998">
        <v>9562</v>
      </c>
      <c r="CN31" s="999">
        <v>7105</v>
      </c>
      <c r="CO31" s="997">
        <v>28187</v>
      </c>
      <c r="CP31" s="1000">
        <v>29774</v>
      </c>
      <c r="CQ31" s="675">
        <v>-5.33</v>
      </c>
      <c r="CR31" s="614"/>
      <c r="CS31" s="53" t="s">
        <v>65</v>
      </c>
      <c r="CT31" s="54">
        <v>1135.25</v>
      </c>
      <c r="CU31" s="55">
        <v>1125.95</v>
      </c>
      <c r="CV31" s="56">
        <v>0.83</v>
      </c>
      <c r="CW31" s="54">
        <v>741.52</v>
      </c>
      <c r="CX31" s="55">
        <v>736.6</v>
      </c>
      <c r="CY31" s="56">
        <v>0.67</v>
      </c>
      <c r="CZ31" s="54">
        <v>1103.8</v>
      </c>
      <c r="DA31" s="55">
        <v>1094.47</v>
      </c>
      <c r="DB31" s="56">
        <v>0.85</v>
      </c>
      <c r="DC31" s="379"/>
      <c r="DD31" s="379"/>
      <c r="DE31" s="379" t="s">
        <v>95</v>
      </c>
      <c r="DF31" s="378">
        <v>70.59</v>
      </c>
      <c r="DG31" s="378">
        <v>72.89</v>
      </c>
      <c r="DH31" s="378">
        <v>61.2</v>
      </c>
      <c r="DI31" s="378">
        <v>68.23</v>
      </c>
      <c r="DJ31" s="128"/>
      <c r="DK31" s="128"/>
      <c r="DL31" s="128"/>
      <c r="DM31" s="128"/>
      <c r="DN31" s="399"/>
      <c r="DO31" s="379"/>
      <c r="DP31" s="1218" t="s">
        <v>174</v>
      </c>
      <c r="DQ31" s="1260">
        <v>0</v>
      </c>
      <c r="DR31" s="1261">
        <v>0</v>
      </c>
      <c r="DS31" s="1261">
        <v>15332</v>
      </c>
      <c r="DT31" s="1251">
        <v>0</v>
      </c>
      <c r="DU31" s="1250">
        <v>0</v>
      </c>
      <c r="DV31" s="1250">
        <v>0</v>
      </c>
      <c r="DW31" s="1250">
        <v>0</v>
      </c>
      <c r="DX31" s="1250">
        <v>0</v>
      </c>
      <c r="DY31" s="1252">
        <v>15332</v>
      </c>
      <c r="DZ31" s="1236">
        <v>13799</v>
      </c>
      <c r="EA31" s="1237">
        <v>29131</v>
      </c>
      <c r="EB31" s="182"/>
      <c r="EC31" s="182"/>
      <c r="ED31" s="176" t="s">
        <v>88</v>
      </c>
      <c r="EE31" s="1431">
        <v>7121</v>
      </c>
      <c r="EF31" s="1432">
        <v>0</v>
      </c>
      <c r="EG31" s="1432">
        <v>0</v>
      </c>
      <c r="EH31" s="1429">
        <v>0</v>
      </c>
      <c r="EI31" s="1428">
        <v>0</v>
      </c>
      <c r="EJ31" s="1428">
        <v>0</v>
      </c>
      <c r="EK31" s="1428">
        <v>0</v>
      </c>
      <c r="EL31" s="1428">
        <v>0</v>
      </c>
      <c r="EM31" s="1430">
        <v>7121</v>
      </c>
      <c r="EN31" s="1425">
        <v>10065</v>
      </c>
      <c r="EO31" s="1426">
        <v>17186</v>
      </c>
      <c r="EP31" s="299"/>
      <c r="EQ31" s="290"/>
      <c r="ER31" s="290"/>
      <c r="ES31" s="968"/>
      <c r="ET31" s="1537"/>
      <c r="EU31" s="297"/>
      <c r="EV31" s="297"/>
      <c r="EW31" s="297"/>
      <c r="EX31" s="297"/>
      <c r="EY31" s="1533"/>
      <c r="EZ31" s="1528"/>
      <c r="FA31" s="21"/>
      <c r="FB31" s="37"/>
      <c r="FC31" s="295"/>
      <c r="FD31" s="19"/>
      <c r="FE31" s="19"/>
      <c r="FF31" s="19"/>
      <c r="FG31" s="19"/>
      <c r="FH31" s="397"/>
      <c r="FI31" s="62" t="s">
        <v>128</v>
      </c>
      <c r="FJ31" s="456">
        <v>159593</v>
      </c>
      <c r="FK31" s="446">
        <v>152616</v>
      </c>
      <c r="FL31" s="359">
        <v>4.57</v>
      </c>
      <c r="FM31" s="420"/>
      <c r="FN31" s="240"/>
      <c r="FO31" s="433" t="s">
        <v>129</v>
      </c>
      <c r="FP31" s="997">
        <v>16294</v>
      </c>
      <c r="FQ31" s="998">
        <v>8467</v>
      </c>
      <c r="FR31" s="999">
        <v>12419</v>
      </c>
      <c r="FS31" s="997">
        <v>37180</v>
      </c>
      <c r="FT31" s="1000">
        <v>40728</v>
      </c>
      <c r="FU31" s="675">
        <v>-8.7100000000000009</v>
      </c>
      <c r="FV31" s="614"/>
      <c r="FW31" s="53" t="s">
        <v>65</v>
      </c>
      <c r="FX31" s="54">
        <v>1037.32</v>
      </c>
      <c r="FY31" s="55">
        <v>991.37</v>
      </c>
      <c r="FZ31" s="56">
        <v>4.6399999999999997</v>
      </c>
      <c r="GA31" s="54">
        <v>519.35</v>
      </c>
      <c r="GB31" s="55">
        <v>516.9</v>
      </c>
      <c r="GC31" s="56">
        <v>0.47</v>
      </c>
      <c r="GD31" s="54">
        <v>996.73</v>
      </c>
      <c r="GE31" s="55">
        <v>956.02</v>
      </c>
      <c r="GF31" s="56">
        <v>4.26</v>
      </c>
      <c r="GG31" s="379"/>
      <c r="GH31" s="379"/>
      <c r="GI31" s="379" t="s">
        <v>95</v>
      </c>
      <c r="GJ31" s="378">
        <v>67.23</v>
      </c>
      <c r="GK31" s="378">
        <v>63.41</v>
      </c>
      <c r="GL31" s="378">
        <v>65.78</v>
      </c>
      <c r="GM31" s="378">
        <v>65.47</v>
      </c>
      <c r="GN31" s="1349"/>
      <c r="GO31" s="1349"/>
      <c r="GP31" s="1349"/>
      <c r="GQ31" s="1349"/>
      <c r="GR31" s="399"/>
      <c r="GS31" s="379"/>
      <c r="GT31" s="1218" t="s">
        <v>174</v>
      </c>
      <c r="GU31" s="1260">
        <v>0</v>
      </c>
      <c r="GV31" s="1261">
        <v>0</v>
      </c>
      <c r="GW31" s="1261">
        <v>8500</v>
      </c>
      <c r="GX31" s="1251">
        <v>0</v>
      </c>
      <c r="GY31" s="1250">
        <v>0</v>
      </c>
      <c r="GZ31" s="1250">
        <v>0</v>
      </c>
      <c r="HA31" s="1250">
        <v>0</v>
      </c>
      <c r="HB31" s="1250">
        <v>0</v>
      </c>
      <c r="HC31" s="1252">
        <v>8500</v>
      </c>
      <c r="HD31" s="1236">
        <v>6205</v>
      </c>
      <c r="HE31" s="1237">
        <v>14705</v>
      </c>
      <c r="HF31" s="182"/>
      <c r="HG31" s="182"/>
      <c r="HH31" s="176" t="s">
        <v>88</v>
      </c>
      <c r="HI31" s="1431">
        <v>2981</v>
      </c>
      <c r="HJ31" s="1432">
        <v>0</v>
      </c>
      <c r="HK31" s="1432">
        <v>0</v>
      </c>
      <c r="HL31" s="1429">
        <v>0</v>
      </c>
      <c r="HM31" s="1428">
        <v>0</v>
      </c>
      <c r="HN31" s="1428">
        <v>0</v>
      </c>
      <c r="HO31" s="1428">
        <v>0</v>
      </c>
      <c r="HP31" s="1428">
        <v>0</v>
      </c>
      <c r="HQ31" s="1430">
        <v>2981</v>
      </c>
      <c r="HR31" s="1425">
        <v>15248</v>
      </c>
      <c r="HS31" s="1426">
        <v>18229</v>
      </c>
      <c r="HT31" s="869"/>
      <c r="HU31" s="290"/>
      <c r="HV31" s="290"/>
      <c r="HW31" s="968"/>
      <c r="HX31" s="1537"/>
      <c r="HY31" s="297"/>
      <c r="HZ31" s="297"/>
      <c r="IA31" s="297"/>
      <c r="IB31" s="297"/>
      <c r="IC31" s="1533"/>
      <c r="ID31" s="1528"/>
      <c r="IE31" s="21"/>
      <c r="IF31" s="37"/>
      <c r="IG31" s="295"/>
      <c r="IH31" s="248"/>
      <c r="II31" s="19"/>
      <c r="IJ31" s="19"/>
      <c r="IK31" s="19"/>
      <c r="IM31" s="62" t="s">
        <v>128</v>
      </c>
      <c r="IN31" s="456">
        <v>159593</v>
      </c>
      <c r="IO31" s="446">
        <v>152616</v>
      </c>
      <c r="IP31" s="359">
        <v>4.57</v>
      </c>
      <c r="IQ31" s="420"/>
      <c r="IR31" s="240"/>
      <c r="IS31" s="433" t="s">
        <v>129</v>
      </c>
      <c r="IT31" s="997">
        <v>12147</v>
      </c>
      <c r="IU31" s="998">
        <v>11362</v>
      </c>
      <c r="IV31" s="999">
        <v>16543</v>
      </c>
      <c r="IW31" s="997">
        <v>40052</v>
      </c>
      <c r="IX31" s="1000">
        <v>41003</v>
      </c>
      <c r="IY31" s="675">
        <v>-2.3199999999999998</v>
      </c>
      <c r="IZ31" s="379"/>
      <c r="JA31" s="53" t="s">
        <v>65</v>
      </c>
      <c r="JB31" s="54">
        <v>1204.27</v>
      </c>
      <c r="JC31" s="55">
        <v>1121.48</v>
      </c>
      <c r="JD31" s="56">
        <v>7.38</v>
      </c>
      <c r="JE31" s="54">
        <v>501.73</v>
      </c>
      <c r="JF31" s="55">
        <v>485.15</v>
      </c>
      <c r="JG31" s="56">
        <v>3.42</v>
      </c>
      <c r="JH31" s="54">
        <v>1131.69</v>
      </c>
      <c r="JI31" s="55">
        <v>1056.71</v>
      </c>
      <c r="JJ31" s="56">
        <v>7.1</v>
      </c>
      <c r="JK31" s="379"/>
      <c r="JL31" s="379"/>
      <c r="JM31" s="379" t="s">
        <v>95</v>
      </c>
      <c r="JN31" s="378">
        <v>64.88</v>
      </c>
      <c r="JO31" s="378">
        <v>67.540000000000006</v>
      </c>
      <c r="JP31" s="378">
        <v>80.36</v>
      </c>
      <c r="JQ31" s="378">
        <v>70.930000000000007</v>
      </c>
      <c r="JR31" s="128"/>
      <c r="JS31" s="128"/>
      <c r="JT31" s="128"/>
      <c r="JU31" s="128"/>
      <c r="JV31" s="399"/>
      <c r="JW31" s="379"/>
      <c r="JX31" s="1218" t="s">
        <v>174</v>
      </c>
      <c r="JY31" s="1260">
        <v>0</v>
      </c>
      <c r="JZ31" s="1261">
        <v>0</v>
      </c>
      <c r="KA31" s="1261">
        <v>5423</v>
      </c>
      <c r="KB31" s="1251">
        <v>0</v>
      </c>
      <c r="KC31" s="1250">
        <v>0</v>
      </c>
      <c r="KD31" s="1250">
        <v>0</v>
      </c>
      <c r="KE31" s="1250">
        <v>0</v>
      </c>
      <c r="KF31" s="1250">
        <v>0</v>
      </c>
      <c r="KG31" s="1252">
        <v>5423</v>
      </c>
      <c r="KH31" s="1236">
        <v>25488</v>
      </c>
      <c r="KI31" s="1237">
        <v>30911</v>
      </c>
      <c r="KJ31" s="182"/>
      <c r="KK31" s="182"/>
      <c r="KL31" s="176" t="s">
        <v>88</v>
      </c>
      <c r="KM31" s="1431">
        <v>3183</v>
      </c>
      <c r="KN31" s="1432">
        <v>0</v>
      </c>
      <c r="KO31" s="1432">
        <v>3395</v>
      </c>
      <c r="KP31" s="1429">
        <v>0</v>
      </c>
      <c r="KQ31" s="1428">
        <v>0</v>
      </c>
      <c r="KR31" s="1428">
        <v>0</v>
      </c>
      <c r="KS31" s="1428">
        <v>0</v>
      </c>
      <c r="KT31" s="1428">
        <v>0</v>
      </c>
      <c r="KU31" s="1430">
        <v>6578</v>
      </c>
      <c r="KV31" s="1425">
        <v>0</v>
      </c>
      <c r="KW31" s="1426">
        <v>6578</v>
      </c>
      <c r="KX31" s="299"/>
      <c r="KY31" s="290"/>
      <c r="KZ31" s="290"/>
      <c r="LA31" s="968"/>
      <c r="LB31" s="1537"/>
      <c r="LC31" s="297"/>
      <c r="LD31" s="297"/>
      <c r="LE31" s="297"/>
      <c r="LF31" s="297"/>
      <c r="LG31" s="1533"/>
      <c r="LH31" s="291"/>
      <c r="LI31" s="21"/>
      <c r="LJ31" s="37"/>
      <c r="LK31" s="295"/>
      <c r="LL31" s="19"/>
      <c r="LM31" s="19"/>
      <c r="LN31" s="146"/>
      <c r="LO31" s="131"/>
      <c r="LQ31" s="62" t="s">
        <v>128</v>
      </c>
      <c r="LR31" s="110">
        <v>159593</v>
      </c>
      <c r="LS31" s="261">
        <v>152616</v>
      </c>
      <c r="LT31" s="27">
        <v>4.57</v>
      </c>
      <c r="LU31" s="499"/>
      <c r="LV31" s="499"/>
      <c r="LW31" s="433" t="s">
        <v>129</v>
      </c>
      <c r="LX31" s="348">
        <v>169418</v>
      </c>
      <c r="LY31" s="994">
        <v>182867</v>
      </c>
      <c r="LZ31" s="515">
        <v>-7.35</v>
      </c>
      <c r="MA31" s="182"/>
      <c r="MB31" s="53" t="s">
        <v>65</v>
      </c>
      <c r="MC31" s="54">
        <v>1090.71</v>
      </c>
      <c r="MD31" s="141">
        <v>1064.74</v>
      </c>
      <c r="ME31" s="56">
        <v>2.44</v>
      </c>
      <c r="MF31" s="54">
        <v>593.04999999999995</v>
      </c>
      <c r="MG31" s="141">
        <v>587.89</v>
      </c>
      <c r="MH31" s="56">
        <v>0.88</v>
      </c>
      <c r="MI31" s="54">
        <v>1047.3399999999999</v>
      </c>
      <c r="MJ31" s="141">
        <v>1023.7</v>
      </c>
      <c r="MK31" s="56">
        <v>2.31</v>
      </c>
      <c r="ML31" s="15"/>
      <c r="MM31" s="15"/>
      <c r="MN31" s="15" t="s">
        <v>95</v>
      </c>
      <c r="MO31" s="980">
        <v>78.959999999999994</v>
      </c>
      <c r="MP31" s="980">
        <v>68.23</v>
      </c>
      <c r="MQ31" s="980">
        <v>65.47</v>
      </c>
      <c r="MR31" s="980">
        <v>70.930000000000007</v>
      </c>
      <c r="MS31" s="981">
        <v>70.900000000000006</v>
      </c>
      <c r="MT31" s="16"/>
      <c r="MU31" s="17"/>
      <c r="MV31" s="256"/>
      <c r="MW31" s="257"/>
      <c r="MX31" s="17"/>
      <c r="MY31" s="17"/>
      <c r="MZ31" s="176" t="s">
        <v>88</v>
      </c>
      <c r="NA31" s="1137">
        <v>0</v>
      </c>
      <c r="NB31" s="1138">
        <v>0</v>
      </c>
      <c r="NC31" s="1138">
        <v>30103</v>
      </c>
      <c r="ND31" s="1139">
        <v>0</v>
      </c>
      <c r="NE31" s="1138">
        <v>0</v>
      </c>
      <c r="NF31" s="1138">
        <v>0</v>
      </c>
      <c r="NG31" s="1138">
        <v>0</v>
      </c>
      <c r="NH31" s="1140">
        <v>0</v>
      </c>
      <c r="NI31" s="1262">
        <v>30103</v>
      </c>
      <c r="NJ31" s="1263">
        <v>56516</v>
      </c>
      <c r="NK31" s="1143">
        <v>86619</v>
      </c>
      <c r="NL31" s="619"/>
      <c r="NM31" s="619"/>
      <c r="NN31" s="176" t="s">
        <v>88</v>
      </c>
      <c r="NO31" s="1137">
        <v>18993</v>
      </c>
      <c r="NP31" s="1138">
        <v>0</v>
      </c>
      <c r="NQ31" s="1138">
        <v>9025</v>
      </c>
      <c r="NR31" s="1139">
        <v>0</v>
      </c>
      <c r="NS31" s="1138">
        <v>0</v>
      </c>
      <c r="NT31" s="1138">
        <v>0</v>
      </c>
      <c r="NU31" s="1138">
        <v>0</v>
      </c>
      <c r="NV31" s="1140">
        <v>0</v>
      </c>
      <c r="NW31" s="1264">
        <v>28018</v>
      </c>
      <c r="NX31" s="1142">
        <v>32632</v>
      </c>
      <c r="NY31" s="1145">
        <v>60650</v>
      </c>
    </row>
    <row r="32" spans="1:389" ht="21.75" customHeight="1" thickTop="1" thickBot="1" x14ac:dyDescent="0.25">
      <c r="A32" s="62" t="s">
        <v>130</v>
      </c>
      <c r="B32" s="473">
        <v>88.99</v>
      </c>
      <c r="C32" s="450">
        <v>88.21</v>
      </c>
      <c r="D32" s="359">
        <v>0.78</v>
      </c>
      <c r="E32" s="970"/>
      <c r="F32" s="240"/>
      <c r="G32" s="433" t="s">
        <v>131</v>
      </c>
      <c r="H32" s="997">
        <v>93241</v>
      </c>
      <c r="I32" s="998">
        <v>75412</v>
      </c>
      <c r="J32" s="999">
        <v>72413</v>
      </c>
      <c r="K32" s="997">
        <v>241066</v>
      </c>
      <c r="L32" s="1000">
        <v>233487</v>
      </c>
      <c r="M32" s="675">
        <v>3.25</v>
      </c>
      <c r="N32" s="379"/>
      <c r="O32" s="53" t="s">
        <v>70</v>
      </c>
      <c r="P32" s="54">
        <v>1021.59</v>
      </c>
      <c r="Q32" s="475">
        <v>1039.99</v>
      </c>
      <c r="R32" s="349">
        <v>-1.77</v>
      </c>
      <c r="S32" s="54">
        <v>951.22</v>
      </c>
      <c r="T32" s="245">
        <v>916.48</v>
      </c>
      <c r="U32" s="349">
        <v>3.79</v>
      </c>
      <c r="V32" s="54">
        <v>1015.43</v>
      </c>
      <c r="W32" s="245">
        <v>1029.1099999999999</v>
      </c>
      <c r="X32" s="349">
        <v>-1.33</v>
      </c>
      <c r="Y32" s="379"/>
      <c r="Z32" s="410" t="s">
        <v>72</v>
      </c>
      <c r="AA32" s="410"/>
      <c r="AB32" s="474">
        <v>3334971</v>
      </c>
      <c r="AC32" s="474">
        <v>3025538</v>
      </c>
      <c r="AD32" s="474">
        <v>2887616</v>
      </c>
      <c r="AE32" s="474">
        <v>9248125</v>
      </c>
      <c r="AF32" s="1349"/>
      <c r="AG32" s="1349"/>
      <c r="AH32" s="1349"/>
      <c r="AI32" s="1349"/>
      <c r="AJ32" s="379"/>
      <c r="AK32" s="379"/>
      <c r="AL32" s="1265" t="s">
        <v>62</v>
      </c>
      <c r="AM32" s="1281">
        <v>2618339</v>
      </c>
      <c r="AN32" s="1282">
        <v>82383</v>
      </c>
      <c r="AO32" s="1282">
        <v>163099</v>
      </c>
      <c r="AP32" s="1283">
        <v>2628068</v>
      </c>
      <c r="AQ32" s="1284">
        <v>0</v>
      </c>
      <c r="AR32" s="1284">
        <v>0</v>
      </c>
      <c r="AS32" s="1284">
        <v>0</v>
      </c>
      <c r="AT32" s="1284">
        <v>0</v>
      </c>
      <c r="AU32" s="1285">
        <v>5491889</v>
      </c>
      <c r="AV32" s="1286">
        <v>4059303</v>
      </c>
      <c r="AW32" s="1286">
        <v>9551192</v>
      </c>
      <c r="AX32" s="1280"/>
      <c r="AY32" s="1280"/>
      <c r="AZ32" s="1146" t="s">
        <v>62</v>
      </c>
      <c r="BA32" s="1281">
        <v>5588622</v>
      </c>
      <c r="BB32" s="1282">
        <v>259505</v>
      </c>
      <c r="BC32" s="1282">
        <v>536177</v>
      </c>
      <c r="BD32" s="1283">
        <v>165433</v>
      </c>
      <c r="BE32" s="1284">
        <v>0</v>
      </c>
      <c r="BF32" s="1284">
        <v>0</v>
      </c>
      <c r="BG32" s="1284">
        <v>0</v>
      </c>
      <c r="BH32" s="1284">
        <v>0</v>
      </c>
      <c r="BI32" s="1285">
        <v>6549737</v>
      </c>
      <c r="BJ32" s="1286">
        <v>254590</v>
      </c>
      <c r="BK32" s="1286">
        <v>6804327</v>
      </c>
      <c r="BL32" s="299"/>
      <c r="BM32" s="290"/>
      <c r="BN32" s="290"/>
      <c r="BO32" s="968"/>
      <c r="BP32" s="1537"/>
      <c r="BQ32" s="297"/>
      <c r="BR32" s="297"/>
      <c r="BS32" s="1541"/>
      <c r="BT32" s="297"/>
      <c r="BU32" s="1533"/>
      <c r="BV32" s="1539"/>
      <c r="BW32" s="21"/>
      <c r="BX32" s="37"/>
      <c r="BY32" s="295"/>
      <c r="BZ32" s="19"/>
      <c r="CA32" s="19"/>
      <c r="CB32" s="19"/>
      <c r="CC32" s="19"/>
      <c r="CD32" s="379"/>
      <c r="CE32" s="62" t="s">
        <v>189</v>
      </c>
      <c r="CF32" s="473">
        <v>80.5</v>
      </c>
      <c r="CG32" s="450">
        <v>82.35</v>
      </c>
      <c r="CH32" s="359">
        <v>-1.85</v>
      </c>
      <c r="CI32" s="970"/>
      <c r="CJ32" s="240"/>
      <c r="CK32" s="433" t="s">
        <v>131</v>
      </c>
      <c r="CL32" s="997">
        <v>82762</v>
      </c>
      <c r="CM32" s="998">
        <v>55624</v>
      </c>
      <c r="CN32" s="999">
        <v>40251</v>
      </c>
      <c r="CO32" s="997">
        <v>178637</v>
      </c>
      <c r="CP32" s="1000">
        <v>171605</v>
      </c>
      <c r="CQ32" s="675">
        <v>4.0999999999999996</v>
      </c>
      <c r="CR32" s="614"/>
      <c r="CS32" s="53" t="s">
        <v>70</v>
      </c>
      <c r="CT32" s="54">
        <v>1198.17</v>
      </c>
      <c r="CU32" s="55">
        <v>1212.49</v>
      </c>
      <c r="CV32" s="56">
        <v>-1.18</v>
      </c>
      <c r="CW32" s="54">
        <v>919.06</v>
      </c>
      <c r="CX32" s="55">
        <v>882.42</v>
      </c>
      <c r="CY32" s="56">
        <v>4.1500000000000004</v>
      </c>
      <c r="CZ32" s="54">
        <v>1175.8800000000001</v>
      </c>
      <c r="DA32" s="55">
        <v>1185.81</v>
      </c>
      <c r="DB32" s="56">
        <v>-0.84</v>
      </c>
      <c r="DC32" s="379"/>
      <c r="DD32" s="410" t="s">
        <v>72</v>
      </c>
      <c r="DE32" s="410"/>
      <c r="DF32" s="453">
        <v>3239883</v>
      </c>
      <c r="DG32" s="453">
        <v>2955553</v>
      </c>
      <c r="DH32" s="453">
        <v>2730212</v>
      </c>
      <c r="DI32" s="453">
        <v>8925648</v>
      </c>
      <c r="DJ32" s="128"/>
      <c r="DK32" s="128"/>
      <c r="DL32" s="128"/>
      <c r="DM32" s="128"/>
      <c r="DN32" s="399"/>
      <c r="DO32" s="379"/>
      <c r="DP32" s="1265" t="s">
        <v>62</v>
      </c>
      <c r="DQ32" s="1281">
        <v>2543628</v>
      </c>
      <c r="DR32" s="1282">
        <v>125197</v>
      </c>
      <c r="DS32" s="1282">
        <v>538378</v>
      </c>
      <c r="DT32" s="1283">
        <v>3010947</v>
      </c>
      <c r="DU32" s="1284">
        <v>0</v>
      </c>
      <c r="DV32" s="1284">
        <v>0</v>
      </c>
      <c r="DW32" s="1284">
        <v>0</v>
      </c>
      <c r="DX32" s="1284">
        <v>0</v>
      </c>
      <c r="DY32" s="1285">
        <v>6218150</v>
      </c>
      <c r="DZ32" s="1286">
        <v>3397763</v>
      </c>
      <c r="EA32" s="1286">
        <v>9615913</v>
      </c>
      <c r="EB32" s="1280"/>
      <c r="EC32" s="1280"/>
      <c r="ED32" s="1146" t="s">
        <v>62</v>
      </c>
      <c r="EE32" s="1433">
        <v>5430187</v>
      </c>
      <c r="EF32" s="1434">
        <v>203384</v>
      </c>
      <c r="EG32" s="1434">
        <v>84874</v>
      </c>
      <c r="EH32" s="1435">
        <v>120385</v>
      </c>
      <c r="EI32" s="1436">
        <v>0</v>
      </c>
      <c r="EJ32" s="1436">
        <v>0</v>
      </c>
      <c r="EK32" s="1436">
        <v>0</v>
      </c>
      <c r="EL32" s="1436">
        <v>0</v>
      </c>
      <c r="EM32" s="1437">
        <v>5838830</v>
      </c>
      <c r="EN32" s="1438">
        <v>413597</v>
      </c>
      <c r="EO32" s="1438">
        <v>6252427</v>
      </c>
      <c r="EP32" s="299"/>
      <c r="EQ32" s="290"/>
      <c r="ER32" s="290"/>
      <c r="ES32" s="968"/>
      <c r="ET32" s="1537"/>
      <c r="EU32" s="297"/>
      <c r="EV32" s="297"/>
      <c r="EW32" s="1541"/>
      <c r="EX32" s="297"/>
      <c r="EY32" s="1533"/>
      <c r="EZ32" s="1539"/>
      <c r="FA32" s="21"/>
      <c r="FB32" s="37"/>
      <c r="FC32" s="295"/>
      <c r="FD32" s="19"/>
      <c r="FE32" s="19"/>
      <c r="FF32" s="19"/>
      <c r="FG32" s="19"/>
      <c r="FH32" s="397"/>
      <c r="FI32" s="62" t="s">
        <v>130</v>
      </c>
      <c r="FJ32" s="473">
        <v>78.650000000000006</v>
      </c>
      <c r="FK32" s="450">
        <v>78.47</v>
      </c>
      <c r="FL32" s="359">
        <v>0.18</v>
      </c>
      <c r="FM32" s="863"/>
      <c r="FN32" s="240"/>
      <c r="FO32" s="433" t="s">
        <v>131</v>
      </c>
      <c r="FP32" s="997">
        <v>62808</v>
      </c>
      <c r="FQ32" s="998">
        <v>75264</v>
      </c>
      <c r="FR32" s="999">
        <v>67858</v>
      </c>
      <c r="FS32" s="997">
        <v>205930</v>
      </c>
      <c r="FT32" s="1000">
        <v>231269</v>
      </c>
      <c r="FU32" s="675">
        <v>-10.96</v>
      </c>
      <c r="FV32" s="614"/>
      <c r="FW32" s="53" t="s">
        <v>70</v>
      </c>
      <c r="FX32" s="54">
        <v>1379.04</v>
      </c>
      <c r="FY32" s="55">
        <v>1307.52</v>
      </c>
      <c r="FZ32" s="56">
        <v>5.47</v>
      </c>
      <c r="GA32" s="54">
        <v>1047.3800000000001</v>
      </c>
      <c r="GB32" s="55">
        <v>989.46</v>
      </c>
      <c r="GC32" s="56">
        <v>5.85</v>
      </c>
      <c r="GD32" s="54">
        <v>1353.05</v>
      </c>
      <c r="GE32" s="55">
        <v>1283.82</v>
      </c>
      <c r="GF32" s="56">
        <v>5.39</v>
      </c>
      <c r="GG32" s="379"/>
      <c r="GH32" s="410" t="s">
        <v>72</v>
      </c>
      <c r="GI32" s="410"/>
      <c r="GJ32" s="156">
        <v>3008999</v>
      </c>
      <c r="GK32" s="156">
        <v>3075987</v>
      </c>
      <c r="GL32" s="156">
        <v>2838616</v>
      </c>
      <c r="GM32" s="156">
        <v>8923602</v>
      </c>
      <c r="GN32" s="1349"/>
      <c r="GO32" s="1349"/>
      <c r="GP32" s="1349"/>
      <c r="GQ32" s="1349"/>
      <c r="GR32" s="399"/>
      <c r="GS32" s="379"/>
      <c r="GT32" s="1265" t="s">
        <v>62</v>
      </c>
      <c r="GU32" s="1281">
        <v>2355216</v>
      </c>
      <c r="GV32" s="1282">
        <v>160019</v>
      </c>
      <c r="GW32" s="1282">
        <v>303326</v>
      </c>
      <c r="GX32" s="1283">
        <v>4558110</v>
      </c>
      <c r="GY32" s="1284">
        <v>0</v>
      </c>
      <c r="GZ32" s="1284">
        <v>0</v>
      </c>
      <c r="HA32" s="1284">
        <v>0</v>
      </c>
      <c r="HB32" s="1284">
        <v>0</v>
      </c>
      <c r="HC32" s="1285">
        <v>7376671</v>
      </c>
      <c r="HD32" s="1286">
        <v>3978962</v>
      </c>
      <c r="HE32" s="1286">
        <v>11355633</v>
      </c>
      <c r="HF32" s="1280"/>
      <c r="HG32" s="1280"/>
      <c r="HH32" s="1146" t="s">
        <v>62</v>
      </c>
      <c r="HI32" s="1433">
        <v>5536095</v>
      </c>
      <c r="HJ32" s="1434">
        <v>179484</v>
      </c>
      <c r="HK32" s="1434">
        <v>389462</v>
      </c>
      <c r="HL32" s="1435">
        <v>143717</v>
      </c>
      <c r="HM32" s="1436">
        <v>0</v>
      </c>
      <c r="HN32" s="1436">
        <v>0</v>
      </c>
      <c r="HO32" s="1436">
        <v>0</v>
      </c>
      <c r="HP32" s="1436">
        <v>0</v>
      </c>
      <c r="HQ32" s="1437">
        <v>6248758</v>
      </c>
      <c r="HR32" s="1438">
        <v>434517</v>
      </c>
      <c r="HS32" s="1438">
        <v>6683275</v>
      </c>
      <c r="HT32" s="869"/>
      <c r="HU32" s="290"/>
      <c r="HV32" s="290"/>
      <c r="HW32" s="968"/>
      <c r="HX32" s="1537"/>
      <c r="HY32" s="297"/>
      <c r="HZ32" s="297"/>
      <c r="IA32" s="1541"/>
      <c r="IB32" s="297"/>
      <c r="IC32" s="1533"/>
      <c r="ID32" s="1539"/>
      <c r="IE32" s="21"/>
      <c r="IF32" s="37"/>
      <c r="IG32" s="295"/>
      <c r="IH32" s="248"/>
      <c r="II32" s="19"/>
      <c r="IJ32" s="19"/>
      <c r="IK32" s="19"/>
      <c r="IM32" s="62" t="s">
        <v>189</v>
      </c>
      <c r="IN32" s="473">
        <v>80.680000000000007</v>
      </c>
      <c r="IO32" s="450">
        <v>80.7</v>
      </c>
      <c r="IP32" s="359">
        <v>-0.02</v>
      </c>
      <c r="IQ32" s="863"/>
      <c r="IR32" s="240"/>
      <c r="IS32" s="433" t="s">
        <v>131</v>
      </c>
      <c r="IT32" s="997">
        <v>81245</v>
      </c>
      <c r="IU32" s="998">
        <v>82564</v>
      </c>
      <c r="IV32" s="999">
        <v>84124</v>
      </c>
      <c r="IW32" s="997">
        <v>247933</v>
      </c>
      <c r="IX32" s="1000">
        <v>230693</v>
      </c>
      <c r="IY32" s="675">
        <v>7.47</v>
      </c>
      <c r="IZ32" s="379"/>
      <c r="JA32" s="53" t="s">
        <v>70</v>
      </c>
      <c r="JB32" s="54">
        <v>1524.61</v>
      </c>
      <c r="JC32" s="55">
        <v>1508.54</v>
      </c>
      <c r="JD32" s="56">
        <v>1.07</v>
      </c>
      <c r="JE32" s="54">
        <v>581.19000000000005</v>
      </c>
      <c r="JF32" s="55">
        <v>567.64</v>
      </c>
      <c r="JG32" s="56">
        <v>2.39</v>
      </c>
      <c r="JH32" s="54">
        <v>1427.14</v>
      </c>
      <c r="JI32" s="55">
        <v>1412.76</v>
      </c>
      <c r="JJ32" s="56">
        <v>1.02</v>
      </c>
      <c r="JK32" s="379"/>
      <c r="JL32" s="410" t="s">
        <v>72</v>
      </c>
      <c r="JM32" s="410"/>
      <c r="JN32" s="156">
        <v>2934737</v>
      </c>
      <c r="JO32" s="156">
        <v>3039784</v>
      </c>
      <c r="JP32" s="156">
        <v>3335728</v>
      </c>
      <c r="JQ32" s="156">
        <v>9310249</v>
      </c>
      <c r="JR32" s="128"/>
      <c r="JS32" s="128"/>
      <c r="JT32" s="128"/>
      <c r="JU32" s="128"/>
      <c r="JV32" s="399"/>
      <c r="JW32" s="379"/>
      <c r="JX32" s="1265" t="s">
        <v>62</v>
      </c>
      <c r="JY32" s="1281">
        <v>4470601</v>
      </c>
      <c r="JZ32" s="1282">
        <v>95700</v>
      </c>
      <c r="KA32" s="1282">
        <v>228537</v>
      </c>
      <c r="KB32" s="1283">
        <v>1743793</v>
      </c>
      <c r="KC32" s="1284">
        <v>0</v>
      </c>
      <c r="KD32" s="1284">
        <v>0</v>
      </c>
      <c r="KE32" s="1284">
        <v>0</v>
      </c>
      <c r="KF32" s="1284">
        <v>0</v>
      </c>
      <c r="KG32" s="1285">
        <v>6538631</v>
      </c>
      <c r="KH32" s="1286">
        <v>5012478</v>
      </c>
      <c r="KI32" s="1286">
        <v>11551109</v>
      </c>
      <c r="KJ32" s="1280"/>
      <c r="KK32" s="1280"/>
      <c r="KL32" s="1146" t="s">
        <v>62</v>
      </c>
      <c r="KM32" s="1433">
        <v>3809926</v>
      </c>
      <c r="KN32" s="1434">
        <v>209275</v>
      </c>
      <c r="KO32" s="1434">
        <v>496210</v>
      </c>
      <c r="KP32" s="1435">
        <v>276676</v>
      </c>
      <c r="KQ32" s="1436">
        <v>0</v>
      </c>
      <c r="KR32" s="1436">
        <v>0</v>
      </c>
      <c r="KS32" s="1436">
        <v>0</v>
      </c>
      <c r="KT32" s="1436">
        <v>0</v>
      </c>
      <c r="KU32" s="1437">
        <v>4792087</v>
      </c>
      <c r="KV32" s="1438">
        <v>360599</v>
      </c>
      <c r="KW32" s="1438">
        <v>5152686</v>
      </c>
      <c r="KX32" s="299"/>
      <c r="KY32" s="290"/>
      <c r="KZ32" s="290"/>
      <c r="LA32" s="968"/>
      <c r="LB32" s="1537"/>
      <c r="LC32" s="297"/>
      <c r="LD32" s="297"/>
      <c r="LE32" s="1541"/>
      <c r="LF32" s="297"/>
      <c r="LG32" s="1533"/>
      <c r="LH32" s="611"/>
      <c r="LI32" s="21"/>
      <c r="LJ32" s="37"/>
      <c r="LK32" s="295"/>
      <c r="LL32" s="19"/>
      <c r="LM32" s="19"/>
      <c r="LN32" s="146"/>
      <c r="LO32" s="131"/>
      <c r="LQ32" s="62" t="s">
        <v>189</v>
      </c>
      <c r="LR32" s="502">
        <v>82.2</v>
      </c>
      <c r="LS32" s="334">
        <v>82.43</v>
      </c>
      <c r="LT32" s="27">
        <v>-0.23</v>
      </c>
      <c r="LU32" s="640"/>
      <c r="LV32" s="499"/>
      <c r="LW32" s="433" t="s">
        <v>131</v>
      </c>
      <c r="LX32" s="348">
        <v>873566</v>
      </c>
      <c r="LY32" s="994">
        <v>867054</v>
      </c>
      <c r="LZ32" s="515">
        <v>0.75</v>
      </c>
      <c r="MA32" s="182"/>
      <c r="MB32" s="53" t="s">
        <v>70</v>
      </c>
      <c r="MC32" s="54">
        <v>1286.1099999999999</v>
      </c>
      <c r="MD32" s="141">
        <v>1267.8599999999999</v>
      </c>
      <c r="ME32" s="56">
        <v>1.44</v>
      </c>
      <c r="MF32" s="54">
        <v>857.07</v>
      </c>
      <c r="MG32" s="141">
        <v>824.12</v>
      </c>
      <c r="MH32" s="56">
        <v>4</v>
      </c>
      <c r="MI32" s="54">
        <v>1248.73</v>
      </c>
      <c r="MJ32" s="141">
        <v>1229.67</v>
      </c>
      <c r="MK32" s="56">
        <v>1.55</v>
      </c>
      <c r="ML32" s="15"/>
      <c r="MM32" s="1066" t="s">
        <v>72</v>
      </c>
      <c r="MN32" s="1066"/>
      <c r="MO32" s="1067">
        <v>9248125</v>
      </c>
      <c r="MP32" s="1067">
        <v>8925648</v>
      </c>
      <c r="MQ32" s="1067">
        <v>8923602</v>
      </c>
      <c r="MR32" s="1067">
        <v>9310249</v>
      </c>
      <c r="MS32" s="1067">
        <v>36407624</v>
      </c>
      <c r="MT32" s="16"/>
      <c r="MU32" s="17"/>
      <c r="MV32" s="256"/>
      <c r="MW32" s="257"/>
      <c r="MX32" s="17"/>
      <c r="MY32" s="17"/>
      <c r="MZ32" s="1146" t="s">
        <v>62</v>
      </c>
      <c r="NA32" s="1169">
        <v>11987784</v>
      </c>
      <c r="NB32" s="1150">
        <v>463299</v>
      </c>
      <c r="NC32" s="1150">
        <v>1233340</v>
      </c>
      <c r="ND32" s="1149">
        <v>11940918</v>
      </c>
      <c r="NE32" s="1150">
        <v>0</v>
      </c>
      <c r="NF32" s="1150">
        <v>0</v>
      </c>
      <c r="NG32" s="1150">
        <v>0</v>
      </c>
      <c r="NH32" s="1150">
        <v>0</v>
      </c>
      <c r="NI32" s="1149">
        <v>25625341</v>
      </c>
      <c r="NJ32" s="1169">
        <v>16448506</v>
      </c>
      <c r="NK32" s="1152">
        <v>42073847</v>
      </c>
      <c r="NL32" s="619"/>
      <c r="NM32" s="619"/>
      <c r="NN32" s="1169" t="s">
        <v>62</v>
      </c>
      <c r="NO32" s="1169">
        <v>20364830</v>
      </c>
      <c r="NP32" s="1150">
        <v>851648</v>
      </c>
      <c r="NQ32" s="1150">
        <v>1506723</v>
      </c>
      <c r="NR32" s="1149">
        <v>706211</v>
      </c>
      <c r="NS32" s="1150">
        <v>0</v>
      </c>
      <c r="NT32" s="1150">
        <v>0</v>
      </c>
      <c r="NU32" s="1150">
        <v>0</v>
      </c>
      <c r="NV32" s="1150">
        <v>0</v>
      </c>
      <c r="NW32" s="1149">
        <v>23429412</v>
      </c>
      <c r="NX32" s="1152">
        <v>1463303</v>
      </c>
      <c r="NY32" s="1152">
        <v>24892715</v>
      </c>
    </row>
    <row r="33" spans="1:395" ht="21.75" customHeight="1" thickTop="1" x14ac:dyDescent="0.2">
      <c r="A33" s="62" t="s">
        <v>132</v>
      </c>
      <c r="B33" s="449">
        <v>9248125</v>
      </c>
      <c r="C33" s="446">
        <v>9044720</v>
      </c>
      <c r="D33" s="359">
        <v>2.25</v>
      </c>
      <c r="E33" s="420"/>
      <c r="F33" s="240"/>
      <c r="G33" s="433" t="s">
        <v>133</v>
      </c>
      <c r="H33" s="997">
        <v>26745</v>
      </c>
      <c r="I33" s="998">
        <v>19685</v>
      </c>
      <c r="J33" s="999">
        <v>23749</v>
      </c>
      <c r="K33" s="997">
        <v>70179</v>
      </c>
      <c r="L33" s="1000">
        <v>65608</v>
      </c>
      <c r="M33" s="675">
        <v>6.97</v>
      </c>
      <c r="N33" s="379"/>
      <c r="O33" s="53" t="s">
        <v>75</v>
      </c>
      <c r="P33" s="54">
        <v>801.85</v>
      </c>
      <c r="Q33" s="245">
        <v>794.76</v>
      </c>
      <c r="R33" s="349">
        <v>0.89</v>
      </c>
      <c r="S33" s="54">
        <v>606.82000000000005</v>
      </c>
      <c r="T33" s="245">
        <v>610.58000000000004</v>
      </c>
      <c r="U33" s="349">
        <v>-0.62</v>
      </c>
      <c r="V33" s="54">
        <v>784.79</v>
      </c>
      <c r="W33" s="245">
        <v>778.53</v>
      </c>
      <c r="X33" s="349">
        <v>0.8</v>
      </c>
      <c r="Y33" s="379"/>
      <c r="Z33" s="379"/>
      <c r="AA33" s="379" t="s">
        <v>52</v>
      </c>
      <c r="AB33" s="471">
        <v>117239</v>
      </c>
      <c r="AC33" s="471">
        <v>114233</v>
      </c>
      <c r="AD33" s="471">
        <v>110416</v>
      </c>
      <c r="AE33" s="471">
        <v>341888</v>
      </c>
      <c r="AF33" s="1349"/>
      <c r="AG33" s="1349"/>
      <c r="AH33" s="1349"/>
      <c r="AI33" s="1349"/>
      <c r="AJ33" s="379"/>
      <c r="AK33" s="379"/>
      <c r="AL33" s="1622" t="s">
        <v>326</v>
      </c>
      <c r="AM33" s="1705" t="s">
        <v>329</v>
      </c>
      <c r="AN33" s="1706"/>
      <c r="AO33" s="1706"/>
      <c r="AP33" s="1706"/>
      <c r="AQ33" s="634"/>
      <c r="AR33" s="634"/>
      <c r="AS33" s="634"/>
      <c r="AT33" s="634"/>
      <c r="AU33" s="634"/>
      <c r="AV33" s="634"/>
      <c r="AW33" s="634"/>
      <c r="AX33" s="182"/>
      <c r="AY33" s="182"/>
      <c r="AZ33" s="204"/>
      <c r="BA33" s="1018"/>
      <c r="BB33" s="1018"/>
      <c r="BC33" s="1019"/>
      <c r="BD33" s="1019"/>
      <c r="BE33" s="1019"/>
      <c r="BF33" s="1019"/>
      <c r="BG33" s="1019"/>
      <c r="BH33" s="1019"/>
      <c r="BI33" s="1019"/>
      <c r="BJ33" s="1019"/>
      <c r="BK33" s="1019"/>
      <c r="BL33" s="292"/>
      <c r="BM33" s="290"/>
      <c r="BN33" s="290"/>
      <c r="BO33" s="968"/>
      <c r="BP33" s="1537"/>
      <c r="BQ33" s="297"/>
      <c r="BR33" s="297"/>
      <c r="BS33" s="294"/>
      <c r="BT33" s="294"/>
      <c r="BU33" s="1533"/>
      <c r="BV33" s="1528"/>
      <c r="BW33" s="21"/>
      <c r="BX33" s="37"/>
      <c r="BY33" s="295"/>
      <c r="BZ33" s="19"/>
      <c r="CA33" s="19"/>
      <c r="CB33" s="19"/>
      <c r="CC33" s="19"/>
      <c r="CD33" s="379"/>
      <c r="CE33" s="62" t="s">
        <v>132</v>
      </c>
      <c r="CF33" s="449">
        <v>8925648</v>
      </c>
      <c r="CG33" s="446">
        <v>8943024</v>
      </c>
      <c r="CH33" s="359">
        <v>-0.19</v>
      </c>
      <c r="CI33" s="420"/>
      <c r="CJ33" s="240"/>
      <c r="CK33" s="433" t="s">
        <v>133</v>
      </c>
      <c r="CL33" s="997">
        <v>7050</v>
      </c>
      <c r="CM33" s="998">
        <v>6254</v>
      </c>
      <c r="CN33" s="999">
        <v>4526</v>
      </c>
      <c r="CO33" s="997">
        <v>17830</v>
      </c>
      <c r="CP33" s="1000">
        <v>22340</v>
      </c>
      <c r="CQ33" s="675">
        <v>-20.190000000000001</v>
      </c>
      <c r="CR33" s="614"/>
      <c r="CS33" s="53" t="s">
        <v>75</v>
      </c>
      <c r="CT33" s="54">
        <v>746.69</v>
      </c>
      <c r="CU33" s="55">
        <v>744.83</v>
      </c>
      <c r="CV33" s="56">
        <v>0.25</v>
      </c>
      <c r="CW33" s="54">
        <v>443.83</v>
      </c>
      <c r="CX33" s="55">
        <v>461.92</v>
      </c>
      <c r="CY33" s="56">
        <v>-3.92</v>
      </c>
      <c r="CZ33" s="54">
        <v>722.5</v>
      </c>
      <c r="DA33" s="55">
        <v>721.96</v>
      </c>
      <c r="DB33" s="56">
        <v>7.0000000000000007E-2</v>
      </c>
      <c r="DC33" s="379"/>
      <c r="DD33" s="379"/>
      <c r="DE33" s="379" t="s">
        <v>52</v>
      </c>
      <c r="DF33" s="441">
        <v>121318</v>
      </c>
      <c r="DG33" s="441">
        <v>106374</v>
      </c>
      <c r="DH33" s="441">
        <v>100889</v>
      </c>
      <c r="DI33" s="453">
        <v>328581</v>
      </c>
      <c r="DJ33" s="128"/>
      <c r="DK33" s="128"/>
      <c r="DL33" s="128"/>
      <c r="DM33" s="128"/>
      <c r="DN33" s="399"/>
      <c r="DO33" s="397"/>
      <c r="DP33" s="1622" t="s">
        <v>326</v>
      </c>
      <c r="DQ33" s="1705" t="s">
        <v>329</v>
      </c>
      <c r="DR33" s="1706"/>
      <c r="DS33" s="1706"/>
      <c r="DT33" s="1706"/>
      <c r="DU33" s="634"/>
      <c r="DV33" s="634"/>
      <c r="DW33" s="634"/>
      <c r="DX33" s="634"/>
      <c r="DY33" s="634"/>
      <c r="DZ33" s="634"/>
      <c r="EA33" s="634"/>
      <c r="EB33" s="182"/>
      <c r="EC33" s="182"/>
      <c r="ED33" s="204"/>
      <c r="EE33" s="1019"/>
      <c r="EF33" s="1019"/>
      <c r="EG33" s="1019"/>
      <c r="EH33" s="1019"/>
      <c r="EI33" s="1019"/>
      <c r="EJ33" s="1019"/>
      <c r="EK33" s="1019"/>
      <c r="EL33" s="1019"/>
      <c r="EM33" s="1019"/>
      <c r="EN33" s="1019"/>
      <c r="EO33" s="1019"/>
      <c r="EP33" s="292"/>
      <c r="EQ33" s="290"/>
      <c r="ER33" s="290"/>
      <c r="ES33" s="968"/>
      <c r="ET33" s="1537"/>
      <c r="EU33" s="297"/>
      <c r="EV33" s="297"/>
      <c r="EW33" s="294"/>
      <c r="EX33" s="294"/>
      <c r="EY33" s="1533"/>
      <c r="EZ33" s="1528"/>
      <c r="FA33" s="21"/>
      <c r="FB33" s="37"/>
      <c r="FC33" s="295"/>
      <c r="FD33" s="19"/>
      <c r="FE33" s="19"/>
      <c r="FF33" s="19"/>
      <c r="FG33" s="19"/>
      <c r="FH33" s="397"/>
      <c r="FI33" s="62" t="s">
        <v>132</v>
      </c>
      <c r="FJ33" s="449">
        <v>8923602</v>
      </c>
      <c r="FK33" s="446">
        <v>8656422</v>
      </c>
      <c r="FL33" s="359">
        <v>3.09</v>
      </c>
      <c r="FM33" s="420"/>
      <c r="FN33" s="240"/>
      <c r="FO33" s="433" t="s">
        <v>133</v>
      </c>
      <c r="FP33" s="997">
        <v>7947</v>
      </c>
      <c r="FQ33" s="998">
        <v>7259</v>
      </c>
      <c r="FR33" s="999">
        <v>8042</v>
      </c>
      <c r="FS33" s="997">
        <v>23248</v>
      </c>
      <c r="FT33" s="1000">
        <v>23788</v>
      </c>
      <c r="FU33" s="675">
        <v>-2.27</v>
      </c>
      <c r="FV33" s="614"/>
      <c r="FW33" s="53" t="s">
        <v>75</v>
      </c>
      <c r="FX33" s="54">
        <v>966.86</v>
      </c>
      <c r="FY33" s="55">
        <v>924.04</v>
      </c>
      <c r="FZ33" s="56">
        <v>4.63</v>
      </c>
      <c r="GA33" s="54">
        <v>620.64</v>
      </c>
      <c r="GB33" s="55">
        <v>584.91</v>
      </c>
      <c r="GC33" s="56">
        <v>6.11</v>
      </c>
      <c r="GD33" s="54">
        <v>939.73</v>
      </c>
      <c r="GE33" s="55">
        <v>898.78</v>
      </c>
      <c r="GF33" s="56">
        <v>4.5599999999999996</v>
      </c>
      <c r="GG33" s="379"/>
      <c r="GH33" s="379"/>
      <c r="GI33" s="379" t="s">
        <v>52</v>
      </c>
      <c r="GJ33" s="351">
        <v>119434</v>
      </c>
      <c r="GK33" s="351">
        <v>109548</v>
      </c>
      <c r="GL33" s="351">
        <v>110521</v>
      </c>
      <c r="GM33" s="156">
        <v>339503</v>
      </c>
      <c r="GN33" s="1349"/>
      <c r="GO33" s="1349"/>
      <c r="GP33" s="1349"/>
      <c r="GQ33" s="1349"/>
      <c r="GR33" s="399"/>
      <c r="GS33" s="397"/>
      <c r="GT33" s="1622" t="s">
        <v>326</v>
      </c>
      <c r="GU33" s="1705" t="s">
        <v>329</v>
      </c>
      <c r="GV33" s="1706"/>
      <c r="GW33" s="1706"/>
      <c r="GX33" s="1706"/>
      <c r="GY33" s="634"/>
      <c r="GZ33" s="634"/>
      <c r="HA33" s="634"/>
      <c r="HB33" s="634"/>
      <c r="HC33" s="634"/>
      <c r="HD33" s="634"/>
      <c r="HE33" s="634"/>
      <c r="HF33" s="182"/>
      <c r="HG33" s="182"/>
      <c r="HH33" s="204"/>
      <c r="HI33" s="1019"/>
      <c r="HJ33" s="1019"/>
      <c r="HK33" s="1019"/>
      <c r="HL33" s="1019"/>
      <c r="HM33" s="1019"/>
      <c r="HN33" s="1019"/>
      <c r="HO33" s="1019"/>
      <c r="HP33" s="1019"/>
      <c r="HQ33" s="1019"/>
      <c r="HR33" s="1019"/>
      <c r="HS33" s="1019"/>
      <c r="HT33" s="292"/>
      <c r="HU33" s="290"/>
      <c r="HV33" s="290"/>
      <c r="HW33" s="968"/>
      <c r="HX33" s="1537"/>
      <c r="HY33" s="297"/>
      <c r="HZ33" s="297"/>
      <c r="IA33" s="294"/>
      <c r="IB33" s="294"/>
      <c r="IC33" s="1533"/>
      <c r="ID33" s="1528"/>
      <c r="IE33" s="21"/>
      <c r="IF33" s="37"/>
      <c r="IG33" s="295"/>
      <c r="IH33" s="248"/>
      <c r="II33" s="19"/>
      <c r="IJ33" s="19"/>
      <c r="IK33" s="19"/>
      <c r="IM33" s="62" t="s">
        <v>132</v>
      </c>
      <c r="IN33" s="449">
        <v>9310249</v>
      </c>
      <c r="IO33" s="446">
        <v>9166401</v>
      </c>
      <c r="IP33" s="359">
        <v>1.57</v>
      </c>
      <c r="IQ33" s="420"/>
      <c r="IR33" s="240"/>
      <c r="IS33" s="433" t="s">
        <v>133</v>
      </c>
      <c r="IT33" s="997">
        <v>8951</v>
      </c>
      <c r="IU33" s="998">
        <v>14521</v>
      </c>
      <c r="IV33" s="999">
        <v>8542</v>
      </c>
      <c r="IW33" s="997">
        <v>32014</v>
      </c>
      <c r="IX33" s="1000">
        <v>30909</v>
      </c>
      <c r="IY33" s="675">
        <v>3.58</v>
      </c>
      <c r="IZ33" s="379"/>
      <c r="JA33" s="53" t="s">
        <v>75</v>
      </c>
      <c r="JB33" s="54">
        <v>782.99</v>
      </c>
      <c r="JC33" s="55">
        <v>748.79</v>
      </c>
      <c r="JD33" s="56">
        <v>4.57</v>
      </c>
      <c r="JE33" s="54">
        <v>408.9</v>
      </c>
      <c r="JF33" s="55">
        <v>413.68</v>
      </c>
      <c r="JG33" s="56">
        <v>-1.1599999999999999</v>
      </c>
      <c r="JH33" s="54">
        <v>744.34</v>
      </c>
      <c r="JI33" s="55">
        <v>714.68</v>
      </c>
      <c r="JJ33" s="56">
        <v>4.1500000000000004</v>
      </c>
      <c r="JK33" s="379"/>
      <c r="JL33" s="379"/>
      <c r="JM33" s="379" t="s">
        <v>52</v>
      </c>
      <c r="JN33" s="351">
        <v>102225</v>
      </c>
      <c r="JO33" s="351">
        <v>98732</v>
      </c>
      <c r="JP33" s="351">
        <v>104018</v>
      </c>
      <c r="JQ33" s="156">
        <v>304975</v>
      </c>
      <c r="JR33" s="128"/>
      <c r="JS33" s="128"/>
      <c r="JT33" s="128"/>
      <c r="JU33" s="128"/>
      <c r="JV33" s="399"/>
      <c r="JW33" s="397"/>
      <c r="JX33" s="1622" t="s">
        <v>326</v>
      </c>
      <c r="JY33" s="1705" t="s">
        <v>329</v>
      </c>
      <c r="JZ33" s="1706"/>
      <c r="KA33" s="1706"/>
      <c r="KB33" s="1706"/>
      <c r="KC33" s="634"/>
      <c r="KD33" s="634"/>
      <c r="KE33" s="634"/>
      <c r="KF33" s="634"/>
      <c r="KG33" s="634"/>
      <c r="KH33" s="634"/>
      <c r="KI33" s="634"/>
      <c r="KJ33" s="182"/>
      <c r="KK33" s="182"/>
      <c r="KL33" s="204"/>
      <c r="KM33" s="1018"/>
      <c r="KN33" s="1018"/>
      <c r="KO33" s="1019"/>
      <c r="KP33" s="1019"/>
      <c r="KQ33" s="1019"/>
      <c r="KR33" s="1019"/>
      <c r="KS33" s="1019"/>
      <c r="KT33" s="1019"/>
      <c r="KU33" s="1019"/>
      <c r="KV33" s="1019"/>
      <c r="KW33" s="1019"/>
      <c r="KX33" s="292"/>
      <c r="KY33" s="290"/>
      <c r="KZ33" s="290"/>
      <c r="LA33" s="968"/>
      <c r="LB33" s="1537"/>
      <c r="LC33" s="297"/>
      <c r="LD33" s="297"/>
      <c r="LE33" s="294"/>
      <c r="LF33" s="294"/>
      <c r="LG33" s="1533"/>
      <c r="LH33" s="291"/>
      <c r="LI33" s="21"/>
      <c r="LJ33" s="37"/>
      <c r="LK33" s="295"/>
      <c r="LL33" s="19"/>
      <c r="LM33" s="19"/>
      <c r="LN33" s="146"/>
      <c r="LO33" s="131"/>
      <c r="LQ33" s="62" t="s">
        <v>132</v>
      </c>
      <c r="LR33" s="25">
        <v>36407624</v>
      </c>
      <c r="LS33" s="261">
        <v>35810567</v>
      </c>
      <c r="LT33" s="27">
        <v>1.67</v>
      </c>
      <c r="LU33" s="499"/>
      <c r="LV33" s="499"/>
      <c r="LW33" s="433" t="s">
        <v>133</v>
      </c>
      <c r="LX33" s="348">
        <v>143271</v>
      </c>
      <c r="LY33" s="994">
        <v>142645</v>
      </c>
      <c r="LZ33" s="515">
        <v>0.44</v>
      </c>
      <c r="MA33" s="182"/>
      <c r="MB33" s="53" t="s">
        <v>75</v>
      </c>
      <c r="MC33" s="54">
        <v>829.34</v>
      </c>
      <c r="MD33" s="141">
        <v>806.95</v>
      </c>
      <c r="ME33" s="56">
        <v>2.77</v>
      </c>
      <c r="MF33" s="54">
        <v>516.16999999999996</v>
      </c>
      <c r="MG33" s="141">
        <v>513.96</v>
      </c>
      <c r="MH33" s="56">
        <v>0.43</v>
      </c>
      <c r="MI33" s="54">
        <v>802.05</v>
      </c>
      <c r="MJ33" s="141">
        <v>781.73</v>
      </c>
      <c r="MK33" s="56">
        <v>2.6</v>
      </c>
      <c r="ML33" s="15"/>
      <c r="MM33" s="15"/>
      <c r="MN33" s="15" t="s">
        <v>52</v>
      </c>
      <c r="MO33" s="922">
        <v>341888</v>
      </c>
      <c r="MP33" s="922">
        <v>328581</v>
      </c>
      <c r="MQ33" s="922">
        <v>339503</v>
      </c>
      <c r="MR33" s="922">
        <v>304975</v>
      </c>
      <c r="MS33" s="922">
        <v>1314947</v>
      </c>
      <c r="MT33" s="16"/>
      <c r="MU33" s="17"/>
      <c r="MV33" s="256"/>
      <c r="MW33" s="257"/>
      <c r="MX33" s="17"/>
      <c r="MY33" s="17"/>
      <c r="MZ33" s="1622" t="s">
        <v>326</v>
      </c>
      <c r="NA33" s="1705" t="s">
        <v>329</v>
      </c>
      <c r="NB33" s="1706"/>
      <c r="NC33" s="1706"/>
      <c r="ND33" s="1706"/>
      <c r="NE33" s="619"/>
      <c r="NF33" s="619"/>
      <c r="NG33" s="619"/>
      <c r="NH33" s="619"/>
      <c r="NI33" s="619"/>
      <c r="NJ33" s="619"/>
      <c r="NK33" s="619"/>
      <c r="NL33" s="619"/>
      <c r="NM33" s="619"/>
      <c r="NN33" s="619"/>
      <c r="NO33" s="619"/>
      <c r="NP33" s="619"/>
      <c r="NQ33" s="619"/>
      <c r="NR33" s="619"/>
      <c r="NS33" s="619"/>
      <c r="NT33" s="619"/>
      <c r="NU33" s="619"/>
      <c r="NV33" s="619"/>
      <c r="NW33" s="619"/>
      <c r="NX33" s="619"/>
      <c r="NY33" s="619"/>
    </row>
    <row r="34" spans="1:395" ht="21.75" customHeight="1" thickBot="1" x14ac:dyDescent="0.25">
      <c r="A34" s="40" t="s">
        <v>134</v>
      </c>
      <c r="B34" s="448">
        <v>2863821</v>
      </c>
      <c r="C34" s="447">
        <v>2779550</v>
      </c>
      <c r="D34" s="360">
        <v>3.03</v>
      </c>
      <c r="E34" s="420"/>
      <c r="F34" s="240"/>
      <c r="G34" s="433" t="s">
        <v>135</v>
      </c>
      <c r="H34" s="997">
        <v>21875</v>
      </c>
      <c r="I34" s="998">
        <v>27485</v>
      </c>
      <c r="J34" s="999">
        <v>17452</v>
      </c>
      <c r="K34" s="997">
        <v>66812</v>
      </c>
      <c r="L34" s="1000">
        <v>64875</v>
      </c>
      <c r="M34" s="675">
        <v>2.99</v>
      </c>
      <c r="N34" s="379"/>
      <c r="O34" s="53" t="s">
        <v>81</v>
      </c>
      <c r="P34" s="54">
        <v>298.91000000000003</v>
      </c>
      <c r="Q34" s="245">
        <v>309.32</v>
      </c>
      <c r="R34" s="349">
        <v>-3.37</v>
      </c>
      <c r="S34" s="54">
        <v>213.6</v>
      </c>
      <c r="T34" s="245">
        <v>207.03</v>
      </c>
      <c r="U34" s="349">
        <v>3.17</v>
      </c>
      <c r="V34" s="54">
        <v>291.45</v>
      </c>
      <c r="W34" s="245">
        <v>300.31</v>
      </c>
      <c r="X34" s="349">
        <v>-2.95</v>
      </c>
      <c r="Y34" s="379"/>
      <c r="Z34" s="379"/>
      <c r="AA34" s="379" t="s">
        <v>66</v>
      </c>
      <c r="AB34" s="471">
        <v>241060</v>
      </c>
      <c r="AC34" s="471">
        <v>242999</v>
      </c>
      <c r="AD34" s="471">
        <v>215217</v>
      </c>
      <c r="AE34" s="471">
        <v>699276</v>
      </c>
      <c r="AF34" s="1349"/>
      <c r="AG34" s="1349"/>
      <c r="AH34" s="1349"/>
      <c r="AI34" s="1349"/>
      <c r="AJ34" s="379"/>
      <c r="AK34" s="379"/>
      <c r="AL34" s="1623"/>
      <c r="AM34" s="1707"/>
      <c r="AN34" s="1707"/>
      <c r="AO34" s="1707"/>
      <c r="AP34" s="1707"/>
      <c r="AQ34" s="634"/>
      <c r="AR34" s="634"/>
      <c r="AS34" s="634"/>
      <c r="AT34" s="634"/>
      <c r="AU34" s="647"/>
      <c r="AV34" s="647"/>
      <c r="AW34" s="634"/>
      <c r="AX34" s="182"/>
      <c r="AY34" s="182"/>
      <c r="AZ34" s="33" t="s">
        <v>136</v>
      </c>
      <c r="BA34" s="33"/>
      <c r="BB34" s="34"/>
      <c r="BC34" s="34"/>
      <c r="BD34" s="35"/>
      <c r="BE34" s="35"/>
      <c r="BF34" s="35"/>
      <c r="BG34" s="35"/>
      <c r="BH34" s="35"/>
      <c r="BI34" s="35"/>
      <c r="BJ34" s="35"/>
      <c r="BK34" s="36"/>
      <c r="BL34" s="167"/>
      <c r="BM34" s="290"/>
      <c r="BN34" s="290"/>
      <c r="BO34" s="968"/>
      <c r="BP34" s="1535"/>
      <c r="BQ34" s="297"/>
      <c r="BR34" s="297"/>
      <c r="BS34" s="297"/>
      <c r="BT34" s="294"/>
      <c r="BU34" s="1533"/>
      <c r="BV34" s="1528"/>
      <c r="BW34" s="21"/>
      <c r="BX34" s="37"/>
      <c r="BY34" s="295"/>
      <c r="BZ34" s="19"/>
      <c r="CA34" s="19"/>
      <c r="CB34" s="19"/>
      <c r="CC34" s="19"/>
      <c r="CD34" s="379"/>
      <c r="CE34" s="40" t="s">
        <v>134</v>
      </c>
      <c r="CF34" s="448">
        <v>3207203</v>
      </c>
      <c r="CG34" s="447">
        <v>3356133</v>
      </c>
      <c r="CH34" s="360">
        <v>-4.4400000000000004</v>
      </c>
      <c r="CI34" s="420"/>
      <c r="CJ34" s="240"/>
      <c r="CK34" s="433" t="s">
        <v>135</v>
      </c>
      <c r="CL34" s="997">
        <v>23526</v>
      </c>
      <c r="CM34" s="998">
        <v>14256</v>
      </c>
      <c r="CN34" s="999">
        <v>12052</v>
      </c>
      <c r="CO34" s="997">
        <v>49834</v>
      </c>
      <c r="CP34" s="1000">
        <v>45989</v>
      </c>
      <c r="CQ34" s="675">
        <v>8.36</v>
      </c>
      <c r="CR34" s="614"/>
      <c r="CS34" s="53" t="s">
        <v>81</v>
      </c>
      <c r="CT34" s="54">
        <v>371.65</v>
      </c>
      <c r="CU34" s="55">
        <v>388.52</v>
      </c>
      <c r="CV34" s="56">
        <v>-4.34</v>
      </c>
      <c r="CW34" s="54">
        <v>186.75</v>
      </c>
      <c r="CX34" s="55">
        <v>194.88</v>
      </c>
      <c r="CY34" s="56">
        <v>-4.17</v>
      </c>
      <c r="CZ34" s="54">
        <v>356.88</v>
      </c>
      <c r="DA34" s="55">
        <v>372.87</v>
      </c>
      <c r="DB34" s="56">
        <v>-4.29</v>
      </c>
      <c r="DC34" s="379"/>
      <c r="DD34" s="379"/>
      <c r="DE34" s="379" t="s">
        <v>66</v>
      </c>
      <c r="DF34" s="441">
        <v>233213</v>
      </c>
      <c r="DG34" s="441">
        <v>208023</v>
      </c>
      <c r="DH34" s="441">
        <v>182016</v>
      </c>
      <c r="DI34" s="453">
        <v>623252</v>
      </c>
      <c r="DJ34" s="128"/>
      <c r="DK34" s="128"/>
      <c r="DL34" s="128"/>
      <c r="DM34" s="128"/>
      <c r="DN34" s="399"/>
      <c r="DO34" s="379"/>
      <c r="DP34" s="1623"/>
      <c r="DQ34" s="1707"/>
      <c r="DR34" s="1707"/>
      <c r="DS34" s="1707"/>
      <c r="DT34" s="1707"/>
      <c r="DU34" s="634"/>
      <c r="DV34" s="634"/>
      <c r="DW34" s="634"/>
      <c r="DX34" s="634"/>
      <c r="DY34" s="647"/>
      <c r="DZ34" s="647"/>
      <c r="EA34" s="634"/>
      <c r="EB34" s="182"/>
      <c r="EC34" s="182"/>
      <c r="ED34" s="33" t="s">
        <v>136</v>
      </c>
      <c r="EE34" s="33"/>
      <c r="EF34" s="34"/>
      <c r="EG34" s="34"/>
      <c r="EH34" s="35"/>
      <c r="EI34" s="35"/>
      <c r="EJ34" s="35"/>
      <c r="EK34" s="35"/>
      <c r="EL34" s="35"/>
      <c r="EM34" s="35"/>
      <c r="EN34" s="35"/>
      <c r="EO34" s="36"/>
      <c r="EP34" s="167"/>
      <c r="EQ34" s="290"/>
      <c r="ER34" s="290"/>
      <c r="ES34" s="968"/>
      <c r="ET34" s="1535"/>
      <c r="EU34" s="297"/>
      <c r="EV34" s="297"/>
      <c r="EW34" s="297"/>
      <c r="EX34" s="294"/>
      <c r="EY34" s="1533"/>
      <c r="EZ34" s="1528"/>
      <c r="FA34" s="21"/>
      <c r="FB34" s="37"/>
      <c r="FC34" s="295"/>
      <c r="FD34" s="19"/>
      <c r="FE34" s="19"/>
      <c r="FF34" s="19"/>
      <c r="FG34" s="19"/>
      <c r="FH34" s="397"/>
      <c r="FI34" s="40" t="s">
        <v>134</v>
      </c>
      <c r="FJ34" s="448">
        <v>2818561</v>
      </c>
      <c r="FK34" s="447">
        <v>2948826</v>
      </c>
      <c r="FL34" s="360">
        <v>-4.42</v>
      </c>
      <c r="FM34" s="420"/>
      <c r="FN34" s="240"/>
      <c r="FO34" s="433" t="s">
        <v>135</v>
      </c>
      <c r="FP34" s="997">
        <v>12493</v>
      </c>
      <c r="FQ34" s="998">
        <v>9832</v>
      </c>
      <c r="FR34" s="999">
        <v>14523</v>
      </c>
      <c r="FS34" s="997">
        <v>36848</v>
      </c>
      <c r="FT34" s="1000">
        <v>45111</v>
      </c>
      <c r="FU34" s="675">
        <v>-18.32</v>
      </c>
      <c r="FV34" s="614"/>
      <c r="FW34" s="53" t="s">
        <v>81</v>
      </c>
      <c r="FX34" s="54">
        <v>415.18</v>
      </c>
      <c r="FY34" s="55">
        <v>403.23</v>
      </c>
      <c r="FZ34" s="56">
        <v>2.96</v>
      </c>
      <c r="GA34" s="54">
        <v>173.27</v>
      </c>
      <c r="GB34" s="55">
        <v>177.06</v>
      </c>
      <c r="GC34" s="56">
        <v>-2.14</v>
      </c>
      <c r="GD34" s="54">
        <v>396.22</v>
      </c>
      <c r="GE34" s="55">
        <v>386.38</v>
      </c>
      <c r="GF34" s="56">
        <v>2.5499999999999998</v>
      </c>
      <c r="GG34" s="379"/>
      <c r="GH34" s="379"/>
      <c r="GI34" s="379" t="s">
        <v>66</v>
      </c>
      <c r="GJ34" s="351">
        <v>232456</v>
      </c>
      <c r="GK34" s="351">
        <v>234455</v>
      </c>
      <c r="GL34" s="351">
        <v>225877</v>
      </c>
      <c r="GM34" s="156">
        <v>692788</v>
      </c>
      <c r="GN34" s="1349"/>
      <c r="GO34" s="1349"/>
      <c r="GP34" s="1349"/>
      <c r="GQ34" s="1349"/>
      <c r="GR34" s="399"/>
      <c r="GS34" s="379"/>
      <c r="GT34" s="1623"/>
      <c r="GU34" s="1707"/>
      <c r="GV34" s="1707"/>
      <c r="GW34" s="1707"/>
      <c r="GX34" s="1707"/>
      <c r="GY34" s="634"/>
      <c r="GZ34" s="634"/>
      <c r="HA34" s="634"/>
      <c r="HB34" s="634"/>
      <c r="HC34" s="647"/>
      <c r="HD34" s="647"/>
      <c r="HE34" s="634"/>
      <c r="HF34" s="182"/>
      <c r="HG34" s="182"/>
      <c r="HH34" s="33" t="s">
        <v>136</v>
      </c>
      <c r="HI34" s="33"/>
      <c r="HJ34" s="34"/>
      <c r="HK34" s="34"/>
      <c r="HL34" s="35"/>
      <c r="HM34" s="35"/>
      <c r="HN34" s="35"/>
      <c r="HO34" s="35"/>
      <c r="HP34" s="35"/>
      <c r="HQ34" s="35"/>
      <c r="HR34" s="35"/>
      <c r="HS34" s="36"/>
      <c r="HT34" s="167"/>
      <c r="HU34" s="290"/>
      <c r="HV34" s="290"/>
      <c r="HW34" s="968"/>
      <c r="HX34" s="1535"/>
      <c r="HY34" s="297"/>
      <c r="HZ34" s="297"/>
      <c r="IA34" s="297"/>
      <c r="IB34" s="294"/>
      <c r="IC34" s="1533"/>
      <c r="ID34" s="1528"/>
      <c r="IE34" s="21"/>
      <c r="IF34" s="37"/>
      <c r="IG34" s="295"/>
      <c r="IH34" s="248"/>
      <c r="II34" s="19"/>
      <c r="IJ34" s="19"/>
      <c r="IK34" s="19"/>
      <c r="IM34" s="40" t="s">
        <v>134</v>
      </c>
      <c r="IN34" s="448">
        <v>4794838</v>
      </c>
      <c r="IO34" s="447">
        <v>5004984</v>
      </c>
      <c r="IP34" s="360">
        <v>-4.2</v>
      </c>
      <c r="IQ34" s="420"/>
      <c r="IR34" s="240"/>
      <c r="IS34" s="433" t="s">
        <v>135</v>
      </c>
      <c r="IT34" s="997">
        <v>11374</v>
      </c>
      <c r="IU34" s="998">
        <v>12123</v>
      </c>
      <c r="IV34" s="999">
        <v>12564</v>
      </c>
      <c r="IW34" s="997">
        <v>36061</v>
      </c>
      <c r="IX34" s="1000">
        <v>35512</v>
      </c>
      <c r="IY34" s="675">
        <v>1.55</v>
      </c>
      <c r="IZ34" s="379"/>
      <c r="JA34" s="53" t="s">
        <v>81</v>
      </c>
      <c r="JB34" s="54">
        <v>342.31</v>
      </c>
      <c r="JC34" s="55">
        <v>309.76</v>
      </c>
      <c r="JD34" s="56">
        <v>10.51</v>
      </c>
      <c r="JE34" s="54">
        <v>182.21</v>
      </c>
      <c r="JF34" s="55">
        <v>170.73</v>
      </c>
      <c r="JG34" s="56">
        <v>6.72</v>
      </c>
      <c r="JH34" s="54">
        <v>325.77</v>
      </c>
      <c r="JI34" s="55">
        <v>295.60000000000002</v>
      </c>
      <c r="JJ34" s="56">
        <v>10.210000000000001</v>
      </c>
      <c r="JK34" s="379"/>
      <c r="JL34" s="379"/>
      <c r="JM34" s="379" t="s">
        <v>66</v>
      </c>
      <c r="JN34" s="351">
        <v>267841</v>
      </c>
      <c r="JO34" s="351">
        <v>203081</v>
      </c>
      <c r="JP34" s="351">
        <v>253825</v>
      </c>
      <c r="JQ34" s="156">
        <v>724747</v>
      </c>
      <c r="JR34" s="128"/>
      <c r="JS34" s="128"/>
      <c r="JT34" s="128"/>
      <c r="JU34" s="128"/>
      <c r="JV34" s="399"/>
      <c r="JW34" s="379"/>
      <c r="JX34" s="1623"/>
      <c r="JY34" s="1707"/>
      <c r="JZ34" s="1707"/>
      <c r="KA34" s="1707"/>
      <c r="KB34" s="1707"/>
      <c r="KC34" s="634"/>
      <c r="KD34" s="634"/>
      <c r="KE34" s="634"/>
      <c r="KF34" s="634"/>
      <c r="KG34" s="647"/>
      <c r="KH34" s="647"/>
      <c r="KI34" s="634"/>
      <c r="KJ34" s="182"/>
      <c r="KK34" s="182"/>
      <c r="KL34" s="33" t="s">
        <v>136</v>
      </c>
      <c r="KM34" s="33"/>
      <c r="KN34" s="34"/>
      <c r="KO34" s="34"/>
      <c r="KP34" s="35"/>
      <c r="KQ34" s="35"/>
      <c r="KR34" s="35"/>
      <c r="KS34" s="35"/>
      <c r="KT34" s="35"/>
      <c r="KU34" s="35"/>
      <c r="KV34" s="35"/>
      <c r="KW34" s="36"/>
      <c r="KX34" s="167"/>
      <c r="KY34" s="290"/>
      <c r="KZ34" s="290"/>
      <c r="LA34" s="968"/>
      <c r="LB34" s="1535"/>
      <c r="LC34" s="297"/>
      <c r="LD34" s="297"/>
      <c r="LE34" s="297"/>
      <c r="LF34" s="294"/>
      <c r="LG34" s="1533"/>
      <c r="LH34" s="291"/>
      <c r="LI34" s="21"/>
      <c r="LJ34" s="37"/>
      <c r="LK34" s="295"/>
      <c r="LL34" s="19"/>
      <c r="LM34" s="19"/>
      <c r="LN34" s="146"/>
      <c r="LO34" s="131"/>
      <c r="LQ34" s="40" t="s">
        <v>134</v>
      </c>
      <c r="LR34" s="38">
        <v>13684423</v>
      </c>
      <c r="LS34" s="262">
        <v>14089493</v>
      </c>
      <c r="LT34" s="42">
        <v>-2.87</v>
      </c>
      <c r="LU34" s="499"/>
      <c r="LV34" s="499"/>
      <c r="LW34" s="433" t="s">
        <v>135</v>
      </c>
      <c r="LX34" s="348">
        <v>189555</v>
      </c>
      <c r="LY34" s="994">
        <v>191487</v>
      </c>
      <c r="LZ34" s="515">
        <v>-1.01</v>
      </c>
      <c r="MA34" s="182"/>
      <c r="MB34" s="53" t="s">
        <v>81</v>
      </c>
      <c r="MC34" s="54">
        <v>358.68</v>
      </c>
      <c r="MD34" s="141">
        <v>353.95</v>
      </c>
      <c r="ME34" s="56">
        <v>1.34</v>
      </c>
      <c r="MF34" s="54">
        <v>188.53</v>
      </c>
      <c r="MG34" s="141">
        <v>186.72</v>
      </c>
      <c r="MH34" s="56">
        <v>0.97</v>
      </c>
      <c r="MI34" s="54">
        <v>343.85</v>
      </c>
      <c r="MJ34" s="141">
        <v>339.56</v>
      </c>
      <c r="MK34" s="56">
        <v>1.26</v>
      </c>
      <c r="ML34" s="15"/>
      <c r="MM34" s="15"/>
      <c r="MN34" s="15" t="s">
        <v>66</v>
      </c>
      <c r="MO34" s="922">
        <v>699276</v>
      </c>
      <c r="MP34" s="922">
        <v>623252</v>
      </c>
      <c r="MQ34" s="922">
        <v>692788</v>
      </c>
      <c r="MR34" s="922">
        <v>724747</v>
      </c>
      <c r="MS34" s="922">
        <v>2740063</v>
      </c>
      <c r="MT34" s="16"/>
      <c r="MU34" s="17"/>
      <c r="MV34" s="256"/>
      <c r="MW34" s="257"/>
      <c r="MX34" s="17"/>
      <c r="MY34" s="17"/>
      <c r="MZ34" s="1623"/>
      <c r="NA34" s="1707"/>
      <c r="NB34" s="1707"/>
      <c r="NC34" s="1707"/>
      <c r="ND34" s="1707"/>
      <c r="NE34" s="619"/>
      <c r="NF34" s="619"/>
      <c r="NG34" s="619"/>
      <c r="NH34" s="619"/>
      <c r="NI34" s="619"/>
      <c r="NJ34" s="619"/>
      <c r="NK34" s="619"/>
      <c r="NL34" s="619"/>
      <c r="NM34" s="619"/>
      <c r="NN34" s="644" t="s">
        <v>176</v>
      </c>
      <c r="NO34" s="644"/>
      <c r="NP34" s="645"/>
      <c r="NQ34" s="645"/>
      <c r="NR34" s="619"/>
      <c r="NS34" s="619"/>
      <c r="NT34" s="619"/>
      <c r="NU34" s="619"/>
      <c r="NV34" s="619"/>
      <c r="NW34" s="619"/>
      <c r="NX34" s="619"/>
      <c r="NY34" s="641"/>
    </row>
    <row r="35" spans="1:395" ht="21.75" customHeight="1" thickTop="1" thickBot="1" x14ac:dyDescent="0.25">
      <c r="A35" s="64" t="s">
        <v>137</v>
      </c>
      <c r="B35" s="445">
        <v>6384304</v>
      </c>
      <c r="C35" s="444">
        <v>6265170</v>
      </c>
      <c r="D35" s="362">
        <v>1.9</v>
      </c>
      <c r="E35" s="420"/>
      <c r="F35" s="240"/>
      <c r="G35" s="433" t="s">
        <v>138</v>
      </c>
      <c r="H35" s="997">
        <v>112745</v>
      </c>
      <c r="I35" s="998">
        <v>79854</v>
      </c>
      <c r="J35" s="999">
        <v>64821</v>
      </c>
      <c r="K35" s="997">
        <v>257420</v>
      </c>
      <c r="L35" s="1000">
        <v>238936</v>
      </c>
      <c r="M35" s="675">
        <v>7.74</v>
      </c>
      <c r="N35" s="379"/>
      <c r="O35" s="53" t="s">
        <v>86</v>
      </c>
      <c r="P35" s="54">
        <v>452.98</v>
      </c>
      <c r="Q35" s="245">
        <v>451.81</v>
      </c>
      <c r="R35" s="349">
        <v>0.26</v>
      </c>
      <c r="S35" s="54">
        <v>334.53</v>
      </c>
      <c r="T35" s="245">
        <v>328.79</v>
      </c>
      <c r="U35" s="349">
        <v>1.75</v>
      </c>
      <c r="V35" s="54">
        <v>442.63</v>
      </c>
      <c r="W35" s="245">
        <v>440.98</v>
      </c>
      <c r="X35" s="349">
        <v>0.37</v>
      </c>
      <c r="Y35" s="379"/>
      <c r="Z35" s="379"/>
      <c r="AA35" s="379" t="s">
        <v>71</v>
      </c>
      <c r="AB35" s="471">
        <v>2976672</v>
      </c>
      <c r="AC35" s="471">
        <v>2668306</v>
      </c>
      <c r="AD35" s="471">
        <v>2561983</v>
      </c>
      <c r="AE35" s="471">
        <v>8206961</v>
      </c>
      <c r="AF35" s="1349"/>
      <c r="AG35" s="1349"/>
      <c r="AH35" s="1349"/>
      <c r="AI35" s="1349"/>
      <c r="AJ35" s="379"/>
      <c r="AK35" s="379"/>
      <c r="AL35" s="1623"/>
      <c r="AM35" s="1708" t="s">
        <v>330</v>
      </c>
      <c r="AN35" s="1708"/>
      <c r="AO35" s="1708"/>
      <c r="AP35" s="1708"/>
      <c r="AQ35" s="634"/>
      <c r="AR35" s="634"/>
      <c r="AS35" s="634"/>
      <c r="AT35" s="634"/>
      <c r="AU35" s="647"/>
      <c r="AV35" s="647"/>
      <c r="AW35" s="634"/>
      <c r="AX35" s="182"/>
      <c r="AY35" s="182"/>
      <c r="AZ35" s="1061"/>
      <c r="BA35" s="1648" t="s">
        <v>32</v>
      </c>
      <c r="BB35" s="1649"/>
      <c r="BC35" s="1649"/>
      <c r="BD35" s="1649"/>
      <c r="BE35" s="1649"/>
      <c r="BF35" s="1649"/>
      <c r="BG35" s="1649"/>
      <c r="BH35" s="1649"/>
      <c r="BI35" s="1650"/>
      <c r="BJ35" s="1059" t="s">
        <v>33</v>
      </c>
      <c r="BK35" s="1288" t="s">
        <v>45</v>
      </c>
      <c r="BL35" s="194"/>
      <c r="BM35" s="290"/>
      <c r="BN35" s="290"/>
      <c r="BO35" s="968"/>
      <c r="BP35" s="1535"/>
      <c r="BQ35" s="297"/>
      <c r="BR35" s="297"/>
      <c r="BS35" s="297"/>
      <c r="BT35" s="294"/>
      <c r="BU35" s="1533"/>
      <c r="BV35" s="1528"/>
      <c r="BW35" s="21"/>
      <c r="BX35" s="37"/>
      <c r="BY35" s="295"/>
      <c r="BZ35" s="19"/>
      <c r="CA35" s="19"/>
      <c r="CB35" s="19"/>
      <c r="CC35" s="19"/>
      <c r="CD35" s="379"/>
      <c r="CE35" s="64" t="s">
        <v>137</v>
      </c>
      <c r="CF35" s="445">
        <v>5718445</v>
      </c>
      <c r="CG35" s="444">
        <v>5586891</v>
      </c>
      <c r="CH35" s="362">
        <v>2.35</v>
      </c>
      <c r="CI35" s="420"/>
      <c r="CJ35" s="240"/>
      <c r="CK35" s="433" t="s">
        <v>138</v>
      </c>
      <c r="CL35" s="997">
        <v>72805</v>
      </c>
      <c r="CM35" s="998">
        <v>68545</v>
      </c>
      <c r="CN35" s="999">
        <v>69562</v>
      </c>
      <c r="CO35" s="997">
        <v>210912</v>
      </c>
      <c r="CP35" s="1000">
        <v>197706</v>
      </c>
      <c r="CQ35" s="675">
        <v>6.68</v>
      </c>
      <c r="CR35" s="614"/>
      <c r="CS35" s="53" t="s">
        <v>86</v>
      </c>
      <c r="CT35" s="54">
        <v>524.67999999999995</v>
      </c>
      <c r="CU35" s="55">
        <v>552.86</v>
      </c>
      <c r="CV35" s="56">
        <v>-5.0999999999999996</v>
      </c>
      <c r="CW35" s="54">
        <v>281.47000000000003</v>
      </c>
      <c r="CX35" s="55">
        <v>270.58</v>
      </c>
      <c r="CY35" s="56">
        <v>4.0199999999999996</v>
      </c>
      <c r="CZ35" s="54">
        <v>505.25</v>
      </c>
      <c r="DA35" s="55">
        <v>530.04999999999995</v>
      </c>
      <c r="DB35" s="56">
        <v>-4.68</v>
      </c>
      <c r="DC35" s="379"/>
      <c r="DD35" s="379"/>
      <c r="DE35" s="379" t="s">
        <v>71</v>
      </c>
      <c r="DF35" s="441">
        <v>2885352</v>
      </c>
      <c r="DG35" s="441">
        <v>2641156</v>
      </c>
      <c r="DH35" s="441">
        <v>2447307</v>
      </c>
      <c r="DI35" s="453">
        <v>7973815</v>
      </c>
      <c r="DJ35" s="128"/>
      <c r="DK35" s="128"/>
      <c r="DL35" s="128"/>
      <c r="DM35" s="128"/>
      <c r="DN35" s="399"/>
      <c r="DO35" s="379"/>
      <c r="DP35" s="1623"/>
      <c r="DQ35" s="1708" t="s">
        <v>330</v>
      </c>
      <c r="DR35" s="1708"/>
      <c r="DS35" s="1708"/>
      <c r="DT35" s="1708"/>
      <c r="DU35" s="634"/>
      <c r="DV35" s="634"/>
      <c r="DW35" s="634"/>
      <c r="DX35" s="634"/>
      <c r="DY35" s="647"/>
      <c r="DZ35" s="647"/>
      <c r="EA35" s="634"/>
      <c r="EB35" s="182"/>
      <c r="EC35" s="182"/>
      <c r="ED35" s="1061"/>
      <c r="EE35" s="1648" t="s">
        <v>32</v>
      </c>
      <c r="EF35" s="1649"/>
      <c r="EG35" s="1649"/>
      <c r="EH35" s="1649"/>
      <c r="EI35" s="1649"/>
      <c r="EJ35" s="1649"/>
      <c r="EK35" s="1649"/>
      <c r="EL35" s="1649"/>
      <c r="EM35" s="1650"/>
      <c r="EN35" s="1059" t="s">
        <v>33</v>
      </c>
      <c r="EO35" s="1288" t="s">
        <v>45</v>
      </c>
      <c r="EP35" s="194"/>
      <c r="EQ35" s="290"/>
      <c r="ER35" s="290"/>
      <c r="ES35" s="968"/>
      <c r="ET35" s="1535"/>
      <c r="EU35" s="297"/>
      <c r="EV35" s="297"/>
      <c r="EW35" s="297"/>
      <c r="EX35" s="294"/>
      <c r="EY35" s="1533"/>
      <c r="EZ35" s="1528"/>
      <c r="FA35" s="21"/>
      <c r="FB35" s="37"/>
      <c r="FC35" s="295"/>
      <c r="FD35" s="19"/>
      <c r="FE35" s="19"/>
      <c r="FF35" s="19"/>
      <c r="FG35" s="19"/>
      <c r="FH35" s="397"/>
      <c r="FI35" s="64" t="s">
        <v>137</v>
      </c>
      <c r="FJ35" s="445">
        <v>6105041</v>
      </c>
      <c r="FK35" s="444">
        <v>5707596</v>
      </c>
      <c r="FL35" s="362">
        <v>6.96</v>
      </c>
      <c r="FM35" s="420"/>
      <c r="FN35" s="240"/>
      <c r="FO35" s="433" t="s">
        <v>138</v>
      </c>
      <c r="FP35" s="997">
        <v>68976</v>
      </c>
      <c r="FQ35" s="998">
        <v>62495</v>
      </c>
      <c r="FR35" s="999">
        <v>59782</v>
      </c>
      <c r="FS35" s="997">
        <v>191253</v>
      </c>
      <c r="FT35" s="1000">
        <v>171723</v>
      </c>
      <c r="FU35" s="675">
        <v>11.37</v>
      </c>
      <c r="FV35" s="614"/>
      <c r="FW35" s="53" t="s">
        <v>86</v>
      </c>
      <c r="FX35" s="54">
        <v>535.11</v>
      </c>
      <c r="FY35" s="55">
        <v>510.86</v>
      </c>
      <c r="FZ35" s="56">
        <v>4.75</v>
      </c>
      <c r="GA35" s="54">
        <v>229.96</v>
      </c>
      <c r="GB35" s="55">
        <v>228.28</v>
      </c>
      <c r="GC35" s="56">
        <v>0.74</v>
      </c>
      <c r="GD35" s="54">
        <v>511.2</v>
      </c>
      <c r="GE35" s="55">
        <v>489.81</v>
      </c>
      <c r="GF35" s="56">
        <v>4.37</v>
      </c>
      <c r="GG35" s="379"/>
      <c r="GH35" s="379"/>
      <c r="GI35" s="379" t="s">
        <v>71</v>
      </c>
      <c r="GJ35" s="351">
        <v>2657109</v>
      </c>
      <c r="GK35" s="351">
        <v>2731984</v>
      </c>
      <c r="GL35" s="351">
        <v>2502218</v>
      </c>
      <c r="GM35" s="156">
        <v>7891311</v>
      </c>
      <c r="GN35" s="1349"/>
      <c r="GO35" s="1349"/>
      <c r="GP35" s="1349"/>
      <c r="GQ35" s="1349"/>
      <c r="GR35" s="399"/>
      <c r="GS35" s="379"/>
      <c r="GT35" s="1623"/>
      <c r="GU35" s="1708" t="s">
        <v>330</v>
      </c>
      <c r="GV35" s="1708"/>
      <c r="GW35" s="1708"/>
      <c r="GX35" s="1708"/>
      <c r="GY35" s="634"/>
      <c r="GZ35" s="634"/>
      <c r="HA35" s="634"/>
      <c r="HB35" s="634"/>
      <c r="HC35" s="647"/>
      <c r="HD35" s="647"/>
      <c r="HE35" s="634"/>
      <c r="HF35" s="182"/>
      <c r="HG35" s="182"/>
      <c r="HH35" s="1061"/>
      <c r="HI35" s="1648" t="s">
        <v>32</v>
      </c>
      <c r="HJ35" s="1649"/>
      <c r="HK35" s="1649"/>
      <c r="HL35" s="1649"/>
      <c r="HM35" s="1649"/>
      <c r="HN35" s="1649"/>
      <c r="HO35" s="1649"/>
      <c r="HP35" s="1649"/>
      <c r="HQ35" s="1650"/>
      <c r="HR35" s="1059" t="s">
        <v>33</v>
      </c>
      <c r="HS35" s="1288" t="s">
        <v>45</v>
      </c>
      <c r="HT35" s="976"/>
      <c r="HU35" s="290"/>
      <c r="HV35" s="290"/>
      <c r="HW35" s="968"/>
      <c r="HX35" s="1535"/>
      <c r="HY35" s="297"/>
      <c r="HZ35" s="297"/>
      <c r="IA35" s="297"/>
      <c r="IB35" s="294"/>
      <c r="IC35" s="1533"/>
      <c r="ID35" s="1528"/>
      <c r="IE35" s="21"/>
      <c r="IF35" s="37"/>
      <c r="IG35" s="295"/>
      <c r="IH35" s="248"/>
      <c r="II35" s="19"/>
      <c r="IJ35" s="19"/>
      <c r="IK35" s="19"/>
      <c r="IM35" s="64" t="s">
        <v>137</v>
      </c>
      <c r="IN35" s="445">
        <v>4515411</v>
      </c>
      <c r="IO35" s="444">
        <v>4161417</v>
      </c>
      <c r="IP35" s="362">
        <v>8.51</v>
      </c>
      <c r="IQ35" s="420"/>
      <c r="IR35" s="240"/>
      <c r="IS35" s="433" t="s">
        <v>138</v>
      </c>
      <c r="IT35" s="997">
        <v>82451</v>
      </c>
      <c r="IU35" s="998">
        <v>53476</v>
      </c>
      <c r="IV35" s="999">
        <v>64572</v>
      </c>
      <c r="IW35" s="997">
        <v>200499</v>
      </c>
      <c r="IX35" s="1000">
        <v>185340</v>
      </c>
      <c r="IY35" s="675">
        <v>8.18</v>
      </c>
      <c r="IZ35" s="379"/>
      <c r="JA35" s="53" t="s">
        <v>86</v>
      </c>
      <c r="JB35" s="54">
        <v>417.27</v>
      </c>
      <c r="JC35" s="55">
        <v>409.59</v>
      </c>
      <c r="JD35" s="56">
        <v>1.88</v>
      </c>
      <c r="JE35" s="54">
        <v>236.22</v>
      </c>
      <c r="JF35" s="55">
        <v>230.28</v>
      </c>
      <c r="JG35" s="56">
        <v>2.58</v>
      </c>
      <c r="JH35" s="54">
        <v>398.57</v>
      </c>
      <c r="JI35" s="55">
        <v>391.34</v>
      </c>
      <c r="JJ35" s="56">
        <v>1.85</v>
      </c>
      <c r="JK35" s="379"/>
      <c r="JL35" s="379"/>
      <c r="JM35" s="379" t="s">
        <v>71</v>
      </c>
      <c r="JN35" s="351">
        <v>2564671</v>
      </c>
      <c r="JO35" s="351">
        <v>2737971</v>
      </c>
      <c r="JP35" s="351">
        <v>2977885</v>
      </c>
      <c r="JQ35" s="156">
        <v>8280527</v>
      </c>
      <c r="JR35" s="128"/>
      <c r="JS35" s="128"/>
      <c r="JT35" s="128"/>
      <c r="JU35" s="128"/>
      <c r="JV35" s="399"/>
      <c r="JW35" s="379"/>
      <c r="JX35" s="1623"/>
      <c r="JY35" s="1708" t="s">
        <v>330</v>
      </c>
      <c r="JZ35" s="1708"/>
      <c r="KA35" s="1708"/>
      <c r="KB35" s="1708"/>
      <c r="KC35" s="634"/>
      <c r="KD35" s="634"/>
      <c r="KE35" s="634"/>
      <c r="KF35" s="634"/>
      <c r="KG35" s="647"/>
      <c r="KH35" s="647"/>
      <c r="KI35" s="634"/>
      <c r="KJ35" s="182"/>
      <c r="KK35" s="182"/>
      <c r="KL35" s="1061"/>
      <c r="KM35" s="1648" t="s">
        <v>32</v>
      </c>
      <c r="KN35" s="1649"/>
      <c r="KO35" s="1649"/>
      <c r="KP35" s="1649"/>
      <c r="KQ35" s="1649"/>
      <c r="KR35" s="1649"/>
      <c r="KS35" s="1649"/>
      <c r="KT35" s="1649"/>
      <c r="KU35" s="1650"/>
      <c r="KV35" s="1059" t="s">
        <v>33</v>
      </c>
      <c r="KW35" s="1288" t="s">
        <v>45</v>
      </c>
      <c r="KX35" s="194"/>
      <c r="KY35" s="290"/>
      <c r="KZ35" s="290"/>
      <c r="LA35" s="968"/>
      <c r="LB35" s="1535"/>
      <c r="LC35" s="297"/>
      <c r="LD35" s="297"/>
      <c r="LE35" s="297"/>
      <c r="LF35" s="294"/>
      <c r="LG35" s="1533"/>
      <c r="LH35" s="291"/>
      <c r="LI35" s="21"/>
      <c r="LJ35" s="37"/>
      <c r="LK35" s="295"/>
      <c r="LL35" s="19"/>
      <c r="LM35" s="19"/>
      <c r="LN35" s="146"/>
      <c r="LO35" s="131"/>
      <c r="LQ35" s="64" t="s">
        <v>137</v>
      </c>
      <c r="LR35" s="65">
        <v>22723201</v>
      </c>
      <c r="LS35" s="263">
        <v>21721074</v>
      </c>
      <c r="LT35" s="67">
        <v>4.6100000000000003</v>
      </c>
      <c r="LU35" s="499"/>
      <c r="LV35" s="499"/>
      <c r="LW35" s="433" t="s">
        <v>138</v>
      </c>
      <c r="LX35" s="348">
        <v>860084</v>
      </c>
      <c r="LY35" s="994">
        <v>793705</v>
      </c>
      <c r="LZ35" s="515">
        <v>8.36</v>
      </c>
      <c r="MA35" s="182"/>
      <c r="MB35" s="53" t="s">
        <v>86</v>
      </c>
      <c r="MC35" s="54">
        <v>483.28</v>
      </c>
      <c r="MD35" s="141">
        <v>481.74</v>
      </c>
      <c r="ME35" s="56">
        <v>0.32</v>
      </c>
      <c r="MF35" s="54">
        <v>267.98</v>
      </c>
      <c r="MG35" s="141">
        <v>263.55</v>
      </c>
      <c r="MH35" s="56">
        <v>1.68</v>
      </c>
      <c r="MI35" s="54">
        <v>464.52</v>
      </c>
      <c r="MJ35" s="141">
        <v>462.96</v>
      </c>
      <c r="MK35" s="56">
        <v>0.34</v>
      </c>
      <c r="ML35" s="15"/>
      <c r="MM35" s="15"/>
      <c r="MN35" s="15" t="s">
        <v>71</v>
      </c>
      <c r="MO35" s="922">
        <v>8206961</v>
      </c>
      <c r="MP35" s="922">
        <v>7973815</v>
      </c>
      <c r="MQ35" s="922">
        <v>7891311</v>
      </c>
      <c r="MR35" s="922">
        <v>8280527</v>
      </c>
      <c r="MS35" s="922">
        <v>32352614</v>
      </c>
      <c r="MT35" s="16"/>
      <c r="MU35" s="17"/>
      <c r="MV35" s="256"/>
      <c r="MW35" s="257"/>
      <c r="MX35" s="17"/>
      <c r="MY35" s="17"/>
      <c r="MZ35" s="1623"/>
      <c r="NA35" s="1708" t="s">
        <v>330</v>
      </c>
      <c r="NB35" s="1708"/>
      <c r="NC35" s="1708"/>
      <c r="ND35" s="1708"/>
      <c r="NE35" s="619"/>
      <c r="NF35" s="619"/>
      <c r="NG35" s="619"/>
      <c r="NH35" s="619"/>
      <c r="NI35" s="619"/>
      <c r="NJ35" s="619"/>
      <c r="NK35" s="619"/>
      <c r="NL35" s="619"/>
      <c r="NM35" s="619"/>
      <c r="NN35" s="1289" t="s">
        <v>139</v>
      </c>
      <c r="NO35" s="1658" t="s">
        <v>32</v>
      </c>
      <c r="NP35" s="1659"/>
      <c r="NQ35" s="1659"/>
      <c r="NR35" s="1659"/>
      <c r="NS35" s="1659"/>
      <c r="NT35" s="1659"/>
      <c r="NU35" s="1659"/>
      <c r="NV35" s="1659"/>
      <c r="NW35" s="1660"/>
      <c r="NX35" s="1069" t="s">
        <v>33</v>
      </c>
      <c r="NY35" s="1069" t="s">
        <v>45</v>
      </c>
    </row>
    <row r="36" spans="1:395" ht="21.75" customHeight="1" thickTop="1" thickBot="1" x14ac:dyDescent="0.25">
      <c r="A36" s="434"/>
      <c r="B36" s="932"/>
      <c r="C36" s="932"/>
      <c r="D36" s="9"/>
      <c r="E36" s="858"/>
      <c r="F36" s="858"/>
      <c r="G36" s="433" t="s">
        <v>140</v>
      </c>
      <c r="H36" s="997">
        <v>108873</v>
      </c>
      <c r="I36" s="998">
        <v>78924</v>
      </c>
      <c r="J36" s="999">
        <v>67142</v>
      </c>
      <c r="K36" s="997">
        <v>254939</v>
      </c>
      <c r="L36" s="1000">
        <v>227592</v>
      </c>
      <c r="M36" s="675">
        <v>12.02</v>
      </c>
      <c r="N36" s="379"/>
      <c r="O36" s="68" t="s">
        <v>90</v>
      </c>
      <c r="P36" s="54">
        <v>191.2</v>
      </c>
      <c r="Q36" s="245">
        <v>203.46</v>
      </c>
      <c r="R36" s="349">
        <v>-6.03</v>
      </c>
      <c r="S36" s="54">
        <v>128.1</v>
      </c>
      <c r="T36" s="245">
        <v>128.6</v>
      </c>
      <c r="U36" s="349">
        <v>-0.39</v>
      </c>
      <c r="V36" s="54">
        <v>185.69</v>
      </c>
      <c r="W36" s="245">
        <v>196.86</v>
      </c>
      <c r="X36" s="349">
        <v>-5.67</v>
      </c>
      <c r="Y36" s="379"/>
      <c r="Z36" s="379"/>
      <c r="AA36" s="379" t="s">
        <v>76</v>
      </c>
      <c r="AB36" s="471">
        <v>1487719</v>
      </c>
      <c r="AC36" s="471">
        <v>1357477</v>
      </c>
      <c r="AD36" s="471">
        <v>1376709</v>
      </c>
      <c r="AE36" s="471">
        <v>4221905</v>
      </c>
      <c r="AF36" s="1349"/>
      <c r="AG36" s="1349"/>
      <c r="AH36" s="1349"/>
      <c r="AI36" s="1349"/>
      <c r="AJ36" s="379"/>
      <c r="AK36" s="379"/>
      <c r="AL36" s="167"/>
      <c r="AM36" s="635"/>
      <c r="AN36" s="635"/>
      <c r="AO36" s="634"/>
      <c r="AP36" s="634"/>
      <c r="AQ36" s="634"/>
      <c r="AR36" s="634"/>
      <c r="AS36" s="634"/>
      <c r="AT36" s="634"/>
      <c r="AU36" s="634"/>
      <c r="AV36" s="634"/>
      <c r="AW36" s="634"/>
      <c r="AX36" s="182"/>
      <c r="AY36" s="182"/>
      <c r="AZ36" s="1072"/>
      <c r="BA36" s="1073" t="s">
        <v>54</v>
      </c>
      <c r="BB36" s="1074" t="s">
        <v>55</v>
      </c>
      <c r="BC36" s="1075" t="s">
        <v>306</v>
      </c>
      <c r="BD36" s="1076" t="s">
        <v>307</v>
      </c>
      <c r="BE36" s="1074"/>
      <c r="BF36" s="1074"/>
      <c r="BG36" s="1074"/>
      <c r="BH36" s="1074"/>
      <c r="BI36" s="1077" t="s">
        <v>62</v>
      </c>
      <c r="BJ36" s="1078"/>
      <c r="BK36" s="1079"/>
      <c r="BL36" s="306"/>
      <c r="BM36" s="290"/>
      <c r="BN36" s="290"/>
      <c r="BO36" s="968"/>
      <c r="BP36" s="115"/>
      <c r="BQ36" s="131"/>
      <c r="BR36" s="131"/>
      <c r="BS36" s="115"/>
      <c r="BT36" s="131"/>
      <c r="BU36" s="1528"/>
      <c r="BV36" s="1528"/>
      <c r="BW36" s="21"/>
      <c r="BX36" s="37"/>
      <c r="BY36" s="295"/>
      <c r="BZ36" s="19"/>
      <c r="CA36" s="19"/>
      <c r="CB36" s="19"/>
      <c r="CC36" s="19"/>
      <c r="CD36" s="379"/>
      <c r="CE36" s="384" t="s">
        <v>187</v>
      </c>
      <c r="CF36" s="932"/>
      <c r="CG36" s="932"/>
      <c r="CH36" s="9"/>
      <c r="CI36" s="153"/>
      <c r="CJ36" s="153"/>
      <c r="CK36" s="433" t="s">
        <v>140</v>
      </c>
      <c r="CL36" s="997">
        <v>105122</v>
      </c>
      <c r="CM36" s="998">
        <v>90671</v>
      </c>
      <c r="CN36" s="999">
        <v>120222</v>
      </c>
      <c r="CO36" s="997">
        <v>316015</v>
      </c>
      <c r="CP36" s="1000">
        <v>263715</v>
      </c>
      <c r="CQ36" s="675">
        <v>19.829999999999998</v>
      </c>
      <c r="CR36" s="614"/>
      <c r="CS36" s="68" t="s">
        <v>90</v>
      </c>
      <c r="CT36" s="54">
        <v>117.2</v>
      </c>
      <c r="CU36" s="55">
        <v>115.22</v>
      </c>
      <c r="CV36" s="56">
        <v>1.72</v>
      </c>
      <c r="CW36" s="54">
        <v>73.37</v>
      </c>
      <c r="CX36" s="55">
        <v>76.38</v>
      </c>
      <c r="CY36" s="56">
        <v>-3.94</v>
      </c>
      <c r="CZ36" s="54">
        <v>113.7</v>
      </c>
      <c r="DA36" s="55">
        <v>112.08</v>
      </c>
      <c r="DB36" s="56">
        <v>1.45</v>
      </c>
      <c r="DC36" s="379"/>
      <c r="DD36" s="379"/>
      <c r="DE36" s="379" t="s">
        <v>76</v>
      </c>
      <c r="DF36" s="441">
        <v>1459115</v>
      </c>
      <c r="DG36" s="441">
        <v>1355882</v>
      </c>
      <c r="DH36" s="441">
        <v>1205751</v>
      </c>
      <c r="DI36" s="453">
        <v>4020748</v>
      </c>
      <c r="DJ36" s="128"/>
      <c r="DK36" s="128"/>
      <c r="DL36" s="128"/>
      <c r="DM36" s="128"/>
      <c r="DN36" s="399"/>
      <c r="DO36" s="379"/>
      <c r="DP36" s="167"/>
      <c r="DQ36" s="635"/>
      <c r="DR36" s="635"/>
      <c r="DS36" s="634"/>
      <c r="DT36" s="634"/>
      <c r="DU36" s="634"/>
      <c r="DV36" s="634"/>
      <c r="DW36" s="634"/>
      <c r="DX36" s="634"/>
      <c r="DY36" s="634"/>
      <c r="DZ36" s="634"/>
      <c r="EA36" s="634"/>
      <c r="EB36" s="182"/>
      <c r="EC36" s="182"/>
      <c r="ED36" s="1072"/>
      <c r="EE36" s="1073" t="s">
        <v>54</v>
      </c>
      <c r="EF36" s="1074" t="s">
        <v>55</v>
      </c>
      <c r="EG36" s="1075" t="s">
        <v>306</v>
      </c>
      <c r="EH36" s="1076" t="s">
        <v>307</v>
      </c>
      <c r="EI36" s="1074"/>
      <c r="EJ36" s="1074"/>
      <c r="EK36" s="1074"/>
      <c r="EL36" s="1074"/>
      <c r="EM36" s="1077" t="s">
        <v>62</v>
      </c>
      <c r="EN36" s="1078"/>
      <c r="EO36" s="1079"/>
      <c r="EP36" s="306"/>
      <c r="EQ36" s="290"/>
      <c r="ER36" s="290"/>
      <c r="ES36" s="968"/>
      <c r="ET36" s="115"/>
      <c r="EU36" s="131"/>
      <c r="EV36" s="131"/>
      <c r="EW36" s="115"/>
      <c r="EX36" s="131"/>
      <c r="EY36" s="1528"/>
      <c r="EZ36" s="1528"/>
      <c r="FA36" s="21"/>
      <c r="FB36" s="37"/>
      <c r="FC36" s="295"/>
      <c r="FD36" s="19"/>
      <c r="FE36" s="19"/>
      <c r="FF36" s="19"/>
      <c r="FG36" s="19"/>
      <c r="FH36" s="397"/>
      <c r="FI36" s="384"/>
      <c r="FJ36" s="116"/>
      <c r="FK36" s="116"/>
      <c r="FL36" s="9"/>
      <c r="FM36" s="929"/>
      <c r="FN36" s="929"/>
      <c r="FO36" s="433" t="s">
        <v>140</v>
      </c>
      <c r="FP36" s="997">
        <v>84208</v>
      </c>
      <c r="FQ36" s="998">
        <v>89246</v>
      </c>
      <c r="FR36" s="999">
        <v>87640</v>
      </c>
      <c r="FS36" s="997">
        <v>261094</v>
      </c>
      <c r="FT36" s="1000">
        <v>252288</v>
      </c>
      <c r="FU36" s="675">
        <v>3.49</v>
      </c>
      <c r="FV36" s="614"/>
      <c r="FW36" s="68" t="s">
        <v>90</v>
      </c>
      <c r="FX36" s="54">
        <v>95.31</v>
      </c>
      <c r="FY36" s="55">
        <v>92.1</v>
      </c>
      <c r="FZ36" s="56">
        <v>3.49</v>
      </c>
      <c r="GA36" s="54">
        <v>71.239999999999995</v>
      </c>
      <c r="GB36" s="55">
        <v>68.989999999999995</v>
      </c>
      <c r="GC36" s="56">
        <v>3.26</v>
      </c>
      <c r="GD36" s="54">
        <v>93.42</v>
      </c>
      <c r="GE36" s="55">
        <v>90.38</v>
      </c>
      <c r="GF36" s="56">
        <v>3.36</v>
      </c>
      <c r="GG36" s="379"/>
      <c r="GH36" s="379"/>
      <c r="GI36" s="379" t="s">
        <v>76</v>
      </c>
      <c r="GJ36" s="351">
        <v>1423232</v>
      </c>
      <c r="GK36" s="351">
        <v>1488080</v>
      </c>
      <c r="GL36" s="351">
        <v>1311350</v>
      </c>
      <c r="GM36" s="156">
        <v>4222662</v>
      </c>
      <c r="GN36" s="1349"/>
      <c r="GO36" s="1349"/>
      <c r="GP36" s="1349"/>
      <c r="GQ36" s="1349"/>
      <c r="GR36" s="399"/>
      <c r="GS36" s="379"/>
      <c r="GT36" s="167"/>
      <c r="GU36" s="635"/>
      <c r="GV36" s="635"/>
      <c r="GW36" s="634"/>
      <c r="GX36" s="634"/>
      <c r="GY36" s="634"/>
      <c r="GZ36" s="634"/>
      <c r="HA36" s="634"/>
      <c r="HB36" s="634"/>
      <c r="HC36" s="634"/>
      <c r="HD36" s="634"/>
      <c r="HE36" s="634"/>
      <c r="HF36" s="182"/>
      <c r="HG36" s="182"/>
      <c r="HH36" s="1072"/>
      <c r="HI36" s="1073" t="s">
        <v>54</v>
      </c>
      <c r="HJ36" s="1074" t="s">
        <v>55</v>
      </c>
      <c r="HK36" s="1075" t="s">
        <v>306</v>
      </c>
      <c r="HL36" s="1076" t="s">
        <v>307</v>
      </c>
      <c r="HM36" s="1074"/>
      <c r="HN36" s="1074"/>
      <c r="HO36" s="1074"/>
      <c r="HP36" s="1074"/>
      <c r="HQ36" s="1077" t="s">
        <v>62</v>
      </c>
      <c r="HR36" s="1078"/>
      <c r="HS36" s="1079"/>
      <c r="HT36" s="352"/>
      <c r="HU36" s="290"/>
      <c r="HV36" s="290"/>
      <c r="HW36" s="968"/>
      <c r="HX36" s="115"/>
      <c r="HY36" s="131"/>
      <c r="HZ36" s="131"/>
      <c r="IA36" s="115"/>
      <c r="IB36" s="131"/>
      <c r="IC36" s="1528"/>
      <c r="ID36" s="1528"/>
      <c r="IE36" s="21"/>
      <c r="IF36" s="37"/>
      <c r="IG36" s="295"/>
      <c r="IH36" s="248"/>
      <c r="II36" s="19"/>
      <c r="IJ36" s="19"/>
      <c r="IK36" s="19"/>
      <c r="IM36" s="384" t="s">
        <v>187</v>
      </c>
      <c r="IN36" s="116"/>
      <c r="IO36" s="116"/>
      <c r="IP36" s="9"/>
      <c r="IQ36" s="929"/>
      <c r="IR36" s="929"/>
      <c r="IS36" s="433" t="s">
        <v>140</v>
      </c>
      <c r="IT36" s="997">
        <v>54672</v>
      </c>
      <c r="IU36" s="998">
        <v>49875</v>
      </c>
      <c r="IV36" s="999">
        <v>62322</v>
      </c>
      <c r="IW36" s="997">
        <v>166869</v>
      </c>
      <c r="IX36" s="1000">
        <v>153251</v>
      </c>
      <c r="IY36" s="675">
        <v>8.89</v>
      </c>
      <c r="IZ36" s="379"/>
      <c r="JA36" s="68" t="s">
        <v>90</v>
      </c>
      <c r="JB36" s="54">
        <v>125.95</v>
      </c>
      <c r="JC36" s="55">
        <v>120.22</v>
      </c>
      <c r="JD36" s="56">
        <v>4.7699999999999996</v>
      </c>
      <c r="JE36" s="54">
        <v>102.38</v>
      </c>
      <c r="JF36" s="55">
        <v>103.63</v>
      </c>
      <c r="JG36" s="56">
        <v>-1.21</v>
      </c>
      <c r="JH36" s="54">
        <v>123.52</v>
      </c>
      <c r="JI36" s="55">
        <v>118.53</v>
      </c>
      <c r="JJ36" s="56">
        <v>4.21</v>
      </c>
      <c r="JK36" s="379"/>
      <c r="JL36" s="379"/>
      <c r="JM36" s="379" t="s">
        <v>76</v>
      </c>
      <c r="JN36" s="351">
        <v>1352679</v>
      </c>
      <c r="JO36" s="351">
        <v>1403560</v>
      </c>
      <c r="JP36" s="351">
        <v>1615246</v>
      </c>
      <c r="JQ36" s="156">
        <v>4371485</v>
      </c>
      <c r="JR36" s="128"/>
      <c r="JS36" s="128"/>
      <c r="JT36" s="128"/>
      <c r="JU36" s="128"/>
      <c r="JV36" s="399"/>
      <c r="JW36" s="379"/>
      <c r="JX36" s="167"/>
      <c r="JY36" s="635"/>
      <c r="JZ36" s="635"/>
      <c r="KA36" s="634"/>
      <c r="KB36" s="634"/>
      <c r="KC36" s="634"/>
      <c r="KD36" s="634"/>
      <c r="KE36" s="634"/>
      <c r="KF36" s="634"/>
      <c r="KG36" s="634"/>
      <c r="KH36" s="634"/>
      <c r="KI36" s="634"/>
      <c r="KJ36" s="182"/>
      <c r="KK36" s="182"/>
      <c r="KL36" s="1072"/>
      <c r="KM36" s="1073" t="s">
        <v>54</v>
      </c>
      <c r="KN36" s="1074" t="s">
        <v>55</v>
      </c>
      <c r="KO36" s="1075" t="s">
        <v>56</v>
      </c>
      <c r="KP36" s="1076" t="s">
        <v>57</v>
      </c>
      <c r="KQ36" s="1074" t="s">
        <v>58</v>
      </c>
      <c r="KR36" s="1074" t="s">
        <v>59</v>
      </c>
      <c r="KS36" s="1074" t="s">
        <v>60</v>
      </c>
      <c r="KT36" s="1074" t="s">
        <v>61</v>
      </c>
      <c r="KU36" s="1077" t="s">
        <v>62</v>
      </c>
      <c r="KV36" s="1078"/>
      <c r="KW36" s="1079"/>
      <c r="KX36" s="306"/>
      <c r="KY36" s="290"/>
      <c r="KZ36" s="290"/>
      <c r="LA36" s="968"/>
      <c r="LB36" s="115"/>
      <c r="LC36" s="131"/>
      <c r="LD36" s="131"/>
      <c r="LE36" s="115"/>
      <c r="LF36" s="131"/>
      <c r="LG36" s="1528"/>
      <c r="LH36" s="291"/>
      <c r="LI36" s="21"/>
      <c r="LJ36" s="37"/>
      <c r="LK36" s="295"/>
      <c r="LL36" s="19"/>
      <c r="LM36" s="19"/>
      <c r="LN36" s="19"/>
      <c r="LO36" s="131"/>
      <c r="LQ36" s="434" t="s">
        <v>187</v>
      </c>
      <c r="LR36" s="116"/>
      <c r="LS36" s="116"/>
      <c r="LT36" s="9"/>
      <c r="LU36" s="499"/>
      <c r="LV36" s="499"/>
      <c r="LW36" s="433" t="s">
        <v>140</v>
      </c>
      <c r="LX36" s="348">
        <v>998917</v>
      </c>
      <c r="LY36" s="994">
        <v>896846</v>
      </c>
      <c r="LZ36" s="515">
        <v>11.38</v>
      </c>
      <c r="MA36" s="182"/>
      <c r="MB36" s="68" t="s">
        <v>90</v>
      </c>
      <c r="MC36" s="54">
        <v>130.99</v>
      </c>
      <c r="MD36" s="141">
        <v>131.69999999999999</v>
      </c>
      <c r="ME36" s="56">
        <v>-0.54</v>
      </c>
      <c r="MF36" s="54">
        <v>94.73</v>
      </c>
      <c r="MG36" s="141">
        <v>95.73</v>
      </c>
      <c r="MH36" s="56">
        <v>-1.04</v>
      </c>
      <c r="MI36" s="54">
        <v>127.83</v>
      </c>
      <c r="MJ36" s="141">
        <v>128.6</v>
      </c>
      <c r="MK36" s="56">
        <v>-0.6</v>
      </c>
      <c r="ML36" s="15"/>
      <c r="MM36" s="15"/>
      <c r="MN36" s="15" t="s">
        <v>76</v>
      </c>
      <c r="MO36" s="922">
        <v>4221905</v>
      </c>
      <c r="MP36" s="922">
        <v>4020748</v>
      </c>
      <c r="MQ36" s="922">
        <v>4222662</v>
      </c>
      <c r="MR36" s="922">
        <v>4371485</v>
      </c>
      <c r="MS36" s="922">
        <v>16836800</v>
      </c>
      <c r="MT36" s="16"/>
      <c r="MU36" s="17"/>
      <c r="MV36" s="256"/>
      <c r="MW36" s="257"/>
      <c r="MX36" s="17"/>
      <c r="MY36" s="17"/>
      <c r="MZ36" s="17"/>
      <c r="NA36" s="619"/>
      <c r="NB36" s="619"/>
      <c r="NC36" s="619"/>
      <c r="ND36" s="619"/>
      <c r="NE36" s="619"/>
      <c r="NF36" s="619"/>
      <c r="NG36" s="619"/>
      <c r="NH36" s="619"/>
      <c r="NI36" s="619"/>
      <c r="NJ36" s="619"/>
      <c r="NK36" s="619"/>
      <c r="NL36" s="619"/>
      <c r="NM36" s="619"/>
      <c r="NN36" s="1185"/>
      <c r="NO36" s="1073" t="s">
        <v>54</v>
      </c>
      <c r="NP36" s="1074" t="s">
        <v>55</v>
      </c>
      <c r="NQ36" s="1075" t="s">
        <v>306</v>
      </c>
      <c r="NR36" s="1076" t="s">
        <v>307</v>
      </c>
      <c r="NS36" s="1074"/>
      <c r="NT36" s="1074"/>
      <c r="NU36" s="1074"/>
      <c r="NV36" s="1074"/>
      <c r="NW36" s="1077" t="s">
        <v>62</v>
      </c>
      <c r="NX36" s="1078"/>
      <c r="NY36" s="1079"/>
    </row>
    <row r="37" spans="1:395" ht="21.75" customHeight="1" thickTop="1" thickBot="1" x14ac:dyDescent="0.25">
      <c r="A37" s="856"/>
      <c r="B37" s="932"/>
      <c r="C37" s="932"/>
      <c r="D37" s="9"/>
      <c r="E37" s="858"/>
      <c r="F37" s="858"/>
      <c r="G37" s="433" t="s">
        <v>141</v>
      </c>
      <c r="H37" s="997">
        <v>51412</v>
      </c>
      <c r="I37" s="998">
        <v>49785</v>
      </c>
      <c r="J37" s="999">
        <v>43625</v>
      </c>
      <c r="K37" s="997">
        <v>144822</v>
      </c>
      <c r="L37" s="1000">
        <v>156763</v>
      </c>
      <c r="M37" s="675">
        <v>-7.62</v>
      </c>
      <c r="N37" s="379"/>
      <c r="O37" s="70" t="s">
        <v>94</v>
      </c>
      <c r="P37" s="71">
        <v>4757.1400000000003</v>
      </c>
      <c r="Q37" s="246">
        <v>4815.01</v>
      </c>
      <c r="R37" s="76">
        <v>-1.2</v>
      </c>
      <c r="S37" s="73">
        <v>2885.27</v>
      </c>
      <c r="T37" s="246">
        <v>2832.87</v>
      </c>
      <c r="U37" s="76">
        <v>1.85</v>
      </c>
      <c r="V37" s="73">
        <v>4593.4599999999991</v>
      </c>
      <c r="W37" s="246">
        <v>4640.4099999999989</v>
      </c>
      <c r="X37" s="76">
        <v>-1.01</v>
      </c>
      <c r="Y37" s="379"/>
      <c r="Z37" s="379"/>
      <c r="AA37" s="379" t="s">
        <v>82</v>
      </c>
      <c r="AB37" s="471">
        <v>741733</v>
      </c>
      <c r="AC37" s="471">
        <v>633707</v>
      </c>
      <c r="AD37" s="471">
        <v>522250</v>
      </c>
      <c r="AE37" s="471">
        <v>1897690</v>
      </c>
      <c r="AF37" s="1349"/>
      <c r="AG37" s="1349"/>
      <c r="AH37" s="1349"/>
      <c r="AI37" s="1349"/>
      <c r="AJ37" s="379"/>
      <c r="AK37" s="379"/>
      <c r="AL37" s="472"/>
      <c r="AM37" s="635"/>
      <c r="AN37" s="635"/>
      <c r="AO37" s="634"/>
      <c r="AP37" s="634"/>
      <c r="AQ37" s="634"/>
      <c r="AR37" s="634"/>
      <c r="AS37" s="634"/>
      <c r="AT37" s="634"/>
      <c r="AU37" s="647"/>
      <c r="AV37" s="647"/>
      <c r="AW37" s="634"/>
      <c r="AX37" s="182"/>
      <c r="AY37" s="182"/>
      <c r="AZ37" s="176" t="s">
        <v>157</v>
      </c>
      <c r="BA37" s="1232">
        <v>6038566</v>
      </c>
      <c r="BB37" s="1233">
        <v>212881</v>
      </c>
      <c r="BC37" s="1233">
        <v>548364</v>
      </c>
      <c r="BD37" s="1234">
        <v>181079</v>
      </c>
      <c r="BE37" s="1233">
        <v>0</v>
      </c>
      <c r="BF37" s="1233">
        <v>0</v>
      </c>
      <c r="BG37" s="1233">
        <v>0</v>
      </c>
      <c r="BH37" s="1233">
        <v>0</v>
      </c>
      <c r="BI37" s="1235">
        <v>6980890</v>
      </c>
      <c r="BJ37" s="1236">
        <v>116537</v>
      </c>
      <c r="BK37" s="1237">
        <v>7097427</v>
      </c>
      <c r="BL37" s="299"/>
      <c r="BM37" s="290"/>
      <c r="BN37" s="290"/>
      <c r="BO37" s="968"/>
      <c r="BP37" s="1532"/>
      <c r="BQ37" s="1542"/>
      <c r="BR37" s="1542"/>
      <c r="BS37" s="1542"/>
      <c r="BT37" s="610"/>
      <c r="BU37" s="1528"/>
      <c r="BV37" s="1528"/>
      <c r="BW37" s="21"/>
      <c r="BX37" s="37"/>
      <c r="BY37" s="295"/>
      <c r="BZ37" s="19"/>
      <c r="CA37" s="19"/>
      <c r="CB37" s="19"/>
      <c r="CC37" s="19"/>
      <c r="CD37" s="379"/>
      <c r="CE37" s="148"/>
      <c r="CF37" s="932"/>
      <c r="CG37" s="932"/>
      <c r="CH37" s="9"/>
      <c r="CI37" s="153"/>
      <c r="CJ37" s="153"/>
      <c r="CK37" s="433" t="s">
        <v>141</v>
      </c>
      <c r="CL37" s="997">
        <v>39849</v>
      </c>
      <c r="CM37" s="998">
        <v>32511</v>
      </c>
      <c r="CN37" s="999">
        <v>40522</v>
      </c>
      <c r="CO37" s="997">
        <v>112882</v>
      </c>
      <c r="CP37" s="1000">
        <v>116730</v>
      </c>
      <c r="CQ37" s="675">
        <v>-3.3</v>
      </c>
      <c r="CR37" s="614"/>
      <c r="CS37" s="70" t="s">
        <v>94</v>
      </c>
      <c r="CT37" s="71">
        <v>5351.36</v>
      </c>
      <c r="CU37" s="72">
        <v>5424.27</v>
      </c>
      <c r="CV37" s="76">
        <v>-1.34</v>
      </c>
      <c r="CW37" s="73">
        <v>2646</v>
      </c>
      <c r="CX37" s="72">
        <v>2622.78</v>
      </c>
      <c r="CY37" s="76">
        <v>0.89</v>
      </c>
      <c r="CZ37" s="73">
        <v>5135.28</v>
      </c>
      <c r="DA37" s="72">
        <v>5197.82</v>
      </c>
      <c r="DB37" s="76">
        <v>-1.2</v>
      </c>
      <c r="DC37" s="379"/>
      <c r="DD37" s="379"/>
      <c r="DE37" s="379" t="s">
        <v>82</v>
      </c>
      <c r="DF37" s="441">
        <v>666609</v>
      </c>
      <c r="DG37" s="441">
        <v>630452</v>
      </c>
      <c r="DH37" s="441">
        <v>567752</v>
      </c>
      <c r="DI37" s="453">
        <v>1864813</v>
      </c>
      <c r="DJ37" s="128"/>
      <c r="DK37" s="128"/>
      <c r="DL37" s="128"/>
      <c r="DM37" s="128"/>
      <c r="DN37" s="399"/>
      <c r="DO37" s="379"/>
      <c r="DP37" s="472"/>
      <c r="DQ37" s="635"/>
      <c r="DR37" s="635"/>
      <c r="DS37" s="634"/>
      <c r="DT37" s="634"/>
      <c r="DU37" s="634"/>
      <c r="DV37" s="634"/>
      <c r="DW37" s="634"/>
      <c r="DX37" s="634"/>
      <c r="DY37" s="647"/>
      <c r="DZ37" s="647"/>
      <c r="EA37" s="634"/>
      <c r="EB37" s="182"/>
      <c r="EC37" s="182"/>
      <c r="ED37" s="176" t="s">
        <v>157</v>
      </c>
      <c r="EE37" s="1232">
        <v>5569986</v>
      </c>
      <c r="EF37" s="1233">
        <v>120368</v>
      </c>
      <c r="EG37" s="1233">
        <v>222468</v>
      </c>
      <c r="EH37" s="1234">
        <v>171733</v>
      </c>
      <c r="EI37" s="1233"/>
      <c r="EJ37" s="1233"/>
      <c r="EK37" s="1233"/>
      <c r="EL37" s="1233"/>
      <c r="EM37" s="1235">
        <v>6084555</v>
      </c>
      <c r="EN37" s="1236">
        <v>162153</v>
      </c>
      <c r="EO37" s="1237">
        <v>6246708</v>
      </c>
      <c r="EP37" s="299"/>
      <c r="EQ37" s="290"/>
      <c r="ER37" s="290"/>
      <c r="ES37" s="968"/>
      <c r="ET37" s="1532"/>
      <c r="EU37" s="1542"/>
      <c r="EV37" s="1542"/>
      <c r="EW37" s="1542"/>
      <c r="EX37" s="610"/>
      <c r="EY37" s="1528"/>
      <c r="EZ37" s="1528"/>
      <c r="FA37" s="21"/>
      <c r="FB37" s="37"/>
      <c r="FC37" s="295"/>
      <c r="FD37" s="19"/>
      <c r="FE37" s="19"/>
      <c r="FF37" s="19"/>
      <c r="FG37" s="19"/>
      <c r="FH37" s="397"/>
      <c r="FI37" s="148"/>
      <c r="FJ37" s="116"/>
      <c r="FK37" s="116"/>
      <c r="FL37" s="9"/>
      <c r="FM37" s="929"/>
      <c r="FN37" s="929"/>
      <c r="FO37" s="433" t="s">
        <v>141</v>
      </c>
      <c r="FP37" s="997">
        <v>49685</v>
      </c>
      <c r="FQ37" s="998">
        <v>47674</v>
      </c>
      <c r="FR37" s="999">
        <v>55935</v>
      </c>
      <c r="FS37" s="997">
        <v>153294</v>
      </c>
      <c r="FT37" s="1000">
        <v>147058</v>
      </c>
      <c r="FU37" s="675">
        <v>4.24</v>
      </c>
      <c r="FV37" s="614"/>
      <c r="FW37" s="70" t="s">
        <v>94</v>
      </c>
      <c r="FX37" s="71">
        <v>5695.86</v>
      </c>
      <c r="FY37" s="72">
        <v>5497.1699999999992</v>
      </c>
      <c r="FZ37" s="76">
        <v>3.61</v>
      </c>
      <c r="GA37" s="73">
        <v>2661.8399999999997</v>
      </c>
      <c r="GB37" s="72">
        <v>2565.6</v>
      </c>
      <c r="GC37" s="76">
        <v>3.75</v>
      </c>
      <c r="GD37" s="73">
        <v>5458.1</v>
      </c>
      <c r="GE37" s="72">
        <v>5278.77</v>
      </c>
      <c r="GF37" s="76">
        <v>3.4</v>
      </c>
      <c r="GG37" s="379"/>
      <c r="GH37" s="379"/>
      <c r="GI37" s="379" t="s">
        <v>82</v>
      </c>
      <c r="GJ37" s="351">
        <v>613044</v>
      </c>
      <c r="GK37" s="351">
        <v>630527</v>
      </c>
      <c r="GL37" s="351">
        <v>575555</v>
      </c>
      <c r="GM37" s="156">
        <v>1819126</v>
      </c>
      <c r="GN37" s="1349"/>
      <c r="GO37" s="1349"/>
      <c r="GP37" s="1349"/>
      <c r="GQ37" s="1349"/>
      <c r="GR37" s="399"/>
      <c r="GS37" s="379"/>
      <c r="GT37" s="472"/>
      <c r="GU37" s="635"/>
      <c r="GV37" s="635"/>
      <c r="GW37" s="634"/>
      <c r="GX37" s="634"/>
      <c r="GY37" s="634"/>
      <c r="GZ37" s="634"/>
      <c r="HA37" s="634"/>
      <c r="HB37" s="634"/>
      <c r="HC37" s="647"/>
      <c r="HD37" s="647"/>
      <c r="HE37" s="634"/>
      <c r="HF37" s="182"/>
      <c r="HG37" s="182"/>
      <c r="HH37" s="176" t="s">
        <v>157</v>
      </c>
      <c r="HI37" s="1232">
        <v>4567093</v>
      </c>
      <c r="HJ37" s="1233">
        <v>87980</v>
      </c>
      <c r="HK37" s="1233">
        <v>330848</v>
      </c>
      <c r="HL37" s="1234">
        <v>244123</v>
      </c>
      <c r="HM37" s="1233"/>
      <c r="HN37" s="1233"/>
      <c r="HO37" s="1233"/>
      <c r="HP37" s="1233"/>
      <c r="HQ37" s="1235">
        <v>5230044</v>
      </c>
      <c r="HR37" s="1236">
        <v>198579</v>
      </c>
      <c r="HS37" s="1237">
        <v>5428623</v>
      </c>
      <c r="HT37" s="869"/>
      <c r="HU37" s="290"/>
      <c r="HV37" s="290"/>
      <c r="HW37" s="968"/>
      <c r="HX37" s="1532"/>
      <c r="HY37" s="1542"/>
      <c r="HZ37" s="1542"/>
      <c r="IA37" s="1542"/>
      <c r="IB37" s="610"/>
      <c r="IC37" s="1528"/>
      <c r="ID37" s="1528"/>
      <c r="IE37" s="21"/>
      <c r="IF37" s="37"/>
      <c r="IG37" s="295"/>
      <c r="IH37" s="248"/>
      <c r="II37" s="19"/>
      <c r="IJ37" s="19"/>
      <c r="IK37" s="19"/>
      <c r="IM37" s="148"/>
      <c r="IN37" s="116"/>
      <c r="IO37" s="116"/>
      <c r="IP37" s="9"/>
      <c r="IQ37" s="929"/>
      <c r="IR37" s="929"/>
      <c r="IS37" s="433" t="s">
        <v>141</v>
      </c>
      <c r="IT37" s="997">
        <v>32467</v>
      </c>
      <c r="IU37" s="998">
        <v>37584</v>
      </c>
      <c r="IV37" s="999">
        <v>40215</v>
      </c>
      <c r="IW37" s="997">
        <v>110266</v>
      </c>
      <c r="IX37" s="1000">
        <v>105782</v>
      </c>
      <c r="IY37" s="675">
        <v>4.24</v>
      </c>
      <c r="IZ37" s="379"/>
      <c r="JA37" s="70" t="s">
        <v>94</v>
      </c>
      <c r="JB37" s="71">
        <v>5953.5899999999992</v>
      </c>
      <c r="JC37" s="72">
        <v>5705.1200000000008</v>
      </c>
      <c r="JD37" s="76">
        <v>4.3600000000000003</v>
      </c>
      <c r="JE37" s="73">
        <v>2012.63</v>
      </c>
      <c r="JF37" s="72">
        <v>1971.1100000000001</v>
      </c>
      <c r="JG37" s="76">
        <v>2.11</v>
      </c>
      <c r="JH37" s="73">
        <v>5546.4400000000005</v>
      </c>
      <c r="JI37" s="72">
        <v>5325.0300000000007</v>
      </c>
      <c r="JJ37" s="76">
        <v>4.16</v>
      </c>
      <c r="JK37" s="379"/>
      <c r="JL37" s="379"/>
      <c r="JM37" s="379" t="s">
        <v>82</v>
      </c>
      <c r="JN37" s="351">
        <v>608552</v>
      </c>
      <c r="JO37" s="351">
        <v>667292</v>
      </c>
      <c r="JP37" s="351">
        <v>651152</v>
      </c>
      <c r="JQ37" s="156">
        <v>1926996</v>
      </c>
      <c r="JR37" s="128"/>
      <c r="JS37" s="128"/>
      <c r="JT37" s="128"/>
      <c r="JU37" s="128"/>
      <c r="JV37" s="399"/>
      <c r="JW37" s="379"/>
      <c r="JX37" s="472"/>
      <c r="JY37" s="635"/>
      <c r="JZ37" s="635"/>
      <c r="KA37" s="634"/>
      <c r="KB37" s="634"/>
      <c r="KC37" s="634"/>
      <c r="KD37" s="634"/>
      <c r="KE37" s="634"/>
      <c r="KF37" s="634"/>
      <c r="KG37" s="647"/>
      <c r="KH37" s="647"/>
      <c r="KI37" s="634"/>
      <c r="KJ37" s="182"/>
      <c r="KK37" s="182"/>
      <c r="KL37" s="176" t="s">
        <v>157</v>
      </c>
      <c r="KM37" s="1232">
        <v>3982873</v>
      </c>
      <c r="KN37" s="1233">
        <v>111071</v>
      </c>
      <c r="KO37" s="1233">
        <v>348692</v>
      </c>
      <c r="KP37" s="1234">
        <v>292300</v>
      </c>
      <c r="KQ37" s="1233">
        <v>0</v>
      </c>
      <c r="KR37" s="1233">
        <v>0</v>
      </c>
      <c r="KS37" s="1233">
        <v>0</v>
      </c>
      <c r="KT37" s="1233">
        <v>0</v>
      </c>
      <c r="KU37" s="1235">
        <v>4734936</v>
      </c>
      <c r="KV37" s="1236">
        <v>157906</v>
      </c>
      <c r="KW37" s="1237">
        <v>4892842</v>
      </c>
      <c r="KX37" s="299"/>
      <c r="KY37" s="290"/>
      <c r="KZ37" s="290"/>
      <c r="LA37" s="968"/>
      <c r="LB37" s="1532"/>
      <c r="LC37" s="1542"/>
      <c r="LD37" s="1542"/>
      <c r="LE37" s="1542"/>
      <c r="LF37" s="610"/>
      <c r="LG37" s="1528"/>
      <c r="LH37" s="291"/>
      <c r="LI37" s="21"/>
      <c r="LJ37" s="37"/>
      <c r="LK37" s="295"/>
      <c r="LL37" s="19"/>
      <c r="LM37" s="19"/>
      <c r="LN37" s="19"/>
      <c r="LO37" s="131"/>
      <c r="LQ37" s="862"/>
      <c r="LR37" s="116"/>
      <c r="LS37" s="116"/>
      <c r="LT37" s="9"/>
      <c r="LU37" s="499"/>
      <c r="LV37" s="499"/>
      <c r="LW37" s="433" t="s">
        <v>141</v>
      </c>
      <c r="LX37" s="348">
        <v>521264</v>
      </c>
      <c r="LY37" s="994">
        <v>526333</v>
      </c>
      <c r="LZ37" s="515">
        <v>-0.96</v>
      </c>
      <c r="MA37" s="182"/>
      <c r="MB37" s="70" t="s">
        <v>94</v>
      </c>
      <c r="MC37" s="71">
        <v>5449.8499999999995</v>
      </c>
      <c r="MD37" s="375">
        <v>5362.0299999999988</v>
      </c>
      <c r="ME37" s="76">
        <v>1.64</v>
      </c>
      <c r="MF37" s="71">
        <v>2517.5300000000002</v>
      </c>
      <c r="MG37" s="375">
        <v>2471.9700000000003</v>
      </c>
      <c r="MH37" s="76">
        <v>1.84</v>
      </c>
      <c r="MI37" s="71">
        <v>5194.34</v>
      </c>
      <c r="MJ37" s="375">
        <v>5113.2800000000007</v>
      </c>
      <c r="MK37" s="76">
        <v>1.59</v>
      </c>
      <c r="ML37" s="15"/>
      <c r="MM37" s="15"/>
      <c r="MN37" s="15" t="s">
        <v>82</v>
      </c>
      <c r="MO37" s="922">
        <v>1897690</v>
      </c>
      <c r="MP37" s="922">
        <v>1864813</v>
      </c>
      <c r="MQ37" s="922">
        <v>1819126</v>
      </c>
      <c r="MR37" s="922">
        <v>1926996</v>
      </c>
      <c r="MS37" s="922">
        <v>7508625</v>
      </c>
      <c r="MT37" s="16"/>
      <c r="MU37" s="17"/>
      <c r="MV37" s="256"/>
      <c r="MW37" s="257"/>
      <c r="MX37" s="17"/>
      <c r="MY37" s="17"/>
      <c r="MZ37" s="17"/>
      <c r="NA37" s="619"/>
      <c r="NB37" s="619"/>
      <c r="NC37" s="619"/>
      <c r="ND37" s="619"/>
      <c r="NE37" s="619"/>
      <c r="NF37" s="619"/>
      <c r="NG37" s="619"/>
      <c r="NH37" s="619"/>
      <c r="NI37" s="619"/>
      <c r="NJ37" s="619"/>
      <c r="NK37" s="619"/>
      <c r="NL37" s="619"/>
      <c r="NM37" s="619"/>
      <c r="NN37" s="1095" t="s">
        <v>157</v>
      </c>
      <c r="NO37" s="1082">
        <v>20158518</v>
      </c>
      <c r="NP37" s="1083">
        <v>532300</v>
      </c>
      <c r="NQ37" s="1083">
        <v>1450372</v>
      </c>
      <c r="NR37" s="1084">
        <v>889235</v>
      </c>
      <c r="NS37" s="1083">
        <v>0</v>
      </c>
      <c r="NT37" s="1083">
        <v>0</v>
      </c>
      <c r="NU37" s="1083">
        <v>0</v>
      </c>
      <c r="NV37" s="1083">
        <v>0</v>
      </c>
      <c r="NW37" s="1085">
        <v>23030425</v>
      </c>
      <c r="NX37" s="1086">
        <v>635175</v>
      </c>
      <c r="NY37" s="1087">
        <v>23665600</v>
      </c>
    </row>
    <row r="38" spans="1:395" ht="21.75" customHeight="1" thickTop="1" x14ac:dyDescent="0.2">
      <c r="A38" s="856"/>
      <c r="B38" s="932"/>
      <c r="C38" s="932"/>
      <c r="D38" s="9"/>
      <c r="E38" s="858"/>
      <c r="F38" s="858"/>
      <c r="G38" s="433" t="s">
        <v>142</v>
      </c>
      <c r="H38" s="997">
        <v>3574</v>
      </c>
      <c r="I38" s="998">
        <v>3124</v>
      </c>
      <c r="J38" s="999">
        <v>3124</v>
      </c>
      <c r="K38" s="997">
        <v>9822</v>
      </c>
      <c r="L38" s="1000">
        <v>10990</v>
      </c>
      <c r="M38" s="675">
        <v>-10.63</v>
      </c>
      <c r="N38" s="379"/>
      <c r="O38" s="9"/>
      <c r="P38" s="9"/>
      <c r="Q38" s="14"/>
      <c r="R38" s="9"/>
      <c r="S38" s="9"/>
      <c r="T38" s="14"/>
      <c r="U38" s="9"/>
      <c r="V38" s="9"/>
      <c r="W38" s="14"/>
      <c r="X38" s="9"/>
      <c r="Y38" s="379"/>
      <c r="Z38" s="379"/>
      <c r="AA38" s="379" t="s">
        <v>87</v>
      </c>
      <c r="AB38" s="471">
        <v>355368</v>
      </c>
      <c r="AC38" s="471">
        <v>331757</v>
      </c>
      <c r="AD38" s="471">
        <v>326713</v>
      </c>
      <c r="AE38" s="471">
        <v>1013838</v>
      </c>
      <c r="AF38" s="1349"/>
      <c r="AG38" s="1349"/>
      <c r="AH38" s="1349"/>
      <c r="AI38" s="1349"/>
      <c r="AJ38" s="379"/>
      <c r="AK38" s="379"/>
      <c r="AL38" s="167"/>
      <c r="AM38" s="635"/>
      <c r="AN38" s="635"/>
      <c r="AO38" s="634"/>
      <c r="AP38" s="634"/>
      <c r="AQ38" s="634"/>
      <c r="AR38" s="634"/>
      <c r="AS38" s="634"/>
      <c r="AT38" s="634"/>
      <c r="AU38" s="647"/>
      <c r="AV38" s="647"/>
      <c r="AW38" s="634"/>
      <c r="AX38" s="182"/>
      <c r="AY38" s="182"/>
      <c r="AZ38" s="176" t="s">
        <v>73</v>
      </c>
      <c r="BA38" s="1249">
        <v>339203</v>
      </c>
      <c r="BB38" s="1250">
        <v>22834</v>
      </c>
      <c r="BC38" s="1250">
        <v>24516</v>
      </c>
      <c r="BD38" s="1251">
        <v>173146</v>
      </c>
      <c r="BE38" s="1250">
        <v>0</v>
      </c>
      <c r="BF38" s="1250">
        <v>0</v>
      </c>
      <c r="BG38" s="1250">
        <v>0</v>
      </c>
      <c r="BH38" s="1250">
        <v>0</v>
      </c>
      <c r="BI38" s="1252">
        <v>559699</v>
      </c>
      <c r="BJ38" s="1236">
        <v>110553</v>
      </c>
      <c r="BK38" s="1237">
        <v>670252</v>
      </c>
      <c r="BL38" s="299"/>
      <c r="BM38" s="290"/>
      <c r="BN38" s="290"/>
      <c r="BO38" s="968"/>
      <c r="BP38" s="115"/>
      <c r="BQ38" s="131"/>
      <c r="BR38" s="131"/>
      <c r="BS38" s="131"/>
      <c r="BT38" s="131"/>
      <c r="BU38" s="1528"/>
      <c r="BV38" s="1528"/>
      <c r="BW38" s="21"/>
      <c r="BX38" s="37"/>
      <c r="BY38" s="295"/>
      <c r="BZ38" s="19"/>
      <c r="CA38" s="19"/>
      <c r="CB38" s="19"/>
      <c r="CC38" s="19"/>
      <c r="CD38" s="379"/>
      <c r="CE38" s="148"/>
      <c r="CF38" s="932"/>
      <c r="CG38" s="932"/>
      <c r="CH38" s="9"/>
      <c r="CI38" s="153"/>
      <c r="CJ38" s="153"/>
      <c r="CK38" s="433" t="s">
        <v>142</v>
      </c>
      <c r="CL38" s="997">
        <v>4563</v>
      </c>
      <c r="CM38" s="998">
        <v>5241</v>
      </c>
      <c r="CN38" s="999">
        <v>6855</v>
      </c>
      <c r="CO38" s="997">
        <v>16659</v>
      </c>
      <c r="CP38" s="1000">
        <v>16522</v>
      </c>
      <c r="CQ38" s="675">
        <v>0.83</v>
      </c>
      <c r="CR38" s="614"/>
      <c r="CS38" s="9"/>
      <c r="CT38" s="9"/>
      <c r="CU38" s="14"/>
      <c r="CV38" s="9"/>
      <c r="CW38" s="9"/>
      <c r="CX38" s="14"/>
      <c r="CY38" s="9"/>
      <c r="CZ38" s="9"/>
      <c r="DA38" s="14"/>
      <c r="DB38" s="9"/>
      <c r="DC38" s="379"/>
      <c r="DD38" s="379"/>
      <c r="DE38" s="379" t="s">
        <v>87</v>
      </c>
      <c r="DF38" s="441">
        <v>383949</v>
      </c>
      <c r="DG38" s="441">
        <v>312859</v>
      </c>
      <c r="DH38" s="441">
        <v>343079</v>
      </c>
      <c r="DI38" s="453">
        <v>1039887</v>
      </c>
      <c r="DJ38" s="128"/>
      <c r="DK38" s="128"/>
      <c r="DL38" s="128"/>
      <c r="DM38" s="128"/>
      <c r="DN38" s="399"/>
      <c r="DO38" s="379"/>
      <c r="DP38" s="167"/>
      <c r="DQ38" s="635"/>
      <c r="DR38" s="635"/>
      <c r="DS38" s="634"/>
      <c r="DT38" s="634"/>
      <c r="DU38" s="634"/>
      <c r="DV38" s="634"/>
      <c r="DW38" s="634"/>
      <c r="DX38" s="634"/>
      <c r="DY38" s="647"/>
      <c r="DZ38" s="647"/>
      <c r="EA38" s="634"/>
      <c r="EB38" s="182"/>
      <c r="EC38" s="182"/>
      <c r="ED38" s="176" t="s">
        <v>73</v>
      </c>
      <c r="EE38" s="1249">
        <v>279229</v>
      </c>
      <c r="EF38" s="1250">
        <v>26214</v>
      </c>
      <c r="EG38" s="1250">
        <v>38423</v>
      </c>
      <c r="EH38" s="1251">
        <v>45113</v>
      </c>
      <c r="EI38" s="1250"/>
      <c r="EJ38" s="1250"/>
      <c r="EK38" s="1250"/>
      <c r="EL38" s="1250"/>
      <c r="EM38" s="1252">
        <v>388979</v>
      </c>
      <c r="EN38" s="1236">
        <v>125839</v>
      </c>
      <c r="EO38" s="1237">
        <v>514818</v>
      </c>
      <c r="EP38" s="299"/>
      <c r="EQ38" s="290"/>
      <c r="ER38" s="290"/>
      <c r="ES38" s="968"/>
      <c r="ET38" s="115"/>
      <c r="EU38" s="131"/>
      <c r="EV38" s="131"/>
      <c r="EW38" s="131"/>
      <c r="EX38" s="131"/>
      <c r="EY38" s="1528"/>
      <c r="EZ38" s="1528"/>
      <c r="FA38" s="21"/>
      <c r="FB38" s="37"/>
      <c r="FC38" s="295"/>
      <c r="FD38" s="19"/>
      <c r="FE38" s="19"/>
      <c r="FF38" s="19"/>
      <c r="FG38" s="19"/>
      <c r="FH38" s="397"/>
      <c r="FI38" s="148"/>
      <c r="FJ38" s="9"/>
      <c r="FK38" s="9"/>
      <c r="FL38" s="9"/>
      <c r="FM38" s="929"/>
      <c r="FN38" s="929"/>
      <c r="FO38" s="433" t="s">
        <v>142</v>
      </c>
      <c r="FP38" s="997">
        <v>4219</v>
      </c>
      <c r="FQ38" s="998">
        <v>5496</v>
      </c>
      <c r="FR38" s="999">
        <v>4804</v>
      </c>
      <c r="FS38" s="997">
        <v>14519</v>
      </c>
      <c r="FT38" s="1000">
        <v>16820</v>
      </c>
      <c r="FU38" s="675">
        <v>-13.68</v>
      </c>
      <c r="FV38" s="614"/>
      <c r="FW38" s="9"/>
      <c r="FX38" s="9"/>
      <c r="FY38" s="14"/>
      <c r="FZ38" s="9"/>
      <c r="GA38" s="9"/>
      <c r="GB38" s="14"/>
      <c r="GC38" s="9"/>
      <c r="GD38" s="9"/>
      <c r="GE38" s="14"/>
      <c r="GF38" s="9"/>
      <c r="GG38" s="379"/>
      <c r="GH38" s="379"/>
      <c r="GI38" s="379" t="s">
        <v>87</v>
      </c>
      <c r="GJ38" s="351">
        <v>300199</v>
      </c>
      <c r="GK38" s="351">
        <v>300441</v>
      </c>
      <c r="GL38" s="351">
        <v>306494</v>
      </c>
      <c r="GM38" s="156">
        <v>907134</v>
      </c>
      <c r="GN38" s="1349"/>
      <c r="GO38" s="1349"/>
      <c r="GP38" s="1349"/>
      <c r="GQ38" s="1349"/>
      <c r="GR38" s="399"/>
      <c r="GS38" s="379"/>
      <c r="GT38" s="167"/>
      <c r="GU38" s="635"/>
      <c r="GV38" s="635"/>
      <c r="GW38" s="634"/>
      <c r="GX38" s="634"/>
      <c r="GY38" s="634"/>
      <c r="GZ38" s="634"/>
      <c r="HA38" s="634"/>
      <c r="HB38" s="634"/>
      <c r="HC38" s="647"/>
      <c r="HD38" s="647"/>
      <c r="HE38" s="634"/>
      <c r="HF38" s="182"/>
      <c r="HG38" s="182"/>
      <c r="HH38" s="176" t="s">
        <v>73</v>
      </c>
      <c r="HI38" s="1249">
        <v>468444</v>
      </c>
      <c r="HJ38" s="1250">
        <v>25710</v>
      </c>
      <c r="HK38" s="1250">
        <v>56665</v>
      </c>
      <c r="HL38" s="1251">
        <v>78604</v>
      </c>
      <c r="HM38" s="1250"/>
      <c r="HN38" s="1250"/>
      <c r="HO38" s="1250"/>
      <c r="HP38" s="1250"/>
      <c r="HQ38" s="1252">
        <v>629423</v>
      </c>
      <c r="HR38" s="1236">
        <v>81206</v>
      </c>
      <c r="HS38" s="1237">
        <v>710629</v>
      </c>
      <c r="HT38" s="869"/>
      <c r="HU38" s="290"/>
      <c r="HV38" s="290"/>
      <c r="HW38" s="968"/>
      <c r="HX38" s="115"/>
      <c r="HY38" s="131"/>
      <c r="HZ38" s="131"/>
      <c r="IA38" s="131"/>
      <c r="IB38" s="131"/>
      <c r="IC38" s="1528"/>
      <c r="ID38" s="1528"/>
      <c r="IE38" s="21"/>
      <c r="IF38" s="37"/>
      <c r="IG38" s="295"/>
      <c r="IH38" s="248"/>
      <c r="II38" s="19"/>
      <c r="IJ38" s="19"/>
      <c r="IK38" s="19"/>
      <c r="IM38" s="148"/>
      <c r="IN38" s="9"/>
      <c r="IO38" s="9"/>
      <c r="IP38" s="9"/>
      <c r="IQ38" s="929"/>
      <c r="IR38" s="929"/>
      <c r="IS38" s="433" t="s">
        <v>142</v>
      </c>
      <c r="IT38" s="997">
        <v>4356</v>
      </c>
      <c r="IU38" s="998">
        <v>3689</v>
      </c>
      <c r="IV38" s="999">
        <v>4651</v>
      </c>
      <c r="IW38" s="997">
        <v>12696</v>
      </c>
      <c r="IX38" s="1000">
        <v>12035</v>
      </c>
      <c r="IY38" s="675">
        <v>5.49</v>
      </c>
      <c r="IZ38" s="379"/>
      <c r="JA38" s="9"/>
      <c r="JB38" s="9"/>
      <c r="JC38" s="14"/>
      <c r="JD38" s="9"/>
      <c r="JE38" s="9"/>
      <c r="JF38" s="14"/>
      <c r="JG38" s="9"/>
      <c r="JH38" s="9"/>
      <c r="JI38" s="14"/>
      <c r="JJ38" s="9"/>
      <c r="JK38" s="379"/>
      <c r="JL38" s="379"/>
      <c r="JM38" s="379" t="s">
        <v>87</v>
      </c>
      <c r="JN38" s="351">
        <v>254604</v>
      </c>
      <c r="JO38" s="351">
        <v>269136</v>
      </c>
      <c r="JP38" s="351">
        <v>316632</v>
      </c>
      <c r="JQ38" s="156">
        <v>840372</v>
      </c>
      <c r="JR38" s="128"/>
      <c r="JS38" s="128"/>
      <c r="JT38" s="128"/>
      <c r="JU38" s="128"/>
      <c r="JV38" s="399"/>
      <c r="JW38" s="379"/>
      <c r="JX38" s="167"/>
      <c r="JY38" s="635"/>
      <c r="JZ38" s="635"/>
      <c r="KA38" s="634"/>
      <c r="KB38" s="634"/>
      <c r="KC38" s="634"/>
      <c r="KD38" s="634"/>
      <c r="KE38" s="634"/>
      <c r="KF38" s="634"/>
      <c r="KG38" s="647"/>
      <c r="KH38" s="647"/>
      <c r="KI38" s="634"/>
      <c r="KJ38" s="182"/>
      <c r="KK38" s="182"/>
      <c r="KL38" s="176" t="s">
        <v>73</v>
      </c>
      <c r="KM38" s="1249">
        <v>465444</v>
      </c>
      <c r="KN38" s="1250">
        <v>20603</v>
      </c>
      <c r="KO38" s="1250">
        <v>32223</v>
      </c>
      <c r="KP38" s="1251">
        <v>135318</v>
      </c>
      <c r="KQ38" s="1250">
        <v>0</v>
      </c>
      <c r="KR38" s="1250">
        <v>0</v>
      </c>
      <c r="KS38" s="1250">
        <v>0</v>
      </c>
      <c r="KT38" s="1250">
        <v>0</v>
      </c>
      <c r="KU38" s="1252">
        <v>653588</v>
      </c>
      <c r="KV38" s="1236">
        <v>133719</v>
      </c>
      <c r="KW38" s="1237">
        <v>787307</v>
      </c>
      <c r="KX38" s="299"/>
      <c r="KY38" s="290"/>
      <c r="KZ38" s="290"/>
      <c r="LA38" s="968"/>
      <c r="LB38" s="115"/>
      <c r="LC38" s="131"/>
      <c r="LD38" s="131"/>
      <c r="LE38" s="131"/>
      <c r="LF38" s="131"/>
      <c r="LG38" s="1528"/>
      <c r="LH38" s="291"/>
      <c r="LI38" s="21"/>
      <c r="LJ38" s="37"/>
      <c r="LK38" s="295"/>
      <c r="LL38" s="19"/>
      <c r="LM38" s="19"/>
      <c r="LN38" s="19"/>
      <c r="LO38" s="131"/>
      <c r="LQ38" s="862"/>
      <c r="LR38" s="9"/>
      <c r="LS38" s="9"/>
      <c r="LT38" s="9"/>
      <c r="LU38" s="499"/>
      <c r="LV38" s="499"/>
      <c r="LW38" s="433" t="s">
        <v>142</v>
      </c>
      <c r="LX38" s="348">
        <v>53696</v>
      </c>
      <c r="LY38" s="994">
        <v>56367</v>
      </c>
      <c r="LZ38" s="515">
        <v>-4.74</v>
      </c>
      <c r="MA38" s="182"/>
      <c r="MB38" s="9"/>
      <c r="MC38" s="9"/>
      <c r="MD38" s="14"/>
      <c r="ME38" s="9"/>
      <c r="MF38" s="9"/>
      <c r="MG38" s="14"/>
      <c r="MH38" s="9"/>
      <c r="MI38" s="9"/>
      <c r="MJ38" s="14"/>
      <c r="MK38" s="9"/>
      <c r="ML38" s="15"/>
      <c r="MM38" s="15"/>
      <c r="MN38" s="15" t="s">
        <v>87</v>
      </c>
      <c r="MO38" s="922">
        <v>1013838</v>
      </c>
      <c r="MP38" s="922">
        <v>1039887</v>
      </c>
      <c r="MQ38" s="922">
        <v>907134</v>
      </c>
      <c r="MR38" s="922">
        <v>840372</v>
      </c>
      <c r="MS38" s="922">
        <v>3801231</v>
      </c>
      <c r="MT38" s="16"/>
      <c r="MU38" s="17"/>
      <c r="MV38" s="256"/>
      <c r="MW38" s="257"/>
      <c r="MX38" s="17"/>
      <c r="MY38" s="17"/>
      <c r="MZ38" s="17"/>
      <c r="NA38" s="619"/>
      <c r="NB38" s="619"/>
      <c r="NC38" s="619"/>
      <c r="ND38" s="619"/>
      <c r="NE38" s="619"/>
      <c r="NF38" s="619"/>
      <c r="NG38" s="619"/>
      <c r="NH38" s="619"/>
      <c r="NI38" s="619"/>
      <c r="NJ38" s="619"/>
      <c r="NK38" s="619"/>
      <c r="NL38" s="619"/>
      <c r="NM38" s="619"/>
      <c r="NN38" s="1095" t="s">
        <v>73</v>
      </c>
      <c r="NO38" s="1111">
        <v>1552320</v>
      </c>
      <c r="NP38" s="1112">
        <v>95361</v>
      </c>
      <c r="NQ38" s="1112">
        <v>151827</v>
      </c>
      <c r="NR38" s="1113">
        <v>432181</v>
      </c>
      <c r="NS38" s="1112">
        <v>0</v>
      </c>
      <c r="NT38" s="1112">
        <v>0</v>
      </c>
      <c r="NU38" s="1112">
        <v>0</v>
      </c>
      <c r="NV38" s="1112">
        <v>0</v>
      </c>
      <c r="NW38" s="1114">
        <v>2231689</v>
      </c>
      <c r="NX38" s="1086">
        <v>451317</v>
      </c>
      <c r="NY38" s="1087">
        <v>2683006</v>
      </c>
    </row>
    <row r="39" spans="1:395" ht="21.75" customHeight="1" x14ac:dyDescent="0.2">
      <c r="A39" s="856"/>
      <c r="B39" s="932"/>
      <c r="C39" s="932"/>
      <c r="D39" s="254"/>
      <c r="E39" s="858"/>
      <c r="F39" s="858"/>
      <c r="G39" s="433" t="s">
        <v>143</v>
      </c>
      <c r="H39" s="997">
        <v>41241</v>
      </c>
      <c r="I39" s="998">
        <v>34219</v>
      </c>
      <c r="J39" s="999">
        <v>45282</v>
      </c>
      <c r="K39" s="997">
        <v>120742</v>
      </c>
      <c r="L39" s="1000">
        <v>134179</v>
      </c>
      <c r="M39" s="675">
        <v>-10.01</v>
      </c>
      <c r="N39" s="379"/>
      <c r="O39" s="9"/>
      <c r="P39" s="9"/>
      <c r="Q39" s="14"/>
      <c r="R39" s="9"/>
      <c r="S39" s="9"/>
      <c r="T39" s="14"/>
      <c r="U39" s="9"/>
      <c r="V39" s="9"/>
      <c r="W39" s="14"/>
      <c r="X39" s="9"/>
      <c r="Y39" s="379"/>
      <c r="Z39" s="379"/>
      <c r="AA39" s="379" t="s">
        <v>91</v>
      </c>
      <c r="AB39" s="471">
        <v>321187</v>
      </c>
      <c r="AC39" s="471">
        <v>279603</v>
      </c>
      <c r="AD39" s="471">
        <v>276446</v>
      </c>
      <c r="AE39" s="471">
        <v>877236</v>
      </c>
      <c r="AF39" s="1349"/>
      <c r="AG39" s="1349"/>
      <c r="AH39" s="1349"/>
      <c r="AI39" s="1349"/>
      <c r="AJ39" s="379"/>
      <c r="AK39" s="379"/>
      <c r="AL39" s="976"/>
      <c r="AM39" s="635"/>
      <c r="AN39" s="635"/>
      <c r="AO39" s="634"/>
      <c r="AP39" s="634"/>
      <c r="AQ39" s="634"/>
      <c r="AR39" s="634"/>
      <c r="AS39" s="634"/>
      <c r="AT39" s="634"/>
      <c r="AU39" s="647"/>
      <c r="AV39" s="647"/>
      <c r="AW39" s="634"/>
      <c r="AX39" s="182"/>
      <c r="AY39" s="182"/>
      <c r="AZ39" s="176" t="s">
        <v>78</v>
      </c>
      <c r="BA39" s="1249">
        <v>372302</v>
      </c>
      <c r="BB39" s="1250">
        <v>31381</v>
      </c>
      <c r="BC39" s="1250">
        <v>46341</v>
      </c>
      <c r="BD39" s="1251">
        <v>626972</v>
      </c>
      <c r="BE39" s="1250">
        <v>0</v>
      </c>
      <c r="BF39" s="1250">
        <v>0</v>
      </c>
      <c r="BG39" s="1250">
        <v>0</v>
      </c>
      <c r="BH39" s="1250">
        <v>0</v>
      </c>
      <c r="BI39" s="1252">
        <v>1076996</v>
      </c>
      <c r="BJ39" s="1236">
        <v>1181387</v>
      </c>
      <c r="BK39" s="1237">
        <v>2258383</v>
      </c>
      <c r="BL39" s="299"/>
      <c r="BM39" s="290"/>
      <c r="BN39" s="290"/>
      <c r="BO39" s="968"/>
      <c r="BP39" s="115"/>
      <c r="BQ39" s="131"/>
      <c r="BR39" s="131"/>
      <c r="BS39" s="131"/>
      <c r="BT39" s="131"/>
      <c r="BU39" s="1528"/>
      <c r="BV39" s="1528"/>
      <c r="BW39" s="21"/>
      <c r="BX39" s="37"/>
      <c r="BY39" s="295"/>
      <c r="BZ39" s="19"/>
      <c r="CA39" s="19"/>
      <c r="CB39" s="19"/>
      <c r="CC39" s="19"/>
      <c r="CD39" s="379"/>
      <c r="CE39" s="385"/>
      <c r="CF39" s="932"/>
      <c r="CG39" s="932"/>
      <c r="CH39" s="254"/>
      <c r="CI39" s="153"/>
      <c r="CJ39" s="153"/>
      <c r="CK39" s="433" t="s">
        <v>143</v>
      </c>
      <c r="CL39" s="997">
        <v>35134</v>
      </c>
      <c r="CM39" s="998">
        <v>41254</v>
      </c>
      <c r="CN39" s="999">
        <v>26512</v>
      </c>
      <c r="CO39" s="997">
        <v>102900</v>
      </c>
      <c r="CP39" s="1000">
        <v>110833</v>
      </c>
      <c r="CQ39" s="675">
        <v>-7.16</v>
      </c>
      <c r="CR39" s="614"/>
      <c r="CS39" s="9"/>
      <c r="CT39" s="9"/>
      <c r="CU39" s="14"/>
      <c r="CV39" s="9"/>
      <c r="CW39" s="9"/>
      <c r="CX39" s="14"/>
      <c r="CY39" s="9"/>
      <c r="CZ39" s="9"/>
      <c r="DA39" s="14"/>
      <c r="DB39" s="9"/>
      <c r="DC39" s="379"/>
      <c r="DD39" s="379"/>
      <c r="DE39" s="379" t="s">
        <v>91</v>
      </c>
      <c r="DF39" s="441">
        <v>310289</v>
      </c>
      <c r="DG39" s="441">
        <v>271025</v>
      </c>
      <c r="DH39" s="441">
        <v>270413</v>
      </c>
      <c r="DI39" s="453">
        <v>851727</v>
      </c>
      <c r="DJ39" s="128"/>
      <c r="DK39" s="128"/>
      <c r="DL39" s="128"/>
      <c r="DM39" s="128"/>
      <c r="DN39" s="399"/>
      <c r="DO39" s="379"/>
      <c r="DP39" s="976"/>
      <c r="DQ39" s="635"/>
      <c r="DR39" s="635"/>
      <c r="DS39" s="634"/>
      <c r="DT39" s="634"/>
      <c r="DU39" s="634"/>
      <c r="DV39" s="634"/>
      <c r="DW39" s="634"/>
      <c r="DX39" s="634"/>
      <c r="DY39" s="647"/>
      <c r="DZ39" s="647"/>
      <c r="EA39" s="634"/>
      <c r="EB39" s="182"/>
      <c r="EC39" s="182"/>
      <c r="ED39" s="176" t="s">
        <v>78</v>
      </c>
      <c r="EE39" s="1249">
        <v>277341</v>
      </c>
      <c r="EF39" s="1250">
        <v>64855</v>
      </c>
      <c r="EG39" s="1250">
        <v>100040</v>
      </c>
      <c r="EH39" s="1251">
        <v>995128</v>
      </c>
      <c r="EI39" s="1250"/>
      <c r="EJ39" s="1250"/>
      <c r="EK39" s="1250"/>
      <c r="EL39" s="1250"/>
      <c r="EM39" s="1252">
        <v>1437364</v>
      </c>
      <c r="EN39" s="1236">
        <v>738974</v>
      </c>
      <c r="EO39" s="1237">
        <v>2176338</v>
      </c>
      <c r="EP39" s="299"/>
      <c r="EQ39" s="290"/>
      <c r="ER39" s="290"/>
      <c r="ES39" s="968"/>
      <c r="ET39" s="115"/>
      <c r="EU39" s="131"/>
      <c r="EV39" s="131"/>
      <c r="EW39" s="131"/>
      <c r="EX39" s="131"/>
      <c r="EY39" s="1528"/>
      <c r="EZ39" s="1528"/>
      <c r="FA39" s="21"/>
      <c r="FB39" s="37"/>
      <c r="FC39" s="295"/>
      <c r="FD39" s="19"/>
      <c r="FE39" s="19"/>
      <c r="FF39" s="19"/>
      <c r="FG39" s="19"/>
      <c r="FH39" s="397"/>
      <c r="FI39" s="385"/>
      <c r="FJ39" s="117"/>
      <c r="FK39" s="117"/>
      <c r="FL39" s="254"/>
      <c r="FM39" s="153"/>
      <c r="FN39" s="153"/>
      <c r="FO39" s="433" t="s">
        <v>143</v>
      </c>
      <c r="FP39" s="997">
        <v>93708</v>
      </c>
      <c r="FQ39" s="998">
        <v>98242</v>
      </c>
      <c r="FR39" s="999">
        <v>59236</v>
      </c>
      <c r="FS39" s="997">
        <v>251186</v>
      </c>
      <c r="FT39" s="1000">
        <v>225984</v>
      </c>
      <c r="FU39" s="675">
        <v>11.15</v>
      </c>
      <c r="FV39" s="614"/>
      <c r="FW39" s="9"/>
      <c r="FX39" s="9"/>
      <c r="FY39" s="14"/>
      <c r="FZ39" s="9"/>
      <c r="GA39" s="9"/>
      <c r="GB39" s="14"/>
      <c r="GC39" s="9"/>
      <c r="GD39" s="9"/>
      <c r="GE39" s="14"/>
      <c r="GF39" s="9"/>
      <c r="GG39" s="379"/>
      <c r="GH39" s="379"/>
      <c r="GI39" s="379" t="s">
        <v>91</v>
      </c>
      <c r="GJ39" s="351">
        <v>266298</v>
      </c>
      <c r="GK39" s="351">
        <v>262293</v>
      </c>
      <c r="GL39" s="351">
        <v>255426</v>
      </c>
      <c r="GM39" s="156">
        <v>784017</v>
      </c>
      <c r="GN39" s="1349"/>
      <c r="GO39" s="1349"/>
      <c r="GP39" s="1349"/>
      <c r="GQ39" s="1349"/>
      <c r="GR39" s="399"/>
      <c r="GS39" s="379"/>
      <c r="GT39" s="976"/>
      <c r="GU39" s="635"/>
      <c r="GV39" s="635"/>
      <c r="GW39" s="634"/>
      <c r="GX39" s="634"/>
      <c r="GY39" s="634"/>
      <c r="GZ39" s="634"/>
      <c r="HA39" s="634"/>
      <c r="HB39" s="634"/>
      <c r="HC39" s="647"/>
      <c r="HD39" s="647"/>
      <c r="HE39" s="634"/>
      <c r="HF39" s="182"/>
      <c r="HG39" s="182"/>
      <c r="HH39" s="176" t="s">
        <v>78</v>
      </c>
      <c r="HI39" s="1249">
        <v>664256</v>
      </c>
      <c r="HJ39" s="1250">
        <v>62848</v>
      </c>
      <c r="HK39" s="1250">
        <v>86058</v>
      </c>
      <c r="HL39" s="1251">
        <v>1874374</v>
      </c>
      <c r="HM39" s="1250"/>
      <c r="HN39" s="1250"/>
      <c r="HO39" s="1250"/>
      <c r="HP39" s="1250"/>
      <c r="HQ39" s="1252">
        <v>2687536</v>
      </c>
      <c r="HR39" s="1236">
        <v>1609173</v>
      </c>
      <c r="HS39" s="1237">
        <v>4296709</v>
      </c>
      <c r="HT39" s="869"/>
      <c r="HU39" s="290"/>
      <c r="HV39" s="290"/>
      <c r="HW39" s="968"/>
      <c r="HX39" s="115"/>
      <c r="HY39" s="131"/>
      <c r="HZ39" s="131"/>
      <c r="IA39" s="131"/>
      <c r="IB39" s="131"/>
      <c r="IC39" s="1528"/>
      <c r="ID39" s="1528"/>
      <c r="IE39" s="21"/>
      <c r="IF39" s="37"/>
      <c r="IG39" s="295"/>
      <c r="IH39" s="248"/>
      <c r="II39" s="19"/>
      <c r="IJ39" s="19"/>
      <c r="IK39" s="19"/>
      <c r="IM39" s="385"/>
      <c r="IN39" s="117"/>
      <c r="IO39" s="117"/>
      <c r="IP39" s="254"/>
      <c r="IQ39" s="929"/>
      <c r="IR39" s="929"/>
      <c r="IS39" s="433" t="s">
        <v>143</v>
      </c>
      <c r="IT39" s="997">
        <v>34561</v>
      </c>
      <c r="IU39" s="998">
        <v>35764</v>
      </c>
      <c r="IV39" s="999">
        <v>43581</v>
      </c>
      <c r="IW39" s="997">
        <v>113906</v>
      </c>
      <c r="IX39" s="1000">
        <v>110656</v>
      </c>
      <c r="IY39" s="675">
        <v>2.94</v>
      </c>
      <c r="IZ39" s="379"/>
      <c r="JA39" s="9"/>
      <c r="JB39" s="9"/>
      <c r="JC39" s="14"/>
      <c r="JD39" s="9"/>
      <c r="JE39" s="9"/>
      <c r="JF39" s="14"/>
      <c r="JG39" s="9"/>
      <c r="JH39" s="9"/>
      <c r="JI39" s="14"/>
      <c r="JJ39" s="9"/>
      <c r="JK39" s="379"/>
      <c r="JL39" s="379"/>
      <c r="JM39" s="379" t="s">
        <v>91</v>
      </c>
      <c r="JN39" s="351">
        <v>281418</v>
      </c>
      <c r="JO39" s="351">
        <v>330065</v>
      </c>
      <c r="JP39" s="351">
        <v>323653</v>
      </c>
      <c r="JQ39" s="156">
        <v>935136</v>
      </c>
      <c r="JR39" s="128"/>
      <c r="JS39" s="128"/>
      <c r="JT39" s="128"/>
      <c r="JU39" s="128"/>
      <c r="JV39" s="399"/>
      <c r="JW39" s="379"/>
      <c r="JX39" s="976"/>
      <c r="JY39" s="635"/>
      <c r="JZ39" s="635"/>
      <c r="KA39" s="634"/>
      <c r="KB39" s="634"/>
      <c r="KC39" s="634"/>
      <c r="KD39" s="634"/>
      <c r="KE39" s="634"/>
      <c r="KF39" s="634"/>
      <c r="KG39" s="647"/>
      <c r="KH39" s="647"/>
      <c r="KI39" s="634"/>
      <c r="KJ39" s="182"/>
      <c r="KK39" s="182"/>
      <c r="KL39" s="176" t="s">
        <v>78</v>
      </c>
      <c r="KM39" s="1249">
        <v>945354</v>
      </c>
      <c r="KN39" s="1250">
        <v>56857</v>
      </c>
      <c r="KO39" s="1250">
        <v>97164</v>
      </c>
      <c r="KP39" s="1251">
        <v>272528</v>
      </c>
      <c r="KQ39" s="1250">
        <v>0</v>
      </c>
      <c r="KR39" s="1250">
        <v>0</v>
      </c>
      <c r="KS39" s="1250">
        <v>0</v>
      </c>
      <c r="KT39" s="1250">
        <v>0</v>
      </c>
      <c r="KU39" s="1252">
        <v>1371903</v>
      </c>
      <c r="KV39" s="1236">
        <v>1573155</v>
      </c>
      <c r="KW39" s="1237">
        <v>2945058</v>
      </c>
      <c r="KX39" s="299"/>
      <c r="KY39" s="290"/>
      <c r="KZ39" s="290"/>
      <c r="LA39" s="968"/>
      <c r="LB39" s="115"/>
      <c r="LC39" s="131"/>
      <c r="LD39" s="131"/>
      <c r="LE39" s="131"/>
      <c r="LF39" s="131"/>
      <c r="LG39" s="1528"/>
      <c r="LH39" s="291"/>
      <c r="LI39" s="21"/>
      <c r="LJ39" s="37"/>
      <c r="LK39" s="295"/>
      <c r="LL39" s="19"/>
      <c r="LM39" s="19"/>
      <c r="LN39" s="19"/>
      <c r="LO39" s="131"/>
      <c r="LQ39" s="862"/>
      <c r="LR39" s="117"/>
      <c r="LS39" s="117"/>
      <c r="LT39" s="9"/>
      <c r="LU39" s="499"/>
      <c r="LV39" s="499"/>
      <c r="LW39" s="433" t="s">
        <v>143</v>
      </c>
      <c r="LX39" s="348">
        <v>588734</v>
      </c>
      <c r="LY39" s="994">
        <v>581652</v>
      </c>
      <c r="LZ39" s="515">
        <v>1.22</v>
      </c>
      <c r="MA39" s="182"/>
      <c r="MB39" s="9"/>
      <c r="MC39" s="9"/>
      <c r="MD39" s="14"/>
      <c r="ME39" s="9"/>
      <c r="MF39" s="9"/>
      <c r="MG39" s="14"/>
      <c r="MH39" s="9"/>
      <c r="MI39" s="9"/>
      <c r="MJ39" s="14"/>
      <c r="MK39" s="9"/>
      <c r="ML39" s="15"/>
      <c r="MM39" s="15"/>
      <c r="MN39" s="15" t="s">
        <v>91</v>
      </c>
      <c r="MO39" s="922">
        <v>877236</v>
      </c>
      <c r="MP39" s="922">
        <v>851727</v>
      </c>
      <c r="MQ39" s="922">
        <v>784017</v>
      </c>
      <c r="MR39" s="922">
        <v>935136</v>
      </c>
      <c r="MS39" s="922">
        <v>3448116</v>
      </c>
      <c r="MT39" s="16"/>
      <c r="MU39" s="17"/>
      <c r="MV39" s="256"/>
      <c r="MW39" s="257"/>
      <c r="MX39" s="17"/>
      <c r="MY39" s="17"/>
      <c r="MZ39" s="17"/>
      <c r="NA39" s="619"/>
      <c r="NB39" s="619"/>
      <c r="NC39" s="619"/>
      <c r="ND39" s="619"/>
      <c r="NE39" s="619"/>
      <c r="NF39" s="619"/>
      <c r="NG39" s="619"/>
      <c r="NH39" s="619"/>
      <c r="NI39" s="619"/>
      <c r="NJ39" s="619"/>
      <c r="NK39" s="619"/>
      <c r="NL39" s="619"/>
      <c r="NM39" s="619"/>
      <c r="NN39" s="1095" t="s">
        <v>78</v>
      </c>
      <c r="NO39" s="1111">
        <v>2259253</v>
      </c>
      <c r="NP39" s="1112">
        <v>215941</v>
      </c>
      <c r="NQ39" s="1112">
        <v>329603</v>
      </c>
      <c r="NR39" s="1113">
        <v>3769002</v>
      </c>
      <c r="NS39" s="1112">
        <v>0</v>
      </c>
      <c r="NT39" s="1112">
        <v>0</v>
      </c>
      <c r="NU39" s="1112">
        <v>0</v>
      </c>
      <c r="NV39" s="1112">
        <v>0</v>
      </c>
      <c r="NW39" s="1114">
        <v>6573799</v>
      </c>
      <c r="NX39" s="1086">
        <v>5102689</v>
      </c>
      <c r="NY39" s="1087">
        <v>11676488</v>
      </c>
    </row>
    <row r="40" spans="1:395" ht="21.75" customHeight="1" x14ac:dyDescent="0.2">
      <c r="A40" s="859"/>
      <c r="B40" s="932"/>
      <c r="C40" s="932"/>
      <c r="D40" s="134"/>
      <c r="E40" s="858"/>
      <c r="F40" s="858"/>
      <c r="G40" s="433" t="s">
        <v>144</v>
      </c>
      <c r="H40" s="997">
        <v>13285</v>
      </c>
      <c r="I40" s="998">
        <v>16758</v>
      </c>
      <c r="J40" s="999">
        <v>9678</v>
      </c>
      <c r="K40" s="997">
        <v>39721</v>
      </c>
      <c r="L40" s="1000">
        <v>38687</v>
      </c>
      <c r="M40" s="675">
        <v>2.67</v>
      </c>
      <c r="N40" s="379"/>
      <c r="O40" s="9"/>
      <c r="P40" s="9"/>
      <c r="Q40" s="14"/>
      <c r="R40" s="9"/>
      <c r="S40" s="9"/>
      <c r="T40" s="14"/>
      <c r="U40" s="9"/>
      <c r="V40" s="9"/>
      <c r="W40" s="14"/>
      <c r="X40" s="9"/>
      <c r="Y40" s="379"/>
      <c r="Z40" s="379"/>
      <c r="AA40" s="379" t="s">
        <v>95</v>
      </c>
      <c r="AB40" s="471">
        <v>70665</v>
      </c>
      <c r="AC40" s="471">
        <v>65762</v>
      </c>
      <c r="AD40" s="471">
        <v>59865</v>
      </c>
      <c r="AE40" s="471">
        <v>196292</v>
      </c>
      <c r="AF40" s="1349"/>
      <c r="AG40" s="1349"/>
      <c r="AH40" s="1349"/>
      <c r="AI40" s="1349"/>
      <c r="AJ40" s="379"/>
      <c r="AK40" s="379"/>
      <c r="AL40" s="399"/>
      <c r="AM40" s="634"/>
      <c r="AN40" s="634"/>
      <c r="AO40" s="634"/>
      <c r="AP40" s="634"/>
      <c r="AQ40" s="634"/>
      <c r="AR40" s="634"/>
      <c r="AS40" s="634"/>
      <c r="AT40" s="634"/>
      <c r="AU40" s="647"/>
      <c r="AV40" s="647"/>
      <c r="AW40" s="634"/>
      <c r="AX40" s="182"/>
      <c r="AY40" s="182"/>
      <c r="AZ40" s="176" t="s">
        <v>84</v>
      </c>
      <c r="BA40" s="1249">
        <v>1451182</v>
      </c>
      <c r="BB40" s="1250">
        <v>74792</v>
      </c>
      <c r="BC40" s="1250">
        <v>73577</v>
      </c>
      <c r="BD40" s="1251">
        <v>1812304</v>
      </c>
      <c r="BE40" s="1250">
        <v>0</v>
      </c>
      <c r="BF40" s="1250">
        <v>0</v>
      </c>
      <c r="BG40" s="1250">
        <v>0</v>
      </c>
      <c r="BH40" s="1250">
        <v>0</v>
      </c>
      <c r="BI40" s="1252">
        <v>3411855</v>
      </c>
      <c r="BJ40" s="1236">
        <v>2887073</v>
      </c>
      <c r="BK40" s="1237">
        <v>6298928</v>
      </c>
      <c r="BL40" s="299"/>
      <c r="BM40" s="290"/>
      <c r="BN40" s="290"/>
      <c r="BO40" s="968"/>
      <c r="BP40" s="115"/>
      <c r="BQ40" s="131"/>
      <c r="BR40" s="131"/>
      <c r="BS40" s="131"/>
      <c r="BT40" s="131"/>
      <c r="BU40" s="1528"/>
      <c r="BV40" s="1528"/>
      <c r="BW40" s="21"/>
      <c r="BX40" s="37"/>
      <c r="BY40" s="295"/>
      <c r="BZ40" s="19"/>
      <c r="CA40" s="19"/>
      <c r="CB40" s="19"/>
      <c r="CC40" s="19"/>
      <c r="CD40" s="379"/>
      <c r="CE40" s="345"/>
      <c r="CF40" s="932"/>
      <c r="CG40" s="932"/>
      <c r="CH40" s="134"/>
      <c r="CI40" s="153"/>
      <c r="CJ40" s="153"/>
      <c r="CK40" s="433" t="s">
        <v>144</v>
      </c>
      <c r="CL40" s="997">
        <v>13526</v>
      </c>
      <c r="CM40" s="998">
        <v>7452</v>
      </c>
      <c r="CN40" s="999">
        <v>6526</v>
      </c>
      <c r="CO40" s="997">
        <v>27504</v>
      </c>
      <c r="CP40" s="1000">
        <v>22376</v>
      </c>
      <c r="CQ40" s="675">
        <v>22.92</v>
      </c>
      <c r="CR40" s="614"/>
      <c r="CS40" s="9"/>
      <c r="CT40" s="9"/>
      <c r="CU40" s="14"/>
      <c r="CV40" s="9"/>
      <c r="CW40" s="9"/>
      <c r="CX40" s="14"/>
      <c r="CY40" s="9"/>
      <c r="CZ40" s="9"/>
      <c r="DA40" s="14"/>
      <c r="DB40" s="9"/>
      <c r="DC40" s="379"/>
      <c r="DD40" s="379"/>
      <c r="DE40" s="379" t="s">
        <v>95</v>
      </c>
      <c r="DF40" s="441">
        <v>65390</v>
      </c>
      <c r="DG40" s="441">
        <v>70938</v>
      </c>
      <c r="DH40" s="441">
        <v>60312</v>
      </c>
      <c r="DI40" s="453">
        <v>196640</v>
      </c>
      <c r="DJ40" s="128"/>
      <c r="DK40" s="128"/>
      <c r="DL40" s="128"/>
      <c r="DM40" s="128"/>
      <c r="DN40" s="399"/>
      <c r="DO40" s="379"/>
      <c r="DP40" s="399"/>
      <c r="DQ40" s="634"/>
      <c r="DR40" s="634"/>
      <c r="DS40" s="634"/>
      <c r="DT40" s="634"/>
      <c r="DU40" s="634"/>
      <c r="DV40" s="634"/>
      <c r="DW40" s="634"/>
      <c r="DX40" s="634"/>
      <c r="DY40" s="647"/>
      <c r="DZ40" s="647"/>
      <c r="EA40" s="634"/>
      <c r="EB40" s="182"/>
      <c r="EC40" s="182"/>
      <c r="ED40" s="176" t="s">
        <v>84</v>
      </c>
      <c r="EE40" s="1249">
        <v>1840138</v>
      </c>
      <c r="EF40" s="1250">
        <v>117144</v>
      </c>
      <c r="EG40" s="1250">
        <v>246989</v>
      </c>
      <c r="EH40" s="1251">
        <v>1919358</v>
      </c>
      <c r="EI40" s="1250"/>
      <c r="EJ40" s="1250"/>
      <c r="EK40" s="1250"/>
      <c r="EL40" s="1250"/>
      <c r="EM40" s="1252">
        <v>4123629</v>
      </c>
      <c r="EN40" s="1236">
        <v>2760530</v>
      </c>
      <c r="EO40" s="1237">
        <v>6884159</v>
      </c>
      <c r="EP40" s="299"/>
      <c r="EQ40" s="290"/>
      <c r="ER40" s="290"/>
      <c r="ES40" s="968"/>
      <c r="ET40" s="115"/>
      <c r="EU40" s="131"/>
      <c r="EV40" s="131"/>
      <c r="EW40" s="131"/>
      <c r="EX40" s="131"/>
      <c r="EY40" s="1528"/>
      <c r="EZ40" s="1528"/>
      <c r="FA40" s="21"/>
      <c r="FB40" s="37"/>
      <c r="FC40" s="295"/>
      <c r="FD40" s="19"/>
      <c r="FE40" s="19"/>
      <c r="FF40" s="19"/>
      <c r="FG40" s="19"/>
      <c r="FH40" s="397"/>
      <c r="FI40" s="345"/>
      <c r="FJ40" s="117"/>
      <c r="FK40" s="117"/>
      <c r="FL40" s="134"/>
      <c r="FM40" s="153"/>
      <c r="FN40" s="153"/>
      <c r="FO40" s="433" t="s">
        <v>144</v>
      </c>
      <c r="FP40" s="997">
        <v>18171</v>
      </c>
      <c r="FQ40" s="998">
        <v>20387</v>
      </c>
      <c r="FR40" s="999">
        <v>15639</v>
      </c>
      <c r="FS40" s="997">
        <v>54197</v>
      </c>
      <c r="FT40" s="1000">
        <v>55549</v>
      </c>
      <c r="FU40" s="675">
        <v>-2.4300000000000002</v>
      </c>
      <c r="FV40" s="614"/>
      <c r="FW40" s="9"/>
      <c r="FX40" s="9"/>
      <c r="FY40" s="14"/>
      <c r="FZ40" s="9"/>
      <c r="GA40" s="9"/>
      <c r="GB40" s="14"/>
      <c r="GC40" s="9"/>
      <c r="GD40" s="9"/>
      <c r="GE40" s="14"/>
      <c r="GF40" s="9"/>
      <c r="GG40" s="379"/>
      <c r="GH40" s="379"/>
      <c r="GI40" s="379" t="s">
        <v>95</v>
      </c>
      <c r="GJ40" s="351">
        <v>54336</v>
      </c>
      <c r="GK40" s="351">
        <v>50643</v>
      </c>
      <c r="GL40" s="351">
        <v>53393</v>
      </c>
      <c r="GM40" s="156">
        <v>158372</v>
      </c>
      <c r="GN40" s="1349"/>
      <c r="GO40" s="1349"/>
      <c r="GP40" s="1349"/>
      <c r="GQ40" s="1349"/>
      <c r="GR40" s="399"/>
      <c r="GS40" s="379"/>
      <c r="GT40" s="399"/>
      <c r="GU40" s="634"/>
      <c r="GV40" s="634"/>
      <c r="GW40" s="634"/>
      <c r="GX40" s="634"/>
      <c r="GY40" s="634"/>
      <c r="GZ40" s="634"/>
      <c r="HA40" s="634"/>
      <c r="HB40" s="634"/>
      <c r="HC40" s="647"/>
      <c r="HD40" s="647"/>
      <c r="HE40" s="634"/>
      <c r="HF40" s="182"/>
      <c r="HG40" s="182"/>
      <c r="HH40" s="176" t="s">
        <v>84</v>
      </c>
      <c r="HI40" s="1249">
        <v>2188537</v>
      </c>
      <c r="HJ40" s="1250">
        <v>162965</v>
      </c>
      <c r="HK40" s="1250">
        <v>210717</v>
      </c>
      <c r="HL40" s="1251">
        <v>2504726</v>
      </c>
      <c r="HM40" s="1250"/>
      <c r="HN40" s="1250"/>
      <c r="HO40" s="1250"/>
      <c r="HP40" s="1250"/>
      <c r="HQ40" s="1252">
        <v>5066945</v>
      </c>
      <c r="HR40" s="1236">
        <v>2503068</v>
      </c>
      <c r="HS40" s="1237">
        <v>7570013</v>
      </c>
      <c r="HT40" s="869"/>
      <c r="HU40" s="290"/>
      <c r="HV40" s="290"/>
      <c r="HW40" s="968"/>
      <c r="HX40" s="115"/>
      <c r="HY40" s="131"/>
      <c r="HZ40" s="131"/>
      <c r="IA40" s="131"/>
      <c r="IB40" s="131"/>
      <c r="IC40" s="1528"/>
      <c r="ID40" s="1528"/>
      <c r="IE40" s="21"/>
      <c r="IF40" s="37"/>
      <c r="IG40" s="295"/>
      <c r="IH40" s="248"/>
      <c r="II40" s="19"/>
      <c r="IJ40" s="19"/>
      <c r="IK40" s="19"/>
      <c r="IM40" s="345"/>
      <c r="IN40" s="117"/>
      <c r="IO40" s="117"/>
      <c r="IP40" s="134"/>
      <c r="IQ40" s="929"/>
      <c r="IR40" s="929"/>
      <c r="IS40" s="433" t="s">
        <v>144</v>
      </c>
      <c r="IT40" s="997">
        <v>14562</v>
      </c>
      <c r="IU40" s="998">
        <v>10234</v>
      </c>
      <c r="IV40" s="999">
        <v>10216</v>
      </c>
      <c r="IW40" s="997">
        <v>35012</v>
      </c>
      <c r="IX40" s="1000">
        <v>33699</v>
      </c>
      <c r="IY40" s="675">
        <v>3.9</v>
      </c>
      <c r="IZ40" s="379"/>
      <c r="JA40" s="9"/>
      <c r="JB40" s="9"/>
      <c r="JC40" s="14"/>
      <c r="JD40" s="9"/>
      <c r="JE40" s="9"/>
      <c r="JF40" s="14"/>
      <c r="JG40" s="9"/>
      <c r="JH40" s="9"/>
      <c r="JI40" s="14"/>
      <c r="JJ40" s="9"/>
      <c r="JK40" s="379"/>
      <c r="JL40" s="379"/>
      <c r="JM40" s="379" t="s">
        <v>95</v>
      </c>
      <c r="JN40" s="351">
        <v>67418</v>
      </c>
      <c r="JO40" s="351">
        <v>67918</v>
      </c>
      <c r="JP40" s="351">
        <v>71202</v>
      </c>
      <c r="JQ40" s="156">
        <v>206538</v>
      </c>
      <c r="JR40" s="128"/>
      <c r="JS40" s="128"/>
      <c r="JT40" s="128"/>
      <c r="JU40" s="128"/>
      <c r="JV40" s="399"/>
      <c r="JW40" s="379"/>
      <c r="JX40" s="399"/>
      <c r="JY40" s="634"/>
      <c r="JZ40" s="634"/>
      <c r="KA40" s="634"/>
      <c r="KB40" s="634"/>
      <c r="KC40" s="634"/>
      <c r="KD40" s="634"/>
      <c r="KE40" s="634"/>
      <c r="KF40" s="634"/>
      <c r="KG40" s="647"/>
      <c r="KH40" s="647"/>
      <c r="KI40" s="634"/>
      <c r="KJ40" s="182"/>
      <c r="KK40" s="182"/>
      <c r="KL40" s="176" t="s">
        <v>84</v>
      </c>
      <c r="KM40" s="1249">
        <v>2883673</v>
      </c>
      <c r="KN40" s="1250">
        <v>116444</v>
      </c>
      <c r="KO40" s="1250">
        <v>237850</v>
      </c>
      <c r="KP40" s="1251">
        <v>1320323</v>
      </c>
      <c r="KQ40" s="1250">
        <v>0</v>
      </c>
      <c r="KR40" s="1250">
        <v>0</v>
      </c>
      <c r="KS40" s="1250">
        <v>0</v>
      </c>
      <c r="KT40" s="1250">
        <v>0</v>
      </c>
      <c r="KU40" s="1252">
        <v>4558290</v>
      </c>
      <c r="KV40" s="1236">
        <v>3482809</v>
      </c>
      <c r="KW40" s="1237">
        <v>8041099</v>
      </c>
      <c r="KX40" s="299"/>
      <c r="KY40" s="290"/>
      <c r="KZ40" s="290"/>
      <c r="LA40" s="968"/>
      <c r="LB40" s="115"/>
      <c r="LC40" s="131"/>
      <c r="LD40" s="131"/>
      <c r="LE40" s="131"/>
      <c r="LF40" s="131"/>
      <c r="LG40" s="1528"/>
      <c r="LH40" s="291"/>
      <c r="LI40" s="21"/>
      <c r="LJ40" s="37"/>
      <c r="LK40" s="295"/>
      <c r="LL40" s="19"/>
      <c r="LM40" s="19"/>
      <c r="LN40" s="19"/>
      <c r="LO40" s="131"/>
      <c r="LQ40" s="621"/>
      <c r="LR40" s="117"/>
      <c r="LS40" s="117"/>
      <c r="LT40" s="9"/>
      <c r="LU40" s="13"/>
      <c r="LV40" s="13"/>
      <c r="LW40" s="433" t="s">
        <v>144</v>
      </c>
      <c r="LX40" s="348">
        <v>156434</v>
      </c>
      <c r="LY40" s="994">
        <v>150311</v>
      </c>
      <c r="LZ40" s="515">
        <v>4.07</v>
      </c>
      <c r="MA40" s="182"/>
      <c r="MB40" s="1599"/>
      <c r="MC40" s="1661"/>
      <c r="MD40" s="1661"/>
      <c r="ME40" s="1661"/>
      <c r="MF40" s="113"/>
      <c r="MG40" s="138"/>
      <c r="MH40" s="113"/>
      <c r="MI40" s="113"/>
      <c r="MJ40" s="138"/>
      <c r="MK40" s="113"/>
      <c r="ML40" s="1300"/>
      <c r="MM40" s="1300"/>
      <c r="MN40" s="15" t="s">
        <v>95</v>
      </c>
      <c r="MO40" s="922">
        <v>196292</v>
      </c>
      <c r="MP40" s="922">
        <v>196640</v>
      </c>
      <c r="MQ40" s="922">
        <v>158372</v>
      </c>
      <c r="MR40" s="922">
        <v>206538</v>
      </c>
      <c r="MS40" s="922">
        <v>757842</v>
      </c>
      <c r="MT40" s="16"/>
      <c r="MU40" s="17"/>
      <c r="MV40" s="256"/>
      <c r="MW40" s="257"/>
      <c r="MX40" s="17"/>
      <c r="MY40" s="17"/>
      <c r="MZ40" s="17"/>
      <c r="NA40" s="619"/>
      <c r="NB40" s="619"/>
      <c r="NC40" s="619"/>
      <c r="ND40" s="619"/>
      <c r="NE40" s="619"/>
      <c r="NF40" s="619"/>
      <c r="NG40" s="619"/>
      <c r="NH40" s="619"/>
      <c r="NI40" s="619"/>
      <c r="NJ40" s="619"/>
      <c r="NK40" s="619"/>
      <c r="NL40" s="619"/>
      <c r="NM40" s="619"/>
      <c r="NN40" s="1095" t="s">
        <v>84</v>
      </c>
      <c r="NO40" s="1111">
        <v>8363530</v>
      </c>
      <c r="NP40" s="1112">
        <v>471345</v>
      </c>
      <c r="NQ40" s="1112">
        <v>769133</v>
      </c>
      <c r="NR40" s="1113">
        <v>7556711</v>
      </c>
      <c r="NS40" s="1112">
        <v>0</v>
      </c>
      <c r="NT40" s="1112">
        <v>0</v>
      </c>
      <c r="NU40" s="1112">
        <v>0</v>
      </c>
      <c r="NV40" s="1112">
        <v>0</v>
      </c>
      <c r="NW40" s="1114">
        <v>17160719</v>
      </c>
      <c r="NX40" s="1086">
        <v>11633480</v>
      </c>
      <c r="NY40" s="1087">
        <v>28794199</v>
      </c>
    </row>
    <row r="41" spans="1:395" ht="21.75" customHeight="1" thickBot="1" x14ac:dyDescent="0.25">
      <c r="A41" s="859"/>
      <c r="B41" s="932"/>
      <c r="C41" s="932"/>
      <c r="D41" s="9"/>
      <c r="E41" s="858"/>
      <c r="F41" s="858"/>
      <c r="G41" s="433" t="s">
        <v>145</v>
      </c>
      <c r="H41" s="997">
        <v>3854</v>
      </c>
      <c r="I41" s="998">
        <v>3252</v>
      </c>
      <c r="J41" s="999">
        <v>4324</v>
      </c>
      <c r="K41" s="997">
        <v>11430</v>
      </c>
      <c r="L41" s="1000">
        <v>11965</v>
      </c>
      <c r="M41" s="675">
        <v>-4.47</v>
      </c>
      <c r="N41" s="379"/>
      <c r="O41" s="9"/>
      <c r="P41" s="9"/>
      <c r="Q41" s="14"/>
      <c r="R41" s="9"/>
      <c r="S41" s="9"/>
      <c r="T41" s="14"/>
      <c r="U41" s="9"/>
      <c r="V41" s="9"/>
      <c r="W41" s="14"/>
      <c r="X41" s="9"/>
      <c r="Y41" s="379"/>
      <c r="Z41" s="410" t="s">
        <v>77</v>
      </c>
      <c r="AA41" s="410"/>
      <c r="AB41" s="466">
        <v>2.46</v>
      </c>
      <c r="AC41" s="466">
        <v>2.4500000000000002</v>
      </c>
      <c r="AD41" s="466">
        <v>2.65</v>
      </c>
      <c r="AE41" s="466">
        <v>2.52</v>
      </c>
      <c r="AF41" s="1350"/>
      <c r="AG41" s="1350"/>
      <c r="AH41" s="1350"/>
      <c r="AI41" s="1350"/>
      <c r="AJ41" s="379"/>
      <c r="AK41" s="379"/>
      <c r="AL41" s="399"/>
      <c r="AM41" s="634"/>
      <c r="AN41" s="634"/>
      <c r="AO41" s="634"/>
      <c r="AP41" s="634"/>
      <c r="AQ41" s="634"/>
      <c r="AR41" s="634"/>
      <c r="AS41" s="634"/>
      <c r="AT41" s="634"/>
      <c r="AU41" s="647"/>
      <c r="AV41" s="647"/>
      <c r="AW41" s="634"/>
      <c r="AX41" s="182"/>
      <c r="AY41" s="182"/>
      <c r="AZ41" s="176" t="s">
        <v>88</v>
      </c>
      <c r="BA41" s="1260">
        <v>5708</v>
      </c>
      <c r="BB41" s="1261">
        <v>0</v>
      </c>
      <c r="BC41" s="1261">
        <v>6478</v>
      </c>
      <c r="BD41" s="1251">
        <v>0</v>
      </c>
      <c r="BE41" s="1250">
        <v>0</v>
      </c>
      <c r="BF41" s="1250">
        <v>0</v>
      </c>
      <c r="BG41" s="1250">
        <v>0</v>
      </c>
      <c r="BH41" s="1250">
        <v>0</v>
      </c>
      <c r="BI41" s="1252">
        <v>12186</v>
      </c>
      <c r="BJ41" s="1236">
        <v>18343</v>
      </c>
      <c r="BK41" s="1237">
        <v>30529</v>
      </c>
      <c r="BL41" s="299"/>
      <c r="BM41" s="290"/>
      <c r="BN41" s="290"/>
      <c r="BO41" s="968"/>
      <c r="BP41" s="115"/>
      <c r="BQ41" s="115"/>
      <c r="BR41" s="115"/>
      <c r="BS41" s="115"/>
      <c r="BT41" s="131"/>
      <c r="BU41" s="1528"/>
      <c r="BV41" s="1528"/>
      <c r="BW41" s="21"/>
      <c r="BX41" s="37"/>
      <c r="BY41" s="295"/>
      <c r="BZ41" s="19"/>
      <c r="CA41" s="19"/>
      <c r="CB41" s="19"/>
      <c r="CC41" s="19"/>
      <c r="CD41" s="379"/>
      <c r="CE41" s="345"/>
      <c r="CF41" s="932"/>
      <c r="CG41" s="932"/>
      <c r="CH41" s="9"/>
      <c r="CI41" s="153"/>
      <c r="CJ41" s="153"/>
      <c r="CK41" s="433" t="s">
        <v>145</v>
      </c>
      <c r="CL41" s="997">
        <v>5623</v>
      </c>
      <c r="CM41" s="998">
        <v>3652</v>
      </c>
      <c r="CN41" s="999">
        <v>5266</v>
      </c>
      <c r="CO41" s="997">
        <v>14541</v>
      </c>
      <c r="CP41" s="1000">
        <v>15504</v>
      </c>
      <c r="CQ41" s="675">
        <v>-6.21</v>
      </c>
      <c r="CR41" s="614"/>
      <c r="CS41" s="9"/>
      <c r="CT41" s="9"/>
      <c r="CU41" s="14"/>
      <c r="CV41" s="9"/>
      <c r="CW41" s="9"/>
      <c r="CX41" s="14"/>
      <c r="CY41" s="9"/>
      <c r="CZ41" s="9"/>
      <c r="DA41" s="14"/>
      <c r="DB41" s="9"/>
      <c r="DC41" s="379"/>
      <c r="DD41" s="410" t="s">
        <v>77</v>
      </c>
      <c r="DE41" s="410"/>
      <c r="DF41" s="470">
        <v>2.4300000000000002</v>
      </c>
      <c r="DG41" s="470">
        <v>2.5099999999999998</v>
      </c>
      <c r="DH41" s="470">
        <v>2.46</v>
      </c>
      <c r="DI41" s="470">
        <v>2.4700000000000002</v>
      </c>
      <c r="DJ41" s="1341"/>
      <c r="DK41" s="1341"/>
      <c r="DL41" s="1341"/>
      <c r="DM41" s="1341"/>
      <c r="DN41" s="399"/>
      <c r="DO41" s="379"/>
      <c r="DP41" s="399"/>
      <c r="DQ41" s="634"/>
      <c r="DR41" s="634"/>
      <c r="DS41" s="634"/>
      <c r="DT41" s="634"/>
      <c r="DU41" s="634"/>
      <c r="DV41" s="634"/>
      <c r="DW41" s="634"/>
      <c r="DX41" s="634"/>
      <c r="DY41" s="647"/>
      <c r="DZ41" s="647"/>
      <c r="EA41" s="634"/>
      <c r="EB41" s="182"/>
      <c r="EC41" s="182"/>
      <c r="ED41" s="176" t="s">
        <v>88</v>
      </c>
      <c r="EE41" s="1260">
        <v>7121</v>
      </c>
      <c r="EF41" s="1261">
        <v>0</v>
      </c>
      <c r="EG41" s="1261">
        <v>15332</v>
      </c>
      <c r="EH41" s="1251">
        <v>0</v>
      </c>
      <c r="EI41" s="1250"/>
      <c r="EJ41" s="1250"/>
      <c r="EK41" s="1250"/>
      <c r="EL41" s="1250"/>
      <c r="EM41" s="1252">
        <v>22453</v>
      </c>
      <c r="EN41" s="1236">
        <v>23864</v>
      </c>
      <c r="EO41" s="1237">
        <v>46317</v>
      </c>
      <c r="EP41" s="299"/>
      <c r="EQ41" s="290"/>
      <c r="ER41" s="290"/>
      <c r="ES41" s="968"/>
      <c r="ET41" s="115"/>
      <c r="EU41" s="115"/>
      <c r="EV41" s="115"/>
      <c r="EW41" s="115"/>
      <c r="EX41" s="131"/>
      <c r="EY41" s="1528"/>
      <c r="EZ41" s="1528"/>
      <c r="FA41" s="21"/>
      <c r="FB41" s="37"/>
      <c r="FC41" s="295"/>
      <c r="FD41" s="19"/>
      <c r="FE41" s="19"/>
      <c r="FF41" s="19"/>
      <c r="FG41" s="19"/>
      <c r="FH41" s="397"/>
      <c r="FI41" s="345"/>
      <c r="FJ41" s="117"/>
      <c r="FK41" s="117"/>
      <c r="FL41" s="9"/>
      <c r="FM41" s="153"/>
      <c r="FN41" s="153"/>
      <c r="FO41" s="433" t="s">
        <v>145</v>
      </c>
      <c r="FP41" s="997">
        <v>4962</v>
      </c>
      <c r="FQ41" s="998">
        <v>3418</v>
      </c>
      <c r="FR41" s="999">
        <v>5765</v>
      </c>
      <c r="FS41" s="997">
        <v>14145</v>
      </c>
      <c r="FT41" s="1000">
        <v>11803</v>
      </c>
      <c r="FU41" s="675">
        <v>19.84</v>
      </c>
      <c r="FV41" s="614"/>
      <c r="FW41" s="9"/>
      <c r="FX41" s="9"/>
      <c r="FY41" s="14"/>
      <c r="FZ41" s="9"/>
      <c r="GA41" s="9"/>
      <c r="GB41" s="14"/>
      <c r="GC41" s="9"/>
      <c r="GD41" s="9"/>
      <c r="GE41" s="14"/>
      <c r="GF41" s="9"/>
      <c r="GG41" s="379"/>
      <c r="GH41" s="410" t="s">
        <v>77</v>
      </c>
      <c r="GI41" s="410"/>
      <c r="GJ41" s="365">
        <v>2.39</v>
      </c>
      <c r="GK41" s="365">
        <v>2.39</v>
      </c>
      <c r="GL41" s="365">
        <v>2.41</v>
      </c>
      <c r="GM41" s="365">
        <v>2.4</v>
      </c>
      <c r="GN41" s="1350"/>
      <c r="GO41" s="1350"/>
      <c r="GP41" s="1350"/>
      <c r="GQ41" s="1350"/>
      <c r="GR41" s="399"/>
      <c r="GS41" s="379"/>
      <c r="GT41" s="399"/>
      <c r="GU41" s="634"/>
      <c r="GV41" s="634"/>
      <c r="GW41" s="634"/>
      <c r="GX41" s="634"/>
      <c r="GY41" s="634"/>
      <c r="GZ41" s="634"/>
      <c r="HA41" s="634"/>
      <c r="HB41" s="634"/>
      <c r="HC41" s="647"/>
      <c r="HD41" s="647"/>
      <c r="HE41" s="634"/>
      <c r="HF41" s="182"/>
      <c r="HG41" s="182"/>
      <c r="HH41" s="176" t="s">
        <v>88</v>
      </c>
      <c r="HI41" s="1260">
        <v>2981</v>
      </c>
      <c r="HJ41" s="1261">
        <v>0</v>
      </c>
      <c r="HK41" s="1261">
        <v>8500</v>
      </c>
      <c r="HL41" s="1251">
        <v>0</v>
      </c>
      <c r="HM41" s="1250"/>
      <c r="HN41" s="1250"/>
      <c r="HO41" s="1250"/>
      <c r="HP41" s="1250"/>
      <c r="HQ41" s="1252">
        <v>11481</v>
      </c>
      <c r="HR41" s="1236">
        <v>21453</v>
      </c>
      <c r="HS41" s="1237">
        <v>32934</v>
      </c>
      <c r="HT41" s="869"/>
      <c r="HU41" s="290"/>
      <c r="HV41" s="290"/>
      <c r="HW41" s="968"/>
      <c r="HX41" s="115"/>
      <c r="HY41" s="115"/>
      <c r="HZ41" s="115"/>
      <c r="IA41" s="115"/>
      <c r="IB41" s="131"/>
      <c r="IC41" s="1528"/>
      <c r="ID41" s="1528"/>
      <c r="IE41" s="21"/>
      <c r="IF41" s="37"/>
      <c r="IG41" s="295"/>
      <c r="IH41" s="248"/>
      <c r="II41" s="19"/>
      <c r="IJ41" s="19"/>
      <c r="IK41" s="19"/>
      <c r="IM41" s="345"/>
      <c r="IN41" s="117"/>
      <c r="IO41" s="117"/>
      <c r="IP41" s="9"/>
      <c r="IQ41" s="153"/>
      <c r="IR41" s="153"/>
      <c r="IS41" s="433" t="s">
        <v>145</v>
      </c>
      <c r="IT41" s="997">
        <v>3248</v>
      </c>
      <c r="IU41" s="998">
        <v>2945</v>
      </c>
      <c r="IV41" s="999">
        <v>7093</v>
      </c>
      <c r="IW41" s="997">
        <v>13286</v>
      </c>
      <c r="IX41" s="1000">
        <v>13563</v>
      </c>
      <c r="IY41" s="675">
        <v>-2.04</v>
      </c>
      <c r="IZ41" s="379"/>
      <c r="JA41" s="9"/>
      <c r="JB41" s="9"/>
      <c r="JC41" s="14"/>
      <c r="JD41" s="9"/>
      <c r="JE41" s="9"/>
      <c r="JF41" s="14"/>
      <c r="JG41" s="9"/>
      <c r="JH41" s="9"/>
      <c r="JI41" s="14"/>
      <c r="JJ41" s="9"/>
      <c r="JK41" s="379"/>
      <c r="JL41" s="410" t="s">
        <v>77</v>
      </c>
      <c r="JM41" s="410"/>
      <c r="JN41" s="365">
        <v>2.39</v>
      </c>
      <c r="JO41" s="365">
        <v>2.4500000000000002</v>
      </c>
      <c r="JP41" s="365">
        <v>2.4700000000000002</v>
      </c>
      <c r="JQ41" s="365">
        <v>2.44</v>
      </c>
      <c r="JR41" s="1341"/>
      <c r="JS41" s="1341"/>
      <c r="JT41" s="1341"/>
      <c r="JU41" s="1341"/>
      <c r="JV41" s="399"/>
      <c r="JW41" s="379"/>
      <c r="JX41" s="399"/>
      <c r="JY41" s="634"/>
      <c r="JZ41" s="634"/>
      <c r="KA41" s="634"/>
      <c r="KB41" s="634"/>
      <c r="KC41" s="634"/>
      <c r="KD41" s="634"/>
      <c r="KE41" s="634"/>
      <c r="KF41" s="634"/>
      <c r="KG41" s="647"/>
      <c r="KH41" s="647"/>
      <c r="KI41" s="634"/>
      <c r="KJ41" s="182"/>
      <c r="KK41" s="182"/>
      <c r="KL41" s="176" t="s">
        <v>88</v>
      </c>
      <c r="KM41" s="1260">
        <v>3183</v>
      </c>
      <c r="KN41" s="1261">
        <v>0</v>
      </c>
      <c r="KO41" s="1261">
        <v>8818</v>
      </c>
      <c r="KP41" s="1251">
        <v>0</v>
      </c>
      <c r="KQ41" s="1250">
        <v>0</v>
      </c>
      <c r="KR41" s="1250">
        <v>0</v>
      </c>
      <c r="KS41" s="1250">
        <v>0</v>
      </c>
      <c r="KT41" s="1250">
        <v>0</v>
      </c>
      <c r="KU41" s="1252">
        <v>12001</v>
      </c>
      <c r="KV41" s="1236">
        <v>25488</v>
      </c>
      <c r="KW41" s="1237">
        <v>37489</v>
      </c>
      <c r="KX41" s="299"/>
      <c r="KY41" s="290"/>
      <c r="KZ41" s="290"/>
      <c r="LA41" s="968"/>
      <c r="LB41" s="115"/>
      <c r="LC41" s="115"/>
      <c r="LD41" s="115"/>
      <c r="LE41" s="115"/>
      <c r="LF41" s="131"/>
      <c r="LG41" s="1528"/>
      <c r="LH41" s="291"/>
      <c r="LI41" s="21"/>
      <c r="LJ41" s="37"/>
      <c r="LK41" s="295"/>
      <c r="LL41" s="19"/>
      <c r="LM41" s="19"/>
      <c r="LN41" s="19"/>
      <c r="LO41" s="131"/>
      <c r="LQ41" s="621"/>
      <c r="LR41" s="117"/>
      <c r="LS41" s="117"/>
      <c r="LT41" s="9"/>
      <c r="LU41" s="13"/>
      <c r="LV41" s="13"/>
      <c r="LW41" s="433" t="s">
        <v>145</v>
      </c>
      <c r="LX41" s="348">
        <v>53402</v>
      </c>
      <c r="LY41" s="994">
        <v>52835</v>
      </c>
      <c r="LZ41" s="515">
        <v>1.07</v>
      </c>
      <c r="MA41" s="182"/>
      <c r="MB41" s="1600"/>
      <c r="MC41" s="1600"/>
      <c r="MD41" s="1600"/>
      <c r="ME41" s="1600"/>
      <c r="MF41" s="113"/>
      <c r="MG41" s="138"/>
      <c r="MH41" s="113"/>
      <c r="MI41" s="113"/>
      <c r="MJ41" s="138"/>
      <c r="MK41" s="113"/>
      <c r="ML41" s="1300"/>
      <c r="MM41" s="1601"/>
      <c r="MN41" s="1066"/>
      <c r="MO41" s="1295">
        <v>2.52</v>
      </c>
      <c r="MP41" s="1295">
        <v>2.4700000000000002</v>
      </c>
      <c r="MQ41" s="1295">
        <v>2.4</v>
      </c>
      <c r="MR41" s="1295">
        <v>2.44</v>
      </c>
      <c r="MS41" s="1295">
        <v>2.46</v>
      </c>
      <c r="MT41" s="16"/>
      <c r="MU41" s="17"/>
      <c r="MV41" s="17"/>
      <c r="MW41" s="63"/>
      <c r="MX41" s="17"/>
      <c r="MY41" s="17"/>
      <c r="MZ41" s="17"/>
      <c r="NA41" s="619"/>
      <c r="NB41" s="619"/>
      <c r="NC41" s="619"/>
      <c r="ND41" s="619"/>
      <c r="NE41" s="619"/>
      <c r="NF41" s="619"/>
      <c r="NG41" s="619"/>
      <c r="NH41" s="619"/>
      <c r="NI41" s="619"/>
      <c r="NJ41" s="619"/>
      <c r="NK41" s="619"/>
      <c r="NL41" s="619"/>
      <c r="NM41" s="619"/>
      <c r="NN41" s="1095" t="s">
        <v>88</v>
      </c>
      <c r="NO41" s="1131">
        <v>18993</v>
      </c>
      <c r="NP41" s="1132">
        <v>0</v>
      </c>
      <c r="NQ41" s="1132">
        <v>39128</v>
      </c>
      <c r="NR41" s="1113">
        <v>0</v>
      </c>
      <c r="NS41" s="1112">
        <v>0</v>
      </c>
      <c r="NT41" s="1112">
        <v>0</v>
      </c>
      <c r="NU41" s="1112">
        <v>0</v>
      </c>
      <c r="NV41" s="1112">
        <v>0</v>
      </c>
      <c r="NW41" s="1114">
        <v>58121</v>
      </c>
      <c r="NX41" s="1086">
        <v>89148</v>
      </c>
      <c r="NY41" s="1087">
        <v>147269</v>
      </c>
    </row>
    <row r="42" spans="1:395" ht="21.75" customHeight="1" thickTop="1" thickBot="1" x14ac:dyDescent="0.35">
      <c r="A42" s="856"/>
      <c r="B42" s="932"/>
      <c r="C42" s="932"/>
      <c r="D42" s="9"/>
      <c r="E42" s="858"/>
      <c r="F42" s="858"/>
      <c r="G42" s="432" t="s">
        <v>146</v>
      </c>
      <c r="H42" s="997">
        <v>12413</v>
      </c>
      <c r="I42" s="998">
        <v>19854</v>
      </c>
      <c r="J42" s="999">
        <v>14253</v>
      </c>
      <c r="K42" s="1001">
        <v>46520</v>
      </c>
      <c r="L42" s="1000">
        <v>61731</v>
      </c>
      <c r="M42" s="1002">
        <v>-24.64</v>
      </c>
      <c r="N42" s="379"/>
      <c r="O42" s="9"/>
      <c r="P42" s="9"/>
      <c r="Q42" s="14"/>
      <c r="R42" s="9"/>
      <c r="S42" s="9"/>
      <c r="T42" s="14"/>
      <c r="U42" s="9"/>
      <c r="V42" s="9"/>
      <c r="W42" s="14"/>
      <c r="X42" s="9"/>
      <c r="Y42" s="379"/>
      <c r="Z42" s="379"/>
      <c r="AA42" s="379" t="s">
        <v>52</v>
      </c>
      <c r="AB42" s="463">
        <v>2.2999999999999998</v>
      </c>
      <c r="AC42" s="463">
        <v>2.21</v>
      </c>
      <c r="AD42" s="463">
        <v>2.39</v>
      </c>
      <c r="AE42" s="463">
        <v>2.2999999999999998</v>
      </c>
      <c r="AF42" s="1349"/>
      <c r="AG42" s="1349"/>
      <c r="AH42" s="1349"/>
      <c r="AI42" s="1349"/>
      <c r="AJ42" s="379"/>
      <c r="AK42" s="379"/>
      <c r="AL42" s="399"/>
      <c r="AM42" s="634"/>
      <c r="AN42" s="634"/>
      <c r="AO42" s="634"/>
      <c r="AP42" s="634"/>
      <c r="AQ42" s="634"/>
      <c r="AR42" s="634"/>
      <c r="AS42" s="634"/>
      <c r="AT42" s="634"/>
      <c r="AU42" s="647"/>
      <c r="AV42" s="647"/>
      <c r="AW42" s="634"/>
      <c r="AX42" s="182"/>
      <c r="AY42" s="182"/>
      <c r="AZ42" s="1146" t="s">
        <v>62</v>
      </c>
      <c r="BA42" s="1281">
        <v>8206961</v>
      </c>
      <c r="BB42" s="1282">
        <v>341888</v>
      </c>
      <c r="BC42" s="1282">
        <v>699276</v>
      </c>
      <c r="BD42" s="1283">
        <v>2793501</v>
      </c>
      <c r="BE42" s="1284">
        <v>0</v>
      </c>
      <c r="BF42" s="1284">
        <v>0</v>
      </c>
      <c r="BG42" s="1284">
        <v>0</v>
      </c>
      <c r="BH42" s="1284">
        <v>0</v>
      </c>
      <c r="BI42" s="1285">
        <v>12041626</v>
      </c>
      <c r="BJ42" s="1286">
        <v>4313893</v>
      </c>
      <c r="BK42" s="1286">
        <v>16355519</v>
      </c>
      <c r="BL42" s="309"/>
      <c r="BM42" s="290"/>
      <c r="BN42" s="290"/>
      <c r="BO42" s="968"/>
      <c r="BP42" s="115"/>
      <c r="BQ42" s="968"/>
      <c r="BR42" s="968"/>
      <c r="BS42" s="968"/>
      <c r="BT42" s="310"/>
      <c r="BU42" s="1528"/>
      <c r="BV42" s="1528"/>
      <c r="BW42" s="47"/>
      <c r="BX42" s="37"/>
      <c r="BY42" s="295"/>
      <c r="BZ42" s="19"/>
      <c r="CA42" s="19"/>
      <c r="CB42" s="19"/>
      <c r="CC42" s="19"/>
      <c r="CD42" s="379"/>
      <c r="CE42" s="344"/>
      <c r="CF42" s="932"/>
      <c r="CG42" s="932"/>
      <c r="CH42" s="9"/>
      <c r="CI42" s="153"/>
      <c r="CJ42" s="153"/>
      <c r="CK42" s="432" t="s">
        <v>146</v>
      </c>
      <c r="CL42" s="997">
        <v>10211</v>
      </c>
      <c r="CM42" s="998">
        <v>9651</v>
      </c>
      <c r="CN42" s="999">
        <v>9562</v>
      </c>
      <c r="CO42" s="1001">
        <v>29424</v>
      </c>
      <c r="CP42" s="1000">
        <v>29317</v>
      </c>
      <c r="CQ42" s="1002">
        <v>0.36</v>
      </c>
      <c r="CR42" s="614"/>
      <c r="CS42" s="9"/>
      <c r="CT42" s="9"/>
      <c r="CU42" s="14"/>
      <c r="CV42" s="9"/>
      <c r="CW42" s="9"/>
      <c r="CX42" s="14"/>
      <c r="CY42" s="9"/>
      <c r="CZ42" s="9"/>
      <c r="DA42" s="14"/>
      <c r="DB42" s="9"/>
      <c r="DC42" s="379"/>
      <c r="DD42" s="379"/>
      <c r="DE42" s="379" t="s">
        <v>52</v>
      </c>
      <c r="DF42" s="424">
        <v>2.2400000000000002</v>
      </c>
      <c r="DG42" s="424">
        <v>2.08</v>
      </c>
      <c r="DH42" s="424">
        <v>2.12</v>
      </c>
      <c r="DI42" s="424">
        <v>2.15</v>
      </c>
      <c r="DJ42" s="128"/>
      <c r="DK42" s="128"/>
      <c r="DL42" s="128"/>
      <c r="DM42" s="128"/>
      <c r="DN42" s="399"/>
      <c r="DO42" s="379"/>
      <c r="DP42" s="399"/>
      <c r="DQ42" s="634"/>
      <c r="DR42" s="634"/>
      <c r="DS42" s="634"/>
      <c r="DT42" s="634"/>
      <c r="DU42" s="634"/>
      <c r="DV42" s="634"/>
      <c r="DW42" s="634"/>
      <c r="DX42" s="634"/>
      <c r="DY42" s="647"/>
      <c r="DZ42" s="647"/>
      <c r="EA42" s="634"/>
      <c r="EB42" s="182"/>
      <c r="EC42" s="182"/>
      <c r="ED42" s="1146" t="s">
        <v>62</v>
      </c>
      <c r="EE42" s="1281">
        <v>7973815</v>
      </c>
      <c r="EF42" s="1282">
        <v>328581</v>
      </c>
      <c r="EG42" s="1282">
        <v>623252</v>
      </c>
      <c r="EH42" s="1283">
        <v>3131332</v>
      </c>
      <c r="EI42" s="1284"/>
      <c r="EJ42" s="1284"/>
      <c r="EK42" s="1284"/>
      <c r="EL42" s="1284"/>
      <c r="EM42" s="1285">
        <v>12056980</v>
      </c>
      <c r="EN42" s="1286">
        <v>3811360</v>
      </c>
      <c r="EO42" s="1286">
        <v>15868340</v>
      </c>
      <c r="EP42" s="309"/>
      <c r="EQ42" s="290"/>
      <c r="ER42" s="290"/>
      <c r="ES42" s="968"/>
      <c r="ET42" s="115"/>
      <c r="EU42" s="968"/>
      <c r="EV42" s="968"/>
      <c r="EW42" s="968"/>
      <c r="EX42" s="310"/>
      <c r="EY42" s="1528"/>
      <c r="EZ42" s="1528"/>
      <c r="FA42" s="47"/>
      <c r="FB42" s="37"/>
      <c r="FC42" s="295"/>
      <c r="FD42" s="19"/>
      <c r="FE42" s="19"/>
      <c r="FF42" s="19"/>
      <c r="FG42" s="19"/>
      <c r="FH42" s="397"/>
      <c r="FI42" s="344"/>
      <c r="FJ42" s="117"/>
      <c r="FK42" s="117"/>
      <c r="FL42" s="9"/>
      <c r="FM42" s="153"/>
      <c r="FN42" s="153"/>
      <c r="FO42" s="432" t="s">
        <v>146</v>
      </c>
      <c r="FP42" s="997">
        <v>15824</v>
      </c>
      <c r="FQ42" s="998">
        <v>18609</v>
      </c>
      <c r="FR42" s="999">
        <v>23480</v>
      </c>
      <c r="FS42" s="1001">
        <v>57913</v>
      </c>
      <c r="FT42" s="1000">
        <v>48802</v>
      </c>
      <c r="FU42" s="1002">
        <v>18.670000000000002</v>
      </c>
      <c r="FV42" s="614"/>
      <c r="FW42" s="9"/>
      <c r="FX42" s="9"/>
      <c r="FY42" s="14"/>
      <c r="FZ42" s="9"/>
      <c r="GA42" s="9"/>
      <c r="GB42" s="14"/>
      <c r="GC42" s="9"/>
      <c r="GD42" s="9"/>
      <c r="GE42" s="14"/>
      <c r="GF42" s="9"/>
      <c r="GG42" s="379"/>
      <c r="GH42" s="379"/>
      <c r="GI42" s="379" t="s">
        <v>52</v>
      </c>
      <c r="GJ42" s="236">
        <v>2.11</v>
      </c>
      <c r="GK42" s="236">
        <v>2.06</v>
      </c>
      <c r="GL42" s="236">
        <v>1.94</v>
      </c>
      <c r="GM42" s="236">
        <v>2.04</v>
      </c>
      <c r="GN42" s="1349"/>
      <c r="GO42" s="1349"/>
      <c r="GP42" s="1349"/>
      <c r="GQ42" s="1349"/>
      <c r="GR42" s="399"/>
      <c r="GS42" s="379"/>
      <c r="GT42" s="399"/>
      <c r="GU42" s="634"/>
      <c r="GV42" s="634"/>
      <c r="GW42" s="634"/>
      <c r="GX42" s="634"/>
      <c r="GY42" s="634"/>
      <c r="GZ42" s="634"/>
      <c r="HA42" s="634"/>
      <c r="HB42" s="634"/>
      <c r="HC42" s="647"/>
      <c r="HD42" s="647"/>
      <c r="HE42" s="634"/>
      <c r="HF42" s="182"/>
      <c r="HG42" s="182"/>
      <c r="HH42" s="1146" t="s">
        <v>62</v>
      </c>
      <c r="HI42" s="1281">
        <v>7891311</v>
      </c>
      <c r="HJ42" s="1282">
        <v>339503</v>
      </c>
      <c r="HK42" s="1282">
        <v>692788</v>
      </c>
      <c r="HL42" s="1283">
        <v>4701827</v>
      </c>
      <c r="HM42" s="1284"/>
      <c r="HN42" s="1284"/>
      <c r="HO42" s="1284"/>
      <c r="HP42" s="1284"/>
      <c r="HQ42" s="1285">
        <v>13625429</v>
      </c>
      <c r="HR42" s="1286">
        <v>4413479</v>
      </c>
      <c r="HS42" s="1286">
        <v>18038908</v>
      </c>
      <c r="HT42" s="870"/>
      <c r="HU42" s="290"/>
      <c r="HV42" s="290"/>
      <c r="HW42" s="968"/>
      <c r="HX42" s="115"/>
      <c r="HY42" s="968"/>
      <c r="HZ42" s="968"/>
      <c r="IA42" s="968"/>
      <c r="IB42" s="310"/>
      <c r="IC42" s="1528"/>
      <c r="ID42" s="1528"/>
      <c r="IE42" s="47"/>
      <c r="IF42" s="37"/>
      <c r="IG42" s="295"/>
      <c r="IH42" s="248"/>
      <c r="II42" s="19"/>
      <c r="IJ42" s="19"/>
      <c r="IK42" s="19"/>
      <c r="IM42" s="344"/>
      <c r="IN42" s="117"/>
      <c r="IO42" s="117"/>
      <c r="IP42" s="9"/>
      <c r="IQ42" s="153"/>
      <c r="IR42" s="153"/>
      <c r="IS42" s="432" t="s">
        <v>146</v>
      </c>
      <c r="IT42" s="997">
        <v>14213</v>
      </c>
      <c r="IU42" s="998">
        <v>21346</v>
      </c>
      <c r="IV42" s="999">
        <v>25643</v>
      </c>
      <c r="IW42" s="1001">
        <v>61202</v>
      </c>
      <c r="IX42" s="1000">
        <v>57656</v>
      </c>
      <c r="IY42" s="1002">
        <v>6.15</v>
      </c>
      <c r="IZ42" s="379"/>
      <c r="JA42" s="9"/>
      <c r="JB42" s="9"/>
      <c r="JC42" s="14"/>
      <c r="JD42" s="9"/>
      <c r="JE42" s="9"/>
      <c r="JF42" s="14"/>
      <c r="JG42" s="9"/>
      <c r="JH42" s="9"/>
      <c r="JI42" s="14"/>
      <c r="JJ42" s="9"/>
      <c r="JK42" s="379"/>
      <c r="JL42" s="379"/>
      <c r="JM42" s="379" t="s">
        <v>52</v>
      </c>
      <c r="JN42" s="236">
        <v>1.98</v>
      </c>
      <c r="JO42" s="236">
        <v>2.17</v>
      </c>
      <c r="JP42" s="236">
        <v>2.2400000000000002</v>
      </c>
      <c r="JQ42" s="236">
        <v>2.13</v>
      </c>
      <c r="JR42" s="128"/>
      <c r="JS42" s="128"/>
      <c r="JT42" s="128"/>
      <c r="JU42" s="128"/>
      <c r="JV42" s="399"/>
      <c r="JW42" s="379"/>
      <c r="JX42" s="399"/>
      <c r="JY42" s="634"/>
      <c r="JZ42" s="634"/>
      <c r="KA42" s="634"/>
      <c r="KB42" s="634"/>
      <c r="KC42" s="634"/>
      <c r="KD42" s="634"/>
      <c r="KE42" s="634"/>
      <c r="KF42" s="634"/>
      <c r="KG42" s="647"/>
      <c r="KH42" s="647"/>
      <c r="KI42" s="634"/>
      <c r="KJ42" s="182"/>
      <c r="KK42" s="182"/>
      <c r="KL42" s="1146" t="s">
        <v>62</v>
      </c>
      <c r="KM42" s="1281">
        <v>8280527</v>
      </c>
      <c r="KN42" s="1282">
        <v>304975</v>
      </c>
      <c r="KO42" s="1282">
        <v>724747</v>
      </c>
      <c r="KP42" s="1283">
        <v>2020469</v>
      </c>
      <c r="KQ42" s="1284">
        <v>0</v>
      </c>
      <c r="KR42" s="1284">
        <v>0</v>
      </c>
      <c r="KS42" s="1284">
        <v>0</v>
      </c>
      <c r="KT42" s="1284">
        <v>0</v>
      </c>
      <c r="KU42" s="1285">
        <v>11330718</v>
      </c>
      <c r="KV42" s="1286">
        <v>5373077</v>
      </c>
      <c r="KW42" s="1286">
        <v>16703795</v>
      </c>
      <c r="KX42" s="309"/>
      <c r="KY42" s="290"/>
      <c r="KZ42" s="290"/>
      <c r="LA42" s="968"/>
      <c r="LB42" s="115"/>
      <c r="LC42" s="968"/>
      <c r="LD42" s="968"/>
      <c r="LE42" s="968"/>
      <c r="LF42" s="310"/>
      <c r="LG42" s="1528"/>
      <c r="LH42" s="291"/>
      <c r="LI42" s="47"/>
      <c r="LJ42" s="37"/>
      <c r="LK42" s="295"/>
      <c r="LL42" s="19"/>
      <c r="LM42" s="19"/>
      <c r="LN42" s="19"/>
      <c r="LO42" s="131"/>
      <c r="LQ42" s="862"/>
      <c r="LR42" s="117"/>
      <c r="LS42" s="117"/>
      <c r="LT42" s="9"/>
      <c r="LU42" s="13"/>
      <c r="LV42" s="13"/>
      <c r="LW42" s="432" t="s">
        <v>146</v>
      </c>
      <c r="LX42" s="348">
        <v>195059</v>
      </c>
      <c r="LY42" s="994">
        <v>197506</v>
      </c>
      <c r="LZ42" s="515">
        <v>-1.24</v>
      </c>
      <c r="MA42" s="182"/>
      <c r="MB42" s="1602"/>
      <c r="MC42" s="128"/>
      <c r="MD42" s="128"/>
      <c r="ME42" s="113"/>
      <c r="MF42" s="113"/>
      <c r="MG42" s="138"/>
      <c r="MH42" s="113"/>
      <c r="MI42" s="113"/>
      <c r="MJ42" s="138"/>
      <c r="MK42" s="113"/>
      <c r="ML42" s="1300"/>
      <c r="MM42" s="1300"/>
      <c r="MN42" s="15" t="s">
        <v>52</v>
      </c>
      <c r="MO42" s="923">
        <v>2.2999999999999998</v>
      </c>
      <c r="MP42" s="923">
        <v>2.15</v>
      </c>
      <c r="MQ42" s="923">
        <v>2.04</v>
      </c>
      <c r="MR42" s="923">
        <v>2.13</v>
      </c>
      <c r="MS42" s="924">
        <v>2.16</v>
      </c>
      <c r="MT42" s="16"/>
      <c r="MU42" s="17"/>
      <c r="MV42" s="17"/>
      <c r="MW42" s="1609"/>
      <c r="MX42" s="1610"/>
      <c r="MY42" s="1610"/>
      <c r="MZ42" s="1610"/>
      <c r="NA42" s="641"/>
      <c r="NB42" s="641"/>
      <c r="NC42" s="641"/>
      <c r="ND42" s="641"/>
      <c r="NE42" s="641"/>
      <c r="NF42" s="641"/>
      <c r="NG42" s="641"/>
      <c r="NH42" s="641"/>
      <c r="NI42" s="641"/>
      <c r="NJ42" s="641"/>
      <c r="NK42" s="641"/>
      <c r="NL42" s="619"/>
      <c r="NM42" s="619"/>
      <c r="NN42" s="1169" t="s">
        <v>62</v>
      </c>
      <c r="NO42" s="1147">
        <v>32352614</v>
      </c>
      <c r="NP42" s="1148">
        <v>1314947</v>
      </c>
      <c r="NQ42" s="1148">
        <v>2740063</v>
      </c>
      <c r="NR42" s="1149">
        <v>12647129</v>
      </c>
      <c r="NS42" s="1150">
        <v>0</v>
      </c>
      <c r="NT42" s="1150">
        <v>0</v>
      </c>
      <c r="NU42" s="1150">
        <v>0</v>
      </c>
      <c r="NV42" s="1150">
        <v>0</v>
      </c>
      <c r="NW42" s="1151">
        <v>49054753</v>
      </c>
      <c r="NX42" s="1152">
        <v>17911809</v>
      </c>
      <c r="NY42" s="1152">
        <v>66966562</v>
      </c>
    </row>
    <row r="43" spans="1:395" ht="21.75" customHeight="1" thickTop="1" thickBot="1" x14ac:dyDescent="0.25">
      <c r="A43" s="133"/>
      <c r="B43" s="932"/>
      <c r="C43" s="932"/>
      <c r="D43" s="9"/>
      <c r="E43" s="858"/>
      <c r="F43" s="858"/>
      <c r="G43" s="431" t="s">
        <v>139</v>
      </c>
      <c r="H43" s="1003">
        <v>3334971</v>
      </c>
      <c r="I43" s="1004">
        <v>3025538</v>
      </c>
      <c r="J43" s="1005">
        <v>2887616</v>
      </c>
      <c r="K43" s="1003">
        <v>9248125</v>
      </c>
      <c r="L43" s="1006">
        <v>9044720</v>
      </c>
      <c r="M43" s="676">
        <v>2.25</v>
      </c>
      <c r="N43" s="469"/>
      <c r="O43" s="9"/>
      <c r="P43" s="9"/>
      <c r="Q43" s="14"/>
      <c r="R43" s="9"/>
      <c r="S43" s="9"/>
      <c r="T43" s="14"/>
      <c r="U43" s="9"/>
      <c r="V43" s="9"/>
      <c r="W43" s="14"/>
      <c r="X43" s="9"/>
      <c r="Y43" s="379"/>
      <c r="Z43" s="379"/>
      <c r="AA43" s="379" t="s">
        <v>66</v>
      </c>
      <c r="AB43" s="463">
        <v>2.33</v>
      </c>
      <c r="AC43" s="463">
        <v>2.12</v>
      </c>
      <c r="AD43" s="463">
        <v>2.4900000000000002</v>
      </c>
      <c r="AE43" s="463">
        <v>2.31</v>
      </c>
      <c r="AF43" s="1349"/>
      <c r="AG43" s="1349"/>
      <c r="AH43" s="1349"/>
      <c r="AI43" s="1349"/>
      <c r="AJ43" s="379"/>
      <c r="AK43" s="379"/>
      <c r="AL43" s="379"/>
      <c r="AM43" s="379"/>
      <c r="AN43" s="379"/>
      <c r="AO43" s="379"/>
      <c r="AP43" s="379"/>
      <c r="AQ43" s="379"/>
      <c r="AR43" s="379"/>
      <c r="AS43" s="379"/>
      <c r="AT43" s="379"/>
      <c r="AU43" s="410"/>
      <c r="AV43" s="410"/>
      <c r="AW43" s="379"/>
      <c r="AX43" s="411"/>
      <c r="AY43" s="379"/>
      <c r="AZ43" s="379"/>
      <c r="BA43" s="409"/>
      <c r="BB43" s="409"/>
      <c r="BC43" s="409"/>
      <c r="BD43" s="379"/>
      <c r="BE43" s="379"/>
      <c r="BF43" s="379"/>
      <c r="BG43" s="379"/>
      <c r="BH43" s="379"/>
      <c r="BI43" s="379"/>
      <c r="BJ43" s="379"/>
      <c r="BK43" s="379"/>
      <c r="BL43" s="311"/>
      <c r="BM43" s="290"/>
      <c r="BN43" s="290"/>
      <c r="BO43" s="968"/>
      <c r="BP43" s="115"/>
      <c r="BQ43" s="118"/>
      <c r="BR43" s="118"/>
      <c r="BS43" s="118"/>
      <c r="BT43" s="118"/>
      <c r="BU43" s="1528"/>
      <c r="BV43" s="1528"/>
      <c r="BW43" s="119"/>
      <c r="BX43" s="37"/>
      <c r="BY43" s="295"/>
      <c r="BZ43" s="19"/>
      <c r="CA43" s="19"/>
      <c r="CB43" s="19"/>
      <c r="CC43" s="19"/>
      <c r="CD43" s="379"/>
      <c r="CE43" s="346"/>
      <c r="CF43" s="932"/>
      <c r="CG43" s="932"/>
      <c r="CH43" s="9"/>
      <c r="CI43" s="153"/>
      <c r="CJ43" s="153"/>
      <c r="CK43" s="431" t="s">
        <v>139</v>
      </c>
      <c r="CL43" s="1003">
        <v>3239883</v>
      </c>
      <c r="CM43" s="1004">
        <v>2955553</v>
      </c>
      <c r="CN43" s="1005">
        <v>2730212</v>
      </c>
      <c r="CO43" s="1003">
        <v>8925648</v>
      </c>
      <c r="CP43" s="1006">
        <v>8943024</v>
      </c>
      <c r="CQ43" s="676">
        <v>-0.19</v>
      </c>
      <c r="CR43" s="379"/>
      <c r="CS43" s="9"/>
      <c r="CT43" s="9"/>
      <c r="CU43" s="14"/>
      <c r="CV43" s="9"/>
      <c r="CW43" s="9"/>
      <c r="CX43" s="14"/>
      <c r="CY43" s="9"/>
      <c r="CZ43" s="9"/>
      <c r="DA43" s="14"/>
      <c r="DB43" s="9"/>
      <c r="DC43" s="379"/>
      <c r="DD43" s="379"/>
      <c r="DE43" s="379" t="s">
        <v>66</v>
      </c>
      <c r="DF43" s="424">
        <v>2.2400000000000002</v>
      </c>
      <c r="DG43" s="424">
        <v>2.2599999999999998</v>
      </c>
      <c r="DH43" s="424">
        <v>2.34</v>
      </c>
      <c r="DI43" s="424">
        <v>2.2799999999999998</v>
      </c>
      <c r="DJ43" s="128"/>
      <c r="DK43" s="128"/>
      <c r="DL43" s="128"/>
      <c r="DM43" s="128"/>
      <c r="DN43" s="399"/>
      <c r="DO43" s="379"/>
      <c r="DP43" s="379"/>
      <c r="DQ43" s="379"/>
      <c r="DR43" s="379"/>
      <c r="DS43" s="379"/>
      <c r="DT43" s="379"/>
      <c r="DU43" s="379"/>
      <c r="DV43" s="379"/>
      <c r="DW43" s="379"/>
      <c r="DX43" s="379"/>
      <c r="DY43" s="410"/>
      <c r="DZ43" s="410"/>
      <c r="EA43" s="379"/>
      <c r="EB43" s="411"/>
      <c r="EC43" s="379"/>
      <c r="ED43" s="379"/>
      <c r="EE43" s="409"/>
      <c r="EF43" s="409"/>
      <c r="EG43" s="409"/>
      <c r="EH43" s="379"/>
      <c r="EI43" s="379"/>
      <c r="EJ43" s="379"/>
      <c r="EK43" s="379"/>
      <c r="EL43" s="379"/>
      <c r="EM43" s="379"/>
      <c r="EN43" s="379"/>
      <c r="EO43" s="379"/>
      <c r="EP43" s="311"/>
      <c r="EQ43" s="290"/>
      <c r="ER43" s="290"/>
      <c r="ES43" s="968"/>
      <c r="ET43" s="115"/>
      <c r="EU43" s="118"/>
      <c r="EV43" s="118"/>
      <c r="EW43" s="118"/>
      <c r="EX43" s="118"/>
      <c r="EY43" s="1528"/>
      <c r="EZ43" s="1528"/>
      <c r="FA43" s="119"/>
      <c r="FB43" s="37"/>
      <c r="FC43" s="295"/>
      <c r="FD43" s="19"/>
      <c r="FE43" s="19"/>
      <c r="FF43" s="19"/>
      <c r="FG43" s="19"/>
      <c r="FH43" s="397"/>
      <c r="FI43" s="346"/>
      <c r="FJ43" s="117"/>
      <c r="FK43" s="117"/>
      <c r="FL43" s="9"/>
      <c r="FM43" s="153"/>
      <c r="FN43" s="153"/>
      <c r="FO43" s="431" t="s">
        <v>139</v>
      </c>
      <c r="FP43" s="1003">
        <v>3008999</v>
      </c>
      <c r="FQ43" s="1004">
        <v>3075987</v>
      </c>
      <c r="FR43" s="1005">
        <v>2838616</v>
      </c>
      <c r="FS43" s="1003">
        <v>8923602</v>
      </c>
      <c r="FT43" s="1006">
        <v>8656422</v>
      </c>
      <c r="FU43" s="676">
        <v>3.09</v>
      </c>
      <c r="FV43" s="614"/>
      <c r="FW43" s="9"/>
      <c r="FX43" s="9"/>
      <c r="FY43" s="14"/>
      <c r="FZ43" s="9"/>
      <c r="GA43" s="9"/>
      <c r="GB43" s="14"/>
      <c r="GC43" s="9"/>
      <c r="GD43" s="9"/>
      <c r="GE43" s="14"/>
      <c r="GF43" s="9"/>
      <c r="GG43" s="379"/>
      <c r="GH43" s="379"/>
      <c r="GI43" s="379" t="s">
        <v>66</v>
      </c>
      <c r="GJ43" s="236">
        <v>2.1800000000000002</v>
      </c>
      <c r="GK43" s="236">
        <v>2.23</v>
      </c>
      <c r="GL43" s="236">
        <v>2.09</v>
      </c>
      <c r="GM43" s="236">
        <v>2.17</v>
      </c>
      <c r="GN43" s="1349"/>
      <c r="GO43" s="1349"/>
      <c r="GP43" s="1349"/>
      <c r="GQ43" s="1349"/>
      <c r="GR43" s="399"/>
      <c r="GS43" s="379"/>
      <c r="GT43" s="379"/>
      <c r="GU43" s="379"/>
      <c r="GV43" s="379"/>
      <c r="GW43" s="379"/>
      <c r="GX43" s="379"/>
      <c r="GY43" s="379"/>
      <c r="GZ43" s="379"/>
      <c r="HA43" s="379"/>
      <c r="HB43" s="379"/>
      <c r="HC43" s="410"/>
      <c r="HD43" s="410"/>
      <c r="HE43" s="379"/>
      <c r="HF43" s="411"/>
      <c r="HG43" s="379"/>
      <c r="HH43" s="379"/>
      <c r="HI43" s="409"/>
      <c r="HJ43" s="409"/>
      <c r="HK43" s="409"/>
      <c r="HL43" s="400"/>
      <c r="HM43" s="400"/>
      <c r="HN43" s="400"/>
      <c r="HO43" s="400"/>
      <c r="HP43" s="400"/>
      <c r="HQ43" s="400"/>
      <c r="HR43" s="400"/>
      <c r="HS43" s="400"/>
      <c r="HT43" s="311"/>
      <c r="HU43" s="290"/>
      <c r="HV43" s="290"/>
      <c r="HW43" s="968"/>
      <c r="HX43" s="115"/>
      <c r="HY43" s="118"/>
      <c r="HZ43" s="118"/>
      <c r="IA43" s="118"/>
      <c r="IB43" s="118"/>
      <c r="IC43" s="1528"/>
      <c r="ID43" s="1528"/>
      <c r="IE43" s="119"/>
      <c r="IF43" s="37"/>
      <c r="IG43" s="295"/>
      <c r="IH43" s="248"/>
      <c r="II43" s="19"/>
      <c r="IJ43" s="19"/>
      <c r="IK43" s="19"/>
      <c r="IM43" s="346"/>
      <c r="IN43" s="117"/>
      <c r="IO43" s="117"/>
      <c r="IP43" s="9"/>
      <c r="IQ43" s="153"/>
      <c r="IR43" s="153"/>
      <c r="IS43" s="431" t="s">
        <v>139</v>
      </c>
      <c r="IT43" s="1003">
        <v>2934737</v>
      </c>
      <c r="IU43" s="1004">
        <v>3039784</v>
      </c>
      <c r="IV43" s="1005">
        <v>3335728</v>
      </c>
      <c r="IW43" s="1003">
        <v>9310249</v>
      </c>
      <c r="IX43" s="1006">
        <v>9166401</v>
      </c>
      <c r="IY43" s="676">
        <v>1.57</v>
      </c>
      <c r="IZ43" s="379"/>
      <c r="JA43" s="9"/>
      <c r="JB43" s="9"/>
      <c r="JC43" s="14"/>
      <c r="JD43" s="9"/>
      <c r="JE43" s="9"/>
      <c r="JF43" s="14"/>
      <c r="JG43" s="9"/>
      <c r="JH43" s="9"/>
      <c r="JI43" s="14"/>
      <c r="JJ43" s="9"/>
      <c r="JK43" s="379"/>
      <c r="JL43" s="379"/>
      <c r="JM43" s="379" t="s">
        <v>66</v>
      </c>
      <c r="JN43" s="236">
        <v>2.02</v>
      </c>
      <c r="JO43" s="236">
        <v>2.25</v>
      </c>
      <c r="JP43" s="236">
        <v>2.33</v>
      </c>
      <c r="JQ43" s="236">
        <v>2.2000000000000002</v>
      </c>
      <c r="JR43" s="128"/>
      <c r="JS43" s="128"/>
      <c r="JT43" s="128"/>
      <c r="JU43" s="128"/>
      <c r="JV43" s="399"/>
      <c r="JW43" s="379"/>
      <c r="JX43" s="379"/>
      <c r="JY43" s="379"/>
      <c r="JZ43" s="379"/>
      <c r="KA43" s="379"/>
      <c r="KB43" s="379"/>
      <c r="KC43" s="379"/>
      <c r="KD43" s="379"/>
      <c r="KE43" s="379"/>
      <c r="KF43" s="379"/>
      <c r="KG43" s="410"/>
      <c r="KH43" s="410"/>
      <c r="KI43" s="379"/>
      <c r="KJ43" s="411"/>
      <c r="KK43" s="379"/>
      <c r="KL43" s="379"/>
      <c r="KM43" s="409"/>
      <c r="KN43" s="409"/>
      <c r="KO43" s="409"/>
      <c r="KP43" s="400"/>
      <c r="KQ43" s="400"/>
      <c r="KR43" s="400"/>
      <c r="KS43" s="400"/>
      <c r="KT43" s="400"/>
      <c r="KU43" s="400"/>
      <c r="KV43" s="400"/>
      <c r="KW43" s="400"/>
      <c r="KX43" s="311"/>
      <c r="KY43" s="290"/>
      <c r="KZ43" s="290"/>
      <c r="LA43" s="968"/>
      <c r="LB43" s="115"/>
      <c r="LC43" s="118"/>
      <c r="LD43" s="118"/>
      <c r="LE43" s="118"/>
      <c r="LF43" s="118"/>
      <c r="LG43" s="1528"/>
      <c r="LH43" s="291"/>
      <c r="LI43" s="119"/>
      <c r="LJ43" s="37"/>
      <c r="LK43" s="295"/>
      <c r="LL43" s="19"/>
      <c r="LM43" s="19"/>
      <c r="LN43" s="19"/>
      <c r="LO43" s="131"/>
      <c r="LQ43" s="133"/>
      <c r="LR43" s="117"/>
      <c r="LS43" s="117"/>
      <c r="LT43" s="9"/>
      <c r="LU43" s="13"/>
      <c r="LV43" s="13"/>
      <c r="LW43" s="431" t="s">
        <v>139</v>
      </c>
      <c r="LX43" s="995">
        <v>36407624</v>
      </c>
      <c r="LY43" s="996">
        <v>35810567</v>
      </c>
      <c r="LZ43" s="516">
        <v>1.67</v>
      </c>
      <c r="MA43" s="182"/>
      <c r="MB43" s="1603"/>
      <c r="MC43" s="128"/>
      <c r="MD43" s="128"/>
      <c r="ME43" s="113"/>
      <c r="MF43" s="113"/>
      <c r="MG43" s="138"/>
      <c r="MH43" s="113"/>
      <c r="MI43" s="113"/>
      <c r="MJ43" s="138"/>
      <c r="MK43" s="113"/>
      <c r="ML43" s="1300"/>
      <c r="MM43" s="1300"/>
      <c r="MN43" s="15" t="s">
        <v>66</v>
      </c>
      <c r="MO43" s="923">
        <v>2.31</v>
      </c>
      <c r="MP43" s="923">
        <v>2.2799999999999998</v>
      </c>
      <c r="MQ43" s="923">
        <v>2.17</v>
      </c>
      <c r="MR43" s="923">
        <v>2.2000000000000002</v>
      </c>
      <c r="MS43" s="924">
        <v>2.2400000000000002</v>
      </c>
      <c r="MT43" s="16"/>
      <c r="MU43" s="17"/>
      <c r="MV43" s="17"/>
      <c r="MW43" s="1609"/>
      <c r="MX43" s="1610"/>
      <c r="MY43" s="1610"/>
      <c r="MZ43" s="1610"/>
      <c r="NA43" s="1610"/>
      <c r="NB43" s="1610"/>
      <c r="NC43" s="1610"/>
      <c r="ND43" s="1610"/>
      <c r="NE43" s="1610"/>
      <c r="NF43" s="1610"/>
      <c r="NG43" s="1610"/>
      <c r="NH43" s="1610"/>
      <c r="NI43" s="1610"/>
      <c r="NJ43" s="1610"/>
      <c r="NK43" s="1610"/>
      <c r="NL43" s="17"/>
      <c r="NM43" s="17"/>
      <c r="NN43" s="17"/>
      <c r="NO43" s="17"/>
      <c r="NP43" s="17"/>
      <c r="NQ43" s="17"/>
      <c r="NR43" s="17"/>
      <c r="NS43" s="17"/>
      <c r="NT43" s="17"/>
      <c r="NU43" s="17"/>
      <c r="NV43" s="17"/>
      <c r="NW43" s="17"/>
      <c r="NX43" s="17"/>
      <c r="NY43" s="17"/>
    </row>
    <row r="44" spans="1:395" ht="21.75" customHeight="1" thickTop="1" x14ac:dyDescent="0.2">
      <c r="A44" s="133"/>
      <c r="B44" s="932"/>
      <c r="C44" s="932"/>
      <c r="D44" s="9"/>
      <c r="E44" s="858"/>
      <c r="F44" s="858"/>
      <c r="G44" s="430" t="s">
        <v>30</v>
      </c>
      <c r="H44" s="137">
        <v>1059650</v>
      </c>
      <c r="I44" s="137">
        <v>875507</v>
      </c>
      <c r="J44" s="137">
        <v>928664</v>
      </c>
      <c r="K44" s="137">
        <v>2863821</v>
      </c>
      <c r="L44" s="247">
        <v>2779550</v>
      </c>
      <c r="M44" s="677">
        <v>3.03</v>
      </c>
      <c r="N44" s="468"/>
      <c r="O44" s="9"/>
      <c r="P44" s="9"/>
      <c r="Q44" s="14"/>
      <c r="R44" s="9"/>
      <c r="S44" s="9"/>
      <c r="T44" s="14"/>
      <c r="U44" s="9"/>
      <c r="V44" s="9"/>
      <c r="W44" s="14"/>
      <c r="X44" s="9"/>
      <c r="Y44" s="379"/>
      <c r="Z44" s="379"/>
      <c r="AA44" s="379" t="s">
        <v>71</v>
      </c>
      <c r="AB44" s="463">
        <v>2.48</v>
      </c>
      <c r="AC44" s="463">
        <v>2.5</v>
      </c>
      <c r="AD44" s="463">
        <v>2.67</v>
      </c>
      <c r="AE44" s="463">
        <v>2.5499999999999998</v>
      </c>
      <c r="AF44" s="1350"/>
      <c r="AG44" s="1350"/>
      <c r="AH44" s="1350"/>
      <c r="AI44" s="1350"/>
      <c r="AJ44" s="379"/>
      <c r="AK44" s="379"/>
      <c r="AL44" s="379"/>
      <c r="AM44" s="379"/>
      <c r="AN44" s="379"/>
      <c r="AO44" s="379"/>
      <c r="AP44" s="379"/>
      <c r="AQ44" s="379"/>
      <c r="AR44" s="379"/>
      <c r="AS44" s="379"/>
      <c r="AT44" s="379"/>
      <c r="AU44" s="410"/>
      <c r="AV44" s="410"/>
      <c r="AW44" s="379"/>
      <c r="AX44" s="411"/>
      <c r="AY44" s="379"/>
      <c r="AZ44" s="379"/>
      <c r="BA44" s="409"/>
      <c r="BB44" s="409"/>
      <c r="BC44" s="409"/>
      <c r="BD44" s="379"/>
      <c r="BE44" s="379"/>
      <c r="BF44" s="379"/>
      <c r="BG44" s="379"/>
      <c r="BH44" s="379"/>
      <c r="BI44" s="410"/>
      <c r="BJ44" s="410"/>
      <c r="BK44" s="410"/>
      <c r="BL44" s="311"/>
      <c r="BM44" s="290"/>
      <c r="BN44" s="290"/>
      <c r="BO44" s="968"/>
      <c r="BP44" s="1543"/>
      <c r="BQ44" s="122"/>
      <c r="BR44" s="122"/>
      <c r="BS44" s="122"/>
      <c r="BT44" s="131"/>
      <c r="BU44" s="1528"/>
      <c r="BV44" s="1528"/>
      <c r="BW44" s="21"/>
      <c r="BX44" s="37"/>
      <c r="BY44" s="295"/>
      <c r="BZ44" s="19"/>
      <c r="CA44" s="19"/>
      <c r="CB44" s="19"/>
      <c r="CC44" s="19"/>
      <c r="CD44" s="379"/>
      <c r="CE44" s="346"/>
      <c r="CF44" s="932"/>
      <c r="CG44" s="932"/>
      <c r="CH44" s="9"/>
      <c r="CI44" s="153"/>
      <c r="CJ44" s="153"/>
      <c r="CK44" s="430" t="s">
        <v>30</v>
      </c>
      <c r="CL44" s="137">
        <v>1115907</v>
      </c>
      <c r="CM44" s="137">
        <v>1127240</v>
      </c>
      <c r="CN44" s="137">
        <v>964056</v>
      </c>
      <c r="CO44" s="137">
        <v>3207203</v>
      </c>
      <c r="CP44" s="247">
        <v>3356133</v>
      </c>
      <c r="CQ44" s="677">
        <v>-4.4400000000000004</v>
      </c>
      <c r="CR44" s="379"/>
      <c r="CS44" s="9"/>
      <c r="CT44" s="9"/>
      <c r="CU44" s="14"/>
      <c r="CV44" s="9"/>
      <c r="CW44" s="9"/>
      <c r="CX44" s="14"/>
      <c r="CY44" s="9"/>
      <c r="CZ44" s="9"/>
      <c r="DA44" s="14"/>
      <c r="DB44" s="9"/>
      <c r="DC44" s="379"/>
      <c r="DD44" s="379"/>
      <c r="DE44" s="379" t="s">
        <v>71</v>
      </c>
      <c r="DF44" s="424">
        <v>2.46</v>
      </c>
      <c r="DG44" s="424">
        <v>2.5499999999999998</v>
      </c>
      <c r="DH44" s="424">
        <v>2.48</v>
      </c>
      <c r="DI44" s="424">
        <v>2.5</v>
      </c>
      <c r="DJ44" s="1341"/>
      <c r="DK44" s="1341"/>
      <c r="DL44" s="1341"/>
      <c r="DM44" s="1341"/>
      <c r="DN44" s="399"/>
      <c r="DO44" s="399"/>
      <c r="DP44" s="399"/>
      <c r="DQ44" s="399"/>
      <c r="DR44" s="399"/>
      <c r="DS44" s="399"/>
      <c r="DT44" s="399"/>
      <c r="DU44" s="399"/>
      <c r="DV44" s="399"/>
      <c r="DW44" s="399"/>
      <c r="DX44" s="399"/>
      <c r="DY44" s="399"/>
      <c r="DZ44" s="399"/>
      <c r="EA44" s="399"/>
      <c r="EB44" s="399"/>
      <c r="EC44" s="399"/>
      <c r="ED44" s="399"/>
      <c r="EE44" s="1575"/>
      <c r="EF44" s="1575"/>
      <c r="EG44" s="1575"/>
      <c r="EH44" s="399"/>
      <c r="EI44" s="399"/>
      <c r="EJ44" s="399"/>
      <c r="EK44" s="399"/>
      <c r="EL44" s="399"/>
      <c r="EM44" s="399"/>
      <c r="EN44" s="399"/>
      <c r="EO44" s="399"/>
      <c r="EP44" s="311"/>
      <c r="EQ44" s="968"/>
      <c r="ER44" s="968"/>
      <c r="ES44" s="968"/>
      <c r="ET44" s="1543"/>
      <c r="EU44" s="122"/>
      <c r="EV44" s="122"/>
      <c r="EW44" s="122"/>
      <c r="EX44" s="131"/>
      <c r="EY44" s="1528"/>
      <c r="EZ44" s="1528"/>
      <c r="FA44" s="21"/>
      <c r="FB44" s="37"/>
      <c r="FC44" s="295"/>
      <c r="FD44" s="19"/>
      <c r="FE44" s="19"/>
      <c r="FF44" s="19"/>
      <c r="FG44" s="19"/>
      <c r="FH44" s="397"/>
      <c r="FI44" s="346"/>
      <c r="FJ44" s="117"/>
      <c r="FK44" s="117"/>
      <c r="FL44" s="9"/>
      <c r="FM44" s="153"/>
      <c r="FN44" s="153"/>
      <c r="FO44" s="430" t="s">
        <v>30</v>
      </c>
      <c r="FP44" s="137">
        <v>966903</v>
      </c>
      <c r="FQ44" s="137">
        <v>877394</v>
      </c>
      <c r="FR44" s="137">
        <v>974264</v>
      </c>
      <c r="FS44" s="137">
        <v>2818561</v>
      </c>
      <c r="FT44" s="247">
        <v>2948826</v>
      </c>
      <c r="FU44" s="677">
        <v>-4.42</v>
      </c>
      <c r="FV44" s="614"/>
      <c r="FW44" s="9"/>
      <c r="FX44" s="9"/>
      <c r="FY44" s="14"/>
      <c r="FZ44" s="9"/>
      <c r="GA44" s="9"/>
      <c r="GB44" s="14"/>
      <c r="GC44" s="9"/>
      <c r="GD44" s="9"/>
      <c r="GE44" s="14"/>
      <c r="GF44" s="9"/>
      <c r="GG44" s="379"/>
      <c r="GH44" s="379"/>
      <c r="GI44" s="379" t="s">
        <v>71</v>
      </c>
      <c r="GJ44" s="236">
        <v>2.4300000000000002</v>
      </c>
      <c r="GK44" s="236">
        <v>2.42</v>
      </c>
      <c r="GL44" s="236">
        <v>2.46</v>
      </c>
      <c r="GM44" s="236">
        <v>2.44</v>
      </c>
      <c r="GN44" s="1350"/>
      <c r="GO44" s="1350"/>
      <c r="GP44" s="1350"/>
      <c r="GQ44" s="1350"/>
      <c r="GR44" s="399"/>
      <c r="GS44" s="399"/>
      <c r="GT44" s="399"/>
      <c r="GU44" s="399"/>
      <c r="GV44" s="399"/>
      <c r="GW44" s="399"/>
      <c r="GX44" s="399"/>
      <c r="GY44" s="399"/>
      <c r="GZ44" s="399"/>
      <c r="HA44" s="399"/>
      <c r="HB44" s="399"/>
      <c r="HC44" s="399"/>
      <c r="HD44" s="399"/>
      <c r="HE44" s="399"/>
      <c r="HF44" s="399"/>
      <c r="HG44" s="399"/>
      <c r="HH44" s="399"/>
      <c r="HI44" s="1575"/>
      <c r="HJ44" s="1575"/>
      <c r="HK44" s="1575"/>
      <c r="HL44" s="399"/>
      <c r="HM44" s="399"/>
      <c r="HN44" s="399"/>
      <c r="HO44" s="399"/>
      <c r="HP44" s="399"/>
      <c r="HQ44" s="399"/>
      <c r="HR44" s="399"/>
      <c r="HS44" s="399"/>
      <c r="HT44" s="311"/>
      <c r="HU44" s="968"/>
      <c r="HV44" s="968"/>
      <c r="HW44" s="968"/>
      <c r="HX44" s="1543"/>
      <c r="HY44" s="122"/>
      <c r="HZ44" s="122"/>
      <c r="IA44" s="122"/>
      <c r="IB44" s="131"/>
      <c r="IC44" s="1528"/>
      <c r="ID44" s="1528"/>
      <c r="IE44" s="21"/>
      <c r="IF44" s="37"/>
      <c r="IG44" s="295"/>
      <c r="IH44" s="248"/>
      <c r="II44" s="19"/>
      <c r="IJ44" s="19"/>
      <c r="IK44" s="19"/>
      <c r="IM44" s="346"/>
      <c r="IN44" s="117"/>
      <c r="IO44" s="117"/>
      <c r="IP44" s="9"/>
      <c r="IQ44" s="153"/>
      <c r="IR44" s="153"/>
      <c r="IS44" s="430" t="s">
        <v>30</v>
      </c>
      <c r="IT44" s="137">
        <v>1622585</v>
      </c>
      <c r="IU44" s="137">
        <v>1696818</v>
      </c>
      <c r="IV44" s="137">
        <v>1475435</v>
      </c>
      <c r="IW44" s="137">
        <v>4794838</v>
      </c>
      <c r="IX44" s="247">
        <v>5004984</v>
      </c>
      <c r="IY44" s="677">
        <v>-4.2</v>
      </c>
      <c r="IZ44" s="379"/>
      <c r="JA44" s="9"/>
      <c r="JB44" s="9"/>
      <c r="JC44" s="14"/>
      <c r="JD44" s="9"/>
      <c r="JE44" s="9"/>
      <c r="JF44" s="14"/>
      <c r="JG44" s="9"/>
      <c r="JH44" s="9"/>
      <c r="JI44" s="14"/>
      <c r="JJ44" s="9"/>
      <c r="JK44" s="379"/>
      <c r="JL44" s="379"/>
      <c r="JM44" s="379" t="s">
        <v>71</v>
      </c>
      <c r="JN44" s="236">
        <v>2.44</v>
      </c>
      <c r="JO44" s="236">
        <v>2.48</v>
      </c>
      <c r="JP44" s="236">
        <v>2.4900000000000002</v>
      </c>
      <c r="JQ44" s="236">
        <v>2.4700000000000002</v>
      </c>
      <c r="JR44" s="1341"/>
      <c r="JS44" s="1341"/>
      <c r="JT44" s="1341"/>
      <c r="JU44" s="1341"/>
      <c r="JV44" s="399"/>
      <c r="JW44" s="399"/>
      <c r="JX44" s="399"/>
      <c r="JY44" s="399"/>
      <c r="JZ44" s="399"/>
      <c r="KA44" s="399"/>
      <c r="KB44" s="399"/>
      <c r="KC44" s="399"/>
      <c r="KD44" s="399"/>
      <c r="KE44" s="399"/>
      <c r="KF44" s="399"/>
      <c r="KG44" s="399"/>
      <c r="KH44" s="399"/>
      <c r="KI44" s="399"/>
      <c r="KJ44" s="399"/>
      <c r="KK44" s="399"/>
      <c r="KL44" s="399"/>
      <c r="KM44" s="1575"/>
      <c r="KN44" s="1575"/>
      <c r="KO44" s="1575"/>
      <c r="KP44" s="399"/>
      <c r="KQ44" s="399"/>
      <c r="KR44" s="399"/>
      <c r="KS44" s="399"/>
      <c r="KT44" s="399"/>
      <c r="KU44" s="399"/>
      <c r="KV44" s="399"/>
      <c r="KW44" s="399"/>
      <c r="KX44" s="311"/>
      <c r="KY44" s="968"/>
      <c r="KZ44" s="290"/>
      <c r="LA44" s="968"/>
      <c r="LB44" s="1543"/>
      <c r="LC44" s="122"/>
      <c r="LD44" s="122"/>
      <c r="LE44" s="122"/>
      <c r="LF44" s="131"/>
      <c r="LG44" s="1528"/>
      <c r="LH44" s="291"/>
      <c r="LI44" s="21"/>
      <c r="LJ44" s="37"/>
      <c r="LK44" s="295"/>
      <c r="LL44" s="19"/>
      <c r="LM44" s="19"/>
      <c r="LN44" s="19"/>
      <c r="LO44" s="131"/>
      <c r="LQ44" s="133"/>
      <c r="LR44" s="117"/>
      <c r="LS44" s="117"/>
      <c r="LT44" s="9"/>
      <c r="LU44" s="13"/>
      <c r="LV44" s="13"/>
      <c r="LW44" s="430" t="s">
        <v>30</v>
      </c>
      <c r="LX44" s="38">
        <v>13684423</v>
      </c>
      <c r="LY44" s="48">
        <v>14089493</v>
      </c>
      <c r="LZ44" s="517">
        <v>-2.87</v>
      </c>
      <c r="MA44" s="207"/>
      <c r="MB44" s="1603"/>
      <c r="MC44" s="128"/>
      <c r="MD44" s="128"/>
      <c r="ME44" s="113"/>
      <c r="MF44" s="113"/>
      <c r="MG44" s="138"/>
      <c r="MH44" s="113"/>
      <c r="MI44" s="113"/>
      <c r="MJ44" s="138"/>
      <c r="MK44" s="113"/>
      <c r="ML44" s="1300"/>
      <c r="MM44" s="1300"/>
      <c r="MN44" s="15" t="s">
        <v>71</v>
      </c>
      <c r="MO44" s="923">
        <v>2.5499999999999998</v>
      </c>
      <c r="MP44" s="923">
        <v>2.5</v>
      </c>
      <c r="MQ44" s="923">
        <v>2.44</v>
      </c>
      <c r="MR44" s="923">
        <v>2.4700000000000002</v>
      </c>
      <c r="MS44" s="924">
        <v>2.4900000000000002</v>
      </c>
      <c r="MT44" s="16"/>
      <c r="MU44" s="17"/>
      <c r="MV44" s="17"/>
      <c r="MW44" s="1609"/>
      <c r="MX44" s="1610"/>
      <c r="MY44" s="1610"/>
      <c r="MZ44" s="125"/>
      <c r="NA44" s="125"/>
      <c r="NB44" s="126"/>
      <c r="NC44" s="126"/>
      <c r="ND44" s="36"/>
      <c r="NE44" s="36"/>
      <c r="NF44" s="36"/>
      <c r="NG44" s="36"/>
      <c r="NH44" s="36"/>
      <c r="NI44" s="36"/>
      <c r="NJ44" s="36"/>
      <c r="NK44" s="36"/>
      <c r="NL44" s="1610"/>
      <c r="NM44" s="1610"/>
      <c r="NN44" s="125"/>
      <c r="NO44" s="125"/>
      <c r="NP44" s="126"/>
      <c r="NQ44" s="126"/>
      <c r="NR44" s="36"/>
      <c r="NS44" s="36"/>
      <c r="NT44" s="36"/>
      <c r="NU44" s="36"/>
      <c r="NV44" s="36"/>
      <c r="NW44" s="36"/>
      <c r="NX44" s="36"/>
      <c r="NY44" s="36"/>
      <c r="NZ44" s="1492"/>
      <c r="OA44" s="657"/>
      <c r="OB44" s="1492"/>
      <c r="OC44" s="1492"/>
      <c r="OD44" s="1492"/>
      <c r="OE44" s="1492"/>
    </row>
    <row r="45" spans="1:395" ht="21.75" customHeight="1" x14ac:dyDescent="0.2">
      <c r="A45" s="857"/>
      <c r="B45" s="932"/>
      <c r="C45" s="932"/>
      <c r="D45" s="9"/>
      <c r="E45" s="858"/>
      <c r="F45" s="858"/>
      <c r="G45" s="430" t="s">
        <v>147</v>
      </c>
      <c r="H45" s="137">
        <v>2275321</v>
      </c>
      <c r="I45" s="137">
        <v>2150031</v>
      </c>
      <c r="J45" s="137">
        <v>1958952</v>
      </c>
      <c r="K45" s="137">
        <v>6384304</v>
      </c>
      <c r="L45" s="247">
        <v>6265170</v>
      </c>
      <c r="M45" s="678">
        <v>1.9</v>
      </c>
      <c r="N45" s="468"/>
      <c r="O45" s="9"/>
      <c r="P45" s="9"/>
      <c r="Q45" s="14"/>
      <c r="R45" s="9"/>
      <c r="S45" s="9"/>
      <c r="T45" s="14"/>
      <c r="U45" s="9"/>
      <c r="V45" s="9"/>
      <c r="W45" s="14"/>
      <c r="X45" s="9"/>
      <c r="Y45" s="379"/>
      <c r="Z45" s="379"/>
      <c r="AA45" s="379" t="s">
        <v>76</v>
      </c>
      <c r="AB45" s="463">
        <v>2.48</v>
      </c>
      <c r="AC45" s="463">
        <v>2.57</v>
      </c>
      <c r="AD45" s="463">
        <v>2.56</v>
      </c>
      <c r="AE45" s="463">
        <v>2.54</v>
      </c>
      <c r="AF45" s="1349"/>
      <c r="AG45" s="1349"/>
      <c r="AH45" s="1349"/>
      <c r="AI45" s="1349"/>
      <c r="AJ45" s="379"/>
      <c r="AK45" s="379"/>
      <c r="AL45" s="1720"/>
      <c r="AM45" s="1720"/>
      <c r="AN45" s="1720"/>
      <c r="AO45" s="1720"/>
      <c r="AP45" s="1720"/>
      <c r="AQ45" s="1720"/>
      <c r="AR45" s="1720"/>
      <c r="AS45" s="1720"/>
      <c r="AT45" s="1720"/>
      <c r="AU45" s="1720"/>
      <c r="AV45" s="1720"/>
      <c r="AW45" s="1720"/>
      <c r="AX45" s="437"/>
      <c r="AY45" s="399"/>
      <c r="AZ45" s="217"/>
      <c r="BA45" s="217"/>
      <c r="BB45" s="217"/>
      <c r="BC45" s="217"/>
      <c r="BD45" s="167"/>
      <c r="BE45" s="167"/>
      <c r="BF45" s="167"/>
      <c r="BG45" s="167"/>
      <c r="BH45" s="167"/>
      <c r="BI45" s="193"/>
      <c r="BJ45" s="193"/>
      <c r="BK45" s="193"/>
      <c r="BL45" s="311"/>
      <c r="BM45" s="968"/>
      <c r="BN45" s="968"/>
      <c r="BO45" s="968"/>
      <c r="BP45" s="1544"/>
      <c r="BQ45" s="122"/>
      <c r="BR45" s="122"/>
      <c r="BS45" s="122"/>
      <c r="BT45" s="131"/>
      <c r="BU45" s="1528"/>
      <c r="BV45" s="1528"/>
      <c r="BW45" s="21"/>
      <c r="BX45" s="37"/>
      <c r="BY45" s="295"/>
      <c r="BZ45" s="19"/>
      <c r="CA45" s="19"/>
      <c r="CB45" s="19"/>
      <c r="CC45" s="19"/>
      <c r="CD45" s="379"/>
      <c r="CE45" s="154"/>
      <c r="CF45" s="932"/>
      <c r="CG45" s="932"/>
      <c r="CH45" s="9"/>
      <c r="CI45" s="153"/>
      <c r="CJ45" s="153"/>
      <c r="CK45" s="430" t="s">
        <v>147</v>
      </c>
      <c r="CL45" s="137">
        <v>2123976</v>
      </c>
      <c r="CM45" s="137">
        <v>1828313</v>
      </c>
      <c r="CN45" s="137">
        <v>1766156</v>
      </c>
      <c r="CO45" s="137">
        <v>5718445</v>
      </c>
      <c r="CP45" s="247">
        <v>5586891</v>
      </c>
      <c r="CQ45" s="678">
        <v>2.35</v>
      </c>
      <c r="CR45" s="379"/>
      <c r="CS45" s="9"/>
      <c r="CT45" s="9"/>
      <c r="CU45" s="14"/>
      <c r="CV45" s="9"/>
      <c r="CW45" s="9"/>
      <c r="CX45" s="14"/>
      <c r="CY45" s="9"/>
      <c r="CZ45" s="9"/>
      <c r="DA45" s="14"/>
      <c r="DB45" s="9"/>
      <c r="DC45" s="379"/>
      <c r="DD45" s="379"/>
      <c r="DE45" s="379" t="s">
        <v>76</v>
      </c>
      <c r="DF45" s="424">
        <v>2.5</v>
      </c>
      <c r="DG45" s="424">
        <v>2.58</v>
      </c>
      <c r="DH45" s="424">
        <v>2.54</v>
      </c>
      <c r="DI45" s="424">
        <v>2.54</v>
      </c>
      <c r="DJ45" s="128"/>
      <c r="DK45" s="128"/>
      <c r="DL45" s="128"/>
      <c r="DM45" s="128"/>
      <c r="DN45" s="399"/>
      <c r="DO45" s="399"/>
      <c r="DP45" s="217"/>
      <c r="DQ45" s="217"/>
      <c r="DR45" s="217"/>
      <c r="DS45" s="217"/>
      <c r="DT45" s="167"/>
      <c r="DU45" s="167"/>
      <c r="DV45" s="167"/>
      <c r="DW45" s="167"/>
      <c r="DX45" s="167"/>
      <c r="DY45" s="193"/>
      <c r="DZ45" s="193"/>
      <c r="EA45" s="167"/>
      <c r="EB45" s="437"/>
      <c r="EC45" s="399"/>
      <c r="ED45" s="217"/>
      <c r="EE45" s="217"/>
      <c r="EF45" s="217"/>
      <c r="EG45" s="217"/>
      <c r="EH45" s="167"/>
      <c r="EI45" s="167"/>
      <c r="EJ45" s="167"/>
      <c r="EK45" s="167"/>
      <c r="EL45" s="167"/>
      <c r="EM45" s="193"/>
      <c r="EN45" s="193"/>
      <c r="EO45" s="193"/>
      <c r="EP45" s="311"/>
      <c r="EQ45" s="968"/>
      <c r="ER45" s="968"/>
      <c r="ES45" s="968"/>
      <c r="ET45" s="1544"/>
      <c r="EU45" s="122"/>
      <c r="EV45" s="122"/>
      <c r="EW45" s="122"/>
      <c r="EX45" s="131"/>
      <c r="EY45" s="1528"/>
      <c r="EZ45" s="1528"/>
      <c r="FA45" s="21"/>
      <c r="FB45" s="37"/>
      <c r="FC45" s="295"/>
      <c r="FD45" s="19"/>
      <c r="FE45" s="19"/>
      <c r="FF45" s="19"/>
      <c r="FG45" s="19"/>
      <c r="FH45" s="397"/>
      <c r="FI45" s="154"/>
      <c r="FJ45" s="117"/>
      <c r="FK45" s="117"/>
      <c r="FL45" s="9"/>
      <c r="FM45" s="153"/>
      <c r="FN45" s="153"/>
      <c r="FO45" s="430" t="s">
        <v>147</v>
      </c>
      <c r="FP45" s="137">
        <v>2042096</v>
      </c>
      <c r="FQ45" s="137">
        <v>2198593</v>
      </c>
      <c r="FR45" s="137">
        <v>1864352</v>
      </c>
      <c r="FS45" s="137">
        <v>6105041</v>
      </c>
      <c r="FT45" s="247">
        <v>5707596</v>
      </c>
      <c r="FU45" s="678">
        <v>6.96</v>
      </c>
      <c r="FV45" s="614"/>
      <c r="FW45" s="9"/>
      <c r="FX45" s="9"/>
      <c r="FY45" s="14"/>
      <c r="FZ45" s="9"/>
      <c r="GA45" s="9"/>
      <c r="GB45" s="14"/>
      <c r="GC45" s="9"/>
      <c r="GD45" s="9"/>
      <c r="GE45" s="14"/>
      <c r="GF45" s="9"/>
      <c r="GG45" s="379"/>
      <c r="GH45" s="379"/>
      <c r="GI45" s="379" t="s">
        <v>76</v>
      </c>
      <c r="GJ45" s="236">
        <v>2.48</v>
      </c>
      <c r="GK45" s="236">
        <v>2.38</v>
      </c>
      <c r="GL45" s="236">
        <v>2.5099999999999998</v>
      </c>
      <c r="GM45" s="236">
        <v>2.46</v>
      </c>
      <c r="GN45" s="1349"/>
      <c r="GO45" s="1349"/>
      <c r="GP45" s="1349"/>
      <c r="GQ45" s="1349"/>
      <c r="GR45" s="399"/>
      <c r="GS45" s="399"/>
      <c r="GT45" s="217"/>
      <c r="GU45" s="217"/>
      <c r="GV45" s="217"/>
      <c r="GW45" s="217"/>
      <c r="GX45" s="167"/>
      <c r="GY45" s="167"/>
      <c r="GZ45" s="167"/>
      <c r="HA45" s="167"/>
      <c r="HB45" s="167"/>
      <c r="HC45" s="193"/>
      <c r="HD45" s="193"/>
      <c r="HE45" s="167"/>
      <c r="HF45" s="437"/>
      <c r="HG45" s="399"/>
      <c r="HH45" s="217"/>
      <c r="HI45" s="217"/>
      <c r="HJ45" s="217"/>
      <c r="HK45" s="217"/>
      <c r="HL45" s="167"/>
      <c r="HM45" s="167"/>
      <c r="HN45" s="167"/>
      <c r="HO45" s="167"/>
      <c r="HP45" s="167"/>
      <c r="HQ45" s="193"/>
      <c r="HR45" s="193"/>
      <c r="HS45" s="193"/>
      <c r="HT45" s="311"/>
      <c r="HU45" s="968"/>
      <c r="HV45" s="968"/>
      <c r="HW45" s="968"/>
      <c r="HX45" s="1544"/>
      <c r="HY45" s="122"/>
      <c r="HZ45" s="122"/>
      <c r="IA45" s="122"/>
      <c r="IB45" s="131"/>
      <c r="IC45" s="1528"/>
      <c r="ID45" s="1528"/>
      <c r="IE45" s="21"/>
      <c r="IF45" s="37"/>
      <c r="IG45" s="295"/>
      <c r="IH45" s="248"/>
      <c r="II45" s="19"/>
      <c r="IJ45" s="19"/>
      <c r="IK45" s="19"/>
      <c r="IM45" s="154"/>
      <c r="IN45" s="117"/>
      <c r="IO45" s="117"/>
      <c r="IP45" s="9"/>
      <c r="IQ45" s="153"/>
      <c r="IR45" s="153"/>
      <c r="IS45" s="430" t="s">
        <v>147</v>
      </c>
      <c r="IT45" s="137">
        <v>1312152</v>
      </c>
      <c r="IU45" s="137">
        <v>1342966</v>
      </c>
      <c r="IV45" s="137">
        <v>1860293</v>
      </c>
      <c r="IW45" s="137">
        <v>4515411</v>
      </c>
      <c r="IX45" s="247">
        <v>4161417</v>
      </c>
      <c r="IY45" s="678">
        <v>8.51</v>
      </c>
      <c r="IZ45" s="379"/>
      <c r="JA45" s="9"/>
      <c r="JB45" s="9"/>
      <c r="JC45" s="14"/>
      <c r="JD45" s="9"/>
      <c r="JE45" s="9"/>
      <c r="JF45" s="14"/>
      <c r="JG45" s="9"/>
      <c r="JH45" s="9"/>
      <c r="JI45" s="14"/>
      <c r="JJ45" s="9"/>
      <c r="JK45" s="379"/>
      <c r="JL45" s="379"/>
      <c r="JM45" s="379" t="s">
        <v>76</v>
      </c>
      <c r="JN45" s="236">
        <v>2.42</v>
      </c>
      <c r="JO45" s="236">
        <v>2.57</v>
      </c>
      <c r="JP45" s="236">
        <v>2.44</v>
      </c>
      <c r="JQ45" s="236">
        <v>2.48</v>
      </c>
      <c r="JR45" s="128"/>
      <c r="JS45" s="128"/>
      <c r="JT45" s="128"/>
      <c r="JU45" s="128"/>
      <c r="JV45" s="399"/>
      <c r="JW45" s="399"/>
      <c r="JX45" s="217"/>
      <c r="JY45" s="217"/>
      <c r="JZ45" s="217"/>
      <c r="KA45" s="217"/>
      <c r="KB45" s="167"/>
      <c r="KC45" s="167"/>
      <c r="KD45" s="167"/>
      <c r="KE45" s="167"/>
      <c r="KF45" s="167"/>
      <c r="KG45" s="193"/>
      <c r="KH45" s="193"/>
      <c r="KI45" s="167"/>
      <c r="KJ45" s="437"/>
      <c r="KK45" s="399"/>
      <c r="KL45" s="217"/>
      <c r="KM45" s="217"/>
      <c r="KN45" s="217"/>
      <c r="KO45" s="217"/>
      <c r="KP45" s="167"/>
      <c r="KQ45" s="167"/>
      <c r="KR45" s="167"/>
      <c r="KS45" s="167"/>
      <c r="KT45" s="167"/>
      <c r="KU45" s="193"/>
      <c r="KV45" s="193"/>
      <c r="KW45" s="193"/>
      <c r="KX45" s="311"/>
      <c r="KY45" s="968"/>
      <c r="KZ45" s="290"/>
      <c r="LA45" s="968"/>
      <c r="LB45" s="1544"/>
      <c r="LC45" s="122"/>
      <c r="LD45" s="122"/>
      <c r="LE45" s="122"/>
      <c r="LF45" s="131"/>
      <c r="LG45" s="1528"/>
      <c r="LH45" s="291"/>
      <c r="LI45" s="21"/>
      <c r="LJ45" s="37"/>
      <c r="LK45" s="295"/>
      <c r="LL45" s="19"/>
      <c r="LM45" s="19"/>
      <c r="LN45" s="19"/>
      <c r="LO45" s="131"/>
      <c r="LQ45" s="23"/>
      <c r="LR45" s="117"/>
      <c r="LS45" s="117"/>
      <c r="LT45" s="9"/>
      <c r="LU45" s="13"/>
      <c r="LV45" s="13"/>
      <c r="LW45" s="430" t="s">
        <v>147</v>
      </c>
      <c r="LX45" s="38">
        <v>22723201</v>
      </c>
      <c r="LY45" s="48">
        <v>21721074</v>
      </c>
      <c r="LZ45" s="517">
        <v>4.6100000000000003</v>
      </c>
      <c r="MA45" s="207"/>
      <c r="MB45" s="1603"/>
      <c r="MC45" s="128"/>
      <c r="MD45" s="128"/>
      <c r="ME45" s="113"/>
      <c r="MF45" s="113"/>
      <c r="MG45" s="138"/>
      <c r="MH45" s="113"/>
      <c r="MI45" s="113"/>
      <c r="MJ45" s="138"/>
      <c r="MK45" s="113"/>
      <c r="ML45" s="1300"/>
      <c r="MM45" s="1300"/>
      <c r="MN45" s="15" t="s">
        <v>76</v>
      </c>
      <c r="MO45" s="923">
        <v>2.54</v>
      </c>
      <c r="MP45" s="923">
        <v>2.54</v>
      </c>
      <c r="MQ45" s="923">
        <v>2.46</v>
      </c>
      <c r="MR45" s="923">
        <v>2.48</v>
      </c>
      <c r="MS45" s="924">
        <v>2.5</v>
      </c>
      <c r="MT45" s="16"/>
      <c r="MU45" s="17"/>
      <c r="MV45" s="17"/>
      <c r="MW45" s="1609"/>
      <c r="MX45" s="1610"/>
      <c r="MY45" s="1610"/>
      <c r="MZ45" s="1611"/>
      <c r="NA45" s="1657"/>
      <c r="NB45" s="1657"/>
      <c r="NC45" s="1657"/>
      <c r="ND45" s="1657"/>
      <c r="NE45" s="1611"/>
      <c r="NF45" s="1657"/>
      <c r="NG45" s="1657"/>
      <c r="NH45" s="1657"/>
      <c r="NI45" s="1657"/>
      <c r="NJ45" s="974"/>
      <c r="NK45" s="46"/>
      <c r="NL45" s="1610"/>
      <c r="NM45" s="1610"/>
      <c r="NN45" s="1611"/>
      <c r="NO45" s="1657"/>
      <c r="NP45" s="1657"/>
      <c r="NQ45" s="1657"/>
      <c r="NR45" s="1657"/>
      <c r="NS45" s="1611"/>
      <c r="NT45" s="1657"/>
      <c r="NU45" s="1657"/>
      <c r="NV45" s="1657"/>
      <c r="NW45" s="1657"/>
      <c r="NX45" s="974"/>
      <c r="NY45" s="46"/>
      <c r="NZ45" s="1492"/>
      <c r="OA45" s="657"/>
      <c r="OB45" s="1492"/>
      <c r="OC45" s="1492"/>
      <c r="OD45" s="1492"/>
      <c r="OE45" s="1492"/>
    </row>
    <row r="46" spans="1:395" ht="21.75" customHeight="1" x14ac:dyDescent="0.2">
      <c r="A46" s="9"/>
      <c r="B46" s="9"/>
      <c r="C46" s="9"/>
      <c r="D46" s="9"/>
      <c r="E46" s="860"/>
      <c r="F46" s="860"/>
      <c r="G46" s="379"/>
      <c r="H46" s="379"/>
      <c r="I46" s="379"/>
      <c r="J46" s="379"/>
      <c r="K46" s="379"/>
      <c r="L46" s="379"/>
      <c r="M46" s="379"/>
      <c r="N46" s="379"/>
      <c r="O46" s="9"/>
      <c r="P46" s="9"/>
      <c r="Q46" s="14"/>
      <c r="R46" s="9"/>
      <c r="S46" s="9"/>
      <c r="T46" s="14"/>
      <c r="U46" s="9"/>
      <c r="V46" s="9"/>
      <c r="W46" s="14"/>
      <c r="X46" s="9"/>
      <c r="Y46" s="379"/>
      <c r="Z46" s="379"/>
      <c r="AA46" s="379" t="s">
        <v>82</v>
      </c>
      <c r="AB46" s="463">
        <v>2.48</v>
      </c>
      <c r="AC46" s="463">
        <v>2.5</v>
      </c>
      <c r="AD46" s="463">
        <v>3.14</v>
      </c>
      <c r="AE46" s="463">
        <v>2.71</v>
      </c>
      <c r="AF46" s="1349"/>
      <c r="AG46" s="1349"/>
      <c r="AH46" s="1349"/>
      <c r="AI46" s="1349"/>
      <c r="AJ46" s="379"/>
      <c r="AK46" s="379"/>
      <c r="AL46" s="1720"/>
      <c r="AM46" s="1720"/>
      <c r="AN46" s="1720"/>
      <c r="AO46" s="1720"/>
      <c r="AP46" s="1720"/>
      <c r="AQ46" s="1720"/>
      <c r="AR46" s="1720"/>
      <c r="AS46" s="1720"/>
      <c r="AT46" s="1720"/>
      <c r="AU46" s="1720"/>
      <c r="AV46" s="1720"/>
      <c r="AW46" s="1720"/>
      <c r="AX46" s="437"/>
      <c r="AY46" s="399"/>
      <c r="AZ46" s="386"/>
      <c r="BA46" s="386"/>
      <c r="BB46" s="386"/>
      <c r="BC46" s="386"/>
      <c r="BD46" s="389"/>
      <c r="BE46" s="389"/>
      <c r="BF46" s="389"/>
      <c r="BG46" s="389"/>
      <c r="BH46" s="389"/>
      <c r="BI46" s="386"/>
      <c r="BJ46" s="386"/>
      <c r="BK46" s="167"/>
      <c r="BL46" s="248"/>
      <c r="BM46" s="968"/>
      <c r="BN46" s="968"/>
      <c r="BO46" s="968"/>
      <c r="BP46" s="115"/>
      <c r="BQ46" s="122"/>
      <c r="BR46" s="122"/>
      <c r="BS46" s="122"/>
      <c r="BT46" s="131"/>
      <c r="BU46" s="1528"/>
      <c r="BV46" s="1528"/>
      <c r="BW46" s="127"/>
      <c r="BX46" s="968"/>
      <c r="BY46" s="295"/>
      <c r="BZ46" s="19"/>
      <c r="CA46" s="19"/>
      <c r="CB46" s="19"/>
      <c r="CC46" s="19"/>
      <c r="CD46" s="379"/>
      <c r="CE46" s="9"/>
      <c r="CF46" s="9"/>
      <c r="CG46" s="9"/>
      <c r="CH46" s="9"/>
      <c r="CI46" s="218"/>
      <c r="CJ46" s="218"/>
      <c r="CK46" s="379"/>
      <c r="CL46" s="379"/>
      <c r="CM46" s="379"/>
      <c r="CN46" s="379"/>
      <c r="CO46" s="379"/>
      <c r="CP46" s="379"/>
      <c r="CQ46" s="379"/>
      <c r="CR46" s="379"/>
      <c r="CS46" s="9"/>
      <c r="CT46" s="9"/>
      <c r="CU46" s="14"/>
      <c r="CV46" s="9"/>
      <c r="CW46" s="9"/>
      <c r="CX46" s="14"/>
      <c r="CY46" s="9"/>
      <c r="CZ46" s="9"/>
      <c r="DA46" s="14"/>
      <c r="DB46" s="9"/>
      <c r="DC46" s="379"/>
      <c r="DD46" s="379"/>
      <c r="DE46" s="379" t="s">
        <v>82</v>
      </c>
      <c r="DF46" s="424">
        <v>2.4700000000000002</v>
      </c>
      <c r="DG46" s="424">
        <v>2.56</v>
      </c>
      <c r="DH46" s="424">
        <v>2.57</v>
      </c>
      <c r="DI46" s="424">
        <v>2.5299999999999998</v>
      </c>
      <c r="DJ46" s="128"/>
      <c r="DK46" s="128"/>
      <c r="DL46" s="128"/>
      <c r="DM46" s="128"/>
      <c r="DN46" s="399"/>
      <c r="DO46" s="399"/>
      <c r="DP46" s="217"/>
      <c r="DQ46" s="193"/>
      <c r="DR46" s="193"/>
      <c r="DS46" s="193"/>
      <c r="DT46" s="193"/>
      <c r="DU46" s="193"/>
      <c r="DV46" s="193"/>
      <c r="DW46" s="193"/>
      <c r="DX46" s="193"/>
      <c r="DY46" s="193"/>
      <c r="DZ46" s="976"/>
      <c r="EA46" s="194"/>
      <c r="EB46" s="437"/>
      <c r="EC46" s="399"/>
      <c r="ED46" s="217"/>
      <c r="EE46" s="193"/>
      <c r="EF46" s="193"/>
      <c r="EG46" s="193"/>
      <c r="EH46" s="193"/>
      <c r="EI46" s="193"/>
      <c r="EJ46" s="193"/>
      <c r="EK46" s="193"/>
      <c r="EL46" s="193"/>
      <c r="EM46" s="193"/>
      <c r="EN46" s="976"/>
      <c r="EO46" s="194"/>
      <c r="EP46" s="248"/>
      <c r="EQ46" s="968"/>
      <c r="ER46" s="968"/>
      <c r="ES46" s="968"/>
      <c r="ET46" s="115"/>
      <c r="EU46" s="122"/>
      <c r="EV46" s="122"/>
      <c r="EW46" s="122"/>
      <c r="EX46" s="131"/>
      <c r="EY46" s="1528"/>
      <c r="EZ46" s="1528"/>
      <c r="FA46" s="127"/>
      <c r="FB46" s="968"/>
      <c r="FC46" s="295"/>
      <c r="FD46" s="19"/>
      <c r="FE46" s="19"/>
      <c r="FF46" s="19"/>
      <c r="FG46" s="19"/>
      <c r="FH46" s="397"/>
      <c r="FI46" s="9"/>
      <c r="FJ46" s="9"/>
      <c r="FK46" s="9"/>
      <c r="FL46" s="9"/>
      <c r="FM46" s="218"/>
      <c r="FN46" s="218"/>
      <c r="FO46" s="379"/>
      <c r="FP46" s="379"/>
      <c r="FQ46" s="379"/>
      <c r="FR46" s="379"/>
      <c r="FS46" s="379"/>
      <c r="FT46" s="379"/>
      <c r="FU46" s="379"/>
      <c r="FV46" s="379"/>
      <c r="FW46" s="9"/>
      <c r="FX46" s="9"/>
      <c r="FY46" s="14"/>
      <c r="FZ46" s="9"/>
      <c r="GA46" s="9"/>
      <c r="GB46" s="14"/>
      <c r="GC46" s="9"/>
      <c r="GD46" s="9"/>
      <c r="GE46" s="14"/>
      <c r="GF46" s="9"/>
      <c r="GG46" s="379"/>
      <c r="GH46" s="379"/>
      <c r="GI46" s="379" t="s">
        <v>82</v>
      </c>
      <c r="GJ46" s="236">
        <v>2.35</v>
      </c>
      <c r="GK46" s="236">
        <v>2.4300000000000002</v>
      </c>
      <c r="GL46" s="236">
        <v>2.46</v>
      </c>
      <c r="GM46" s="236">
        <v>2.41</v>
      </c>
      <c r="GN46" s="1349"/>
      <c r="GO46" s="1349"/>
      <c r="GP46" s="1349"/>
      <c r="GQ46" s="1349"/>
      <c r="GR46" s="399"/>
      <c r="GS46" s="399"/>
      <c r="GT46" s="217"/>
      <c r="GU46" s="193"/>
      <c r="GV46" s="193"/>
      <c r="GW46" s="193"/>
      <c r="GX46" s="193"/>
      <c r="GY46" s="193"/>
      <c r="GZ46" s="193"/>
      <c r="HA46" s="193"/>
      <c r="HB46" s="193"/>
      <c r="HC46" s="193"/>
      <c r="HD46" s="976"/>
      <c r="HE46" s="194"/>
      <c r="HF46" s="437"/>
      <c r="HG46" s="399"/>
      <c r="HH46" s="217"/>
      <c r="HI46" s="193"/>
      <c r="HJ46" s="193"/>
      <c r="HK46" s="193"/>
      <c r="HL46" s="193"/>
      <c r="HM46" s="193"/>
      <c r="HN46" s="193"/>
      <c r="HO46" s="193"/>
      <c r="HP46" s="193"/>
      <c r="HQ46" s="193"/>
      <c r="HR46" s="976"/>
      <c r="HS46" s="194"/>
      <c r="HT46" s="248"/>
      <c r="HU46" s="968"/>
      <c r="HV46" s="968"/>
      <c r="HW46" s="968"/>
      <c r="HX46" s="115"/>
      <c r="HY46" s="122"/>
      <c r="HZ46" s="122"/>
      <c r="IA46" s="122"/>
      <c r="IB46" s="131"/>
      <c r="IC46" s="1528"/>
      <c r="ID46" s="1528"/>
      <c r="IE46" s="127"/>
      <c r="IF46" s="968"/>
      <c r="IG46" s="295"/>
      <c r="IH46" s="248"/>
      <c r="II46" s="19"/>
      <c r="IJ46" s="19"/>
      <c r="IK46" s="19"/>
      <c r="IM46" s="9"/>
      <c r="IN46" s="9"/>
      <c r="IO46" s="9"/>
      <c r="IP46" s="9"/>
      <c r="IQ46" s="218"/>
      <c r="IR46" s="218"/>
      <c r="IS46" s="379"/>
      <c r="IT46" s="379"/>
      <c r="IU46" s="379"/>
      <c r="IV46" s="379"/>
      <c r="IW46" s="379"/>
      <c r="IX46" s="379"/>
      <c r="IY46" s="379"/>
      <c r="IZ46" s="379"/>
      <c r="JA46" s="9"/>
      <c r="JB46" s="9"/>
      <c r="JC46" s="14"/>
      <c r="JD46" s="9"/>
      <c r="JE46" s="9"/>
      <c r="JF46" s="14"/>
      <c r="JG46" s="9"/>
      <c r="JH46" s="9"/>
      <c r="JI46" s="14"/>
      <c r="JJ46" s="9"/>
      <c r="JK46" s="379"/>
      <c r="JL46" s="379"/>
      <c r="JM46" s="379" t="s">
        <v>82</v>
      </c>
      <c r="JN46" s="236">
        <v>2.52</v>
      </c>
      <c r="JO46" s="236">
        <v>2.4500000000000002</v>
      </c>
      <c r="JP46" s="236">
        <v>2.65</v>
      </c>
      <c r="JQ46" s="236">
        <v>2.54</v>
      </c>
      <c r="JR46" s="128"/>
      <c r="JS46" s="128"/>
      <c r="JT46" s="128"/>
      <c r="JU46" s="128"/>
      <c r="JV46" s="399"/>
      <c r="JW46" s="399"/>
      <c r="JX46" s="217"/>
      <c r="JY46" s="193"/>
      <c r="JZ46" s="193"/>
      <c r="KA46" s="193"/>
      <c r="KB46" s="193"/>
      <c r="KC46" s="193"/>
      <c r="KD46" s="193"/>
      <c r="KE46" s="193"/>
      <c r="KF46" s="193"/>
      <c r="KG46" s="193"/>
      <c r="KH46" s="976"/>
      <c r="KI46" s="194"/>
      <c r="KJ46" s="437"/>
      <c r="KK46" s="399"/>
      <c r="KL46" s="217"/>
      <c r="KM46" s="193"/>
      <c r="KN46" s="193"/>
      <c r="KO46" s="193"/>
      <c r="KP46" s="193"/>
      <c r="KQ46" s="193"/>
      <c r="KR46" s="193"/>
      <c r="KS46" s="193"/>
      <c r="KT46" s="193"/>
      <c r="KU46" s="193"/>
      <c r="KV46" s="976"/>
      <c r="KW46" s="194"/>
      <c r="KX46" s="248"/>
      <c r="KY46" s="968"/>
      <c r="KZ46" s="290"/>
      <c r="LA46" s="968"/>
      <c r="LB46" s="115"/>
      <c r="LC46" s="122"/>
      <c r="LD46" s="122"/>
      <c r="LE46" s="122"/>
      <c r="LF46" s="131"/>
      <c r="LG46" s="1528"/>
      <c r="LH46" s="291"/>
      <c r="LI46" s="127"/>
      <c r="LJ46" s="968"/>
      <c r="LK46" s="295"/>
      <c r="LL46" s="19"/>
      <c r="LM46" s="19"/>
      <c r="LN46" s="19"/>
      <c r="LO46" s="131"/>
      <c r="LQ46" s="9"/>
      <c r="LR46" s="9"/>
      <c r="LS46" s="9"/>
      <c r="LT46" s="9"/>
      <c r="LU46" s="265"/>
      <c r="LV46" s="265"/>
      <c r="LW46" s="182"/>
      <c r="LX46" s="182"/>
      <c r="LY46" s="266"/>
      <c r="LZ46" s="207"/>
      <c r="MA46" s="207"/>
      <c r="MB46" s="1603"/>
      <c r="MC46" s="128"/>
      <c r="MD46" s="128"/>
      <c r="ME46" s="113"/>
      <c r="MF46" s="113"/>
      <c r="MG46" s="138"/>
      <c r="MH46" s="113"/>
      <c r="MI46" s="113"/>
      <c r="MJ46" s="138"/>
      <c r="MK46" s="113"/>
      <c r="ML46" s="1300"/>
      <c r="MM46" s="1300"/>
      <c r="MN46" s="15" t="s">
        <v>82</v>
      </c>
      <c r="MO46" s="923">
        <v>2.71</v>
      </c>
      <c r="MP46" s="923">
        <v>2.5299999999999998</v>
      </c>
      <c r="MQ46" s="923">
        <v>2.41</v>
      </c>
      <c r="MR46" s="923">
        <v>2.54</v>
      </c>
      <c r="MS46" s="924">
        <v>2.5499999999999998</v>
      </c>
      <c r="MT46" s="16"/>
      <c r="MU46" s="17"/>
      <c r="MV46" s="17"/>
      <c r="MW46" s="1609"/>
      <c r="MX46" s="1610"/>
      <c r="MY46" s="1610"/>
      <c r="MZ46" s="1611"/>
      <c r="NA46" s="974"/>
      <c r="NB46" s="974"/>
      <c r="NC46" s="132"/>
      <c r="ND46" s="974"/>
      <c r="NE46" s="1611"/>
      <c r="NF46" s="974"/>
      <c r="NG46" s="974"/>
      <c r="NH46" s="132"/>
      <c r="NI46" s="974"/>
      <c r="NJ46" s="974"/>
      <c r="NK46" s="46"/>
      <c r="NL46" s="1610"/>
      <c r="NM46" s="1610"/>
      <c r="NN46" s="1611"/>
      <c r="NO46" s="974"/>
      <c r="NP46" s="974"/>
      <c r="NQ46" s="132"/>
      <c r="NR46" s="974"/>
      <c r="NS46" s="1611"/>
      <c r="NT46" s="974"/>
      <c r="NU46" s="974"/>
      <c r="NV46" s="132"/>
      <c r="NW46" s="974"/>
      <c r="NX46" s="974"/>
      <c r="NY46" s="46"/>
      <c r="NZ46" s="1492"/>
      <c r="OA46" s="657"/>
      <c r="OB46" s="1492"/>
      <c r="OC46" s="1492"/>
      <c r="OD46" s="1492"/>
      <c r="OE46" s="1492"/>
    </row>
    <row r="47" spans="1:395" ht="21.75" customHeight="1" x14ac:dyDescent="0.2">
      <c r="A47" s="113"/>
      <c r="B47" s="1491"/>
      <c r="C47" s="113"/>
      <c r="D47" s="113"/>
      <c r="E47" s="1485"/>
      <c r="F47" s="1485"/>
      <c r="G47" s="379"/>
      <c r="H47" s="442"/>
      <c r="I47" s="442"/>
      <c r="J47" s="442"/>
      <c r="K47" s="451"/>
      <c r="L47" s="441"/>
      <c r="M47" s="379"/>
      <c r="N47" s="379"/>
      <c r="O47" s="9"/>
      <c r="P47" s="9"/>
      <c r="Q47" s="14"/>
      <c r="R47" s="9"/>
      <c r="S47" s="9"/>
      <c r="T47" s="14"/>
      <c r="U47" s="9"/>
      <c r="V47" s="9"/>
      <c r="W47" s="14"/>
      <c r="X47" s="9"/>
      <c r="Y47" s="379"/>
      <c r="Z47" s="379"/>
      <c r="AA47" s="379" t="s">
        <v>87</v>
      </c>
      <c r="AB47" s="463">
        <v>2.59</v>
      </c>
      <c r="AC47" s="463">
        <v>2.44</v>
      </c>
      <c r="AD47" s="463">
        <v>2.56</v>
      </c>
      <c r="AE47" s="463">
        <v>2.5299999999999998</v>
      </c>
      <c r="AF47" s="1349"/>
      <c r="AG47" s="1349"/>
      <c r="AH47" s="1349"/>
      <c r="AI47" s="1349"/>
      <c r="AJ47" s="379"/>
      <c r="AK47" s="379"/>
      <c r="AL47" s="1714"/>
      <c r="AM47" s="1714"/>
      <c r="AN47" s="1714"/>
      <c r="AO47" s="1714"/>
      <c r="AP47" s="1714"/>
      <c r="AQ47" s="1714"/>
      <c r="AR47" s="1714"/>
      <c r="AS47" s="1714"/>
      <c r="AT47" s="1714"/>
      <c r="AU47" s="1714"/>
      <c r="AV47" s="1714"/>
      <c r="AW47" s="1714"/>
      <c r="AX47" s="437"/>
      <c r="AY47" s="399"/>
      <c r="AZ47" s="1505"/>
      <c r="BA47" s="1662"/>
      <c r="BB47" s="1662"/>
      <c r="BC47" s="1662"/>
      <c r="BD47" s="1662"/>
      <c r="BE47" s="1662"/>
      <c r="BF47" s="1662"/>
      <c r="BG47" s="1662"/>
      <c r="BH47" s="1662"/>
      <c r="BI47" s="1662"/>
      <c r="BJ47" s="1663"/>
      <c r="BK47" s="1663"/>
      <c r="BL47" s="248"/>
      <c r="BM47" s="968"/>
      <c r="BN47" s="968"/>
      <c r="BO47" s="968"/>
      <c r="BP47" s="115"/>
      <c r="BQ47" s="115"/>
      <c r="BR47" s="115"/>
      <c r="BS47" s="115"/>
      <c r="BT47" s="131"/>
      <c r="BU47" s="1528"/>
      <c r="BV47" s="1528"/>
      <c r="BW47" s="129"/>
      <c r="BX47" s="130"/>
      <c r="BY47" s="130"/>
      <c r="BZ47" s="130"/>
      <c r="CA47" s="312"/>
      <c r="CB47" s="19"/>
      <c r="CC47" s="19"/>
      <c r="CD47" s="399"/>
      <c r="CE47" s="113"/>
      <c r="CF47" s="289"/>
      <c r="CG47" s="113"/>
      <c r="CH47" s="113"/>
      <c r="CI47" s="1551"/>
      <c r="CJ47" s="1551"/>
      <c r="CK47" s="399"/>
      <c r="CL47" s="399"/>
      <c r="CM47" s="379"/>
      <c r="CN47" s="379"/>
      <c r="CO47" s="455"/>
      <c r="CP47" s="408"/>
      <c r="CQ47" s="379"/>
      <c r="CR47" s="379"/>
      <c r="CS47" s="9"/>
      <c r="CT47" s="9"/>
      <c r="CU47" s="14"/>
      <c r="CV47" s="9"/>
      <c r="CW47" s="9"/>
      <c r="CX47" s="14"/>
      <c r="CY47" s="9"/>
      <c r="CZ47" s="9"/>
      <c r="DA47" s="14"/>
      <c r="DB47" s="9"/>
      <c r="DC47" s="379"/>
      <c r="DD47" s="379"/>
      <c r="DE47" s="379" t="s">
        <v>87</v>
      </c>
      <c r="DF47" s="424">
        <v>2.4</v>
      </c>
      <c r="DG47" s="424">
        <v>2.5499999999999998</v>
      </c>
      <c r="DH47" s="424">
        <v>2.38</v>
      </c>
      <c r="DI47" s="424">
        <v>2.44</v>
      </c>
      <c r="DJ47" s="128"/>
      <c r="DK47" s="128"/>
      <c r="DL47" s="128"/>
      <c r="DM47" s="128"/>
      <c r="DN47" s="399"/>
      <c r="DO47" s="399"/>
      <c r="DP47" s="220"/>
      <c r="DQ47" s="352"/>
      <c r="DR47" s="352"/>
      <c r="DS47" s="353"/>
      <c r="DT47" s="352"/>
      <c r="DU47" s="352"/>
      <c r="DV47" s="352"/>
      <c r="DW47" s="352"/>
      <c r="DX47" s="352"/>
      <c r="DY47" s="976"/>
      <c r="DZ47" s="976"/>
      <c r="EA47" s="306"/>
      <c r="EB47" s="437"/>
      <c r="EC47" s="399"/>
      <c r="ED47" s="354"/>
      <c r="EE47" s="352"/>
      <c r="EF47" s="352"/>
      <c r="EG47" s="353"/>
      <c r="EH47" s="352"/>
      <c r="EI47" s="352"/>
      <c r="EJ47" s="352"/>
      <c r="EK47" s="352"/>
      <c r="EL47" s="352"/>
      <c r="EM47" s="976"/>
      <c r="EN47" s="976"/>
      <c r="EO47" s="194"/>
      <c r="EP47" s="248"/>
      <c r="EQ47" s="968"/>
      <c r="ER47" s="968"/>
      <c r="ES47" s="968"/>
      <c r="ET47" s="115"/>
      <c r="EU47" s="115"/>
      <c r="EV47" s="115"/>
      <c r="EW47" s="115"/>
      <c r="EX47" s="131"/>
      <c r="EY47" s="1528"/>
      <c r="EZ47" s="1528"/>
      <c r="FA47" s="129"/>
      <c r="FB47" s="130"/>
      <c r="FC47" s="130"/>
      <c r="FD47" s="130"/>
      <c r="FE47" s="312"/>
      <c r="FF47" s="248"/>
      <c r="FG47" s="248"/>
      <c r="FH47" s="395"/>
      <c r="FI47" s="113"/>
      <c r="FJ47" s="289"/>
      <c r="FK47" s="113"/>
      <c r="FL47" s="113"/>
      <c r="FM47" s="1551"/>
      <c r="FN47" s="1551"/>
      <c r="FO47" s="399"/>
      <c r="FP47" s="399"/>
      <c r="FQ47" s="399"/>
      <c r="FR47" s="399"/>
      <c r="FS47" s="1579"/>
      <c r="FT47" s="405"/>
      <c r="FU47" s="399"/>
      <c r="FV47" s="399"/>
      <c r="FW47" s="113"/>
      <c r="FX47" s="113"/>
      <c r="FY47" s="138"/>
      <c r="FZ47" s="113"/>
      <c r="GA47" s="113"/>
      <c r="GB47" s="138"/>
      <c r="GC47" s="113"/>
      <c r="GD47" s="113"/>
      <c r="GE47" s="138"/>
      <c r="GF47" s="113"/>
      <c r="GG47" s="399"/>
      <c r="GH47" s="399"/>
      <c r="GI47" s="379" t="s">
        <v>87</v>
      </c>
      <c r="GJ47" s="236">
        <v>2.41</v>
      </c>
      <c r="GK47" s="236">
        <v>2.4900000000000002</v>
      </c>
      <c r="GL47" s="236">
        <v>2.37</v>
      </c>
      <c r="GM47" s="236">
        <v>2.42</v>
      </c>
      <c r="GN47" s="1349"/>
      <c r="GO47" s="1349"/>
      <c r="GP47" s="1349"/>
      <c r="GQ47" s="1349"/>
      <c r="GR47" s="399"/>
      <c r="GS47" s="399"/>
      <c r="GT47" s="220"/>
      <c r="GU47" s="352"/>
      <c r="GV47" s="352"/>
      <c r="GW47" s="353"/>
      <c r="GX47" s="352"/>
      <c r="GY47" s="352"/>
      <c r="GZ47" s="352"/>
      <c r="HA47" s="352"/>
      <c r="HB47" s="352"/>
      <c r="HC47" s="976"/>
      <c r="HD47" s="976"/>
      <c r="HE47" s="306"/>
      <c r="HF47" s="437"/>
      <c r="HG47" s="399"/>
      <c r="HH47" s="354"/>
      <c r="HI47" s="352"/>
      <c r="HJ47" s="352"/>
      <c r="HK47" s="353"/>
      <c r="HL47" s="352"/>
      <c r="HM47" s="352"/>
      <c r="HN47" s="352"/>
      <c r="HO47" s="352"/>
      <c r="HP47" s="352"/>
      <c r="HQ47" s="976"/>
      <c r="HR47" s="976"/>
      <c r="HS47" s="194"/>
      <c r="HT47" s="248"/>
      <c r="HU47" s="968"/>
      <c r="HV47" s="968"/>
      <c r="HW47" s="968"/>
      <c r="HX47" s="115"/>
      <c r="HY47" s="115"/>
      <c r="HZ47" s="115"/>
      <c r="IA47" s="115"/>
      <c r="IB47" s="131"/>
      <c r="IC47" s="1528"/>
      <c r="ID47" s="1528"/>
      <c r="IE47" s="129"/>
      <c r="IF47" s="130"/>
      <c r="IG47" s="130"/>
      <c r="IH47" s="130"/>
      <c r="II47" s="312"/>
      <c r="IJ47" s="19"/>
      <c r="IK47" s="19"/>
      <c r="IM47" s="113"/>
      <c r="IN47" s="289"/>
      <c r="IO47" s="113"/>
      <c r="IP47" s="9"/>
      <c r="IQ47" s="114"/>
      <c r="IR47" s="114"/>
      <c r="IS47" s="379"/>
      <c r="IT47" s="379"/>
      <c r="IU47" s="379"/>
      <c r="IV47" s="379"/>
      <c r="IW47" s="455"/>
      <c r="IX47" s="408"/>
      <c r="IY47" s="379"/>
      <c r="IZ47" s="379"/>
      <c r="JA47" s="9"/>
      <c r="JB47" s="9"/>
      <c r="JC47" s="14"/>
      <c r="JD47" s="9"/>
      <c r="JE47" s="9"/>
      <c r="JF47" s="14"/>
      <c r="JG47" s="9"/>
      <c r="JH47" s="9"/>
      <c r="JI47" s="14"/>
      <c r="JJ47" s="9"/>
      <c r="JK47" s="379"/>
      <c r="JL47" s="379"/>
      <c r="JM47" s="379" t="s">
        <v>87</v>
      </c>
      <c r="JN47" s="236">
        <v>2.59</v>
      </c>
      <c r="JO47" s="236">
        <v>2.4300000000000002</v>
      </c>
      <c r="JP47" s="236">
        <v>2.5099999999999998</v>
      </c>
      <c r="JQ47" s="236">
        <v>2.5099999999999998</v>
      </c>
      <c r="JR47" s="128"/>
      <c r="JS47" s="128"/>
      <c r="JT47" s="128"/>
      <c r="JU47" s="128"/>
      <c r="JV47" s="399"/>
      <c r="JW47" s="399"/>
      <c r="JX47" s="220"/>
      <c r="JY47" s="352"/>
      <c r="JZ47" s="352"/>
      <c r="KA47" s="353"/>
      <c r="KB47" s="352"/>
      <c r="KC47" s="352"/>
      <c r="KD47" s="352"/>
      <c r="KE47" s="352"/>
      <c r="KF47" s="352"/>
      <c r="KG47" s="976"/>
      <c r="KH47" s="976"/>
      <c r="KI47" s="306"/>
      <c r="KJ47" s="437"/>
      <c r="KK47" s="399"/>
      <c r="KL47" s="354"/>
      <c r="KM47" s="352"/>
      <c r="KN47" s="352"/>
      <c r="KO47" s="353"/>
      <c r="KP47" s="352"/>
      <c r="KQ47" s="352"/>
      <c r="KR47" s="352"/>
      <c r="KS47" s="352"/>
      <c r="KT47" s="352"/>
      <c r="KU47" s="976"/>
      <c r="KV47" s="976"/>
      <c r="KW47" s="194"/>
      <c r="KX47" s="248"/>
      <c r="KY47" s="968"/>
      <c r="KZ47" s="290"/>
      <c r="LA47" s="968"/>
      <c r="LB47" s="115"/>
      <c r="LC47" s="115"/>
      <c r="LD47" s="115"/>
      <c r="LE47" s="115"/>
      <c r="LF47" s="131"/>
      <c r="LG47" s="1528"/>
      <c r="LH47" s="291"/>
      <c r="LI47" s="129"/>
      <c r="LJ47" s="130"/>
      <c r="LK47" s="130"/>
      <c r="LL47" s="130"/>
      <c r="LM47" s="312"/>
      <c r="LN47" s="248"/>
      <c r="LO47" s="131"/>
      <c r="LP47" s="249"/>
      <c r="LQ47" s="113"/>
      <c r="LR47" s="1595"/>
      <c r="LS47" s="113"/>
      <c r="LT47" s="113"/>
      <c r="LU47" s="1490"/>
      <c r="LV47" s="1490"/>
      <c r="LW47" s="207"/>
      <c r="LX47" s="182"/>
      <c r="LY47" s="268"/>
      <c r="LZ47" s="182"/>
      <c r="MA47" s="182"/>
      <c r="MB47" s="1603"/>
      <c r="MC47" s="128"/>
      <c r="MD47" s="128"/>
      <c r="ME47" s="113"/>
      <c r="MF47" s="113"/>
      <c r="MG47" s="138"/>
      <c r="MH47" s="113"/>
      <c r="MI47" s="113"/>
      <c r="MJ47" s="138"/>
      <c r="MK47" s="113"/>
      <c r="ML47" s="1300"/>
      <c r="MM47" s="1300"/>
      <c r="MN47" s="15" t="s">
        <v>87</v>
      </c>
      <c r="MO47" s="923">
        <v>2.5299999999999998</v>
      </c>
      <c r="MP47" s="923">
        <v>2.44</v>
      </c>
      <c r="MQ47" s="923">
        <v>2.42</v>
      </c>
      <c r="MR47" s="923">
        <v>2.5099999999999998</v>
      </c>
      <c r="MS47" s="924">
        <v>2.4700000000000002</v>
      </c>
      <c r="MT47" s="16"/>
      <c r="MU47" s="17"/>
      <c r="MV47" s="17"/>
      <c r="MW47" s="1609"/>
      <c r="MX47" s="1610"/>
      <c r="MY47" s="1610"/>
      <c r="MZ47" s="36"/>
      <c r="NA47" s="38"/>
      <c r="NB47" s="38"/>
      <c r="NC47" s="38"/>
      <c r="ND47" s="38"/>
      <c r="NE47" s="36"/>
      <c r="NF47" s="136"/>
      <c r="NG47" s="136"/>
      <c r="NH47" s="136"/>
      <c r="NI47" s="136"/>
      <c r="NJ47" s="38"/>
      <c r="NK47" s="269"/>
      <c r="NL47" s="1610"/>
      <c r="NM47" s="1610"/>
      <c r="NN47" s="36"/>
      <c r="NO47" s="38"/>
      <c r="NP47" s="38"/>
      <c r="NQ47" s="38"/>
      <c r="NR47" s="38"/>
      <c r="NS47" s="36"/>
      <c r="NT47" s="136"/>
      <c r="NU47" s="136"/>
      <c r="NV47" s="136"/>
      <c r="NW47" s="136"/>
      <c r="NX47" s="38"/>
      <c r="NY47" s="269"/>
      <c r="NZ47" s="1492"/>
      <c r="OA47" s="657"/>
      <c r="OB47" s="1492"/>
      <c r="OC47" s="1492"/>
      <c r="OD47" s="1492"/>
      <c r="OE47" s="1492"/>
    </row>
    <row r="48" spans="1:395" ht="21.75" customHeight="1" x14ac:dyDescent="0.2">
      <c r="A48" s="133"/>
      <c r="B48" s="121"/>
      <c r="C48" s="121"/>
      <c r="D48" s="1486"/>
      <c r="E48" s="1485"/>
      <c r="F48" s="1485"/>
      <c r="G48" s="398"/>
      <c r="H48" s="402"/>
      <c r="I48" s="402"/>
      <c r="J48" s="402"/>
      <c r="K48" s="412"/>
      <c r="L48" s="402"/>
      <c r="M48" s="467"/>
      <c r="N48" s="398"/>
      <c r="O48" s="398"/>
      <c r="P48" s="9"/>
      <c r="Q48" s="14"/>
      <c r="R48" s="9"/>
      <c r="S48" s="9"/>
      <c r="T48" s="14"/>
      <c r="U48" s="9"/>
      <c r="V48" s="9"/>
      <c r="W48" s="14"/>
      <c r="X48" s="9"/>
      <c r="Y48" s="379"/>
      <c r="Z48" s="379"/>
      <c r="AA48" s="379" t="s">
        <v>91</v>
      </c>
      <c r="AB48" s="463">
        <v>2.38</v>
      </c>
      <c r="AC48" s="463">
        <v>2.27</v>
      </c>
      <c r="AD48" s="463">
        <v>2.4300000000000002</v>
      </c>
      <c r="AE48" s="463">
        <v>2.36</v>
      </c>
      <c r="AF48" s="1349"/>
      <c r="AG48" s="1349"/>
      <c r="AH48" s="1349"/>
      <c r="AI48" s="1349"/>
      <c r="AJ48" s="379"/>
      <c r="AK48" s="379"/>
      <c r="AL48" s="386"/>
      <c r="AM48" s="386"/>
      <c r="AN48" s="386"/>
      <c r="AO48" s="386"/>
      <c r="AP48" s="389"/>
      <c r="AQ48" s="389"/>
      <c r="AR48" s="389"/>
      <c r="AS48" s="389"/>
      <c r="AT48" s="389"/>
      <c r="AU48" s="386"/>
      <c r="AV48" s="386"/>
      <c r="AW48" s="167"/>
      <c r="AX48" s="439"/>
      <c r="AY48" s="399"/>
      <c r="AZ48" s="1505"/>
      <c r="BA48" s="1506"/>
      <c r="BB48" s="1506"/>
      <c r="BC48" s="1506"/>
      <c r="BD48" s="1506"/>
      <c r="BE48" s="1506"/>
      <c r="BF48" s="1505"/>
      <c r="BG48" s="1505"/>
      <c r="BH48" s="1505"/>
      <c r="BI48" s="1505"/>
      <c r="BJ48" s="1505"/>
      <c r="BK48" s="1505"/>
      <c r="BL48" s="248"/>
      <c r="BM48" s="968"/>
      <c r="BN48" s="968"/>
      <c r="BO48" s="968"/>
      <c r="BP48" s="115"/>
      <c r="BQ48" s="1545"/>
      <c r="BR48" s="1545"/>
      <c r="BS48" s="1545"/>
      <c r="BT48" s="1545"/>
      <c r="BU48" s="1528"/>
      <c r="BV48" s="1528"/>
      <c r="BW48" s="135"/>
      <c r="BX48" s="313"/>
      <c r="BY48" s="313"/>
      <c r="BZ48" s="313"/>
      <c r="CA48" s="312"/>
      <c r="CB48" s="19"/>
      <c r="CC48" s="19"/>
      <c r="CD48" s="399"/>
      <c r="CE48" s="133"/>
      <c r="CF48" s="121"/>
      <c r="CG48" s="121"/>
      <c r="CH48" s="6"/>
      <c r="CI48" s="131"/>
      <c r="CJ48" s="131"/>
      <c r="CK48" s="120"/>
      <c r="CL48" s="405"/>
      <c r="CM48" s="408"/>
      <c r="CN48" s="408"/>
      <c r="CO48" s="455"/>
      <c r="CP48" s="408"/>
      <c r="CQ48" s="280"/>
      <c r="CR48" s="379"/>
      <c r="CS48" s="9"/>
      <c r="CT48" s="9"/>
      <c r="CU48" s="14"/>
      <c r="CV48" s="9"/>
      <c r="CW48" s="9"/>
      <c r="CX48" s="14"/>
      <c r="CY48" s="9"/>
      <c r="CZ48" s="9"/>
      <c r="DA48" s="14"/>
      <c r="DB48" s="9"/>
      <c r="DC48" s="379"/>
      <c r="DD48" s="379"/>
      <c r="DE48" s="379" t="s">
        <v>91</v>
      </c>
      <c r="DF48" s="424">
        <v>2.41</v>
      </c>
      <c r="DG48" s="424">
        <v>2.5099999999999998</v>
      </c>
      <c r="DH48" s="424">
        <v>2.2799999999999998</v>
      </c>
      <c r="DI48" s="424">
        <v>2.4</v>
      </c>
      <c r="DJ48" s="128"/>
      <c r="DK48" s="128"/>
      <c r="DL48" s="128"/>
      <c r="DM48" s="128"/>
      <c r="DN48" s="399"/>
      <c r="DO48" s="399"/>
      <c r="DP48" s="167"/>
      <c r="DQ48" s="458"/>
      <c r="DR48" s="458"/>
      <c r="DS48" s="458"/>
      <c r="DT48" s="458"/>
      <c r="DU48" s="458"/>
      <c r="DV48" s="458"/>
      <c r="DW48" s="458"/>
      <c r="DX48" s="458"/>
      <c r="DY48" s="457"/>
      <c r="DZ48" s="457"/>
      <c r="EA48" s="454"/>
      <c r="EB48" s="460"/>
      <c r="EC48" s="399"/>
      <c r="ED48" s="167"/>
      <c r="EE48" s="458"/>
      <c r="EF48" s="458"/>
      <c r="EG48" s="458"/>
      <c r="EH48" s="458"/>
      <c r="EI48" s="458"/>
      <c r="EJ48" s="458"/>
      <c r="EK48" s="458"/>
      <c r="EL48" s="458"/>
      <c r="EM48" s="457"/>
      <c r="EN48" s="457"/>
      <c r="EO48" s="454"/>
      <c r="EP48" s="248"/>
      <c r="EQ48" s="968"/>
      <c r="ER48" s="968"/>
      <c r="ES48" s="968"/>
      <c r="ET48" s="115"/>
      <c r="EU48" s="1545"/>
      <c r="EV48" s="1545"/>
      <c r="EW48" s="1545"/>
      <c r="EX48" s="1545"/>
      <c r="EY48" s="1528"/>
      <c r="EZ48" s="1528"/>
      <c r="FA48" s="135"/>
      <c r="FB48" s="313"/>
      <c r="FC48" s="313"/>
      <c r="FD48" s="313"/>
      <c r="FE48" s="312"/>
      <c r="FF48" s="248"/>
      <c r="FG48" s="248"/>
      <c r="FH48" s="395"/>
      <c r="FI48" s="133"/>
      <c r="FJ48" s="121"/>
      <c r="FK48" s="121"/>
      <c r="FL48" s="6"/>
      <c r="FM48" s="131"/>
      <c r="FN48" s="131"/>
      <c r="FO48" s="120"/>
      <c r="FP48" s="405"/>
      <c r="FQ48" s="405"/>
      <c r="FR48" s="405"/>
      <c r="FS48" s="1579"/>
      <c r="FT48" s="405"/>
      <c r="FU48" s="280"/>
      <c r="FV48" s="399"/>
      <c r="FW48" s="113"/>
      <c r="FX48" s="113"/>
      <c r="FY48" s="138"/>
      <c r="FZ48" s="113"/>
      <c r="GA48" s="113"/>
      <c r="GB48" s="138"/>
      <c r="GC48" s="113"/>
      <c r="GD48" s="113"/>
      <c r="GE48" s="138"/>
      <c r="GF48" s="113"/>
      <c r="GG48" s="399"/>
      <c r="GH48" s="399"/>
      <c r="GI48" s="379" t="s">
        <v>91</v>
      </c>
      <c r="GJ48" s="236">
        <v>2.38</v>
      </c>
      <c r="GK48" s="236">
        <v>2.4700000000000002</v>
      </c>
      <c r="GL48" s="236">
        <v>2.41</v>
      </c>
      <c r="GM48" s="236">
        <v>2.42</v>
      </c>
      <c r="GN48" s="1349"/>
      <c r="GO48" s="1349"/>
      <c r="GP48" s="1349"/>
      <c r="GQ48" s="1349"/>
      <c r="GR48" s="399"/>
      <c r="GS48" s="399"/>
      <c r="GT48" s="167"/>
      <c r="GU48" s="355"/>
      <c r="GV48" s="355"/>
      <c r="GW48" s="355"/>
      <c r="GX48" s="355"/>
      <c r="GY48" s="355"/>
      <c r="GZ48" s="355"/>
      <c r="HA48" s="355"/>
      <c r="HB48" s="355"/>
      <c r="HC48" s="227"/>
      <c r="HD48" s="227"/>
      <c r="HE48" s="224"/>
      <c r="HF48" s="459"/>
      <c r="HG48" s="399"/>
      <c r="HH48" s="167"/>
      <c r="HI48" s="355"/>
      <c r="HJ48" s="355"/>
      <c r="HK48" s="355"/>
      <c r="HL48" s="355"/>
      <c r="HM48" s="355"/>
      <c r="HN48" s="355"/>
      <c r="HO48" s="355"/>
      <c r="HP48" s="355"/>
      <c r="HQ48" s="227"/>
      <c r="HR48" s="227"/>
      <c r="HS48" s="224"/>
      <c r="HT48" s="248"/>
      <c r="HU48" s="968"/>
      <c r="HV48" s="968"/>
      <c r="HW48" s="968"/>
      <c r="HX48" s="115"/>
      <c r="HY48" s="1545"/>
      <c r="HZ48" s="1545"/>
      <c r="IA48" s="1545"/>
      <c r="IB48" s="1545"/>
      <c r="IC48" s="1528"/>
      <c r="ID48" s="1528"/>
      <c r="IE48" s="135"/>
      <c r="IF48" s="313"/>
      <c r="IG48" s="313"/>
      <c r="IH48" s="313"/>
      <c r="II48" s="312"/>
      <c r="IJ48" s="248"/>
      <c r="IK48" s="248"/>
      <c r="IL48" s="1492"/>
      <c r="IM48" s="133"/>
      <c r="IN48" s="121"/>
      <c r="IO48" s="121"/>
      <c r="IP48" s="6"/>
      <c r="IQ48" s="131"/>
      <c r="IR48" s="131"/>
      <c r="IS48" s="120"/>
      <c r="IT48" s="405"/>
      <c r="IU48" s="405"/>
      <c r="IV48" s="405"/>
      <c r="IW48" s="1579"/>
      <c r="IX48" s="405"/>
      <c r="IY48" s="280"/>
      <c r="IZ48" s="399"/>
      <c r="JA48" s="113"/>
      <c r="JB48" s="113"/>
      <c r="JC48" s="138"/>
      <c r="JD48" s="113"/>
      <c r="JE48" s="113"/>
      <c r="JF48" s="138"/>
      <c r="JG48" s="113"/>
      <c r="JH48" s="113"/>
      <c r="JI48" s="138"/>
      <c r="JJ48" s="113"/>
      <c r="JK48" s="399"/>
      <c r="JL48" s="379"/>
      <c r="JM48" s="379" t="s">
        <v>91</v>
      </c>
      <c r="JN48" s="236">
        <v>2.31</v>
      </c>
      <c r="JO48" s="236">
        <v>2.2999999999999998</v>
      </c>
      <c r="JP48" s="236">
        <v>2.42</v>
      </c>
      <c r="JQ48" s="236">
        <v>2.34</v>
      </c>
      <c r="JR48" s="128"/>
      <c r="JS48" s="128"/>
      <c r="JT48" s="128"/>
      <c r="JU48" s="128"/>
      <c r="JV48" s="399"/>
      <c r="JW48" s="399"/>
      <c r="JX48" s="167"/>
      <c r="JY48" s="355"/>
      <c r="JZ48" s="355"/>
      <c r="KA48" s="355"/>
      <c r="KB48" s="355"/>
      <c r="KC48" s="355"/>
      <c r="KD48" s="355"/>
      <c r="KE48" s="355"/>
      <c r="KF48" s="355"/>
      <c r="KG48" s="227"/>
      <c r="KH48" s="227"/>
      <c r="KI48" s="224"/>
      <c r="KJ48" s="459"/>
      <c r="KK48" s="399"/>
      <c r="KL48" s="167"/>
      <c r="KM48" s="355"/>
      <c r="KN48" s="355"/>
      <c r="KO48" s="355"/>
      <c r="KP48" s="355"/>
      <c r="KQ48" s="355"/>
      <c r="KR48" s="355"/>
      <c r="KS48" s="355"/>
      <c r="KT48" s="355"/>
      <c r="KU48" s="227"/>
      <c r="KV48" s="227"/>
      <c r="KW48" s="224"/>
      <c r="KX48" s="248"/>
      <c r="KY48" s="968"/>
      <c r="KZ48" s="290"/>
      <c r="LA48" s="968"/>
      <c r="LB48" s="115"/>
      <c r="LC48" s="1545"/>
      <c r="LD48" s="1545"/>
      <c r="LE48" s="1545"/>
      <c r="LF48" s="1545"/>
      <c r="LG48" s="1528"/>
      <c r="LH48" s="291"/>
      <c r="LI48" s="135"/>
      <c r="LJ48" s="313"/>
      <c r="LK48" s="313"/>
      <c r="LL48" s="313"/>
      <c r="LM48" s="312"/>
      <c r="LN48" s="248"/>
      <c r="LO48" s="248"/>
      <c r="LP48" s="249"/>
      <c r="LQ48" s="133"/>
      <c r="LR48" s="121"/>
      <c r="LS48" s="121"/>
      <c r="LT48" s="207"/>
      <c r="LU48" s="1490"/>
      <c r="LV48" s="1490"/>
      <c r="LW48" s="207"/>
      <c r="LX48" s="182"/>
      <c r="LY48" s="268"/>
      <c r="LZ48" s="182"/>
      <c r="MA48" s="182"/>
      <c r="MB48" s="1603"/>
      <c r="MC48" s="128"/>
      <c r="MD48" s="128"/>
      <c r="ME48" s="113"/>
      <c r="MF48" s="113"/>
      <c r="MG48" s="138"/>
      <c r="MH48" s="113"/>
      <c r="MI48" s="113"/>
      <c r="MJ48" s="138"/>
      <c r="MK48" s="113"/>
      <c r="ML48" s="1300"/>
      <c r="MM48" s="1300"/>
      <c r="MN48" s="15" t="s">
        <v>91</v>
      </c>
      <c r="MO48" s="923">
        <v>2.36</v>
      </c>
      <c r="MP48" s="923">
        <v>2.4</v>
      </c>
      <c r="MQ48" s="923">
        <v>2.42</v>
      </c>
      <c r="MR48" s="923">
        <v>2.34</v>
      </c>
      <c r="MS48" s="924">
        <v>2.38</v>
      </c>
      <c r="MT48" s="16"/>
      <c r="MU48" s="17"/>
      <c r="MV48" s="17"/>
      <c r="MW48" s="1609"/>
      <c r="MX48" s="1610"/>
      <c r="MY48" s="1610"/>
      <c r="MZ48" s="36"/>
      <c r="NA48" s="38"/>
      <c r="NB48" s="38"/>
      <c r="NC48" s="38"/>
      <c r="ND48" s="38"/>
      <c r="NE48" s="36"/>
      <c r="NF48" s="136"/>
      <c r="NG48" s="136"/>
      <c r="NH48" s="136"/>
      <c r="NI48" s="136"/>
      <c r="NJ48" s="38"/>
      <c r="NK48" s="269"/>
      <c r="NL48" s="1610"/>
      <c r="NM48" s="1610"/>
      <c r="NN48" s="36"/>
      <c r="NO48" s="38"/>
      <c r="NP48" s="38"/>
      <c r="NQ48" s="38"/>
      <c r="NR48" s="38"/>
      <c r="NS48" s="36"/>
      <c r="NT48" s="136"/>
      <c r="NU48" s="136"/>
      <c r="NV48" s="136"/>
      <c r="NW48" s="136"/>
      <c r="NX48" s="38"/>
      <c r="NY48" s="269"/>
      <c r="NZ48" s="1492"/>
      <c r="OA48" s="657"/>
      <c r="OB48" s="1492"/>
      <c r="OC48" s="1492"/>
      <c r="OD48" s="1492"/>
      <c r="OE48" s="1492"/>
    </row>
    <row r="49" spans="1:395" ht="21.75" customHeight="1" x14ac:dyDescent="0.2">
      <c r="A49" s="133"/>
      <c r="B49" s="121"/>
      <c r="C49" s="121"/>
      <c r="D49" s="1486"/>
      <c r="E49" s="1485"/>
      <c r="F49" s="1485"/>
      <c r="G49" s="398"/>
      <c r="H49" s="402"/>
      <c r="I49" s="402"/>
      <c r="J49" s="402"/>
      <c r="K49" s="412"/>
      <c r="L49" s="402"/>
      <c r="M49" s="467"/>
      <c r="N49" s="398"/>
      <c r="O49" s="398"/>
      <c r="P49" s="9"/>
      <c r="Q49" s="14"/>
      <c r="R49" s="9"/>
      <c r="S49" s="9"/>
      <c r="T49" s="14"/>
      <c r="U49" s="9"/>
      <c r="V49" s="9"/>
      <c r="W49" s="14"/>
      <c r="X49" s="9"/>
      <c r="Y49" s="379"/>
      <c r="Z49" s="379"/>
      <c r="AA49" s="379" t="s">
        <v>95</v>
      </c>
      <c r="AB49" s="463">
        <v>2.2999999999999998</v>
      </c>
      <c r="AC49" s="463">
        <v>2.2400000000000002</v>
      </c>
      <c r="AD49" s="463">
        <v>2.19</v>
      </c>
      <c r="AE49" s="463">
        <v>2.2400000000000002</v>
      </c>
      <c r="AF49" s="1349"/>
      <c r="AG49" s="1349"/>
      <c r="AH49" s="1349"/>
      <c r="AI49" s="1349"/>
      <c r="AJ49" s="379"/>
      <c r="AK49" s="379"/>
      <c r="AL49" s="1505"/>
      <c r="AM49" s="1505"/>
      <c r="AN49" s="1505"/>
      <c r="AO49" s="1505"/>
      <c r="AP49" s="1505"/>
      <c r="AQ49" s="1505"/>
      <c r="AR49" s="1505"/>
      <c r="AS49" s="1505"/>
      <c r="AT49" s="1505"/>
      <c r="AU49" s="1505"/>
      <c r="AV49" s="1507"/>
      <c r="AW49" s="1507"/>
      <c r="AX49" s="439"/>
      <c r="AY49" s="399"/>
      <c r="AZ49" s="389"/>
      <c r="BA49" s="387"/>
      <c r="BB49" s="387"/>
      <c r="BC49" s="387"/>
      <c r="BD49" s="387"/>
      <c r="BE49" s="387"/>
      <c r="BF49" s="1517"/>
      <c r="BG49" s="1518"/>
      <c r="BH49" s="1517"/>
      <c r="BI49" s="1518"/>
      <c r="BJ49" s="1519"/>
      <c r="BK49" s="1518"/>
      <c r="BL49" s="248"/>
      <c r="BM49" s="968"/>
      <c r="BN49" s="968"/>
      <c r="BO49" s="968"/>
      <c r="BP49" s="127"/>
      <c r="BQ49" s="1546"/>
      <c r="BR49" s="1546"/>
      <c r="BS49" s="1546"/>
      <c r="BT49" s="238"/>
      <c r="BU49" s="1528"/>
      <c r="BV49" s="1528"/>
      <c r="BW49" s="135"/>
      <c r="BX49" s="313"/>
      <c r="BY49" s="313"/>
      <c r="BZ49" s="313"/>
      <c r="CA49" s="312"/>
      <c r="CB49" s="19"/>
      <c r="CC49" s="19"/>
      <c r="CD49" s="399"/>
      <c r="CE49" s="133"/>
      <c r="CF49" s="121"/>
      <c r="CG49" s="121"/>
      <c r="CH49" s="6"/>
      <c r="CI49" s="131"/>
      <c r="CJ49" s="131"/>
      <c r="CK49" s="120"/>
      <c r="CL49" s="405"/>
      <c r="CM49" s="408"/>
      <c r="CN49" s="408"/>
      <c r="CO49" s="408"/>
      <c r="CP49" s="408"/>
      <c r="CQ49" s="280"/>
      <c r="CR49" s="379"/>
      <c r="CS49" s="9"/>
      <c r="CT49" s="9"/>
      <c r="CU49" s="14"/>
      <c r="CV49" s="9"/>
      <c r="CW49" s="9"/>
      <c r="CX49" s="14"/>
      <c r="CY49" s="9"/>
      <c r="CZ49" s="9"/>
      <c r="DA49" s="14"/>
      <c r="DB49" s="9"/>
      <c r="DC49" s="379"/>
      <c r="DD49" s="379"/>
      <c r="DE49" s="379" t="s">
        <v>95</v>
      </c>
      <c r="DF49" s="424">
        <v>2.0299999999999998</v>
      </c>
      <c r="DG49" s="424">
        <v>2.0499999999999998</v>
      </c>
      <c r="DH49" s="424">
        <v>2</v>
      </c>
      <c r="DI49" s="424">
        <v>2.0299999999999998</v>
      </c>
      <c r="DJ49" s="128"/>
      <c r="DK49" s="128"/>
      <c r="DL49" s="128"/>
      <c r="DM49" s="128"/>
      <c r="DN49" s="399"/>
      <c r="DO49" s="399"/>
      <c r="DP49" s="167"/>
      <c r="DQ49" s="458"/>
      <c r="DR49" s="458"/>
      <c r="DS49" s="458"/>
      <c r="DT49" s="458"/>
      <c r="DU49" s="458"/>
      <c r="DV49" s="458"/>
      <c r="DW49" s="458"/>
      <c r="DX49" s="458"/>
      <c r="DY49" s="457"/>
      <c r="DZ49" s="457"/>
      <c r="EA49" s="454"/>
      <c r="EB49" s="460"/>
      <c r="EC49" s="399"/>
      <c r="ED49" s="167"/>
      <c r="EE49" s="458"/>
      <c r="EF49" s="458"/>
      <c r="EG49" s="458"/>
      <c r="EH49" s="458"/>
      <c r="EI49" s="458"/>
      <c r="EJ49" s="458"/>
      <c r="EK49" s="458"/>
      <c r="EL49" s="458"/>
      <c r="EM49" s="457"/>
      <c r="EN49" s="457"/>
      <c r="EO49" s="454"/>
      <c r="EP49" s="248"/>
      <c r="EQ49" s="968"/>
      <c r="ER49" s="968"/>
      <c r="ES49" s="968"/>
      <c r="ET49" s="127"/>
      <c r="EU49" s="1546"/>
      <c r="EV49" s="1546"/>
      <c r="EW49" s="1546"/>
      <c r="EX49" s="238"/>
      <c r="EY49" s="1528"/>
      <c r="EZ49" s="1528"/>
      <c r="FA49" s="135"/>
      <c r="FB49" s="313"/>
      <c r="FC49" s="313"/>
      <c r="FD49" s="313"/>
      <c r="FE49" s="312"/>
      <c r="FF49" s="248"/>
      <c r="FG49" s="248"/>
      <c r="FH49" s="395"/>
      <c r="FI49" s="133"/>
      <c r="FJ49" s="121"/>
      <c r="FK49" s="121"/>
      <c r="FL49" s="6"/>
      <c r="FM49" s="131"/>
      <c r="FN49" s="131"/>
      <c r="FO49" s="120"/>
      <c r="FP49" s="405"/>
      <c r="FQ49" s="405"/>
      <c r="FR49" s="405"/>
      <c r="FS49" s="405"/>
      <c r="FT49" s="405"/>
      <c r="FU49" s="280"/>
      <c r="FV49" s="399"/>
      <c r="FW49" s="113"/>
      <c r="FX49" s="113"/>
      <c r="FY49" s="138"/>
      <c r="FZ49" s="113"/>
      <c r="GA49" s="113"/>
      <c r="GB49" s="138"/>
      <c r="GC49" s="113"/>
      <c r="GD49" s="113"/>
      <c r="GE49" s="138"/>
      <c r="GF49" s="113"/>
      <c r="GG49" s="399"/>
      <c r="GH49" s="399"/>
      <c r="GI49" s="379" t="s">
        <v>95</v>
      </c>
      <c r="GJ49" s="236">
        <v>2.34</v>
      </c>
      <c r="GK49" s="236">
        <v>2.42</v>
      </c>
      <c r="GL49" s="236">
        <v>2.23</v>
      </c>
      <c r="GM49" s="236">
        <v>2.33</v>
      </c>
      <c r="GN49" s="1349"/>
      <c r="GO49" s="1349"/>
      <c r="GP49" s="1349"/>
      <c r="GQ49" s="1349"/>
      <c r="GR49" s="399"/>
      <c r="GS49" s="399"/>
      <c r="GT49" s="167"/>
      <c r="GU49" s="355"/>
      <c r="GV49" s="355"/>
      <c r="GW49" s="355"/>
      <c r="GX49" s="355"/>
      <c r="GY49" s="355"/>
      <c r="GZ49" s="355"/>
      <c r="HA49" s="355"/>
      <c r="HB49" s="355"/>
      <c r="HC49" s="227"/>
      <c r="HD49" s="227"/>
      <c r="HE49" s="224"/>
      <c r="HF49" s="459"/>
      <c r="HG49" s="399"/>
      <c r="HH49" s="167"/>
      <c r="HI49" s="355"/>
      <c r="HJ49" s="355"/>
      <c r="HK49" s="355"/>
      <c r="HL49" s="355"/>
      <c r="HM49" s="355"/>
      <c r="HN49" s="355"/>
      <c r="HO49" s="355"/>
      <c r="HP49" s="355"/>
      <c r="HQ49" s="227"/>
      <c r="HR49" s="227"/>
      <c r="HS49" s="224"/>
      <c r="HT49" s="248"/>
      <c r="HU49" s="968"/>
      <c r="HV49" s="968"/>
      <c r="HW49" s="968"/>
      <c r="HX49" s="127"/>
      <c r="HY49" s="1546"/>
      <c r="HZ49" s="1546"/>
      <c r="IA49" s="1546"/>
      <c r="IB49" s="238"/>
      <c r="IC49" s="1528"/>
      <c r="ID49" s="1528"/>
      <c r="IE49" s="135"/>
      <c r="IF49" s="313"/>
      <c r="IG49" s="313"/>
      <c r="IH49" s="313"/>
      <c r="II49" s="312"/>
      <c r="IJ49" s="248"/>
      <c r="IK49" s="248"/>
      <c r="IL49" s="1492"/>
      <c r="IM49" s="133"/>
      <c r="IN49" s="121"/>
      <c r="IO49" s="121"/>
      <c r="IP49" s="6"/>
      <c r="IQ49" s="131"/>
      <c r="IR49" s="131"/>
      <c r="IS49" s="120"/>
      <c r="IT49" s="405"/>
      <c r="IU49" s="405"/>
      <c r="IV49" s="405"/>
      <c r="IW49" s="405"/>
      <c r="IX49" s="405"/>
      <c r="IY49" s="280"/>
      <c r="IZ49" s="399"/>
      <c r="JA49" s="113"/>
      <c r="JB49" s="113"/>
      <c r="JC49" s="138"/>
      <c r="JD49" s="113"/>
      <c r="JE49" s="113"/>
      <c r="JF49" s="138"/>
      <c r="JG49" s="113"/>
      <c r="JH49" s="113"/>
      <c r="JI49" s="138"/>
      <c r="JJ49" s="113"/>
      <c r="JK49" s="399"/>
      <c r="JL49" s="379"/>
      <c r="JM49" s="379" t="s">
        <v>95</v>
      </c>
      <c r="JN49" s="236">
        <v>1.92</v>
      </c>
      <c r="JO49" s="236">
        <v>2.0299999999999998</v>
      </c>
      <c r="JP49" s="236">
        <v>2.2400000000000002</v>
      </c>
      <c r="JQ49" s="236">
        <v>2.06</v>
      </c>
      <c r="JR49" s="128"/>
      <c r="JS49" s="128"/>
      <c r="JT49" s="128"/>
      <c r="JU49" s="128"/>
      <c r="JV49" s="399"/>
      <c r="JW49" s="399"/>
      <c r="JX49" s="167"/>
      <c r="JY49" s="355"/>
      <c r="JZ49" s="355"/>
      <c r="KA49" s="355"/>
      <c r="KB49" s="355"/>
      <c r="KC49" s="355"/>
      <c r="KD49" s="355"/>
      <c r="KE49" s="355"/>
      <c r="KF49" s="355"/>
      <c r="KG49" s="227"/>
      <c r="KH49" s="227"/>
      <c r="KI49" s="224"/>
      <c r="KJ49" s="459"/>
      <c r="KK49" s="399"/>
      <c r="KL49" s="167"/>
      <c r="KM49" s="355"/>
      <c r="KN49" s="355"/>
      <c r="KO49" s="355"/>
      <c r="KP49" s="355"/>
      <c r="KQ49" s="355"/>
      <c r="KR49" s="355"/>
      <c r="KS49" s="355"/>
      <c r="KT49" s="355"/>
      <c r="KU49" s="227"/>
      <c r="KV49" s="227"/>
      <c r="KW49" s="224"/>
      <c r="KX49" s="248"/>
      <c r="KY49" s="968"/>
      <c r="KZ49" s="290"/>
      <c r="LA49" s="968"/>
      <c r="LB49" s="127"/>
      <c r="LC49" s="1546"/>
      <c r="LD49" s="1546"/>
      <c r="LE49" s="1546"/>
      <c r="LF49" s="238"/>
      <c r="LG49" s="1528"/>
      <c r="LH49" s="291"/>
      <c r="LI49" s="135"/>
      <c r="LJ49" s="313"/>
      <c r="LK49" s="313"/>
      <c r="LL49" s="313"/>
      <c r="LM49" s="312"/>
      <c r="LN49" s="248"/>
      <c r="LO49" s="248"/>
      <c r="LP49" s="249"/>
      <c r="LQ49" s="133"/>
      <c r="LR49" s="121"/>
      <c r="LS49" s="121"/>
      <c r="LT49" s="207"/>
      <c r="LU49" s="1490"/>
      <c r="LV49" s="1490"/>
      <c r="LW49" s="207"/>
      <c r="LX49" s="182"/>
      <c r="LY49" s="268"/>
      <c r="LZ49" s="182"/>
      <c r="MA49" s="182"/>
      <c r="MB49" s="207"/>
      <c r="MC49" s="289"/>
      <c r="MD49" s="289"/>
      <c r="ME49" s="113"/>
      <c r="MF49" s="113"/>
      <c r="MG49" s="138"/>
      <c r="MH49" s="113"/>
      <c r="MI49" s="113"/>
      <c r="MJ49" s="138"/>
      <c r="MK49" s="113"/>
      <c r="ML49" s="1300"/>
      <c r="MM49" s="1300"/>
      <c r="MN49" s="15" t="s">
        <v>95</v>
      </c>
      <c r="MO49" s="923">
        <v>2.2400000000000002</v>
      </c>
      <c r="MP49" s="923">
        <v>2.0299999999999998</v>
      </c>
      <c r="MQ49" s="923">
        <v>2.33</v>
      </c>
      <c r="MR49" s="923">
        <v>2.06</v>
      </c>
      <c r="MS49" s="924">
        <v>2.16</v>
      </c>
      <c r="MT49" s="16"/>
      <c r="MU49" s="17"/>
      <c r="MV49" s="17"/>
      <c r="MW49" s="1609"/>
      <c r="MX49" s="1610"/>
      <c r="MY49" s="1610"/>
      <c r="MZ49" s="36"/>
      <c r="NA49" s="38"/>
      <c r="NB49" s="38"/>
      <c r="NC49" s="38"/>
      <c r="ND49" s="38"/>
      <c r="NE49" s="36"/>
      <c r="NF49" s="136"/>
      <c r="NG49" s="136"/>
      <c r="NH49" s="136"/>
      <c r="NI49" s="136"/>
      <c r="NJ49" s="38"/>
      <c r="NK49" s="269"/>
      <c r="NL49" s="1610"/>
      <c r="NM49" s="1610"/>
      <c r="NN49" s="36"/>
      <c r="NO49" s="38"/>
      <c r="NP49" s="38"/>
      <c r="NQ49" s="38"/>
      <c r="NR49" s="38"/>
      <c r="NS49" s="36"/>
      <c r="NT49" s="136"/>
      <c r="NU49" s="136"/>
      <c r="NV49" s="136"/>
      <c r="NW49" s="136"/>
      <c r="NX49" s="38"/>
      <c r="NY49" s="269"/>
      <c r="NZ49" s="1492"/>
      <c r="OA49" s="657"/>
      <c r="OB49" s="1492"/>
      <c r="OC49" s="1492"/>
      <c r="OD49" s="1492"/>
      <c r="OE49" s="1492"/>
    </row>
    <row r="50" spans="1:395" ht="21.75" customHeight="1" x14ac:dyDescent="0.4">
      <c r="A50" s="1486"/>
      <c r="B50" s="1486"/>
      <c r="C50" s="1486"/>
      <c r="D50" s="1486"/>
      <c r="E50" s="1485"/>
      <c r="F50" s="1485"/>
      <c r="G50" s="398"/>
      <c r="H50" s="398"/>
      <c r="I50" s="398"/>
      <c r="J50" s="398"/>
      <c r="K50" s="412"/>
      <c r="L50" s="402"/>
      <c r="M50" s="398"/>
      <c r="N50" s="400"/>
      <c r="O50" s="1501"/>
      <c r="P50" s="1297"/>
      <c r="Q50" s="138"/>
      <c r="R50" s="113"/>
      <c r="S50" s="113"/>
      <c r="T50" s="138"/>
      <c r="U50" s="113"/>
      <c r="V50" s="113"/>
      <c r="W50" s="138"/>
      <c r="X50" s="113"/>
      <c r="Y50" s="399"/>
      <c r="Z50" s="410" t="s">
        <v>83</v>
      </c>
      <c r="AA50" s="410"/>
      <c r="AB50" s="466">
        <v>1.78</v>
      </c>
      <c r="AC50" s="466">
        <v>1.86</v>
      </c>
      <c r="AD50" s="466">
        <v>1.82</v>
      </c>
      <c r="AE50" s="466">
        <v>1.82</v>
      </c>
      <c r="AF50" s="1350"/>
      <c r="AG50" s="1350"/>
      <c r="AH50" s="1350"/>
      <c r="AI50" s="1350"/>
      <c r="AJ50" s="379"/>
      <c r="AK50" s="379"/>
      <c r="AL50" s="1505"/>
      <c r="AM50" s="1506"/>
      <c r="AN50" s="1506"/>
      <c r="AO50" s="1506"/>
      <c r="AP50" s="1506"/>
      <c r="AQ50" s="1506"/>
      <c r="AR50" s="1505"/>
      <c r="AS50" s="1505"/>
      <c r="AT50" s="1505"/>
      <c r="AU50" s="1505"/>
      <c r="AV50" s="1505"/>
      <c r="AW50" s="1505"/>
      <c r="AX50" s="439"/>
      <c r="AY50" s="399"/>
      <c r="AZ50" s="389"/>
      <c r="BA50" s="387"/>
      <c r="BB50" s="387"/>
      <c r="BC50" s="387"/>
      <c r="BD50" s="387"/>
      <c r="BE50" s="387"/>
      <c r="BF50" s="1517"/>
      <c r="BG50" s="1518"/>
      <c r="BH50" s="1517"/>
      <c r="BI50" s="1518"/>
      <c r="BJ50" s="1519"/>
      <c r="BK50" s="1518"/>
      <c r="BL50" s="248"/>
      <c r="BM50" s="968"/>
      <c r="BN50" s="968"/>
      <c r="BO50" s="968"/>
      <c r="BP50" s="127"/>
      <c r="BQ50" s="1546"/>
      <c r="BR50" s="1546"/>
      <c r="BS50" s="1546"/>
      <c r="BT50" s="238"/>
      <c r="BU50" s="1528"/>
      <c r="BV50" s="1528"/>
      <c r="BW50" s="127"/>
      <c r="BX50" s="297"/>
      <c r="BY50" s="297"/>
      <c r="BZ50" s="297"/>
      <c r="CA50" s="312"/>
      <c r="CB50" s="19"/>
      <c r="CC50" s="19"/>
      <c r="CD50" s="399"/>
      <c r="CE50" s="6"/>
      <c r="CF50" s="6"/>
      <c r="CG50" s="6"/>
      <c r="CH50" s="6"/>
      <c r="CI50" s="131"/>
      <c r="CJ50" s="131"/>
      <c r="CK50" s="399"/>
      <c r="CL50" s="399"/>
      <c r="CM50" s="379"/>
      <c r="CN50" s="379"/>
      <c r="CO50" s="379"/>
      <c r="CP50" s="379"/>
      <c r="CQ50" s="399"/>
      <c r="CR50" s="399"/>
      <c r="CS50" s="1501"/>
      <c r="CT50" s="1297"/>
      <c r="CU50" s="138"/>
      <c r="CV50" s="113"/>
      <c r="CW50" s="113"/>
      <c r="CX50" s="138"/>
      <c r="CY50" s="113"/>
      <c r="CZ50" s="113"/>
      <c r="DA50" s="138"/>
      <c r="DB50" s="113"/>
      <c r="DC50" s="399"/>
      <c r="DD50" s="410" t="s">
        <v>83</v>
      </c>
      <c r="DE50" s="410"/>
      <c r="DF50" s="465">
        <v>1.87</v>
      </c>
      <c r="DG50" s="465">
        <v>1.89</v>
      </c>
      <c r="DH50" s="465">
        <v>1.89</v>
      </c>
      <c r="DI50" s="465">
        <v>1.89</v>
      </c>
      <c r="DJ50" s="1341"/>
      <c r="DK50" s="1341"/>
      <c r="DL50" s="1341"/>
      <c r="DM50" s="1341"/>
      <c r="DN50" s="399"/>
      <c r="DO50" s="399"/>
      <c r="DP50" s="167"/>
      <c r="DQ50" s="458"/>
      <c r="DR50" s="458"/>
      <c r="DS50" s="458"/>
      <c r="DT50" s="458"/>
      <c r="DU50" s="458"/>
      <c r="DV50" s="458"/>
      <c r="DW50" s="458"/>
      <c r="DX50" s="458"/>
      <c r="DY50" s="457"/>
      <c r="DZ50" s="457"/>
      <c r="EA50" s="454"/>
      <c r="EB50" s="460"/>
      <c r="EC50" s="399"/>
      <c r="ED50" s="167"/>
      <c r="EE50" s="458"/>
      <c r="EF50" s="458"/>
      <c r="EG50" s="458"/>
      <c r="EH50" s="458"/>
      <c r="EI50" s="458"/>
      <c r="EJ50" s="458"/>
      <c r="EK50" s="458"/>
      <c r="EL50" s="458"/>
      <c r="EM50" s="457"/>
      <c r="EN50" s="457"/>
      <c r="EO50" s="454"/>
      <c r="EP50" s="248"/>
      <c r="EQ50" s="968"/>
      <c r="ER50" s="968"/>
      <c r="ES50" s="968"/>
      <c r="ET50" s="127"/>
      <c r="EU50" s="1546"/>
      <c r="EV50" s="1546"/>
      <c r="EW50" s="1546"/>
      <c r="EX50" s="238"/>
      <c r="EY50" s="1528"/>
      <c r="EZ50" s="1528"/>
      <c r="FA50" s="127"/>
      <c r="FB50" s="297"/>
      <c r="FC50" s="297"/>
      <c r="FD50" s="297"/>
      <c r="FE50" s="312"/>
      <c r="FF50" s="248"/>
      <c r="FG50" s="248"/>
      <c r="FH50" s="395"/>
      <c r="FI50" s="6"/>
      <c r="FJ50" s="6"/>
      <c r="FK50" s="6"/>
      <c r="FL50" s="6"/>
      <c r="FM50" s="131"/>
      <c r="FN50" s="131"/>
      <c r="FO50" s="399"/>
      <c r="FP50" s="399"/>
      <c r="FQ50" s="399"/>
      <c r="FR50" s="399"/>
      <c r="FS50" s="399"/>
      <c r="FT50" s="399"/>
      <c r="FU50" s="399"/>
      <c r="FV50" s="399"/>
      <c r="FW50" s="1501"/>
      <c r="FX50" s="1297"/>
      <c r="FY50" s="138"/>
      <c r="FZ50" s="113"/>
      <c r="GA50" s="113"/>
      <c r="GB50" s="138"/>
      <c r="GC50" s="113"/>
      <c r="GD50" s="113"/>
      <c r="GE50" s="138"/>
      <c r="GF50" s="113"/>
      <c r="GG50" s="399"/>
      <c r="GH50" s="401"/>
      <c r="GI50" s="410"/>
      <c r="GJ50" s="366">
        <v>1.86</v>
      </c>
      <c r="GK50" s="366">
        <v>1.88</v>
      </c>
      <c r="GL50" s="366">
        <v>1.83</v>
      </c>
      <c r="GM50" s="366">
        <v>1.85</v>
      </c>
      <c r="GN50" s="1350"/>
      <c r="GO50" s="1350"/>
      <c r="GP50" s="1350"/>
      <c r="GQ50" s="1350"/>
      <c r="GR50" s="399"/>
      <c r="GS50" s="399"/>
      <c r="GT50" s="167"/>
      <c r="GU50" s="355"/>
      <c r="GV50" s="355"/>
      <c r="GW50" s="355"/>
      <c r="GX50" s="355"/>
      <c r="GY50" s="355"/>
      <c r="GZ50" s="355"/>
      <c r="HA50" s="355"/>
      <c r="HB50" s="355"/>
      <c r="HC50" s="227"/>
      <c r="HD50" s="227"/>
      <c r="HE50" s="224"/>
      <c r="HF50" s="459"/>
      <c r="HG50" s="399"/>
      <c r="HH50" s="167"/>
      <c r="HI50" s="355"/>
      <c r="HJ50" s="355"/>
      <c r="HK50" s="355"/>
      <c r="HL50" s="355"/>
      <c r="HM50" s="355"/>
      <c r="HN50" s="355"/>
      <c r="HO50" s="355"/>
      <c r="HP50" s="355"/>
      <c r="HQ50" s="227"/>
      <c r="HR50" s="227"/>
      <c r="HS50" s="224"/>
      <c r="HT50" s="248"/>
      <c r="HU50" s="968"/>
      <c r="HV50" s="968"/>
      <c r="HW50" s="968"/>
      <c r="HX50" s="127"/>
      <c r="HY50" s="1546"/>
      <c r="HZ50" s="1546"/>
      <c r="IA50" s="1546"/>
      <c r="IB50" s="238"/>
      <c r="IC50" s="1528"/>
      <c r="ID50" s="1528"/>
      <c r="IE50" s="127"/>
      <c r="IF50" s="297"/>
      <c r="IG50" s="297"/>
      <c r="IH50" s="297"/>
      <c r="II50" s="312"/>
      <c r="IJ50" s="248"/>
      <c r="IK50" s="248"/>
      <c r="IL50" s="1492"/>
      <c r="IM50" s="6"/>
      <c r="IN50" s="6"/>
      <c r="IO50" s="6"/>
      <c r="IP50" s="6"/>
      <c r="IQ50" s="131"/>
      <c r="IR50" s="131"/>
      <c r="IS50" s="399"/>
      <c r="IT50" s="399"/>
      <c r="IU50" s="399"/>
      <c r="IV50" s="399"/>
      <c r="IW50" s="399"/>
      <c r="IX50" s="399"/>
      <c r="IY50" s="399"/>
      <c r="IZ50" s="399"/>
      <c r="JA50" s="1501"/>
      <c r="JB50" s="1297"/>
      <c r="JC50" s="138"/>
      <c r="JD50" s="113"/>
      <c r="JE50" s="113"/>
      <c r="JF50" s="138"/>
      <c r="JG50" s="113"/>
      <c r="JH50" s="113"/>
      <c r="JI50" s="138"/>
      <c r="JJ50" s="113"/>
      <c r="JK50" s="399"/>
      <c r="JL50" s="410" t="s">
        <v>83</v>
      </c>
      <c r="JM50" s="410"/>
      <c r="JN50" s="366">
        <v>1.88</v>
      </c>
      <c r="JO50" s="366">
        <v>1.92</v>
      </c>
      <c r="JP50" s="366">
        <v>1.93</v>
      </c>
      <c r="JQ50" s="366">
        <v>1.91</v>
      </c>
      <c r="JR50" s="1341"/>
      <c r="JS50" s="1341"/>
      <c r="JT50" s="1341"/>
      <c r="JU50" s="1341"/>
      <c r="JV50" s="399"/>
      <c r="JW50" s="399"/>
      <c r="JX50" s="167"/>
      <c r="JY50" s="355"/>
      <c r="JZ50" s="355"/>
      <c r="KA50" s="355"/>
      <c r="KB50" s="355"/>
      <c r="KC50" s="355"/>
      <c r="KD50" s="355"/>
      <c r="KE50" s="355"/>
      <c r="KF50" s="355"/>
      <c r="KG50" s="227"/>
      <c r="KH50" s="227"/>
      <c r="KI50" s="224"/>
      <c r="KJ50" s="459"/>
      <c r="KK50" s="399"/>
      <c r="KL50" s="167"/>
      <c r="KM50" s="355"/>
      <c r="KN50" s="355"/>
      <c r="KO50" s="355"/>
      <c r="KP50" s="355"/>
      <c r="KQ50" s="355"/>
      <c r="KR50" s="355"/>
      <c r="KS50" s="355"/>
      <c r="KT50" s="355"/>
      <c r="KU50" s="227"/>
      <c r="KV50" s="227"/>
      <c r="KW50" s="224"/>
      <c r="KX50" s="248"/>
      <c r="KY50" s="968"/>
      <c r="KZ50" s="290"/>
      <c r="LA50" s="968"/>
      <c r="LB50" s="127"/>
      <c r="LC50" s="1546"/>
      <c r="LD50" s="1546"/>
      <c r="LE50" s="1546"/>
      <c r="LF50" s="238"/>
      <c r="LG50" s="1528"/>
      <c r="LH50" s="291"/>
      <c r="LI50" s="127"/>
      <c r="LJ50" s="297"/>
      <c r="LK50" s="297"/>
      <c r="LL50" s="297"/>
      <c r="LM50" s="312"/>
      <c r="LN50" s="248"/>
      <c r="LO50" s="248"/>
      <c r="LP50" s="249"/>
      <c r="LQ50" s="1304"/>
      <c r="LR50" s="1304"/>
      <c r="LS50" s="1304"/>
      <c r="LT50" s="207"/>
      <c r="LU50" s="1490"/>
      <c r="LV50" s="1490"/>
      <c r="LW50" s="207"/>
      <c r="LX50" s="182"/>
      <c r="LY50" s="266"/>
      <c r="LZ50" s="182"/>
      <c r="MA50" s="182"/>
      <c r="MB50" s="1298"/>
      <c r="MC50" s="113"/>
      <c r="MD50" s="138"/>
      <c r="ME50" s="113"/>
      <c r="MF50" s="113"/>
      <c r="MG50" s="138"/>
      <c r="MH50" s="113"/>
      <c r="MI50" s="113"/>
      <c r="MJ50" s="138"/>
      <c r="MK50" s="113"/>
      <c r="ML50" s="1300"/>
      <c r="MM50" s="1604"/>
      <c r="MN50" s="1299"/>
      <c r="MO50" s="1295">
        <v>1.82</v>
      </c>
      <c r="MP50" s="1295">
        <v>1.89</v>
      </c>
      <c r="MQ50" s="1295">
        <v>1.85</v>
      </c>
      <c r="MR50" s="1295">
        <v>1.91</v>
      </c>
      <c r="MS50" s="1295">
        <v>1.87</v>
      </c>
      <c r="MT50" s="16"/>
      <c r="MU50" s="17"/>
      <c r="MV50" s="17"/>
      <c r="MW50" s="1609"/>
      <c r="MX50" s="1610"/>
      <c r="MY50" s="1610"/>
      <c r="MZ50" s="36"/>
      <c r="NA50" s="38"/>
      <c r="NB50" s="38"/>
      <c r="NC50" s="38"/>
      <c r="ND50" s="38"/>
      <c r="NE50" s="36"/>
      <c r="NF50" s="136"/>
      <c r="NG50" s="136"/>
      <c r="NH50" s="136"/>
      <c r="NI50" s="136"/>
      <c r="NJ50" s="38"/>
      <c r="NK50" s="269"/>
      <c r="NL50" s="1610"/>
      <c r="NM50" s="1610"/>
      <c r="NN50" s="36"/>
      <c r="NO50" s="38"/>
      <c r="NP50" s="38"/>
      <c r="NQ50" s="38"/>
      <c r="NR50" s="38"/>
      <c r="NS50" s="36"/>
      <c r="NT50" s="136"/>
      <c r="NU50" s="136"/>
      <c r="NV50" s="136"/>
      <c r="NW50" s="136"/>
      <c r="NX50" s="38"/>
      <c r="NY50" s="269"/>
      <c r="NZ50" s="1492"/>
      <c r="OA50" s="657"/>
      <c r="OB50" s="1492"/>
      <c r="OC50" s="1492"/>
      <c r="OD50" s="1492"/>
      <c r="OE50" s="1492"/>
    </row>
    <row r="51" spans="1:395" ht="21.75" customHeight="1" x14ac:dyDescent="0.2">
      <c r="A51" s="145"/>
      <c r="B51" s="108"/>
      <c r="C51" s="108"/>
      <c r="D51" s="280"/>
      <c r="E51" s="1485"/>
      <c r="F51" s="1485"/>
      <c r="G51" s="398"/>
      <c r="H51" s="402"/>
      <c r="I51" s="402"/>
      <c r="J51" s="402"/>
      <c r="K51" s="412"/>
      <c r="L51" s="402"/>
      <c r="M51" s="398"/>
      <c r="N51" s="400"/>
      <c r="O51" s="1054"/>
      <c r="P51" s="1055"/>
      <c r="Q51" s="1056"/>
      <c r="R51" s="1055"/>
      <c r="S51" s="1055"/>
      <c r="T51" s="1056"/>
      <c r="U51" s="1055"/>
      <c r="V51" s="1055"/>
      <c r="W51" s="1056"/>
      <c r="X51" s="282"/>
      <c r="Y51" s="399"/>
      <c r="Z51" s="379"/>
      <c r="AA51" s="379" t="s">
        <v>52</v>
      </c>
      <c r="AB51" s="463">
        <v>1.73</v>
      </c>
      <c r="AC51" s="463">
        <v>1.85</v>
      </c>
      <c r="AD51" s="463">
        <v>1.74</v>
      </c>
      <c r="AE51" s="463">
        <v>1.77</v>
      </c>
      <c r="AF51" s="1349"/>
      <c r="AG51" s="1349"/>
      <c r="AH51" s="1349"/>
      <c r="AI51" s="1349"/>
      <c r="AJ51" s="379"/>
      <c r="AK51" s="379"/>
      <c r="AL51" s="389"/>
      <c r="AM51" s="387"/>
      <c r="AN51" s="387"/>
      <c r="AO51" s="387"/>
      <c r="AP51" s="387"/>
      <c r="AQ51" s="387"/>
      <c r="AR51" s="1517"/>
      <c r="AS51" s="1518"/>
      <c r="AT51" s="1517"/>
      <c r="AU51" s="1518"/>
      <c r="AV51" s="1519"/>
      <c r="AW51" s="1518"/>
      <c r="AX51" s="439"/>
      <c r="AY51" s="399"/>
      <c r="AZ51" s="389"/>
      <c r="BA51" s="387"/>
      <c r="BB51" s="387"/>
      <c r="BC51" s="387"/>
      <c r="BD51" s="387"/>
      <c r="BE51" s="387"/>
      <c r="BF51" s="1517"/>
      <c r="BG51" s="1518"/>
      <c r="BH51" s="1517"/>
      <c r="BI51" s="1518"/>
      <c r="BJ51" s="1519"/>
      <c r="BK51" s="1518"/>
      <c r="BL51" s="248"/>
      <c r="BM51" s="968"/>
      <c r="BN51" s="968"/>
      <c r="BO51" s="968"/>
      <c r="BP51" s="115"/>
      <c r="BQ51" s="1547"/>
      <c r="BR51" s="1547"/>
      <c r="BS51" s="1547"/>
      <c r="BT51" s="1547"/>
      <c r="BU51" s="1528"/>
      <c r="BV51" s="1528"/>
      <c r="BW51" s="127"/>
      <c r="BX51" s="297"/>
      <c r="BY51" s="297"/>
      <c r="BZ51" s="297"/>
      <c r="CA51" s="312"/>
      <c r="CB51" s="19"/>
      <c r="CC51" s="19"/>
      <c r="CD51" s="399"/>
      <c r="CE51" s="145"/>
      <c r="CF51" s="108"/>
      <c r="CG51" s="108"/>
      <c r="CH51" s="280"/>
      <c r="CI51" s="131"/>
      <c r="CJ51" s="131"/>
      <c r="CK51" s="399"/>
      <c r="CL51" s="405"/>
      <c r="CM51" s="408"/>
      <c r="CN51" s="408"/>
      <c r="CO51" s="408"/>
      <c r="CP51" s="379"/>
      <c r="CQ51" s="399"/>
      <c r="CR51" s="399"/>
      <c r="CS51" s="1054"/>
      <c r="CT51" s="1055"/>
      <c r="CU51" s="1056"/>
      <c r="CV51" s="1055"/>
      <c r="CW51" s="1055"/>
      <c r="CX51" s="1056"/>
      <c r="CY51" s="1055"/>
      <c r="CZ51" s="1055"/>
      <c r="DA51" s="1056"/>
      <c r="DB51" s="282"/>
      <c r="DC51" s="399"/>
      <c r="DD51" s="379"/>
      <c r="DE51" s="379" t="s">
        <v>52</v>
      </c>
      <c r="DF51" s="464">
        <v>1.75</v>
      </c>
      <c r="DG51" s="464">
        <v>1.79</v>
      </c>
      <c r="DH51" s="464">
        <v>1.85</v>
      </c>
      <c r="DI51" s="464">
        <v>1.8</v>
      </c>
      <c r="DJ51" s="128"/>
      <c r="DK51" s="128"/>
      <c r="DL51" s="128"/>
      <c r="DM51" s="128"/>
      <c r="DN51" s="399"/>
      <c r="DO51" s="399"/>
      <c r="DP51" s="167"/>
      <c r="DQ51" s="458"/>
      <c r="DR51" s="458"/>
      <c r="DS51" s="458"/>
      <c r="DT51" s="458"/>
      <c r="DU51" s="458"/>
      <c r="DV51" s="458"/>
      <c r="DW51" s="458"/>
      <c r="DX51" s="458"/>
      <c r="DY51" s="457"/>
      <c r="DZ51" s="457"/>
      <c r="EA51" s="454"/>
      <c r="EB51" s="460"/>
      <c r="EC51" s="399"/>
      <c r="ED51" s="167"/>
      <c r="EE51" s="458"/>
      <c r="EF51" s="458"/>
      <c r="EG51" s="458"/>
      <c r="EH51" s="458"/>
      <c r="EI51" s="458"/>
      <c r="EJ51" s="458"/>
      <c r="EK51" s="458"/>
      <c r="EL51" s="458"/>
      <c r="EM51" s="457"/>
      <c r="EN51" s="457"/>
      <c r="EO51" s="454"/>
      <c r="EP51" s="248"/>
      <c r="EQ51" s="968"/>
      <c r="ER51" s="968"/>
      <c r="ES51" s="968"/>
      <c r="ET51" s="115"/>
      <c r="EU51" s="1547"/>
      <c r="EV51" s="1547"/>
      <c r="EW51" s="1547"/>
      <c r="EX51" s="1547"/>
      <c r="EY51" s="1528"/>
      <c r="EZ51" s="1528"/>
      <c r="FA51" s="127"/>
      <c r="FB51" s="297"/>
      <c r="FC51" s="297"/>
      <c r="FD51" s="297"/>
      <c r="FE51" s="312"/>
      <c r="FF51" s="248"/>
      <c r="FG51" s="248"/>
      <c r="FH51" s="395"/>
      <c r="FI51" s="145"/>
      <c r="FJ51" s="108"/>
      <c r="FK51" s="108"/>
      <c r="FL51" s="280"/>
      <c r="FM51" s="131"/>
      <c r="FN51" s="131"/>
      <c r="FO51" s="399"/>
      <c r="FP51" s="405"/>
      <c r="FQ51" s="405"/>
      <c r="FR51" s="405"/>
      <c r="FS51" s="405"/>
      <c r="FT51" s="399"/>
      <c r="FU51" s="399"/>
      <c r="FV51" s="399"/>
      <c r="FW51" s="1054"/>
      <c r="FX51" s="1055"/>
      <c r="FY51" s="1056"/>
      <c r="FZ51" s="1055"/>
      <c r="GA51" s="1055"/>
      <c r="GB51" s="1056"/>
      <c r="GC51" s="1055"/>
      <c r="GD51" s="1055"/>
      <c r="GE51" s="1056"/>
      <c r="GF51" s="282"/>
      <c r="GG51" s="399"/>
      <c r="GH51" s="399"/>
      <c r="GI51" s="379" t="s">
        <v>52</v>
      </c>
      <c r="GJ51" s="367">
        <v>1.83</v>
      </c>
      <c r="GK51" s="367">
        <v>1.79</v>
      </c>
      <c r="GL51" s="367">
        <v>1.81</v>
      </c>
      <c r="GM51" s="367">
        <v>1.81</v>
      </c>
      <c r="GN51" s="1349"/>
      <c r="GO51" s="1349"/>
      <c r="GP51" s="1349"/>
      <c r="GQ51" s="1349"/>
      <c r="GR51" s="399"/>
      <c r="GS51" s="399"/>
      <c r="GT51" s="167"/>
      <c r="GU51" s="355"/>
      <c r="GV51" s="355"/>
      <c r="GW51" s="355"/>
      <c r="GX51" s="355"/>
      <c r="GY51" s="355"/>
      <c r="GZ51" s="355"/>
      <c r="HA51" s="355"/>
      <c r="HB51" s="355"/>
      <c r="HC51" s="227"/>
      <c r="HD51" s="227"/>
      <c r="HE51" s="224"/>
      <c r="HF51" s="459"/>
      <c r="HG51" s="399"/>
      <c r="HH51" s="167"/>
      <c r="HI51" s="355"/>
      <c r="HJ51" s="355"/>
      <c r="HK51" s="355"/>
      <c r="HL51" s="355"/>
      <c r="HM51" s="355"/>
      <c r="HN51" s="355"/>
      <c r="HO51" s="355"/>
      <c r="HP51" s="355"/>
      <c r="HQ51" s="227"/>
      <c r="HR51" s="227"/>
      <c r="HS51" s="224"/>
      <c r="HT51" s="248"/>
      <c r="HU51" s="968"/>
      <c r="HV51" s="968"/>
      <c r="HW51" s="968"/>
      <c r="HX51" s="115"/>
      <c r="HY51" s="1547"/>
      <c r="HZ51" s="1547"/>
      <c r="IA51" s="1547"/>
      <c r="IB51" s="1547"/>
      <c r="IC51" s="1528"/>
      <c r="ID51" s="1528"/>
      <c r="IE51" s="127"/>
      <c r="IF51" s="297"/>
      <c r="IG51" s="297"/>
      <c r="IH51" s="297"/>
      <c r="II51" s="312"/>
      <c r="IJ51" s="248"/>
      <c r="IK51" s="248"/>
      <c r="IL51" s="1492"/>
      <c r="IM51" s="145"/>
      <c r="IN51" s="108"/>
      <c r="IO51" s="108"/>
      <c r="IP51" s="280"/>
      <c r="IQ51" s="131"/>
      <c r="IR51" s="131"/>
      <c r="IS51" s="399"/>
      <c r="IT51" s="405"/>
      <c r="IU51" s="405"/>
      <c r="IV51" s="405"/>
      <c r="IW51" s="405"/>
      <c r="IX51" s="399"/>
      <c r="IY51" s="399"/>
      <c r="IZ51" s="399"/>
      <c r="JA51" s="1054"/>
      <c r="JB51" s="1055"/>
      <c r="JC51" s="1056"/>
      <c r="JD51" s="1055"/>
      <c r="JE51" s="1055"/>
      <c r="JF51" s="1056"/>
      <c r="JG51" s="1055"/>
      <c r="JH51" s="1055"/>
      <c r="JI51" s="1056"/>
      <c r="JJ51" s="282"/>
      <c r="JK51" s="399"/>
      <c r="JL51" s="379"/>
      <c r="JM51" s="379" t="s">
        <v>52</v>
      </c>
      <c r="JN51" s="367">
        <v>1.77</v>
      </c>
      <c r="JO51" s="367">
        <v>1.87</v>
      </c>
      <c r="JP51" s="367">
        <v>1.76</v>
      </c>
      <c r="JQ51" s="367">
        <v>1.8</v>
      </c>
      <c r="JR51" s="128"/>
      <c r="JS51" s="128"/>
      <c r="JT51" s="128"/>
      <c r="JU51" s="128"/>
      <c r="JV51" s="399"/>
      <c r="JW51" s="399"/>
      <c r="JX51" s="167"/>
      <c r="JY51" s="355"/>
      <c r="JZ51" s="355"/>
      <c r="KA51" s="355"/>
      <c r="KB51" s="355"/>
      <c r="KC51" s="355"/>
      <c r="KD51" s="355"/>
      <c r="KE51" s="355"/>
      <c r="KF51" s="355"/>
      <c r="KG51" s="227"/>
      <c r="KH51" s="227"/>
      <c r="KI51" s="224"/>
      <c r="KJ51" s="459"/>
      <c r="KK51" s="399"/>
      <c r="KL51" s="167"/>
      <c r="KM51" s="355"/>
      <c r="KN51" s="355"/>
      <c r="KO51" s="355"/>
      <c r="KP51" s="355"/>
      <c r="KQ51" s="355"/>
      <c r="KR51" s="355"/>
      <c r="KS51" s="355"/>
      <c r="KT51" s="355"/>
      <c r="KU51" s="227"/>
      <c r="KV51" s="227"/>
      <c r="KW51" s="224"/>
      <c r="KX51" s="248"/>
      <c r="KY51" s="968"/>
      <c r="KZ51" s="290"/>
      <c r="LA51" s="968"/>
      <c r="LB51" s="115"/>
      <c r="LC51" s="1547"/>
      <c r="LD51" s="1547"/>
      <c r="LE51" s="1547"/>
      <c r="LF51" s="1547"/>
      <c r="LG51" s="1528"/>
      <c r="LH51" s="291"/>
      <c r="LI51" s="127"/>
      <c r="LJ51" s="297"/>
      <c r="LK51" s="297"/>
      <c r="LL51" s="297"/>
      <c r="LM51" s="312"/>
      <c r="LN51" s="248"/>
      <c r="LO51" s="248"/>
      <c r="LP51" s="249"/>
      <c r="LQ51" s="145"/>
      <c r="LR51" s="25"/>
      <c r="LS51" s="108"/>
      <c r="LT51" s="280"/>
      <c r="LU51" s="1596"/>
      <c r="LV51" s="1490"/>
      <c r="LW51" s="207"/>
      <c r="LX51" s="182"/>
      <c r="LY51" s="266"/>
      <c r="LZ51" s="182"/>
      <c r="MA51" s="182"/>
      <c r="MB51" s="1605"/>
      <c r="MC51" s="1055"/>
      <c r="MD51" s="1056"/>
      <c r="ME51" s="1055"/>
      <c r="MF51" s="1055"/>
      <c r="MG51" s="1056"/>
      <c r="MH51" s="1055"/>
      <c r="MI51" s="1055"/>
      <c r="MJ51" s="1056"/>
      <c r="MK51" s="282"/>
      <c r="ML51" s="1300"/>
      <c r="MM51" s="1300"/>
      <c r="MN51" s="15" t="s">
        <v>52</v>
      </c>
      <c r="MO51" s="923">
        <v>1.77</v>
      </c>
      <c r="MP51" s="923">
        <v>1.8</v>
      </c>
      <c r="MQ51" s="923">
        <v>1.81</v>
      </c>
      <c r="MR51" s="923">
        <v>1.8</v>
      </c>
      <c r="MS51" s="924">
        <v>1.79</v>
      </c>
      <c r="MT51" s="16"/>
      <c r="MU51" s="17"/>
      <c r="MV51" s="17"/>
      <c r="MW51" s="1609"/>
      <c r="MX51" s="1610"/>
      <c r="MY51" s="1610"/>
      <c r="MZ51" s="36"/>
      <c r="NA51" s="38"/>
      <c r="NB51" s="38"/>
      <c r="NC51" s="38"/>
      <c r="ND51" s="38"/>
      <c r="NE51" s="36"/>
      <c r="NF51" s="136"/>
      <c r="NG51" s="136"/>
      <c r="NH51" s="136"/>
      <c r="NI51" s="136"/>
      <c r="NJ51" s="38"/>
      <c r="NK51" s="269"/>
      <c r="NL51" s="1610"/>
      <c r="NM51" s="1610"/>
      <c r="NN51" s="36"/>
      <c r="NO51" s="38"/>
      <c r="NP51" s="38"/>
      <c r="NQ51" s="38"/>
      <c r="NR51" s="38"/>
      <c r="NS51" s="36"/>
      <c r="NT51" s="136"/>
      <c r="NU51" s="136"/>
      <c r="NV51" s="136"/>
      <c r="NW51" s="136"/>
      <c r="NX51" s="38"/>
      <c r="NY51" s="269"/>
      <c r="NZ51" s="1492"/>
      <c r="OA51" s="657"/>
      <c r="OB51" s="1492"/>
      <c r="OC51" s="1492"/>
      <c r="OD51" s="1492"/>
      <c r="OE51" s="1492"/>
    </row>
    <row r="52" spans="1:395" ht="21.75" customHeight="1" x14ac:dyDescent="0.2">
      <c r="A52" s="148"/>
      <c r="B52" s="79"/>
      <c r="C52" s="79"/>
      <c r="D52" s="280"/>
      <c r="E52" s="1485"/>
      <c r="F52" s="1485"/>
      <c r="G52" s="398"/>
      <c r="H52" s="398"/>
      <c r="I52" s="398"/>
      <c r="J52" s="398"/>
      <c r="K52" s="412"/>
      <c r="L52" s="402"/>
      <c r="M52" s="398"/>
      <c r="N52" s="400"/>
      <c r="O52" s="5"/>
      <c r="P52" s="5"/>
      <c r="Q52" s="281"/>
      <c r="R52" s="5"/>
      <c r="S52" s="5"/>
      <c r="T52" s="281"/>
      <c r="U52" s="5"/>
      <c r="V52" s="5"/>
      <c r="W52" s="281"/>
      <c r="X52" s="5"/>
      <c r="Y52" s="399"/>
      <c r="Z52" s="379"/>
      <c r="AA52" s="379" t="s">
        <v>66</v>
      </c>
      <c r="AB52" s="463">
        <v>1.87</v>
      </c>
      <c r="AC52" s="463">
        <v>1.94</v>
      </c>
      <c r="AD52" s="463">
        <v>1.83</v>
      </c>
      <c r="AE52" s="463">
        <v>1.88</v>
      </c>
      <c r="AF52" s="1349"/>
      <c r="AG52" s="1349"/>
      <c r="AH52" s="1349"/>
      <c r="AI52" s="1349"/>
      <c r="AJ52" s="379"/>
      <c r="AK52" s="379"/>
      <c r="AL52" s="389"/>
      <c r="AM52" s="387"/>
      <c r="AN52" s="387"/>
      <c r="AO52" s="387"/>
      <c r="AP52" s="387"/>
      <c r="AQ52" s="387"/>
      <c r="AR52" s="1517"/>
      <c r="AS52" s="1518"/>
      <c r="AT52" s="1517"/>
      <c r="AU52" s="1518"/>
      <c r="AV52" s="1519"/>
      <c r="AW52" s="1518"/>
      <c r="AX52" s="439"/>
      <c r="AY52" s="399"/>
      <c r="AZ52" s="389"/>
      <c r="BA52" s="387"/>
      <c r="BB52" s="387"/>
      <c r="BC52" s="387"/>
      <c r="BD52" s="387"/>
      <c r="BE52" s="387"/>
      <c r="BF52" s="1517"/>
      <c r="BG52" s="1518"/>
      <c r="BH52" s="1517"/>
      <c r="BI52" s="1518"/>
      <c r="BJ52" s="1519"/>
      <c r="BK52" s="1518"/>
      <c r="BL52" s="248"/>
      <c r="BM52" s="968"/>
      <c r="BN52" s="968"/>
      <c r="BO52" s="968"/>
      <c r="BP52" s="127"/>
      <c r="BQ52" s="1547"/>
      <c r="BR52" s="1547"/>
      <c r="BS52" s="1547"/>
      <c r="BT52" s="1547"/>
      <c r="BU52" s="1528"/>
      <c r="BV52" s="1528"/>
      <c r="BW52" s="7"/>
      <c r="BX52" s="315"/>
      <c r="BY52" s="317"/>
      <c r="BZ52" s="317"/>
      <c r="CA52" s="312"/>
      <c r="CB52" s="19"/>
      <c r="CC52" s="19"/>
      <c r="CD52" s="399"/>
      <c r="CE52" s="148"/>
      <c r="CF52" s="79"/>
      <c r="CG52" s="79"/>
      <c r="CH52" s="280"/>
      <c r="CI52" s="131"/>
      <c r="CJ52" s="131"/>
      <c r="CK52" s="399"/>
      <c r="CL52" s="399"/>
      <c r="CM52" s="379"/>
      <c r="CN52" s="379"/>
      <c r="CO52" s="379"/>
      <c r="CP52" s="379"/>
      <c r="CQ52" s="399"/>
      <c r="CR52" s="399"/>
      <c r="CS52" s="5"/>
      <c r="CT52" s="5"/>
      <c r="CU52" s="281"/>
      <c r="CV52" s="5"/>
      <c r="CW52" s="5"/>
      <c r="CX52" s="281"/>
      <c r="CY52" s="5"/>
      <c r="CZ52" s="5"/>
      <c r="DA52" s="281"/>
      <c r="DB52" s="5"/>
      <c r="DC52" s="399"/>
      <c r="DD52" s="379"/>
      <c r="DE52" s="379" t="s">
        <v>66</v>
      </c>
      <c r="DF52" s="464">
        <v>1.89</v>
      </c>
      <c r="DG52" s="464">
        <v>1.92</v>
      </c>
      <c r="DH52" s="464">
        <v>1.95</v>
      </c>
      <c r="DI52" s="464">
        <v>1.92</v>
      </c>
      <c r="DJ52" s="128"/>
      <c r="DK52" s="128"/>
      <c r="DL52" s="128"/>
      <c r="DM52" s="128"/>
      <c r="DN52" s="399"/>
      <c r="DO52" s="399"/>
      <c r="DP52" s="167"/>
      <c r="DQ52" s="458"/>
      <c r="DR52" s="458"/>
      <c r="DS52" s="458"/>
      <c r="DT52" s="458"/>
      <c r="DU52" s="458"/>
      <c r="DV52" s="458"/>
      <c r="DW52" s="458"/>
      <c r="DX52" s="458"/>
      <c r="DY52" s="457"/>
      <c r="DZ52" s="457"/>
      <c r="EA52" s="454"/>
      <c r="EB52" s="460"/>
      <c r="EC52" s="399"/>
      <c r="ED52" s="167"/>
      <c r="EE52" s="458"/>
      <c r="EF52" s="458"/>
      <c r="EG52" s="458"/>
      <c r="EH52" s="458"/>
      <c r="EI52" s="458"/>
      <c r="EJ52" s="458"/>
      <c r="EK52" s="458"/>
      <c r="EL52" s="458"/>
      <c r="EM52" s="457"/>
      <c r="EN52" s="457"/>
      <c r="EO52" s="454"/>
      <c r="EP52" s="248"/>
      <c r="EQ52" s="968"/>
      <c r="ER52" s="968"/>
      <c r="ES52" s="968"/>
      <c r="ET52" s="127"/>
      <c r="EU52" s="1547"/>
      <c r="EV52" s="1547"/>
      <c r="EW52" s="1547"/>
      <c r="EX52" s="1547"/>
      <c r="EY52" s="1528"/>
      <c r="EZ52" s="1528"/>
      <c r="FA52" s="316"/>
      <c r="FB52" s="315"/>
      <c r="FC52" s="317"/>
      <c r="FD52" s="317"/>
      <c r="FE52" s="312"/>
      <c r="FF52" s="248"/>
      <c r="FG52" s="248"/>
      <c r="FH52" s="395"/>
      <c r="FI52" s="148"/>
      <c r="FJ52" s="79"/>
      <c r="FK52" s="79"/>
      <c r="FL52" s="280"/>
      <c r="FM52" s="131"/>
      <c r="FN52" s="131"/>
      <c r="FO52" s="399"/>
      <c r="FP52" s="399"/>
      <c r="FQ52" s="399"/>
      <c r="FR52" s="399"/>
      <c r="FS52" s="399"/>
      <c r="FT52" s="399"/>
      <c r="FU52" s="399"/>
      <c r="FV52" s="399"/>
      <c r="FW52" s="5"/>
      <c r="FX52" s="5"/>
      <c r="FY52" s="281"/>
      <c r="FZ52" s="5"/>
      <c r="GA52" s="5"/>
      <c r="GB52" s="281"/>
      <c r="GC52" s="5"/>
      <c r="GD52" s="5"/>
      <c r="GE52" s="281"/>
      <c r="GF52" s="5"/>
      <c r="GG52" s="399"/>
      <c r="GH52" s="399"/>
      <c r="GI52" s="379" t="s">
        <v>66</v>
      </c>
      <c r="GJ52" s="367">
        <v>1.94</v>
      </c>
      <c r="GK52" s="367">
        <v>1.96</v>
      </c>
      <c r="GL52" s="367">
        <v>1.93</v>
      </c>
      <c r="GM52" s="367">
        <v>1.94</v>
      </c>
      <c r="GN52" s="1349"/>
      <c r="GO52" s="1349"/>
      <c r="GP52" s="1349"/>
      <c r="GQ52" s="1349"/>
      <c r="GR52" s="399"/>
      <c r="GS52" s="399"/>
      <c r="GT52" s="167"/>
      <c r="GU52" s="355"/>
      <c r="GV52" s="355"/>
      <c r="GW52" s="355"/>
      <c r="GX52" s="355"/>
      <c r="GY52" s="355"/>
      <c r="GZ52" s="355"/>
      <c r="HA52" s="355"/>
      <c r="HB52" s="355"/>
      <c r="HC52" s="227"/>
      <c r="HD52" s="227"/>
      <c r="HE52" s="224"/>
      <c r="HF52" s="459"/>
      <c r="HG52" s="399"/>
      <c r="HH52" s="167"/>
      <c r="HI52" s="355"/>
      <c r="HJ52" s="355"/>
      <c r="HK52" s="355"/>
      <c r="HL52" s="355"/>
      <c r="HM52" s="355"/>
      <c r="HN52" s="355"/>
      <c r="HO52" s="355"/>
      <c r="HP52" s="355"/>
      <c r="HQ52" s="227"/>
      <c r="HR52" s="227"/>
      <c r="HS52" s="224"/>
      <c r="HT52" s="248"/>
      <c r="HU52" s="968"/>
      <c r="HV52" s="968"/>
      <c r="HW52" s="968"/>
      <c r="HX52" s="127"/>
      <c r="HY52" s="1547"/>
      <c r="HZ52" s="1547"/>
      <c r="IA52" s="1547"/>
      <c r="IB52" s="1547"/>
      <c r="IC52" s="1528"/>
      <c r="ID52" s="1528"/>
      <c r="IE52" s="7"/>
      <c r="IF52" s="1546"/>
      <c r="IG52" s="122"/>
      <c r="IH52" s="122"/>
      <c r="II52" s="312"/>
      <c r="IJ52" s="248"/>
      <c r="IK52" s="248"/>
      <c r="IL52" s="1492"/>
      <c r="IM52" s="148"/>
      <c r="IN52" s="79"/>
      <c r="IO52" s="79"/>
      <c r="IP52" s="280"/>
      <c r="IQ52" s="131"/>
      <c r="IR52" s="131"/>
      <c r="IS52" s="399"/>
      <c r="IT52" s="399"/>
      <c r="IU52" s="399"/>
      <c r="IV52" s="399"/>
      <c r="IW52" s="399"/>
      <c r="IX52" s="399"/>
      <c r="IY52" s="399"/>
      <c r="IZ52" s="399"/>
      <c r="JA52" s="5"/>
      <c r="JB52" s="5"/>
      <c r="JC52" s="281"/>
      <c r="JD52" s="5"/>
      <c r="JE52" s="5"/>
      <c r="JF52" s="281"/>
      <c r="JG52" s="5"/>
      <c r="JH52" s="5"/>
      <c r="JI52" s="281"/>
      <c r="JJ52" s="5"/>
      <c r="JK52" s="399"/>
      <c r="JL52" s="379"/>
      <c r="JM52" s="379" t="s">
        <v>66</v>
      </c>
      <c r="JN52" s="367">
        <v>1.95</v>
      </c>
      <c r="JO52" s="367">
        <v>1.84</v>
      </c>
      <c r="JP52" s="367">
        <v>1.91</v>
      </c>
      <c r="JQ52" s="367">
        <v>1.9</v>
      </c>
      <c r="JR52" s="128"/>
      <c r="JS52" s="128"/>
      <c r="JT52" s="128"/>
      <c r="JU52" s="128"/>
      <c r="JV52" s="399"/>
      <c r="JW52" s="399"/>
      <c r="JX52" s="167"/>
      <c r="JY52" s="355"/>
      <c r="JZ52" s="355"/>
      <c r="KA52" s="355"/>
      <c r="KB52" s="355"/>
      <c r="KC52" s="355"/>
      <c r="KD52" s="355"/>
      <c r="KE52" s="355"/>
      <c r="KF52" s="355"/>
      <c r="KG52" s="227"/>
      <c r="KH52" s="227"/>
      <c r="KI52" s="224"/>
      <c r="KJ52" s="459"/>
      <c r="KK52" s="399"/>
      <c r="KL52" s="167"/>
      <c r="KM52" s="355"/>
      <c r="KN52" s="355"/>
      <c r="KO52" s="355"/>
      <c r="KP52" s="355"/>
      <c r="KQ52" s="355"/>
      <c r="KR52" s="355"/>
      <c r="KS52" s="355"/>
      <c r="KT52" s="355"/>
      <c r="KU52" s="227"/>
      <c r="KV52" s="227"/>
      <c r="KW52" s="224"/>
      <c r="KX52" s="248"/>
      <c r="KY52" s="968"/>
      <c r="KZ52" s="290"/>
      <c r="LA52" s="968"/>
      <c r="LB52" s="127"/>
      <c r="LC52" s="1547"/>
      <c r="LD52" s="1547"/>
      <c r="LE52" s="1547"/>
      <c r="LF52" s="1547"/>
      <c r="LG52" s="1528"/>
      <c r="LH52" s="291"/>
      <c r="LI52" s="316"/>
      <c r="LJ52" s="315"/>
      <c r="LK52" s="317"/>
      <c r="LL52" s="317"/>
      <c r="LM52" s="312"/>
      <c r="LN52" s="248"/>
      <c r="LO52" s="248"/>
      <c r="LP52" s="249"/>
      <c r="LQ52" s="148"/>
      <c r="LR52" s="38"/>
      <c r="LS52" s="79"/>
      <c r="LT52" s="280"/>
      <c r="LU52" s="1490"/>
      <c r="LV52" s="1490"/>
      <c r="LW52" s="207"/>
      <c r="LX52" s="182"/>
      <c r="LY52" s="266"/>
      <c r="LZ52" s="182"/>
      <c r="MA52" s="182"/>
      <c r="MB52" s="5"/>
      <c r="MC52" s="5"/>
      <c r="MD52" s="281"/>
      <c r="ME52" s="5"/>
      <c r="MF52" s="5"/>
      <c r="MG52" s="281"/>
      <c r="MH52" s="5"/>
      <c r="MI52" s="5"/>
      <c r="MJ52" s="281"/>
      <c r="MK52" s="5"/>
      <c r="ML52" s="1300"/>
      <c r="MM52" s="1300"/>
      <c r="MN52" s="15" t="s">
        <v>66</v>
      </c>
      <c r="MO52" s="923">
        <v>1.88</v>
      </c>
      <c r="MP52" s="923">
        <v>1.92</v>
      </c>
      <c r="MQ52" s="923">
        <v>1.94</v>
      </c>
      <c r="MR52" s="923">
        <v>1.9</v>
      </c>
      <c r="MS52" s="924">
        <v>1.91</v>
      </c>
      <c r="MT52" s="16"/>
      <c r="MU52" s="17"/>
      <c r="MV52" s="17"/>
      <c r="MW52" s="1609"/>
      <c r="MX52" s="1610"/>
      <c r="MY52" s="1610"/>
      <c r="MZ52" s="974"/>
      <c r="NA52" s="270"/>
      <c r="NB52" s="270"/>
      <c r="NC52" s="270"/>
      <c r="ND52" s="270"/>
      <c r="NE52" s="974"/>
      <c r="NF52" s="1612"/>
      <c r="NG52" s="1612"/>
      <c r="NH52" s="1612"/>
      <c r="NI52" s="1612"/>
      <c r="NJ52" s="270"/>
      <c r="NK52" s="270"/>
      <c r="NL52" s="1610"/>
      <c r="NM52" s="1610"/>
      <c r="NN52" s="974"/>
      <c r="NO52" s="270"/>
      <c r="NP52" s="270"/>
      <c r="NQ52" s="270"/>
      <c r="NR52" s="270"/>
      <c r="NS52" s="974"/>
      <c r="NT52" s="1612"/>
      <c r="NU52" s="1612"/>
      <c r="NV52" s="1612"/>
      <c r="NW52" s="1612"/>
      <c r="NX52" s="270"/>
      <c r="NY52" s="270"/>
      <c r="NZ52" s="1492"/>
      <c r="OA52" s="657"/>
      <c r="OB52" s="1492"/>
      <c r="OC52" s="1492"/>
      <c r="OD52" s="1492"/>
      <c r="OE52" s="1492"/>
    </row>
    <row r="53" spans="1:395" ht="21.75" customHeight="1" x14ac:dyDescent="0.2">
      <c r="A53" s="148"/>
      <c r="B53" s="79"/>
      <c r="C53" s="79"/>
      <c r="D53" s="280"/>
      <c r="E53" s="1485"/>
      <c r="F53" s="1485"/>
      <c r="G53" s="398"/>
      <c r="H53" s="398"/>
      <c r="I53" s="398"/>
      <c r="J53" s="398"/>
      <c r="K53" s="412"/>
      <c r="L53" s="402"/>
      <c r="M53" s="398"/>
      <c r="N53" s="400"/>
      <c r="O53" s="977"/>
      <c r="P53" s="977"/>
      <c r="Q53" s="977"/>
      <c r="R53" s="383"/>
      <c r="S53" s="977"/>
      <c r="T53" s="977"/>
      <c r="U53" s="383"/>
      <c r="V53" s="977"/>
      <c r="W53" s="977"/>
      <c r="X53" s="383"/>
      <c r="Y53" s="399"/>
      <c r="Z53" s="379"/>
      <c r="AA53" s="379" t="s">
        <v>71</v>
      </c>
      <c r="AB53" s="463">
        <v>1.77</v>
      </c>
      <c r="AC53" s="463">
        <v>1.86</v>
      </c>
      <c r="AD53" s="463">
        <v>1.82</v>
      </c>
      <c r="AE53" s="463">
        <v>1.82</v>
      </c>
      <c r="AF53" s="1349"/>
      <c r="AG53" s="1349"/>
      <c r="AH53" s="1349"/>
      <c r="AI53" s="1349"/>
      <c r="AJ53" s="379"/>
      <c r="AK53" s="379"/>
      <c r="AL53" s="389"/>
      <c r="AM53" s="387"/>
      <c r="AN53" s="387"/>
      <c r="AO53" s="387"/>
      <c r="AP53" s="387"/>
      <c r="AQ53" s="387"/>
      <c r="AR53" s="1517"/>
      <c r="AS53" s="1518"/>
      <c r="AT53" s="1517"/>
      <c r="AU53" s="1518"/>
      <c r="AV53" s="1519"/>
      <c r="AW53" s="1518"/>
      <c r="AX53" s="438"/>
      <c r="AY53" s="401"/>
      <c r="AZ53" s="389"/>
      <c r="BA53" s="387"/>
      <c r="BB53" s="387"/>
      <c r="BC53" s="387"/>
      <c r="BD53" s="387"/>
      <c r="BE53" s="387"/>
      <c r="BF53" s="1517"/>
      <c r="BG53" s="1518"/>
      <c r="BH53" s="1517"/>
      <c r="BI53" s="1518"/>
      <c r="BJ53" s="1519"/>
      <c r="BK53" s="1518"/>
      <c r="BL53" s="248"/>
      <c r="BM53" s="968"/>
      <c r="BN53" s="968"/>
      <c r="BO53" s="968"/>
      <c r="BP53" s="115"/>
      <c r="BQ53" s="1547"/>
      <c r="BR53" s="1547"/>
      <c r="BS53" s="1547"/>
      <c r="BT53" s="1547"/>
      <c r="BU53" s="1528"/>
      <c r="BV53" s="1528"/>
      <c r="BW53" s="248"/>
      <c r="BX53" s="19"/>
      <c r="BY53" s="308"/>
      <c r="BZ53" s="308"/>
      <c r="CA53" s="312"/>
      <c r="CB53" s="19"/>
      <c r="CC53" s="19"/>
      <c r="CD53" s="399"/>
      <c r="CE53" s="148"/>
      <c r="CF53" s="79"/>
      <c r="CG53" s="79"/>
      <c r="CH53" s="280"/>
      <c r="CI53" s="131"/>
      <c r="CJ53" s="131"/>
      <c r="CK53" s="399"/>
      <c r="CL53" s="399"/>
      <c r="CM53" s="379"/>
      <c r="CN53" s="379"/>
      <c r="CO53" s="379"/>
      <c r="CP53" s="379"/>
      <c r="CQ53" s="399"/>
      <c r="CR53" s="399"/>
      <c r="CS53" s="977"/>
      <c r="CT53" s="977"/>
      <c r="CU53" s="977"/>
      <c r="CV53" s="383"/>
      <c r="CW53" s="977"/>
      <c r="CX53" s="977"/>
      <c r="CY53" s="383"/>
      <c r="CZ53" s="977"/>
      <c r="DA53" s="977"/>
      <c r="DB53" s="383"/>
      <c r="DC53" s="399"/>
      <c r="DD53" s="379"/>
      <c r="DE53" s="379" t="s">
        <v>71</v>
      </c>
      <c r="DF53" s="464">
        <v>1.88</v>
      </c>
      <c r="DG53" s="464">
        <v>1.89</v>
      </c>
      <c r="DH53" s="464">
        <v>1.89</v>
      </c>
      <c r="DI53" s="464">
        <v>1.89</v>
      </c>
      <c r="DJ53" s="128"/>
      <c r="DK53" s="128"/>
      <c r="DL53" s="128"/>
      <c r="DM53" s="128"/>
      <c r="DN53" s="399"/>
      <c r="DO53" s="399"/>
      <c r="DP53" s="976"/>
      <c r="DQ53" s="457"/>
      <c r="DR53" s="457"/>
      <c r="DS53" s="457"/>
      <c r="DT53" s="457"/>
      <c r="DU53" s="457"/>
      <c r="DV53" s="457"/>
      <c r="DW53" s="457"/>
      <c r="DX53" s="457"/>
      <c r="DY53" s="457"/>
      <c r="DZ53" s="457"/>
      <c r="EA53" s="454"/>
      <c r="EB53" s="438"/>
      <c r="EC53" s="401"/>
      <c r="ED53" s="976"/>
      <c r="EE53" s="457"/>
      <c r="EF53" s="457"/>
      <c r="EG53" s="457"/>
      <c r="EH53" s="457"/>
      <c r="EI53" s="457"/>
      <c r="EJ53" s="457"/>
      <c r="EK53" s="457"/>
      <c r="EL53" s="457"/>
      <c r="EM53" s="457"/>
      <c r="EN53" s="457"/>
      <c r="EO53" s="454"/>
      <c r="EP53" s="248"/>
      <c r="EQ53" s="968"/>
      <c r="ER53" s="968"/>
      <c r="ES53" s="968"/>
      <c r="ET53" s="115"/>
      <c r="EU53" s="1547"/>
      <c r="EV53" s="1547"/>
      <c r="EW53" s="1547"/>
      <c r="EX53" s="1547"/>
      <c r="EY53" s="1528"/>
      <c r="EZ53" s="1528"/>
      <c r="FA53" s="19"/>
      <c r="FB53" s="19"/>
      <c r="FC53" s="308"/>
      <c r="FD53" s="308"/>
      <c r="FE53" s="312"/>
      <c r="FF53" s="248"/>
      <c r="FG53" s="248"/>
      <c r="FH53" s="395"/>
      <c r="FI53" s="148"/>
      <c r="FJ53" s="79"/>
      <c r="FK53" s="79"/>
      <c r="FL53" s="280"/>
      <c r="FM53" s="131"/>
      <c r="FN53" s="131"/>
      <c r="FO53" s="399"/>
      <c r="FP53" s="399"/>
      <c r="FQ53" s="399"/>
      <c r="FR53" s="399"/>
      <c r="FS53" s="399"/>
      <c r="FT53" s="399"/>
      <c r="FU53" s="399"/>
      <c r="FV53" s="399"/>
      <c r="FW53" s="977"/>
      <c r="FX53" s="977"/>
      <c r="FY53" s="977"/>
      <c r="FZ53" s="383"/>
      <c r="GA53" s="977"/>
      <c r="GB53" s="977"/>
      <c r="GC53" s="383"/>
      <c r="GD53" s="977"/>
      <c r="GE53" s="977"/>
      <c r="GF53" s="383"/>
      <c r="GG53" s="399"/>
      <c r="GH53" s="399"/>
      <c r="GI53" s="379" t="s">
        <v>71</v>
      </c>
      <c r="GJ53" s="367">
        <v>1.85</v>
      </c>
      <c r="GK53" s="367">
        <v>1.87</v>
      </c>
      <c r="GL53" s="367">
        <v>1.82</v>
      </c>
      <c r="GM53" s="367">
        <v>1.85</v>
      </c>
      <c r="GN53" s="1349"/>
      <c r="GO53" s="1349"/>
      <c r="GP53" s="1349"/>
      <c r="GQ53" s="1349"/>
      <c r="GR53" s="399"/>
      <c r="GS53" s="399"/>
      <c r="GT53" s="976"/>
      <c r="GU53" s="227"/>
      <c r="GV53" s="227"/>
      <c r="GW53" s="227"/>
      <c r="GX53" s="227"/>
      <c r="GY53" s="227"/>
      <c r="GZ53" s="227"/>
      <c r="HA53" s="227"/>
      <c r="HB53" s="227"/>
      <c r="HC53" s="227"/>
      <c r="HD53" s="227"/>
      <c r="HE53" s="224"/>
      <c r="HF53" s="438"/>
      <c r="HG53" s="401"/>
      <c r="HH53" s="976"/>
      <c r="HI53" s="227"/>
      <c r="HJ53" s="227"/>
      <c r="HK53" s="227"/>
      <c r="HL53" s="227"/>
      <c r="HM53" s="227"/>
      <c r="HN53" s="227"/>
      <c r="HO53" s="227"/>
      <c r="HP53" s="227"/>
      <c r="HQ53" s="227"/>
      <c r="HR53" s="227"/>
      <c r="HS53" s="224"/>
      <c r="HT53" s="248"/>
      <c r="HU53" s="968"/>
      <c r="HV53" s="968"/>
      <c r="HW53" s="968"/>
      <c r="HX53" s="115"/>
      <c r="HY53" s="1547"/>
      <c r="HZ53" s="1547"/>
      <c r="IA53" s="1547"/>
      <c r="IB53" s="1547"/>
      <c r="IC53" s="1528"/>
      <c r="ID53" s="1528"/>
      <c r="IE53" s="248"/>
      <c r="IF53" s="248"/>
      <c r="IG53" s="115"/>
      <c r="IH53" s="115"/>
      <c r="II53" s="312"/>
      <c r="IJ53" s="248"/>
      <c r="IK53" s="248"/>
      <c r="IL53" s="1492"/>
      <c r="IM53" s="148"/>
      <c r="IN53" s="79"/>
      <c r="IO53" s="79"/>
      <c r="IP53" s="280"/>
      <c r="IQ53" s="131"/>
      <c r="IR53" s="131"/>
      <c r="IS53" s="399"/>
      <c r="IT53" s="399"/>
      <c r="IU53" s="399"/>
      <c r="IV53" s="399"/>
      <c r="IW53" s="399"/>
      <c r="IX53" s="399"/>
      <c r="IY53" s="399"/>
      <c r="IZ53" s="399"/>
      <c r="JA53" s="977"/>
      <c r="JB53" s="977"/>
      <c r="JC53" s="977"/>
      <c r="JD53" s="383"/>
      <c r="JE53" s="977"/>
      <c r="JF53" s="977"/>
      <c r="JG53" s="383"/>
      <c r="JH53" s="977"/>
      <c r="JI53" s="977"/>
      <c r="JJ53" s="383"/>
      <c r="JK53" s="399"/>
      <c r="JL53" s="379"/>
      <c r="JM53" s="379" t="s">
        <v>71</v>
      </c>
      <c r="JN53" s="367">
        <v>1.88</v>
      </c>
      <c r="JO53" s="367">
        <v>1.93</v>
      </c>
      <c r="JP53" s="367">
        <v>1.94</v>
      </c>
      <c r="JQ53" s="367">
        <v>1.92</v>
      </c>
      <c r="JR53" s="128"/>
      <c r="JS53" s="128"/>
      <c r="JT53" s="128"/>
      <c r="JU53" s="128"/>
      <c r="JV53" s="399"/>
      <c r="JW53" s="399"/>
      <c r="JX53" s="976"/>
      <c r="JY53" s="227"/>
      <c r="JZ53" s="227"/>
      <c r="KA53" s="227"/>
      <c r="KB53" s="227"/>
      <c r="KC53" s="227"/>
      <c r="KD53" s="227"/>
      <c r="KE53" s="227"/>
      <c r="KF53" s="227"/>
      <c r="KG53" s="227"/>
      <c r="KH53" s="227"/>
      <c r="KI53" s="224"/>
      <c r="KJ53" s="438"/>
      <c r="KK53" s="401"/>
      <c r="KL53" s="976"/>
      <c r="KM53" s="227"/>
      <c r="KN53" s="227"/>
      <c r="KO53" s="227"/>
      <c r="KP53" s="227"/>
      <c r="KQ53" s="227"/>
      <c r="KR53" s="227"/>
      <c r="KS53" s="227"/>
      <c r="KT53" s="227"/>
      <c r="KU53" s="227"/>
      <c r="KV53" s="227"/>
      <c r="KW53" s="224"/>
      <c r="KX53" s="248"/>
      <c r="KY53" s="968"/>
      <c r="KZ53" s="290"/>
      <c r="LA53" s="968"/>
      <c r="LB53" s="115"/>
      <c r="LC53" s="1547"/>
      <c r="LD53" s="1547"/>
      <c r="LE53" s="1547"/>
      <c r="LF53" s="1547"/>
      <c r="LG53" s="1528"/>
      <c r="LH53" s="291"/>
      <c r="LI53" s="19"/>
      <c r="LJ53" s="19"/>
      <c r="LK53" s="308"/>
      <c r="LL53" s="308"/>
      <c r="LM53" s="312"/>
      <c r="LN53" s="248"/>
      <c r="LO53" s="248"/>
      <c r="LP53" s="249"/>
      <c r="LQ53" s="148"/>
      <c r="LR53" s="38"/>
      <c r="LS53" s="79"/>
      <c r="LT53" s="280"/>
      <c r="LU53" s="1490"/>
      <c r="LV53" s="1597"/>
      <c r="LW53" s="207"/>
      <c r="LX53" s="182"/>
      <c r="LY53" s="266"/>
      <c r="LZ53" s="182"/>
      <c r="MA53" s="182"/>
      <c r="MB53" s="977"/>
      <c r="MC53" s="977"/>
      <c r="MD53" s="977"/>
      <c r="ME53" s="383"/>
      <c r="MF53" s="977"/>
      <c r="MG53" s="977"/>
      <c r="MH53" s="383"/>
      <c r="MI53" s="977"/>
      <c r="MJ53" s="977"/>
      <c r="MK53" s="383"/>
      <c r="ML53" s="1300"/>
      <c r="MM53" s="1300"/>
      <c r="MN53" s="15" t="s">
        <v>71</v>
      </c>
      <c r="MO53" s="923">
        <v>1.82</v>
      </c>
      <c r="MP53" s="923">
        <v>1.89</v>
      </c>
      <c r="MQ53" s="923">
        <v>1.85</v>
      </c>
      <c r="MR53" s="923">
        <v>1.92</v>
      </c>
      <c r="MS53" s="924">
        <v>1.87</v>
      </c>
      <c r="MT53" s="16"/>
      <c r="MU53" s="17"/>
      <c r="MV53" s="17"/>
      <c r="MW53" s="1609"/>
      <c r="MX53" s="1610"/>
      <c r="MY53" s="1610"/>
      <c r="MZ53" s="1610"/>
      <c r="NA53" s="1610"/>
      <c r="NB53" s="1610"/>
      <c r="NC53" s="1610"/>
      <c r="ND53" s="1610"/>
      <c r="NE53" s="1610"/>
      <c r="NF53" s="1610"/>
      <c r="NG53" s="1610"/>
      <c r="NH53" s="1610"/>
      <c r="NI53" s="1610"/>
      <c r="NJ53" s="1610"/>
      <c r="NK53" s="123"/>
      <c r="NL53" s="1610"/>
      <c r="NM53" s="1610"/>
      <c r="NN53" s="1610"/>
      <c r="NO53" s="1610"/>
      <c r="NP53" s="1610"/>
      <c r="NQ53" s="1610"/>
      <c r="NR53" s="1610"/>
      <c r="NS53" s="1610"/>
      <c r="NT53" s="1610"/>
      <c r="NU53" s="1610"/>
      <c r="NV53" s="1610"/>
      <c r="NW53" s="1610"/>
      <c r="NX53" s="1610"/>
      <c r="NY53" s="1610"/>
      <c r="NZ53" s="1492"/>
      <c r="OA53" s="657"/>
      <c r="OB53" s="1492"/>
      <c r="OC53" s="1492"/>
      <c r="OD53" s="1492"/>
      <c r="OE53" s="1492"/>
    </row>
    <row r="54" spans="1:395" ht="21.75" customHeight="1" x14ac:dyDescent="0.2">
      <c r="A54" s="145"/>
      <c r="B54" s="139"/>
      <c r="C54" s="140"/>
      <c r="D54" s="280"/>
      <c r="E54" s="1485"/>
      <c r="F54" s="1485"/>
      <c r="G54" s="398"/>
      <c r="H54" s="398"/>
      <c r="I54" s="398"/>
      <c r="J54" s="398"/>
      <c r="K54" s="412"/>
      <c r="L54" s="402"/>
      <c r="M54" s="398"/>
      <c r="N54" s="400"/>
      <c r="O54" s="113"/>
      <c r="P54" s="183"/>
      <c r="Q54" s="1500"/>
      <c r="R54" s="172"/>
      <c r="S54" s="183"/>
      <c r="T54" s="1500"/>
      <c r="U54" s="172"/>
      <c r="V54" s="183"/>
      <c r="W54" s="1500"/>
      <c r="X54" s="172"/>
      <c r="Y54" s="399"/>
      <c r="Z54" s="379"/>
      <c r="AA54" s="379" t="s">
        <v>76</v>
      </c>
      <c r="AB54" s="463">
        <v>1.74</v>
      </c>
      <c r="AC54" s="463">
        <v>1.88</v>
      </c>
      <c r="AD54" s="463">
        <v>1.82</v>
      </c>
      <c r="AE54" s="463">
        <v>1.81</v>
      </c>
      <c r="AF54" s="1349"/>
      <c r="AG54" s="1349"/>
      <c r="AH54" s="1349"/>
      <c r="AI54" s="1349"/>
      <c r="AJ54" s="379"/>
      <c r="AK54" s="379"/>
      <c r="AL54" s="389"/>
      <c r="AM54" s="387"/>
      <c r="AN54" s="387"/>
      <c r="AO54" s="387"/>
      <c r="AP54" s="387"/>
      <c r="AQ54" s="387"/>
      <c r="AR54" s="1517"/>
      <c r="AS54" s="1518"/>
      <c r="AT54" s="1517"/>
      <c r="AU54" s="1518"/>
      <c r="AV54" s="1519"/>
      <c r="AW54" s="1518"/>
      <c r="AX54" s="437"/>
      <c r="AY54" s="399"/>
      <c r="AZ54" s="1505"/>
      <c r="BA54" s="1517"/>
      <c r="BB54" s="1517"/>
      <c r="BC54" s="1517"/>
      <c r="BD54" s="1517"/>
      <c r="BE54" s="1517"/>
      <c r="BF54" s="1517"/>
      <c r="BG54" s="1518"/>
      <c r="BH54" s="1517"/>
      <c r="BI54" s="1518"/>
      <c r="BJ54" s="1519"/>
      <c r="BK54" s="1518"/>
      <c r="BL54" s="248"/>
      <c r="BM54" s="968"/>
      <c r="BN54" s="968"/>
      <c r="BO54" s="968"/>
      <c r="BP54" s="115"/>
      <c r="BQ54" s="1547"/>
      <c r="BR54" s="1547"/>
      <c r="BS54" s="1547"/>
      <c r="BT54" s="1547"/>
      <c r="BU54" s="1528"/>
      <c r="BV54" s="1528"/>
      <c r="BW54" s="7"/>
      <c r="BX54" s="318"/>
      <c r="BY54" s="318"/>
      <c r="BZ54" s="318"/>
      <c r="CA54" s="319"/>
      <c r="CB54" s="314"/>
      <c r="CC54" s="314"/>
      <c r="CD54" s="399"/>
      <c r="CE54" s="145"/>
      <c r="CF54" s="139"/>
      <c r="CG54" s="140"/>
      <c r="CH54" s="280"/>
      <c r="CI54" s="131"/>
      <c r="CJ54" s="131"/>
      <c r="CK54" s="399"/>
      <c r="CL54" s="399"/>
      <c r="CM54" s="379"/>
      <c r="CN54" s="379"/>
      <c r="CO54" s="379"/>
      <c r="CP54" s="379"/>
      <c r="CQ54" s="399"/>
      <c r="CR54" s="399"/>
      <c r="CS54" s="113"/>
      <c r="CT54" s="183"/>
      <c r="CU54" s="1500"/>
      <c r="CV54" s="172"/>
      <c r="CW54" s="183"/>
      <c r="CX54" s="1500"/>
      <c r="CY54" s="172"/>
      <c r="CZ54" s="183"/>
      <c r="DA54" s="1500"/>
      <c r="DB54" s="172"/>
      <c r="DC54" s="399"/>
      <c r="DD54" s="379"/>
      <c r="DE54" s="379" t="s">
        <v>76</v>
      </c>
      <c r="DF54" s="464">
        <v>1.88</v>
      </c>
      <c r="DG54" s="464">
        <v>1.91</v>
      </c>
      <c r="DH54" s="464">
        <v>1.86</v>
      </c>
      <c r="DI54" s="464">
        <v>1.88</v>
      </c>
      <c r="DJ54" s="128"/>
      <c r="DK54" s="128"/>
      <c r="DL54" s="128"/>
      <c r="DM54" s="128"/>
      <c r="DN54" s="399"/>
      <c r="DO54" s="399"/>
      <c r="DP54" s="356"/>
      <c r="DQ54" s="443"/>
      <c r="DR54" s="443"/>
      <c r="DS54" s="443"/>
      <c r="DT54" s="443"/>
      <c r="DU54" s="443"/>
      <c r="DV54" s="443"/>
      <c r="DW54" s="443"/>
      <c r="DX54" s="443"/>
      <c r="DY54" s="443"/>
      <c r="DZ54" s="452"/>
      <c r="EA54" s="452"/>
      <c r="EB54" s="437"/>
      <c r="EC54" s="399"/>
      <c r="ED54" s="356"/>
      <c r="EE54" s="443"/>
      <c r="EF54" s="443"/>
      <c r="EG54" s="443"/>
      <c r="EH54" s="443"/>
      <c r="EI54" s="443"/>
      <c r="EJ54" s="443"/>
      <c r="EK54" s="443"/>
      <c r="EL54" s="443"/>
      <c r="EM54" s="443"/>
      <c r="EN54" s="452"/>
      <c r="EO54" s="452"/>
      <c r="EP54" s="248"/>
      <c r="EQ54" s="968"/>
      <c r="ER54" s="968"/>
      <c r="ES54" s="968"/>
      <c r="ET54" s="115"/>
      <c r="EU54" s="1547"/>
      <c r="EV54" s="1547"/>
      <c r="EW54" s="1547"/>
      <c r="EX54" s="1547"/>
      <c r="EY54" s="1528"/>
      <c r="EZ54" s="1528"/>
      <c r="FA54" s="316"/>
      <c r="FB54" s="318"/>
      <c r="FC54" s="318"/>
      <c r="FD54" s="318"/>
      <c r="FE54" s="319"/>
      <c r="FF54" s="127"/>
      <c r="FG54" s="127"/>
      <c r="FH54" s="395"/>
      <c r="FI54" s="145"/>
      <c r="FJ54" s="139"/>
      <c r="FK54" s="140"/>
      <c r="FL54" s="280"/>
      <c r="FM54" s="131"/>
      <c r="FN54" s="131"/>
      <c r="FO54" s="399"/>
      <c r="FP54" s="399"/>
      <c r="FQ54" s="399"/>
      <c r="FR54" s="399"/>
      <c r="FS54" s="399"/>
      <c r="FT54" s="399"/>
      <c r="FU54" s="399"/>
      <c r="FV54" s="399"/>
      <c r="FW54" s="113"/>
      <c r="FX54" s="183"/>
      <c r="FY54" s="1500"/>
      <c r="FZ54" s="172"/>
      <c r="GA54" s="183"/>
      <c r="GB54" s="1500"/>
      <c r="GC54" s="172"/>
      <c r="GD54" s="183"/>
      <c r="GE54" s="1500"/>
      <c r="GF54" s="172"/>
      <c r="GG54" s="399"/>
      <c r="GH54" s="399"/>
      <c r="GI54" s="379" t="s">
        <v>76</v>
      </c>
      <c r="GJ54" s="367">
        <v>1.9</v>
      </c>
      <c r="GK54" s="367">
        <v>1.92</v>
      </c>
      <c r="GL54" s="367">
        <v>1.85</v>
      </c>
      <c r="GM54" s="367">
        <v>1.89</v>
      </c>
      <c r="GN54" s="1349"/>
      <c r="GO54" s="1349"/>
      <c r="GP54" s="1349"/>
      <c r="GQ54" s="1349"/>
      <c r="GR54" s="399"/>
      <c r="GS54" s="399"/>
      <c r="GT54" s="356"/>
      <c r="GU54" s="357"/>
      <c r="GV54" s="357"/>
      <c r="GW54" s="357"/>
      <c r="GX54" s="357"/>
      <c r="GY54" s="357"/>
      <c r="GZ54" s="357"/>
      <c r="HA54" s="357"/>
      <c r="HB54" s="357"/>
      <c r="HC54" s="357"/>
      <c r="HD54" s="358"/>
      <c r="HE54" s="358"/>
      <c r="HF54" s="437"/>
      <c r="HG54" s="399"/>
      <c r="HH54" s="356"/>
      <c r="HI54" s="357"/>
      <c r="HJ54" s="357"/>
      <c r="HK54" s="357"/>
      <c r="HL54" s="357"/>
      <c r="HM54" s="357"/>
      <c r="HN54" s="357"/>
      <c r="HO54" s="357"/>
      <c r="HP54" s="357"/>
      <c r="HQ54" s="357"/>
      <c r="HR54" s="358"/>
      <c r="HS54" s="358"/>
      <c r="HT54" s="248"/>
      <c r="HU54" s="968"/>
      <c r="HV54" s="968"/>
      <c r="HW54" s="968"/>
      <c r="HX54" s="115"/>
      <c r="HY54" s="1547"/>
      <c r="HZ54" s="1547"/>
      <c r="IA54" s="1547"/>
      <c r="IB54" s="1547"/>
      <c r="IC54" s="1528"/>
      <c r="ID54" s="1528"/>
      <c r="IE54" s="7"/>
      <c r="IF54" s="1529"/>
      <c r="IG54" s="1529"/>
      <c r="IH54" s="1529"/>
      <c r="II54" s="319"/>
      <c r="IJ54" s="127"/>
      <c r="IK54" s="127"/>
      <c r="IL54" s="1492"/>
      <c r="IM54" s="145"/>
      <c r="IN54" s="139"/>
      <c r="IO54" s="140"/>
      <c r="IP54" s="280"/>
      <c r="IQ54" s="131"/>
      <c r="IR54" s="131"/>
      <c r="IS54" s="399"/>
      <c r="IT54" s="399"/>
      <c r="IU54" s="399"/>
      <c r="IV54" s="399"/>
      <c r="IW54" s="399"/>
      <c r="IX54" s="399"/>
      <c r="IY54" s="399"/>
      <c r="IZ54" s="399"/>
      <c r="JA54" s="113"/>
      <c r="JB54" s="183"/>
      <c r="JC54" s="1500"/>
      <c r="JD54" s="172"/>
      <c r="JE54" s="183"/>
      <c r="JF54" s="1500"/>
      <c r="JG54" s="172"/>
      <c r="JH54" s="183"/>
      <c r="JI54" s="1500"/>
      <c r="JJ54" s="172"/>
      <c r="JK54" s="399"/>
      <c r="JL54" s="379"/>
      <c r="JM54" s="379" t="s">
        <v>76</v>
      </c>
      <c r="JN54" s="367">
        <v>1.92</v>
      </c>
      <c r="JO54" s="367">
        <v>1.9</v>
      </c>
      <c r="JP54" s="367">
        <v>2.02</v>
      </c>
      <c r="JQ54" s="367">
        <v>1.95</v>
      </c>
      <c r="JR54" s="128"/>
      <c r="JS54" s="128"/>
      <c r="JT54" s="128"/>
      <c r="JU54" s="128"/>
      <c r="JV54" s="399"/>
      <c r="JW54" s="399"/>
      <c r="JX54" s="356"/>
      <c r="JY54" s="357"/>
      <c r="JZ54" s="357"/>
      <c r="KA54" s="357"/>
      <c r="KB54" s="357"/>
      <c r="KC54" s="357"/>
      <c r="KD54" s="357"/>
      <c r="KE54" s="357"/>
      <c r="KF54" s="357"/>
      <c r="KG54" s="357"/>
      <c r="KH54" s="358"/>
      <c r="KI54" s="358"/>
      <c r="KJ54" s="437"/>
      <c r="KK54" s="399"/>
      <c r="KL54" s="356"/>
      <c r="KM54" s="357"/>
      <c r="KN54" s="357"/>
      <c r="KO54" s="357"/>
      <c r="KP54" s="357"/>
      <c r="KQ54" s="357"/>
      <c r="KR54" s="357"/>
      <c r="KS54" s="357"/>
      <c r="KT54" s="357"/>
      <c r="KU54" s="357"/>
      <c r="KV54" s="358"/>
      <c r="KW54" s="358"/>
      <c r="KX54" s="248"/>
      <c r="KY54" s="968"/>
      <c r="KZ54" s="290"/>
      <c r="LA54" s="968"/>
      <c r="LB54" s="115"/>
      <c r="LC54" s="1547"/>
      <c r="LD54" s="1547"/>
      <c r="LE54" s="1547"/>
      <c r="LF54" s="1547"/>
      <c r="LG54" s="1528"/>
      <c r="LH54" s="291"/>
      <c r="LI54" s="316"/>
      <c r="LJ54" s="318"/>
      <c r="LK54" s="318"/>
      <c r="LL54" s="318"/>
      <c r="LM54" s="319"/>
      <c r="LN54" s="127"/>
      <c r="LO54" s="127"/>
      <c r="LP54" s="249"/>
      <c r="LQ54" s="145"/>
      <c r="LR54" s="139"/>
      <c r="LS54" s="140"/>
      <c r="LT54" s="280"/>
      <c r="LU54" s="1490"/>
      <c r="LV54" s="1490"/>
      <c r="LW54" s="207"/>
      <c r="LX54" s="182"/>
      <c r="LY54" s="266"/>
      <c r="LZ54" s="182"/>
      <c r="MA54" s="182"/>
      <c r="MB54" s="113"/>
      <c r="MC54" s="100"/>
      <c r="MD54" s="1606"/>
      <c r="ME54" s="172"/>
      <c r="MF54" s="100"/>
      <c r="MG54" s="1606"/>
      <c r="MH54" s="172"/>
      <c r="MI54" s="100"/>
      <c r="MJ54" s="1607"/>
      <c r="MK54" s="172"/>
      <c r="ML54" s="1300"/>
      <c r="MM54" s="1300"/>
      <c r="MN54" s="15" t="s">
        <v>76</v>
      </c>
      <c r="MO54" s="923">
        <v>1.81</v>
      </c>
      <c r="MP54" s="923">
        <v>1.88</v>
      </c>
      <c r="MQ54" s="923">
        <v>1.89</v>
      </c>
      <c r="MR54" s="923">
        <v>1.95</v>
      </c>
      <c r="MS54" s="924">
        <v>1.88</v>
      </c>
      <c r="MT54" s="16"/>
      <c r="MU54" s="17"/>
      <c r="MV54" s="17"/>
      <c r="MW54" s="1609"/>
      <c r="MX54" s="1610"/>
      <c r="MY54" s="1610"/>
      <c r="MZ54" s="1610"/>
      <c r="NA54" s="1610"/>
      <c r="NB54" s="1610"/>
      <c r="NC54" s="1610"/>
      <c r="ND54" s="1610"/>
      <c r="NE54" s="1610"/>
      <c r="NF54" s="1610"/>
      <c r="NG54" s="1610"/>
      <c r="NH54" s="1610"/>
      <c r="NI54" s="1610"/>
      <c r="NJ54" s="1610"/>
      <c r="NK54" s="1610"/>
      <c r="NL54" s="1610"/>
      <c r="NM54" s="1610"/>
      <c r="NN54" s="125"/>
      <c r="NO54" s="125"/>
      <c r="NP54" s="126"/>
      <c r="NQ54" s="126"/>
      <c r="NR54" s="36"/>
      <c r="NS54" s="36"/>
      <c r="NT54" s="36"/>
      <c r="NU54" s="36"/>
      <c r="NV54" s="36"/>
      <c r="NW54" s="36"/>
      <c r="NX54" s="36"/>
      <c r="NY54" s="36"/>
      <c r="NZ54" s="1492"/>
      <c r="OA54" s="657"/>
      <c r="OB54" s="1492"/>
      <c r="OC54" s="1492"/>
      <c r="OD54" s="1492"/>
      <c r="OE54" s="1492"/>
    </row>
    <row r="55" spans="1:395" ht="21.75" customHeight="1" x14ac:dyDescent="0.2">
      <c r="A55" s="145"/>
      <c r="B55" s="96"/>
      <c r="C55" s="96"/>
      <c r="D55" s="280"/>
      <c r="E55" s="1485"/>
      <c r="F55" s="1485"/>
      <c r="G55" s="398"/>
      <c r="H55" s="398"/>
      <c r="I55" s="398"/>
      <c r="J55" s="398"/>
      <c r="K55" s="412"/>
      <c r="L55" s="402"/>
      <c r="M55" s="398"/>
      <c r="N55" s="400"/>
      <c r="O55" s="113"/>
      <c r="P55" s="183"/>
      <c r="Q55" s="1500"/>
      <c r="R55" s="172"/>
      <c r="S55" s="183"/>
      <c r="T55" s="1500"/>
      <c r="U55" s="172"/>
      <c r="V55" s="183"/>
      <c r="W55" s="1500"/>
      <c r="X55" s="172"/>
      <c r="Y55" s="399"/>
      <c r="Z55" s="379"/>
      <c r="AA55" s="379" t="s">
        <v>82</v>
      </c>
      <c r="AB55" s="463">
        <v>1.83</v>
      </c>
      <c r="AC55" s="463">
        <v>1.86</v>
      </c>
      <c r="AD55" s="463">
        <v>1.81</v>
      </c>
      <c r="AE55" s="463">
        <v>1.83</v>
      </c>
      <c r="AF55" s="1349"/>
      <c r="AG55" s="1349"/>
      <c r="AH55" s="1349"/>
      <c r="AI55" s="1349"/>
      <c r="AJ55" s="379"/>
      <c r="AK55" s="379"/>
      <c r="AL55" s="389"/>
      <c r="AM55" s="387"/>
      <c r="AN55" s="387"/>
      <c r="AO55" s="387"/>
      <c r="AP55" s="387"/>
      <c r="AQ55" s="387"/>
      <c r="AR55" s="1517"/>
      <c r="AS55" s="1518"/>
      <c r="AT55" s="1517"/>
      <c r="AU55" s="1518"/>
      <c r="AV55" s="1519"/>
      <c r="AW55" s="1518"/>
      <c r="AX55" s="437"/>
      <c r="AY55" s="399"/>
      <c r="AZ55" s="1511"/>
      <c r="BA55" s="1520"/>
      <c r="BB55" s="1520"/>
      <c r="BC55" s="1520"/>
      <c r="BD55" s="1520"/>
      <c r="BE55" s="1520"/>
      <c r="BF55" s="1520"/>
      <c r="BG55" s="1521"/>
      <c r="BH55" s="1521"/>
      <c r="BI55" s="1521"/>
      <c r="BJ55" s="1521"/>
      <c r="BK55" s="1521"/>
      <c r="BL55" s="248"/>
      <c r="BM55" s="968"/>
      <c r="BN55" s="968"/>
      <c r="BO55" s="968"/>
      <c r="BP55" s="115"/>
      <c r="BQ55" s="122"/>
      <c r="BR55" s="122"/>
      <c r="BS55" s="122"/>
      <c r="BT55" s="122"/>
      <c r="BU55" s="1528"/>
      <c r="BV55" s="1528"/>
      <c r="BW55" s="115"/>
      <c r="BX55" s="317"/>
      <c r="BY55" s="317"/>
      <c r="BZ55" s="317"/>
      <c r="CA55" s="312"/>
      <c r="CB55" s="312"/>
      <c r="CC55" s="312"/>
      <c r="CD55" s="399"/>
      <c r="CE55" s="145"/>
      <c r="CF55" s="96"/>
      <c r="CG55" s="96"/>
      <c r="CH55" s="280"/>
      <c r="CI55" s="131"/>
      <c r="CJ55" s="131"/>
      <c r="CK55" s="399"/>
      <c r="CL55" s="399"/>
      <c r="CM55" s="379"/>
      <c r="CN55" s="379"/>
      <c r="CO55" s="379"/>
      <c r="CP55" s="379"/>
      <c r="CQ55" s="399"/>
      <c r="CR55" s="399"/>
      <c r="CS55" s="113"/>
      <c r="CT55" s="183"/>
      <c r="CU55" s="1500"/>
      <c r="CV55" s="172"/>
      <c r="CW55" s="183"/>
      <c r="CX55" s="1500"/>
      <c r="CY55" s="172"/>
      <c r="CZ55" s="183"/>
      <c r="DA55" s="1500"/>
      <c r="DB55" s="172"/>
      <c r="DC55" s="399"/>
      <c r="DD55" s="379"/>
      <c r="DE55" s="379" t="s">
        <v>82</v>
      </c>
      <c r="DF55" s="464">
        <v>1.86</v>
      </c>
      <c r="DG55" s="464">
        <v>1.88</v>
      </c>
      <c r="DH55" s="464">
        <v>1.92</v>
      </c>
      <c r="DI55" s="464">
        <v>1.89</v>
      </c>
      <c r="DJ55" s="128"/>
      <c r="DK55" s="128"/>
      <c r="DL55" s="128"/>
      <c r="DM55" s="128"/>
      <c r="DN55" s="399"/>
      <c r="DO55" s="399"/>
      <c r="DP55" s="217"/>
      <c r="DQ55" s="217"/>
      <c r="DR55" s="217"/>
      <c r="DS55" s="217"/>
      <c r="DT55" s="167"/>
      <c r="DU55" s="167"/>
      <c r="DV55" s="167"/>
      <c r="DW55" s="167"/>
      <c r="DX55" s="167"/>
      <c r="DY55" s="193"/>
      <c r="DZ55" s="193"/>
      <c r="EA55" s="301"/>
      <c r="EB55" s="437"/>
      <c r="EC55" s="399"/>
      <c r="ED55" s="217"/>
      <c r="EE55" s="217"/>
      <c r="EF55" s="217"/>
      <c r="EG55" s="217"/>
      <c r="EH55" s="167"/>
      <c r="EI55" s="167"/>
      <c r="EJ55" s="167"/>
      <c r="EK55" s="167"/>
      <c r="EL55" s="167"/>
      <c r="EM55" s="193"/>
      <c r="EN55" s="193"/>
      <c r="EO55" s="350"/>
      <c r="EP55" s="248"/>
      <c r="EQ55" s="968"/>
      <c r="ER55" s="968"/>
      <c r="ES55" s="968"/>
      <c r="ET55" s="115"/>
      <c r="EU55" s="122"/>
      <c r="EV55" s="122"/>
      <c r="EW55" s="122"/>
      <c r="EX55" s="122"/>
      <c r="EY55" s="1528"/>
      <c r="EZ55" s="1528"/>
      <c r="FA55" s="308"/>
      <c r="FB55" s="317"/>
      <c r="FC55" s="317"/>
      <c r="FD55" s="317"/>
      <c r="FE55" s="312"/>
      <c r="FF55" s="295"/>
      <c r="FG55" s="295"/>
      <c r="FH55" s="395"/>
      <c r="FI55" s="145"/>
      <c r="FJ55" s="96"/>
      <c r="FK55" s="96"/>
      <c r="FL55" s="280"/>
      <c r="FM55" s="131"/>
      <c r="FN55" s="131"/>
      <c r="FO55" s="399"/>
      <c r="FP55" s="399"/>
      <c r="FQ55" s="399"/>
      <c r="FR55" s="399"/>
      <c r="FS55" s="399"/>
      <c r="FT55" s="399"/>
      <c r="FU55" s="399"/>
      <c r="FV55" s="399"/>
      <c r="FW55" s="113"/>
      <c r="FX55" s="183"/>
      <c r="FY55" s="1500"/>
      <c r="FZ55" s="172"/>
      <c r="GA55" s="183"/>
      <c r="GB55" s="1500"/>
      <c r="GC55" s="172"/>
      <c r="GD55" s="183"/>
      <c r="GE55" s="1500"/>
      <c r="GF55" s="172"/>
      <c r="GG55" s="399"/>
      <c r="GH55" s="399"/>
      <c r="GI55" s="379" t="s">
        <v>82</v>
      </c>
      <c r="GJ55" s="367">
        <v>1.72</v>
      </c>
      <c r="GK55" s="367">
        <v>1.78</v>
      </c>
      <c r="GL55" s="367">
        <v>1.73</v>
      </c>
      <c r="GM55" s="367">
        <v>1.74</v>
      </c>
      <c r="GN55" s="1349"/>
      <c r="GO55" s="1349"/>
      <c r="GP55" s="1349"/>
      <c r="GQ55" s="1349"/>
      <c r="GR55" s="399"/>
      <c r="GS55" s="399"/>
      <c r="GT55" s="217"/>
      <c r="GU55" s="217"/>
      <c r="GV55" s="217"/>
      <c r="GW55" s="217"/>
      <c r="GX55" s="167"/>
      <c r="GY55" s="167"/>
      <c r="GZ55" s="167"/>
      <c r="HA55" s="167"/>
      <c r="HB55" s="167"/>
      <c r="HC55" s="193"/>
      <c r="HD55" s="193"/>
      <c r="HE55" s="301"/>
      <c r="HF55" s="437"/>
      <c r="HG55" s="399"/>
      <c r="HH55" s="217"/>
      <c r="HI55" s="217"/>
      <c r="HJ55" s="217"/>
      <c r="HK55" s="217"/>
      <c r="HL55" s="167"/>
      <c r="HM55" s="167"/>
      <c r="HN55" s="167"/>
      <c r="HO55" s="167"/>
      <c r="HP55" s="167"/>
      <c r="HQ55" s="193"/>
      <c r="HR55" s="193"/>
      <c r="HS55" s="350"/>
      <c r="HT55" s="248"/>
      <c r="HU55" s="968"/>
      <c r="HV55" s="968"/>
      <c r="HW55" s="968"/>
      <c r="HX55" s="115"/>
      <c r="HY55" s="122"/>
      <c r="HZ55" s="122"/>
      <c r="IA55" s="122"/>
      <c r="IB55" s="122"/>
      <c r="IC55" s="1528"/>
      <c r="ID55" s="1528"/>
      <c r="IE55" s="115"/>
      <c r="IF55" s="122"/>
      <c r="IG55" s="122"/>
      <c r="IH55" s="122"/>
      <c r="II55" s="312"/>
      <c r="IJ55" s="295"/>
      <c r="IK55" s="295"/>
      <c r="IL55" s="1492"/>
      <c r="IM55" s="145"/>
      <c r="IN55" s="96"/>
      <c r="IO55" s="96"/>
      <c r="IP55" s="280"/>
      <c r="IQ55" s="131"/>
      <c r="IR55" s="131"/>
      <c r="IS55" s="399"/>
      <c r="IT55" s="399"/>
      <c r="IU55" s="399"/>
      <c r="IV55" s="399"/>
      <c r="IW55" s="399"/>
      <c r="IX55" s="399"/>
      <c r="IY55" s="399"/>
      <c r="IZ55" s="399"/>
      <c r="JA55" s="113"/>
      <c r="JB55" s="183"/>
      <c r="JC55" s="1500"/>
      <c r="JD55" s="172"/>
      <c r="JE55" s="183"/>
      <c r="JF55" s="1500"/>
      <c r="JG55" s="172"/>
      <c r="JH55" s="183"/>
      <c r="JI55" s="1500"/>
      <c r="JJ55" s="172"/>
      <c r="JK55" s="399"/>
      <c r="JL55" s="379"/>
      <c r="JM55" s="379" t="s">
        <v>82</v>
      </c>
      <c r="JN55" s="367">
        <v>1.83</v>
      </c>
      <c r="JO55" s="367">
        <v>1.96</v>
      </c>
      <c r="JP55" s="367">
        <v>1.9</v>
      </c>
      <c r="JQ55" s="367">
        <v>1.9</v>
      </c>
      <c r="JR55" s="128"/>
      <c r="JS55" s="128"/>
      <c r="JT55" s="128"/>
      <c r="JU55" s="128"/>
      <c r="JV55" s="399"/>
      <c r="JW55" s="399"/>
      <c r="JX55" s="217"/>
      <c r="JY55" s="217"/>
      <c r="JZ55" s="217"/>
      <c r="KA55" s="217"/>
      <c r="KB55" s="167"/>
      <c r="KC55" s="167"/>
      <c r="KD55" s="167"/>
      <c r="KE55" s="167"/>
      <c r="KF55" s="167"/>
      <c r="KG55" s="193"/>
      <c r="KH55" s="193"/>
      <c r="KI55" s="301"/>
      <c r="KJ55" s="437"/>
      <c r="KK55" s="399"/>
      <c r="KL55" s="217"/>
      <c r="KM55" s="217"/>
      <c r="KN55" s="217"/>
      <c r="KO55" s="217"/>
      <c r="KP55" s="167"/>
      <c r="KQ55" s="167"/>
      <c r="KR55" s="167"/>
      <c r="KS55" s="167"/>
      <c r="KT55" s="167"/>
      <c r="KU55" s="193"/>
      <c r="KV55" s="193"/>
      <c r="KW55" s="350"/>
      <c r="KX55" s="248"/>
      <c r="KY55" s="968"/>
      <c r="KZ55" s="290"/>
      <c r="LA55" s="968"/>
      <c r="LB55" s="115"/>
      <c r="LC55" s="122"/>
      <c r="LD55" s="122"/>
      <c r="LE55" s="122"/>
      <c r="LF55" s="122"/>
      <c r="LG55" s="1528"/>
      <c r="LH55" s="291"/>
      <c r="LI55" s="308"/>
      <c r="LJ55" s="317"/>
      <c r="LK55" s="317"/>
      <c r="LL55" s="317"/>
      <c r="LM55" s="312"/>
      <c r="LN55" s="295"/>
      <c r="LO55" s="295"/>
      <c r="LP55" s="249"/>
      <c r="LQ55" s="145"/>
      <c r="LR55" s="25"/>
      <c r="LS55" s="96"/>
      <c r="LT55" s="280"/>
      <c r="LU55" s="1490"/>
      <c r="LV55" s="1490"/>
      <c r="LW55" s="207"/>
      <c r="LX55" s="182"/>
      <c r="LY55" s="266"/>
      <c r="LZ55" s="182"/>
      <c r="MA55" s="182"/>
      <c r="MB55" s="113"/>
      <c r="MC55" s="100"/>
      <c r="MD55" s="1606"/>
      <c r="ME55" s="172"/>
      <c r="MF55" s="100"/>
      <c r="MG55" s="1606"/>
      <c r="MH55" s="172"/>
      <c r="MI55" s="100"/>
      <c r="MJ55" s="1607"/>
      <c r="MK55" s="172"/>
      <c r="ML55" s="1300"/>
      <c r="MM55" s="1300"/>
      <c r="MN55" s="15" t="s">
        <v>82</v>
      </c>
      <c r="MO55" s="923">
        <v>1.83</v>
      </c>
      <c r="MP55" s="923">
        <v>1.89</v>
      </c>
      <c r="MQ55" s="923">
        <v>1.74</v>
      </c>
      <c r="MR55" s="923">
        <v>1.9</v>
      </c>
      <c r="MS55" s="924">
        <v>1.84</v>
      </c>
      <c r="MT55" s="16"/>
      <c r="MU55" s="17"/>
      <c r="MV55" s="17"/>
      <c r="MW55" s="1609"/>
      <c r="MX55" s="1610"/>
      <c r="MY55" s="1610"/>
      <c r="MZ55" s="1610"/>
      <c r="NA55" s="1610"/>
      <c r="NB55" s="1610"/>
      <c r="NC55" s="1610"/>
      <c r="ND55" s="1610"/>
      <c r="NE55" s="1610"/>
      <c r="NF55" s="1610"/>
      <c r="NG55" s="1610"/>
      <c r="NH55" s="1610"/>
      <c r="NI55" s="1610"/>
      <c r="NJ55" s="1610"/>
      <c r="NK55" s="1610"/>
      <c r="NL55" s="1610"/>
      <c r="NM55" s="1610"/>
      <c r="NN55" s="1611"/>
      <c r="NO55" s="1657"/>
      <c r="NP55" s="1657"/>
      <c r="NQ55" s="1657"/>
      <c r="NR55" s="1657"/>
      <c r="NS55" s="1611"/>
      <c r="NT55" s="1657"/>
      <c r="NU55" s="1657"/>
      <c r="NV55" s="1657"/>
      <c r="NW55" s="1657"/>
      <c r="NX55" s="974"/>
      <c r="NY55" s="46"/>
      <c r="NZ55" s="1492"/>
      <c r="OA55" s="657"/>
      <c r="OB55" s="1492"/>
      <c r="OC55" s="1492"/>
      <c r="OD55" s="1492"/>
      <c r="OE55" s="1492"/>
    </row>
    <row r="56" spans="1:395" ht="21.75" customHeight="1" x14ac:dyDescent="0.2">
      <c r="A56" s="148"/>
      <c r="B56" s="100"/>
      <c r="C56" s="100"/>
      <c r="D56" s="280"/>
      <c r="E56" s="1485"/>
      <c r="F56" s="1485"/>
      <c r="G56" s="398"/>
      <c r="H56" s="398"/>
      <c r="I56" s="398"/>
      <c r="J56" s="398"/>
      <c r="K56" s="412"/>
      <c r="L56" s="402"/>
      <c r="M56" s="398"/>
      <c r="N56" s="400"/>
      <c r="O56" s="113"/>
      <c r="P56" s="183"/>
      <c r="Q56" s="1500"/>
      <c r="R56" s="172"/>
      <c r="S56" s="183"/>
      <c r="T56" s="1500"/>
      <c r="U56" s="172"/>
      <c r="V56" s="183"/>
      <c r="W56" s="1500"/>
      <c r="X56" s="172"/>
      <c r="Y56" s="399"/>
      <c r="Z56" s="379"/>
      <c r="AA56" s="379" t="s">
        <v>87</v>
      </c>
      <c r="AB56" s="463">
        <v>1.79</v>
      </c>
      <c r="AC56" s="463">
        <v>1.82</v>
      </c>
      <c r="AD56" s="463">
        <v>1.87</v>
      </c>
      <c r="AE56" s="463">
        <v>1.83</v>
      </c>
      <c r="AF56" s="1349"/>
      <c r="AG56" s="1349"/>
      <c r="AH56" s="1349"/>
      <c r="AI56" s="1349"/>
      <c r="AJ56" s="379"/>
      <c r="AK56" s="379"/>
      <c r="AL56" s="1505"/>
      <c r="AM56" s="1517"/>
      <c r="AN56" s="1517"/>
      <c r="AO56" s="1517"/>
      <c r="AP56" s="1517"/>
      <c r="AQ56" s="1517"/>
      <c r="AR56" s="1517"/>
      <c r="AS56" s="1518"/>
      <c r="AT56" s="1517"/>
      <c r="AU56" s="1518"/>
      <c r="AV56" s="1519"/>
      <c r="AW56" s="1518"/>
      <c r="AX56" s="437"/>
      <c r="AY56" s="399"/>
      <c r="AZ56" s="386"/>
      <c r="BA56" s="386"/>
      <c r="BB56" s="386"/>
      <c r="BC56" s="386"/>
      <c r="BD56" s="389"/>
      <c r="BE56" s="389"/>
      <c r="BF56" s="386"/>
      <c r="BG56" s="386"/>
      <c r="BH56" s="386"/>
      <c r="BI56" s="386"/>
      <c r="BJ56" s="388"/>
      <c r="BK56" s="388"/>
      <c r="BL56" s="248"/>
      <c r="BM56" s="968"/>
      <c r="BN56" s="968"/>
      <c r="BO56" s="968"/>
      <c r="BP56" s="115"/>
      <c r="BQ56" s="248"/>
      <c r="BR56" s="115"/>
      <c r="BS56" s="115"/>
      <c r="BT56" s="131"/>
      <c r="BU56" s="1528"/>
      <c r="BV56" s="1528"/>
      <c r="BW56" s="115"/>
      <c r="BX56" s="317"/>
      <c r="BY56" s="317"/>
      <c r="BZ56" s="317"/>
      <c r="CA56" s="312"/>
      <c r="CB56" s="312"/>
      <c r="CC56" s="312"/>
      <c r="CD56" s="399"/>
      <c r="CE56" s="148"/>
      <c r="CF56" s="100"/>
      <c r="CG56" s="100"/>
      <c r="CH56" s="280"/>
      <c r="CI56" s="131"/>
      <c r="CJ56" s="131"/>
      <c r="CK56" s="399"/>
      <c r="CL56" s="399"/>
      <c r="CM56" s="379"/>
      <c r="CN56" s="379"/>
      <c r="CO56" s="379"/>
      <c r="CP56" s="379"/>
      <c r="CQ56" s="399"/>
      <c r="CR56" s="399"/>
      <c r="CS56" s="113"/>
      <c r="CT56" s="183"/>
      <c r="CU56" s="1500"/>
      <c r="CV56" s="172"/>
      <c r="CW56" s="183"/>
      <c r="CX56" s="1500"/>
      <c r="CY56" s="172"/>
      <c r="CZ56" s="183"/>
      <c r="DA56" s="1500"/>
      <c r="DB56" s="172"/>
      <c r="DC56" s="399"/>
      <c r="DD56" s="379"/>
      <c r="DE56" s="379" t="s">
        <v>87</v>
      </c>
      <c r="DF56" s="464">
        <v>1.9</v>
      </c>
      <c r="DG56" s="464">
        <v>1.88</v>
      </c>
      <c r="DH56" s="464">
        <v>1.93</v>
      </c>
      <c r="DI56" s="464">
        <v>1.9</v>
      </c>
      <c r="DJ56" s="128"/>
      <c r="DK56" s="128"/>
      <c r="DL56" s="128"/>
      <c r="DM56" s="128"/>
      <c r="DN56" s="399"/>
      <c r="DO56" s="399"/>
      <c r="DP56" s="217"/>
      <c r="DQ56" s="193"/>
      <c r="DR56" s="193"/>
      <c r="DS56" s="193"/>
      <c r="DT56" s="193"/>
      <c r="DU56" s="193"/>
      <c r="DV56" s="193"/>
      <c r="DW56" s="193"/>
      <c r="DX56" s="193"/>
      <c r="DY56" s="193"/>
      <c r="DZ56" s="976"/>
      <c r="EA56" s="194"/>
      <c r="EB56" s="437"/>
      <c r="EC56" s="399"/>
      <c r="ED56" s="217"/>
      <c r="EE56" s="193"/>
      <c r="EF56" s="193"/>
      <c r="EG56" s="193"/>
      <c r="EH56" s="193"/>
      <c r="EI56" s="193"/>
      <c r="EJ56" s="193"/>
      <c r="EK56" s="193"/>
      <c r="EL56" s="193"/>
      <c r="EM56" s="193"/>
      <c r="EN56" s="976"/>
      <c r="EO56" s="194"/>
      <c r="EP56" s="248"/>
      <c r="EQ56" s="968"/>
      <c r="ER56" s="968"/>
      <c r="ES56" s="968"/>
      <c r="ET56" s="115"/>
      <c r="EU56" s="248"/>
      <c r="EV56" s="115"/>
      <c r="EW56" s="115"/>
      <c r="EX56" s="131"/>
      <c r="EY56" s="1528"/>
      <c r="EZ56" s="1528"/>
      <c r="FA56" s="308"/>
      <c r="FB56" s="317"/>
      <c r="FC56" s="317"/>
      <c r="FD56" s="317"/>
      <c r="FE56" s="312"/>
      <c r="FF56" s="295"/>
      <c r="FG56" s="295"/>
      <c r="FH56" s="395"/>
      <c r="FI56" s="148"/>
      <c r="FJ56" s="100"/>
      <c r="FK56" s="100"/>
      <c r="FL56" s="280"/>
      <c r="FM56" s="131"/>
      <c r="FN56" s="131"/>
      <c r="FO56" s="399"/>
      <c r="FP56" s="399"/>
      <c r="FQ56" s="399"/>
      <c r="FR56" s="399"/>
      <c r="FS56" s="399"/>
      <c r="FT56" s="399"/>
      <c r="FU56" s="399"/>
      <c r="FV56" s="399"/>
      <c r="FW56" s="113"/>
      <c r="FX56" s="183"/>
      <c r="FY56" s="1500"/>
      <c r="FZ56" s="172"/>
      <c r="GA56" s="183"/>
      <c r="GB56" s="1500"/>
      <c r="GC56" s="172"/>
      <c r="GD56" s="183"/>
      <c r="GE56" s="1500"/>
      <c r="GF56" s="172"/>
      <c r="GG56" s="399"/>
      <c r="GH56" s="399"/>
      <c r="GI56" s="379" t="s">
        <v>87</v>
      </c>
      <c r="GJ56" s="367">
        <v>1.89</v>
      </c>
      <c r="GK56" s="367">
        <v>1.84</v>
      </c>
      <c r="GL56" s="367">
        <v>1.87</v>
      </c>
      <c r="GM56" s="367">
        <v>1.87</v>
      </c>
      <c r="GN56" s="1349"/>
      <c r="GO56" s="1349"/>
      <c r="GP56" s="1349"/>
      <c r="GQ56" s="1349"/>
      <c r="GR56" s="399"/>
      <c r="GS56" s="399"/>
      <c r="GT56" s="217"/>
      <c r="GU56" s="193"/>
      <c r="GV56" s="193"/>
      <c r="GW56" s="193"/>
      <c r="GX56" s="193"/>
      <c r="GY56" s="193"/>
      <c r="GZ56" s="193"/>
      <c r="HA56" s="193"/>
      <c r="HB56" s="193"/>
      <c r="HC56" s="193"/>
      <c r="HD56" s="976"/>
      <c r="HE56" s="194"/>
      <c r="HF56" s="437"/>
      <c r="HG56" s="399"/>
      <c r="HH56" s="217"/>
      <c r="HI56" s="193"/>
      <c r="HJ56" s="193"/>
      <c r="HK56" s="193"/>
      <c r="HL56" s="193"/>
      <c r="HM56" s="193"/>
      <c r="HN56" s="193"/>
      <c r="HO56" s="193"/>
      <c r="HP56" s="193"/>
      <c r="HQ56" s="193"/>
      <c r="HR56" s="976"/>
      <c r="HS56" s="194"/>
      <c r="HT56" s="248"/>
      <c r="HU56" s="968"/>
      <c r="HV56" s="968"/>
      <c r="HW56" s="968"/>
      <c r="HX56" s="115"/>
      <c r="HY56" s="248"/>
      <c r="HZ56" s="115"/>
      <c r="IA56" s="115"/>
      <c r="IB56" s="131"/>
      <c r="IC56" s="1528"/>
      <c r="ID56" s="1528"/>
      <c r="IE56" s="115"/>
      <c r="IF56" s="122"/>
      <c r="IG56" s="122"/>
      <c r="IH56" s="122"/>
      <c r="II56" s="312"/>
      <c r="IJ56" s="295"/>
      <c r="IK56" s="295"/>
      <c r="IL56" s="1492"/>
      <c r="IM56" s="148"/>
      <c r="IN56" s="100"/>
      <c r="IO56" s="100"/>
      <c r="IP56" s="280"/>
      <c r="IQ56" s="131"/>
      <c r="IR56" s="131"/>
      <c r="IS56" s="399"/>
      <c r="IT56" s="399"/>
      <c r="IU56" s="399"/>
      <c r="IV56" s="399"/>
      <c r="IW56" s="399"/>
      <c r="IX56" s="399"/>
      <c r="IY56" s="399"/>
      <c r="IZ56" s="399"/>
      <c r="JA56" s="113"/>
      <c r="JB56" s="183"/>
      <c r="JC56" s="1500"/>
      <c r="JD56" s="172"/>
      <c r="JE56" s="183"/>
      <c r="JF56" s="1500"/>
      <c r="JG56" s="172"/>
      <c r="JH56" s="183"/>
      <c r="JI56" s="1500"/>
      <c r="JJ56" s="172"/>
      <c r="JK56" s="399"/>
      <c r="JL56" s="379"/>
      <c r="JM56" s="379" t="s">
        <v>87</v>
      </c>
      <c r="JN56" s="367">
        <v>1.79</v>
      </c>
      <c r="JO56" s="367">
        <v>1.9</v>
      </c>
      <c r="JP56" s="367">
        <v>1.79</v>
      </c>
      <c r="JQ56" s="367">
        <v>1.83</v>
      </c>
      <c r="JR56" s="128"/>
      <c r="JS56" s="128"/>
      <c r="JT56" s="128"/>
      <c r="JU56" s="128"/>
      <c r="JV56" s="399"/>
      <c r="JW56" s="399"/>
      <c r="JX56" s="217"/>
      <c r="JY56" s="193"/>
      <c r="JZ56" s="193"/>
      <c r="KA56" s="193"/>
      <c r="KB56" s="193"/>
      <c r="KC56" s="193"/>
      <c r="KD56" s="193"/>
      <c r="KE56" s="193"/>
      <c r="KF56" s="193"/>
      <c r="KG56" s="193"/>
      <c r="KH56" s="976"/>
      <c r="KI56" s="194"/>
      <c r="KJ56" s="437"/>
      <c r="KK56" s="399"/>
      <c r="KL56" s="217"/>
      <c r="KM56" s="193"/>
      <c r="KN56" s="193"/>
      <c r="KO56" s="193"/>
      <c r="KP56" s="193"/>
      <c r="KQ56" s="193"/>
      <c r="KR56" s="193"/>
      <c r="KS56" s="193"/>
      <c r="KT56" s="193"/>
      <c r="KU56" s="193"/>
      <c r="KV56" s="976"/>
      <c r="KW56" s="194"/>
      <c r="KX56" s="248"/>
      <c r="KY56" s="968"/>
      <c r="KZ56" s="290"/>
      <c r="LA56" s="968"/>
      <c r="LB56" s="115"/>
      <c r="LC56" s="248"/>
      <c r="LD56" s="115"/>
      <c r="LE56" s="115"/>
      <c r="LF56" s="131"/>
      <c r="LG56" s="1528"/>
      <c r="LH56" s="291"/>
      <c r="LI56" s="308"/>
      <c r="LJ56" s="317"/>
      <c r="LK56" s="317"/>
      <c r="LL56" s="317"/>
      <c r="LM56" s="312"/>
      <c r="LN56" s="295"/>
      <c r="LO56" s="295"/>
      <c r="LP56" s="249"/>
      <c r="LQ56" s="148"/>
      <c r="LR56" s="38"/>
      <c r="LS56" s="100"/>
      <c r="LT56" s="280"/>
      <c r="LU56" s="1490"/>
      <c r="LV56" s="1490"/>
      <c r="LW56" s="207"/>
      <c r="LX56" s="182"/>
      <c r="LY56" s="266"/>
      <c r="LZ56" s="182"/>
      <c r="MA56" s="182"/>
      <c r="MB56" s="113"/>
      <c r="MC56" s="100"/>
      <c r="MD56" s="1606"/>
      <c r="ME56" s="172"/>
      <c r="MF56" s="100"/>
      <c r="MG56" s="1606"/>
      <c r="MH56" s="172"/>
      <c r="MI56" s="100"/>
      <c r="MJ56" s="1607"/>
      <c r="MK56" s="172"/>
      <c r="ML56" s="1300"/>
      <c r="MM56" s="1300"/>
      <c r="MN56" s="15" t="s">
        <v>87</v>
      </c>
      <c r="MO56" s="923">
        <v>1.83</v>
      </c>
      <c r="MP56" s="923">
        <v>1.9</v>
      </c>
      <c r="MQ56" s="923">
        <v>1.87</v>
      </c>
      <c r="MR56" s="923">
        <v>1.83</v>
      </c>
      <c r="MS56" s="924">
        <v>1.86</v>
      </c>
      <c r="MT56" s="16"/>
      <c r="MU56" s="17"/>
      <c r="MV56" s="17"/>
      <c r="MW56" s="1609"/>
      <c r="MX56" s="1610"/>
      <c r="MY56" s="1610"/>
      <c r="MZ56" s="1610"/>
      <c r="NA56" s="1610"/>
      <c r="NB56" s="1610"/>
      <c r="NC56" s="1610"/>
      <c r="ND56" s="1610"/>
      <c r="NE56" s="1610"/>
      <c r="NF56" s="1610"/>
      <c r="NG56" s="1610"/>
      <c r="NH56" s="1610"/>
      <c r="NI56" s="1610"/>
      <c r="NJ56" s="1610"/>
      <c r="NK56" s="1610"/>
      <c r="NL56" s="1610"/>
      <c r="NM56" s="1610"/>
      <c r="NN56" s="1611"/>
      <c r="NO56" s="974"/>
      <c r="NP56" s="974"/>
      <c r="NQ56" s="132"/>
      <c r="NR56" s="974"/>
      <c r="NS56" s="1611"/>
      <c r="NT56" s="974"/>
      <c r="NU56" s="974"/>
      <c r="NV56" s="132"/>
      <c r="NW56" s="974"/>
      <c r="NX56" s="974"/>
      <c r="NY56" s="46"/>
      <c r="NZ56" s="1492"/>
      <c r="OA56" s="657"/>
      <c r="OB56" s="1492"/>
      <c r="OC56" s="1492"/>
      <c r="OD56" s="1492"/>
      <c r="OE56" s="1492"/>
    </row>
    <row r="57" spans="1:395" ht="21.75" customHeight="1" x14ac:dyDescent="0.2">
      <c r="A57" s="148"/>
      <c r="B57" s="100"/>
      <c r="C57" s="100"/>
      <c r="D57" s="280"/>
      <c r="E57" s="1485"/>
      <c r="F57" s="1485"/>
      <c r="G57" s="398"/>
      <c r="H57" s="398"/>
      <c r="I57" s="398"/>
      <c r="J57" s="398"/>
      <c r="K57" s="412"/>
      <c r="L57" s="402"/>
      <c r="M57" s="398"/>
      <c r="N57" s="400"/>
      <c r="O57" s="113"/>
      <c r="P57" s="183"/>
      <c r="Q57" s="1500"/>
      <c r="R57" s="172"/>
      <c r="S57" s="183"/>
      <c r="T57" s="1500"/>
      <c r="U57" s="172"/>
      <c r="V57" s="183"/>
      <c r="W57" s="1500"/>
      <c r="X57" s="172"/>
      <c r="Y57" s="399"/>
      <c r="Z57" s="379"/>
      <c r="AA57" s="379" t="s">
        <v>91</v>
      </c>
      <c r="AB57" s="463">
        <v>1.76</v>
      </c>
      <c r="AC57" s="463">
        <v>1.8</v>
      </c>
      <c r="AD57" s="463">
        <v>1.81</v>
      </c>
      <c r="AE57" s="463">
        <v>1.79</v>
      </c>
      <c r="AF57" s="1349"/>
      <c r="AG57" s="1349"/>
      <c r="AH57" s="1349"/>
      <c r="AI57" s="1349"/>
      <c r="AJ57" s="379"/>
      <c r="AK57" s="379"/>
      <c r="AL57" s="1511"/>
      <c r="AM57" s="1520"/>
      <c r="AN57" s="1520"/>
      <c r="AO57" s="1520"/>
      <c r="AP57" s="1520"/>
      <c r="AQ57" s="1520"/>
      <c r="AR57" s="1520"/>
      <c r="AS57" s="1521"/>
      <c r="AT57" s="1521"/>
      <c r="AU57" s="1521"/>
      <c r="AV57" s="1521"/>
      <c r="AW57" s="1521"/>
      <c r="AX57" s="437"/>
      <c r="AY57" s="399"/>
      <c r="AZ57" s="1505"/>
      <c r="BA57" s="1662"/>
      <c r="BB57" s="1662"/>
      <c r="BC57" s="1662"/>
      <c r="BD57" s="1662"/>
      <c r="BE57" s="1662"/>
      <c r="BF57" s="1662"/>
      <c r="BG57" s="1662"/>
      <c r="BH57" s="1662"/>
      <c r="BI57" s="1662"/>
      <c r="BJ57" s="1663"/>
      <c r="BK57" s="1663"/>
      <c r="BL57" s="248"/>
      <c r="BM57" s="968"/>
      <c r="BN57" s="968"/>
      <c r="BO57" s="968"/>
      <c r="BP57" s="115"/>
      <c r="BQ57" s="115"/>
      <c r="BR57" s="1548"/>
      <c r="BS57" s="1549"/>
      <c r="BT57" s="1550"/>
      <c r="BU57" s="1528"/>
      <c r="BV57" s="1528"/>
      <c r="BW57" s="115"/>
      <c r="BX57" s="317"/>
      <c r="BY57" s="317"/>
      <c r="BZ57" s="317"/>
      <c r="CA57" s="312"/>
      <c r="CB57" s="312"/>
      <c r="CC57" s="312"/>
      <c r="CD57" s="399"/>
      <c r="CE57" s="148"/>
      <c r="CF57" s="100"/>
      <c r="CG57" s="100"/>
      <c r="CH57" s="280"/>
      <c r="CI57" s="131"/>
      <c r="CJ57" s="131"/>
      <c r="CK57" s="399"/>
      <c r="CL57" s="399"/>
      <c r="CM57" s="379"/>
      <c r="CN57" s="379"/>
      <c r="CO57" s="379"/>
      <c r="CP57" s="379"/>
      <c r="CQ57" s="399"/>
      <c r="CR57" s="399"/>
      <c r="CS57" s="113"/>
      <c r="CT57" s="183"/>
      <c r="CU57" s="1500"/>
      <c r="CV57" s="172"/>
      <c r="CW57" s="183"/>
      <c r="CX57" s="1500"/>
      <c r="CY57" s="172"/>
      <c r="CZ57" s="183"/>
      <c r="DA57" s="1500"/>
      <c r="DB57" s="172"/>
      <c r="DC57" s="399"/>
      <c r="DD57" s="379"/>
      <c r="DE57" s="379" t="s">
        <v>91</v>
      </c>
      <c r="DF57" s="464">
        <v>1.89</v>
      </c>
      <c r="DG57" s="464">
        <v>1.83</v>
      </c>
      <c r="DH57" s="464">
        <v>1.9</v>
      </c>
      <c r="DI57" s="464">
        <v>1.87</v>
      </c>
      <c r="DJ57" s="128"/>
      <c r="DK57" s="128"/>
      <c r="DL57" s="128"/>
      <c r="DM57" s="128"/>
      <c r="DN57" s="399"/>
      <c r="DO57" s="399"/>
      <c r="DP57" s="220"/>
      <c r="DQ57" s="352"/>
      <c r="DR57" s="352"/>
      <c r="DS57" s="353"/>
      <c r="DT57" s="352"/>
      <c r="DU57" s="352"/>
      <c r="DV57" s="352"/>
      <c r="DW57" s="352"/>
      <c r="DX57" s="352"/>
      <c r="DY57" s="976"/>
      <c r="DZ57" s="976"/>
      <c r="EA57" s="306"/>
      <c r="EB57" s="437"/>
      <c r="EC57" s="399"/>
      <c r="ED57" s="354"/>
      <c r="EE57" s="352"/>
      <c r="EF57" s="352"/>
      <c r="EG57" s="353"/>
      <c r="EH57" s="352"/>
      <c r="EI57" s="352"/>
      <c r="EJ57" s="352"/>
      <c r="EK57" s="352"/>
      <c r="EL57" s="352"/>
      <c r="EM57" s="976"/>
      <c r="EN57" s="976"/>
      <c r="EO57" s="194"/>
      <c r="EP57" s="248"/>
      <c r="EQ57" s="968"/>
      <c r="ER57" s="968"/>
      <c r="ES57" s="968"/>
      <c r="ET57" s="115"/>
      <c r="EU57" s="115"/>
      <c r="EV57" s="1548"/>
      <c r="EW57" s="1549"/>
      <c r="EX57" s="1550"/>
      <c r="EY57" s="1528"/>
      <c r="EZ57" s="1528"/>
      <c r="FA57" s="308"/>
      <c r="FB57" s="317"/>
      <c r="FC57" s="317"/>
      <c r="FD57" s="317"/>
      <c r="FE57" s="312"/>
      <c r="FF57" s="295"/>
      <c r="FG57" s="295"/>
      <c r="FH57" s="395"/>
      <c r="FI57" s="148"/>
      <c r="FJ57" s="100"/>
      <c r="FK57" s="100"/>
      <c r="FL57" s="280"/>
      <c r="FM57" s="131"/>
      <c r="FN57" s="131"/>
      <c r="FO57" s="399"/>
      <c r="FP57" s="399"/>
      <c r="FQ57" s="399"/>
      <c r="FR57" s="399"/>
      <c r="FS57" s="399"/>
      <c r="FT57" s="399"/>
      <c r="FU57" s="399"/>
      <c r="FV57" s="399"/>
      <c r="FW57" s="113"/>
      <c r="FX57" s="183"/>
      <c r="FY57" s="1500"/>
      <c r="FZ57" s="172"/>
      <c r="GA57" s="183"/>
      <c r="GB57" s="1500"/>
      <c r="GC57" s="172"/>
      <c r="GD57" s="183"/>
      <c r="GE57" s="1500"/>
      <c r="GF57" s="172"/>
      <c r="GG57" s="399"/>
      <c r="GH57" s="399"/>
      <c r="GI57" s="379" t="s">
        <v>91</v>
      </c>
      <c r="GJ57" s="367">
        <v>1.87</v>
      </c>
      <c r="GK57" s="367">
        <v>1.89</v>
      </c>
      <c r="GL57" s="367">
        <v>1.84</v>
      </c>
      <c r="GM57" s="367">
        <v>1.87</v>
      </c>
      <c r="GN57" s="1349"/>
      <c r="GO57" s="1349"/>
      <c r="GP57" s="1349"/>
      <c r="GQ57" s="1349"/>
      <c r="GR57" s="399"/>
      <c r="GS57" s="399"/>
      <c r="GT57" s="220"/>
      <c r="GU57" s="352"/>
      <c r="GV57" s="352"/>
      <c r="GW57" s="353"/>
      <c r="GX57" s="352"/>
      <c r="GY57" s="352"/>
      <c r="GZ57" s="352"/>
      <c r="HA57" s="352"/>
      <c r="HB57" s="352"/>
      <c r="HC57" s="976"/>
      <c r="HD57" s="976"/>
      <c r="HE57" s="306"/>
      <c r="HF57" s="437"/>
      <c r="HG57" s="399"/>
      <c r="HH57" s="354"/>
      <c r="HI57" s="352"/>
      <c r="HJ57" s="352"/>
      <c r="HK57" s="353"/>
      <c r="HL57" s="352"/>
      <c r="HM57" s="352"/>
      <c r="HN57" s="352"/>
      <c r="HO57" s="352"/>
      <c r="HP57" s="352"/>
      <c r="HQ57" s="976"/>
      <c r="HR57" s="976"/>
      <c r="HS57" s="194"/>
      <c r="HT57" s="248"/>
      <c r="HU57" s="968"/>
      <c r="HV57" s="968"/>
      <c r="HW57" s="968"/>
      <c r="HX57" s="115"/>
      <c r="HY57" s="115"/>
      <c r="HZ57" s="1548"/>
      <c r="IA57" s="1549"/>
      <c r="IB57" s="1550"/>
      <c r="IC57" s="1528"/>
      <c r="ID57" s="1528"/>
      <c r="IE57" s="115"/>
      <c r="IF57" s="122"/>
      <c r="IG57" s="122"/>
      <c r="IH57" s="122"/>
      <c r="II57" s="312"/>
      <c r="IJ57" s="295"/>
      <c r="IK57" s="295"/>
      <c r="IL57" s="1492"/>
      <c r="IM57" s="148"/>
      <c r="IN57" s="100"/>
      <c r="IO57" s="100"/>
      <c r="IP57" s="280"/>
      <c r="IQ57" s="131"/>
      <c r="IR57" s="131"/>
      <c r="IS57" s="399"/>
      <c r="IT57" s="399"/>
      <c r="IU57" s="399"/>
      <c r="IV57" s="399"/>
      <c r="IW57" s="399"/>
      <c r="IX57" s="399"/>
      <c r="IY57" s="399"/>
      <c r="IZ57" s="399"/>
      <c r="JA57" s="113"/>
      <c r="JB57" s="183"/>
      <c r="JC57" s="1500"/>
      <c r="JD57" s="172"/>
      <c r="JE57" s="183"/>
      <c r="JF57" s="1500"/>
      <c r="JG57" s="172"/>
      <c r="JH57" s="183"/>
      <c r="JI57" s="1500"/>
      <c r="JJ57" s="172"/>
      <c r="JK57" s="399"/>
      <c r="JL57" s="379"/>
      <c r="JM57" s="379" t="s">
        <v>91</v>
      </c>
      <c r="JN57" s="367">
        <v>1.87</v>
      </c>
      <c r="JO57" s="367">
        <v>2.0299999999999998</v>
      </c>
      <c r="JP57" s="367">
        <v>1.88</v>
      </c>
      <c r="JQ57" s="367">
        <v>1.93</v>
      </c>
      <c r="JR57" s="128"/>
      <c r="JS57" s="128"/>
      <c r="JT57" s="128"/>
      <c r="JU57" s="128"/>
      <c r="JV57" s="399"/>
      <c r="JW57" s="399"/>
      <c r="JX57" s="220"/>
      <c r="JY57" s="352"/>
      <c r="JZ57" s="352"/>
      <c r="KA57" s="353"/>
      <c r="KB57" s="352"/>
      <c r="KC57" s="352"/>
      <c r="KD57" s="352"/>
      <c r="KE57" s="352"/>
      <c r="KF57" s="352"/>
      <c r="KG57" s="976"/>
      <c r="KH57" s="976"/>
      <c r="KI57" s="306"/>
      <c r="KJ57" s="437"/>
      <c r="KK57" s="399"/>
      <c r="KL57" s="354"/>
      <c r="KM57" s="352"/>
      <c r="KN57" s="352"/>
      <c r="KO57" s="353"/>
      <c r="KP57" s="352"/>
      <c r="KQ57" s="352"/>
      <c r="KR57" s="352"/>
      <c r="KS57" s="352"/>
      <c r="KT57" s="352"/>
      <c r="KU57" s="976"/>
      <c r="KV57" s="976"/>
      <c r="KW57" s="194"/>
      <c r="KX57" s="248"/>
      <c r="KY57" s="968"/>
      <c r="KZ57" s="290"/>
      <c r="LA57" s="968"/>
      <c r="LB57" s="115"/>
      <c r="LC57" s="115"/>
      <c r="LD57" s="1548"/>
      <c r="LE57" s="1549"/>
      <c r="LF57" s="1550"/>
      <c r="LG57" s="1528"/>
      <c r="LH57" s="291"/>
      <c r="LI57" s="308"/>
      <c r="LJ57" s="317"/>
      <c r="LK57" s="317"/>
      <c r="LL57" s="317"/>
      <c r="LM57" s="312"/>
      <c r="LN57" s="295"/>
      <c r="LO57" s="295"/>
      <c r="LP57" s="249"/>
      <c r="LQ57" s="148"/>
      <c r="LR57" s="38"/>
      <c r="LS57" s="100"/>
      <c r="LT57" s="280"/>
      <c r="LU57" s="1490"/>
      <c r="LV57" s="1490"/>
      <c r="LW57" s="207"/>
      <c r="LX57" s="182"/>
      <c r="LY57" s="266"/>
      <c r="LZ57" s="182"/>
      <c r="MA57" s="182"/>
      <c r="MB57" s="113"/>
      <c r="MC57" s="100"/>
      <c r="MD57" s="1606"/>
      <c r="ME57" s="172"/>
      <c r="MF57" s="100"/>
      <c r="MG57" s="1606"/>
      <c r="MH57" s="172"/>
      <c r="MI57" s="100"/>
      <c r="MJ57" s="1607"/>
      <c r="MK57" s="172"/>
      <c r="ML57" s="1300"/>
      <c r="MM57" s="1300"/>
      <c r="MN57" s="15" t="s">
        <v>91</v>
      </c>
      <c r="MO57" s="923">
        <v>1.79</v>
      </c>
      <c r="MP57" s="923">
        <v>1.87</v>
      </c>
      <c r="MQ57" s="923">
        <v>1.87</v>
      </c>
      <c r="MR57" s="923">
        <v>1.93</v>
      </c>
      <c r="MS57" s="924">
        <v>1.87</v>
      </c>
      <c r="MT57" s="16"/>
      <c r="MU57" s="17"/>
      <c r="MV57" s="256"/>
      <c r="MW57" s="1613"/>
      <c r="MX57" s="1610"/>
      <c r="MY57" s="1610"/>
      <c r="MZ57" s="1610"/>
      <c r="NA57" s="1610"/>
      <c r="NB57" s="1610"/>
      <c r="NC57" s="1610"/>
      <c r="ND57" s="1610"/>
      <c r="NE57" s="1610"/>
      <c r="NF57" s="1610"/>
      <c r="NG57" s="1610"/>
      <c r="NH57" s="1610"/>
      <c r="NI57" s="1610"/>
      <c r="NJ57" s="1610"/>
      <c r="NK57" s="1610"/>
      <c r="NL57" s="1610"/>
      <c r="NM57" s="1610"/>
      <c r="NN57" s="36"/>
      <c r="NO57" s="38"/>
      <c r="NP57" s="38"/>
      <c r="NQ57" s="38"/>
      <c r="NR57" s="38"/>
      <c r="NS57" s="36"/>
      <c r="NT57" s="136"/>
      <c r="NU57" s="136"/>
      <c r="NV57" s="136"/>
      <c r="NW57" s="136"/>
      <c r="NX57" s="38"/>
      <c r="NY57" s="269"/>
      <c r="NZ57" s="1492"/>
      <c r="OA57" s="657"/>
      <c r="OB57" s="1492"/>
      <c r="OC57" s="1492"/>
      <c r="OD57" s="1492"/>
      <c r="OE57" s="1492"/>
    </row>
    <row r="58" spans="1:395" ht="21.75" customHeight="1" x14ac:dyDescent="0.2">
      <c r="A58" s="1054"/>
      <c r="B58" s="96"/>
      <c r="C58" s="96"/>
      <c r="D58" s="280"/>
      <c r="E58" s="1485"/>
      <c r="F58" s="1485"/>
      <c r="G58" s="394"/>
      <c r="H58" s="394"/>
      <c r="I58" s="394"/>
      <c r="J58" s="394"/>
      <c r="K58" s="1031"/>
      <c r="L58" s="1032"/>
      <c r="M58" s="394"/>
      <c r="N58" s="113"/>
      <c r="O58" s="113"/>
      <c r="P58" s="183"/>
      <c r="Q58" s="1500"/>
      <c r="R58" s="172"/>
      <c r="S58" s="183"/>
      <c r="T58" s="1500"/>
      <c r="U58" s="172"/>
      <c r="V58" s="183"/>
      <c r="W58" s="1500"/>
      <c r="X58" s="172"/>
      <c r="Y58" s="399"/>
      <c r="Z58" s="379"/>
      <c r="AA58" s="379" t="s">
        <v>95</v>
      </c>
      <c r="AB58" s="463">
        <v>1.83</v>
      </c>
      <c r="AC58" s="463">
        <v>1.87</v>
      </c>
      <c r="AD58" s="463">
        <v>1.87</v>
      </c>
      <c r="AE58" s="463">
        <v>1.86</v>
      </c>
      <c r="AF58" s="1349"/>
      <c r="AG58" s="1349"/>
      <c r="AH58" s="1349"/>
      <c r="AI58" s="1349"/>
      <c r="AJ58" s="379"/>
      <c r="AK58" s="379"/>
      <c r="AL58" s="386"/>
      <c r="AM58" s="386"/>
      <c r="AN58" s="386"/>
      <c r="AO58" s="386"/>
      <c r="AP58" s="389"/>
      <c r="AQ58" s="389"/>
      <c r="AR58" s="386"/>
      <c r="AS58" s="386"/>
      <c r="AT58" s="386"/>
      <c r="AU58" s="386"/>
      <c r="AV58" s="388"/>
      <c r="AW58" s="388"/>
      <c r="AX58" s="439"/>
      <c r="AY58" s="399"/>
      <c r="AZ58" s="1505"/>
      <c r="BA58" s="1506"/>
      <c r="BB58" s="1506"/>
      <c r="BC58" s="1506"/>
      <c r="BD58" s="1506"/>
      <c r="BE58" s="1506"/>
      <c r="BF58" s="1505"/>
      <c r="BG58" s="1505"/>
      <c r="BH58" s="1505"/>
      <c r="BI58" s="1505"/>
      <c r="BJ58" s="1505"/>
      <c r="BK58" s="1505"/>
      <c r="BL58" s="1514"/>
      <c r="BM58" s="968"/>
      <c r="BN58" s="968"/>
      <c r="BO58" s="968"/>
      <c r="BP58" s="115"/>
      <c r="BQ58" s="115"/>
      <c r="BR58" s="1548"/>
      <c r="BS58" s="1549"/>
      <c r="BT58" s="1550"/>
      <c r="BU58" s="1528"/>
      <c r="BV58" s="1528"/>
      <c r="BW58" s="115"/>
      <c r="BX58" s="317"/>
      <c r="BY58" s="317"/>
      <c r="BZ58" s="317"/>
      <c r="CA58" s="312"/>
      <c r="CB58" s="312"/>
      <c r="CC58" s="312"/>
      <c r="CD58" s="399"/>
      <c r="CE58" s="1054"/>
      <c r="CF58" s="96"/>
      <c r="CG58" s="96"/>
      <c r="CH58" s="280"/>
      <c r="CI58" s="131"/>
      <c r="CJ58" s="131"/>
      <c r="CK58" s="399"/>
      <c r="CL58" s="399"/>
      <c r="CM58" s="379"/>
      <c r="CN58" s="379"/>
      <c r="CO58" s="379"/>
      <c r="CP58" s="379"/>
      <c r="CQ58" s="399"/>
      <c r="CR58" s="399"/>
      <c r="CS58" s="113"/>
      <c r="CT58" s="183"/>
      <c r="CU58" s="1500"/>
      <c r="CV58" s="172"/>
      <c r="CW58" s="183"/>
      <c r="CX58" s="1500"/>
      <c r="CY58" s="172"/>
      <c r="CZ58" s="183"/>
      <c r="DA58" s="1500"/>
      <c r="DB58" s="172"/>
      <c r="DC58" s="399"/>
      <c r="DD58" s="379"/>
      <c r="DE58" s="379" t="s">
        <v>95</v>
      </c>
      <c r="DF58" s="424">
        <v>1.87</v>
      </c>
      <c r="DG58" s="424">
        <v>1.92</v>
      </c>
      <c r="DH58" s="424">
        <v>1.96</v>
      </c>
      <c r="DI58" s="419">
        <v>1.92</v>
      </c>
      <c r="DJ58" s="128"/>
      <c r="DK58" s="128"/>
      <c r="DL58" s="128"/>
      <c r="DM58" s="128"/>
      <c r="DN58" s="399"/>
      <c r="DO58" s="399"/>
      <c r="DP58" s="167"/>
      <c r="DQ58" s="458"/>
      <c r="DR58" s="458"/>
      <c r="DS58" s="458"/>
      <c r="DT58" s="458"/>
      <c r="DU58" s="458"/>
      <c r="DV58" s="458"/>
      <c r="DW58" s="458"/>
      <c r="DX58" s="458"/>
      <c r="DY58" s="457"/>
      <c r="DZ58" s="457"/>
      <c r="EA58" s="454"/>
      <c r="EB58" s="460"/>
      <c r="EC58" s="399"/>
      <c r="ED58" s="167"/>
      <c r="EE58" s="458"/>
      <c r="EF58" s="458"/>
      <c r="EG58" s="458"/>
      <c r="EH58" s="458"/>
      <c r="EI58" s="458"/>
      <c r="EJ58" s="458"/>
      <c r="EK58" s="458"/>
      <c r="EL58" s="458"/>
      <c r="EM58" s="457"/>
      <c r="EN58" s="457"/>
      <c r="EO58" s="454"/>
      <c r="EP58" s="1514"/>
      <c r="EQ58" s="968"/>
      <c r="ER58" s="968"/>
      <c r="ES58" s="968"/>
      <c r="ET58" s="115"/>
      <c r="EU58" s="115"/>
      <c r="EV58" s="1548"/>
      <c r="EW58" s="1549"/>
      <c r="EX58" s="1550"/>
      <c r="EY58" s="1528"/>
      <c r="EZ58" s="1528"/>
      <c r="FA58" s="308"/>
      <c r="FB58" s="317"/>
      <c r="FC58" s="317"/>
      <c r="FD58" s="317"/>
      <c r="FE58" s="312"/>
      <c r="FF58" s="295"/>
      <c r="FG58" s="295"/>
      <c r="FH58" s="395"/>
      <c r="FI58" s="1054"/>
      <c r="FJ58" s="96"/>
      <c r="FK58" s="96"/>
      <c r="FL58" s="280"/>
      <c r="FM58" s="131"/>
      <c r="FN58" s="131"/>
      <c r="FO58" s="399"/>
      <c r="FP58" s="399"/>
      <c r="FQ58" s="399"/>
      <c r="FR58" s="399"/>
      <c r="FS58" s="399"/>
      <c r="FT58" s="399"/>
      <c r="FU58" s="399"/>
      <c r="FV58" s="399"/>
      <c r="FW58" s="113"/>
      <c r="FX58" s="183"/>
      <c r="FY58" s="1500"/>
      <c r="FZ58" s="172"/>
      <c r="GA58" s="183"/>
      <c r="GB58" s="1500"/>
      <c r="GC58" s="172"/>
      <c r="GD58" s="183"/>
      <c r="GE58" s="1500"/>
      <c r="GF58" s="172"/>
      <c r="GG58" s="399"/>
      <c r="GH58" s="399"/>
      <c r="GI58" s="379" t="s">
        <v>95</v>
      </c>
      <c r="GJ58" s="236">
        <v>1.82</v>
      </c>
      <c r="GK58" s="236">
        <v>1.86</v>
      </c>
      <c r="GL58" s="236">
        <v>1.8</v>
      </c>
      <c r="GM58" s="419">
        <v>1.83</v>
      </c>
      <c r="GN58" s="1349"/>
      <c r="GO58" s="1349"/>
      <c r="GP58" s="1349"/>
      <c r="GQ58" s="1349"/>
      <c r="GR58" s="399"/>
      <c r="GS58" s="399"/>
      <c r="GT58" s="167"/>
      <c r="GU58" s="355"/>
      <c r="GV58" s="355"/>
      <c r="GW58" s="355"/>
      <c r="GX58" s="355"/>
      <c r="GY58" s="355"/>
      <c r="GZ58" s="355"/>
      <c r="HA58" s="355"/>
      <c r="HB58" s="355"/>
      <c r="HC58" s="227"/>
      <c r="HD58" s="227"/>
      <c r="HE58" s="224"/>
      <c r="HF58" s="459"/>
      <c r="HG58" s="399"/>
      <c r="HH58" s="167"/>
      <c r="HI58" s="355"/>
      <c r="HJ58" s="355"/>
      <c r="HK58" s="355"/>
      <c r="HL58" s="355"/>
      <c r="HM58" s="355"/>
      <c r="HN58" s="355"/>
      <c r="HO58" s="355"/>
      <c r="HP58" s="355"/>
      <c r="HQ58" s="227"/>
      <c r="HR58" s="227"/>
      <c r="HS58" s="224"/>
      <c r="HT58" s="1514"/>
      <c r="HU58" s="968"/>
      <c r="HV58" s="968"/>
      <c r="HW58" s="968"/>
      <c r="HX58" s="115"/>
      <c r="HY58" s="115"/>
      <c r="HZ58" s="1548"/>
      <c r="IA58" s="1549"/>
      <c r="IB58" s="1550"/>
      <c r="IC58" s="1528"/>
      <c r="ID58" s="1528"/>
      <c r="IE58" s="115"/>
      <c r="IF58" s="122"/>
      <c r="IG58" s="122"/>
      <c r="IH58" s="122"/>
      <c r="II58" s="312"/>
      <c r="IJ58" s="295"/>
      <c r="IK58" s="295"/>
      <c r="IL58" s="1492"/>
      <c r="IM58" s="1054"/>
      <c r="IN58" s="96"/>
      <c r="IO58" s="96"/>
      <c r="IP58" s="280"/>
      <c r="IQ58" s="131"/>
      <c r="IR58" s="131"/>
      <c r="IS58" s="399"/>
      <c r="IT58" s="399"/>
      <c r="IU58" s="399"/>
      <c r="IV58" s="399"/>
      <c r="IW58" s="399"/>
      <c r="IX58" s="399"/>
      <c r="IY58" s="399"/>
      <c r="IZ58" s="399"/>
      <c r="JA58" s="113"/>
      <c r="JB58" s="183"/>
      <c r="JC58" s="1500"/>
      <c r="JD58" s="172"/>
      <c r="JE58" s="183"/>
      <c r="JF58" s="1500"/>
      <c r="JG58" s="172"/>
      <c r="JH58" s="183"/>
      <c r="JI58" s="1500"/>
      <c r="JJ58" s="172"/>
      <c r="JK58" s="399"/>
      <c r="JL58" s="379"/>
      <c r="JM58" s="379" t="s">
        <v>95</v>
      </c>
      <c r="JN58" s="236">
        <v>1.92</v>
      </c>
      <c r="JO58" s="236">
        <v>2.0299999999999998</v>
      </c>
      <c r="JP58" s="236">
        <v>1.91</v>
      </c>
      <c r="JQ58" s="419">
        <v>1.95</v>
      </c>
      <c r="JR58" s="128"/>
      <c r="JS58" s="128"/>
      <c r="JT58" s="128"/>
      <c r="JU58" s="128"/>
      <c r="JV58" s="399"/>
      <c r="JW58" s="399"/>
      <c r="JX58" s="167"/>
      <c r="JY58" s="355"/>
      <c r="JZ58" s="355"/>
      <c r="KA58" s="355"/>
      <c r="KB58" s="355"/>
      <c r="KC58" s="355"/>
      <c r="KD58" s="355"/>
      <c r="KE58" s="355"/>
      <c r="KF58" s="355"/>
      <c r="KG58" s="227"/>
      <c r="KH58" s="227"/>
      <c r="KI58" s="224"/>
      <c r="KJ58" s="459"/>
      <c r="KK58" s="399"/>
      <c r="KL58" s="167"/>
      <c r="KM58" s="355"/>
      <c r="KN58" s="355"/>
      <c r="KO58" s="355"/>
      <c r="KP58" s="355"/>
      <c r="KQ58" s="355"/>
      <c r="KR58" s="355"/>
      <c r="KS58" s="355"/>
      <c r="KT58" s="355"/>
      <c r="KU58" s="227"/>
      <c r="KV58" s="227"/>
      <c r="KW58" s="224"/>
      <c r="KX58" s="1514"/>
      <c r="KY58" s="968"/>
      <c r="KZ58" s="290"/>
      <c r="LA58" s="968"/>
      <c r="LB58" s="115"/>
      <c r="LC58" s="115"/>
      <c r="LD58" s="1548"/>
      <c r="LE58" s="1549"/>
      <c r="LF58" s="1550"/>
      <c r="LG58" s="1528"/>
      <c r="LH58" s="291"/>
      <c r="LI58" s="308"/>
      <c r="LJ58" s="317"/>
      <c r="LK58" s="317"/>
      <c r="LL58" s="317"/>
      <c r="LM58" s="312"/>
      <c r="LN58" s="295"/>
      <c r="LO58" s="295"/>
      <c r="LP58" s="249"/>
      <c r="LQ58" s="1054"/>
      <c r="LR58" s="25"/>
      <c r="LS58" s="96"/>
      <c r="LT58" s="280"/>
      <c r="LU58" s="1302"/>
      <c r="LV58" s="250"/>
      <c r="LW58" s="1302"/>
      <c r="LX58" s="368"/>
      <c r="LY58" s="368"/>
      <c r="LZ58" s="368"/>
      <c r="MA58" s="368"/>
      <c r="MB58" s="113"/>
      <c r="MC58" s="100"/>
      <c r="MD58" s="1606"/>
      <c r="ME58" s="172"/>
      <c r="MF58" s="100"/>
      <c r="MG58" s="1606"/>
      <c r="MH58" s="172"/>
      <c r="MI58" s="100"/>
      <c r="MJ58" s="1607"/>
      <c r="MK58" s="172"/>
      <c r="ML58" s="1301"/>
      <c r="MM58" s="1301"/>
      <c r="MN58" s="10" t="s">
        <v>95</v>
      </c>
      <c r="MO58" s="923">
        <v>1.86</v>
      </c>
      <c r="MP58" s="923">
        <v>1.92</v>
      </c>
      <c r="MQ58" s="923">
        <v>1.83</v>
      </c>
      <c r="MR58" s="923">
        <v>1.95</v>
      </c>
      <c r="MS58" s="924">
        <v>1.89</v>
      </c>
      <c r="MT58" s="16"/>
      <c r="MU58" s="17"/>
      <c r="MV58" s="256"/>
      <c r="MW58" s="1613"/>
      <c r="MX58" s="1610"/>
      <c r="MY58" s="1610"/>
      <c r="MZ58" s="1610"/>
      <c r="NA58" s="1610"/>
      <c r="NB58" s="1610"/>
      <c r="NC58" s="1610"/>
      <c r="ND58" s="1610"/>
      <c r="NE58" s="1610"/>
      <c r="NF58" s="1610"/>
      <c r="NG58" s="1610"/>
      <c r="NH58" s="1610"/>
      <c r="NI58" s="1610"/>
      <c r="NJ58" s="1610"/>
      <c r="NK58" s="1610"/>
      <c r="NL58" s="1610"/>
      <c r="NM58" s="1610"/>
      <c r="NN58" s="36"/>
      <c r="NO58" s="38"/>
      <c r="NP58" s="38"/>
      <c r="NQ58" s="38"/>
      <c r="NR58" s="38"/>
      <c r="NS58" s="36"/>
      <c r="NT58" s="136"/>
      <c r="NU58" s="136"/>
      <c r="NV58" s="136"/>
      <c r="NW58" s="136"/>
      <c r="NX58" s="38"/>
      <c r="NY58" s="269"/>
      <c r="NZ58" s="1492"/>
      <c r="OA58" s="657"/>
      <c r="OB58" s="1492"/>
      <c r="OC58" s="1492"/>
      <c r="OD58" s="1492"/>
      <c r="OE58" s="1492"/>
    </row>
    <row r="59" spans="1:395" ht="21.75" customHeight="1" x14ac:dyDescent="0.2">
      <c r="A59" s="148"/>
      <c r="B59" s="100"/>
      <c r="C59" s="100"/>
      <c r="D59" s="280"/>
      <c r="E59" s="1485"/>
      <c r="F59" s="1485"/>
      <c r="G59" s="394"/>
      <c r="H59" s="394"/>
      <c r="I59" s="394"/>
      <c r="J59" s="394"/>
      <c r="K59" s="1031"/>
      <c r="L59" s="1032"/>
      <c r="M59" s="394"/>
      <c r="N59" s="113"/>
      <c r="O59" s="113"/>
      <c r="P59" s="183"/>
      <c r="Q59" s="1500"/>
      <c r="R59" s="172"/>
      <c r="S59" s="183"/>
      <c r="T59" s="1500"/>
      <c r="U59" s="172"/>
      <c r="V59" s="183"/>
      <c r="W59" s="1500"/>
      <c r="X59" s="172"/>
      <c r="Y59" s="392"/>
      <c r="Z59" s="380"/>
      <c r="AA59" s="380"/>
      <c r="AB59" s="462"/>
      <c r="AC59" s="462"/>
      <c r="AD59" s="461"/>
      <c r="AE59" s="462"/>
      <c r="AF59" s="392"/>
      <c r="AG59" s="1502"/>
      <c r="AH59" s="1503"/>
      <c r="AI59" s="1504"/>
      <c r="AJ59" s="380"/>
      <c r="AK59" s="396"/>
      <c r="AL59" s="1505"/>
      <c r="AM59" s="1505"/>
      <c r="AN59" s="1505"/>
      <c r="AO59" s="1505"/>
      <c r="AP59" s="1505"/>
      <c r="AQ59" s="1505"/>
      <c r="AR59" s="1505"/>
      <c r="AS59" s="1505"/>
      <c r="AT59" s="1505"/>
      <c r="AU59" s="1505"/>
      <c r="AV59" s="1507"/>
      <c r="AW59" s="1507"/>
      <c r="AX59" s="439"/>
      <c r="AY59" s="399"/>
      <c r="AZ59" s="389"/>
      <c r="BA59" s="387"/>
      <c r="BB59" s="387"/>
      <c r="BC59" s="387"/>
      <c r="BD59" s="387"/>
      <c r="BE59" s="387"/>
      <c r="BF59" s="1517"/>
      <c r="BG59" s="1518"/>
      <c r="BH59" s="1517"/>
      <c r="BI59" s="1518"/>
      <c r="BJ59" s="1519"/>
      <c r="BK59" s="1518"/>
      <c r="BL59" s="1514"/>
      <c r="BM59" s="968"/>
      <c r="BN59" s="968"/>
      <c r="BO59" s="968"/>
      <c r="BP59" s="115"/>
      <c r="BQ59" s="115"/>
      <c r="BR59" s="115"/>
      <c r="BS59" s="115"/>
      <c r="BT59" s="131"/>
      <c r="BU59" s="1528"/>
      <c r="BV59" s="1528"/>
      <c r="BW59" s="115"/>
      <c r="BX59" s="317"/>
      <c r="BY59" s="317"/>
      <c r="BZ59" s="317"/>
      <c r="CA59" s="312"/>
      <c r="CB59" s="312"/>
      <c r="CC59" s="312"/>
      <c r="CD59" s="392"/>
      <c r="CE59" s="148"/>
      <c r="CF59" s="100"/>
      <c r="CG59" s="100"/>
      <c r="CH59" s="280"/>
      <c r="CI59" s="131"/>
      <c r="CJ59" s="131"/>
      <c r="CK59" s="399"/>
      <c r="CL59" s="399"/>
      <c r="CM59" s="379"/>
      <c r="CN59" s="379"/>
      <c r="CO59" s="379"/>
      <c r="CP59" s="379"/>
      <c r="CQ59" s="399"/>
      <c r="CR59" s="399"/>
      <c r="CS59" s="113"/>
      <c r="CT59" s="183"/>
      <c r="CU59" s="1500"/>
      <c r="CV59" s="172"/>
      <c r="CW59" s="183"/>
      <c r="CX59" s="1500"/>
      <c r="CY59" s="172"/>
      <c r="CZ59" s="183"/>
      <c r="DA59" s="1500"/>
      <c r="DB59" s="172"/>
      <c r="DC59" s="399"/>
      <c r="DD59" s="379"/>
      <c r="DE59" s="379"/>
      <c r="DF59" s="451"/>
      <c r="DG59" s="451"/>
      <c r="DH59" s="451"/>
      <c r="DI59" s="451"/>
      <c r="DJ59" s="399"/>
      <c r="DK59" s="399"/>
      <c r="DL59" s="454"/>
      <c r="DM59" s="1563"/>
      <c r="DN59" s="399"/>
      <c r="DO59" s="399"/>
      <c r="DP59" s="167"/>
      <c r="DQ59" s="458"/>
      <c r="DR59" s="458"/>
      <c r="DS59" s="458"/>
      <c r="DT59" s="458"/>
      <c r="DU59" s="458"/>
      <c r="DV59" s="458"/>
      <c r="DW59" s="458"/>
      <c r="DX59" s="458"/>
      <c r="DY59" s="457"/>
      <c r="DZ59" s="457"/>
      <c r="EA59" s="454"/>
      <c r="EB59" s="460"/>
      <c r="EC59" s="399"/>
      <c r="ED59" s="167"/>
      <c r="EE59" s="458"/>
      <c r="EF59" s="458"/>
      <c r="EG59" s="458"/>
      <c r="EH59" s="458"/>
      <c r="EI59" s="458"/>
      <c r="EJ59" s="458"/>
      <c r="EK59" s="458"/>
      <c r="EL59" s="458"/>
      <c r="EM59" s="457"/>
      <c r="EN59" s="457"/>
      <c r="EO59" s="454"/>
      <c r="EP59" s="1514"/>
      <c r="EQ59" s="968"/>
      <c r="ER59" s="968"/>
      <c r="ES59" s="968"/>
      <c r="ET59" s="115"/>
      <c r="EU59" s="115"/>
      <c r="EV59" s="115"/>
      <c r="EW59" s="115"/>
      <c r="EX59" s="131"/>
      <c r="EY59" s="1528"/>
      <c r="EZ59" s="1528"/>
      <c r="FA59" s="308"/>
      <c r="FB59" s="317"/>
      <c r="FC59" s="317"/>
      <c r="FD59" s="317"/>
      <c r="FE59" s="312"/>
      <c r="FF59" s="295"/>
      <c r="FG59" s="295"/>
      <c r="FH59" s="395"/>
      <c r="FI59" s="148"/>
      <c r="FJ59" s="100"/>
      <c r="FK59" s="100"/>
      <c r="FL59" s="280"/>
      <c r="FM59" s="131"/>
      <c r="FN59" s="131"/>
      <c r="FO59" s="399"/>
      <c r="FP59" s="399"/>
      <c r="FQ59" s="399"/>
      <c r="FR59" s="399"/>
      <c r="FS59" s="399"/>
      <c r="FT59" s="399"/>
      <c r="FU59" s="399"/>
      <c r="FV59" s="399"/>
      <c r="FW59" s="113"/>
      <c r="FX59" s="183"/>
      <c r="FY59" s="1500"/>
      <c r="FZ59" s="172"/>
      <c r="GA59" s="183"/>
      <c r="GB59" s="1500"/>
      <c r="GC59" s="172"/>
      <c r="GD59" s="183"/>
      <c r="GE59" s="1500"/>
      <c r="GF59" s="172"/>
      <c r="GG59" s="399"/>
      <c r="GH59" s="399"/>
      <c r="GI59" s="379"/>
      <c r="GJ59" s="210"/>
      <c r="GK59" s="210"/>
      <c r="GL59" s="210"/>
      <c r="GM59" s="210"/>
      <c r="GN59" s="399"/>
      <c r="GO59" s="399"/>
      <c r="GP59" s="224"/>
      <c r="GQ59" s="206"/>
      <c r="GR59" s="399"/>
      <c r="GS59" s="399"/>
      <c r="GT59" s="167"/>
      <c r="GU59" s="355"/>
      <c r="GV59" s="355"/>
      <c r="GW59" s="355"/>
      <c r="GX59" s="355"/>
      <c r="GY59" s="355"/>
      <c r="GZ59" s="355"/>
      <c r="HA59" s="355"/>
      <c r="HB59" s="355"/>
      <c r="HC59" s="227"/>
      <c r="HD59" s="227"/>
      <c r="HE59" s="224"/>
      <c r="HF59" s="459"/>
      <c r="HG59" s="399"/>
      <c r="HH59" s="167"/>
      <c r="HI59" s="355"/>
      <c r="HJ59" s="355"/>
      <c r="HK59" s="355"/>
      <c r="HL59" s="355"/>
      <c r="HM59" s="355"/>
      <c r="HN59" s="355"/>
      <c r="HO59" s="355"/>
      <c r="HP59" s="355"/>
      <c r="HQ59" s="227"/>
      <c r="HR59" s="227"/>
      <c r="HS59" s="224"/>
      <c r="HT59" s="1514"/>
      <c r="HU59" s="968"/>
      <c r="HV59" s="968"/>
      <c r="HW59" s="968"/>
      <c r="HX59" s="115"/>
      <c r="HY59" s="115"/>
      <c r="HZ59" s="115"/>
      <c r="IA59" s="115"/>
      <c r="IB59" s="131"/>
      <c r="IC59" s="1528"/>
      <c r="ID59" s="1528"/>
      <c r="IE59" s="115"/>
      <c r="IF59" s="122"/>
      <c r="IG59" s="122"/>
      <c r="IH59" s="122"/>
      <c r="II59" s="312"/>
      <c r="IJ59" s="295"/>
      <c r="IK59" s="295"/>
      <c r="IL59" s="1492"/>
      <c r="IM59" s="148"/>
      <c r="IN59" s="100"/>
      <c r="IO59" s="100"/>
      <c r="IP59" s="280"/>
      <c r="IQ59" s="131"/>
      <c r="IR59" s="131"/>
      <c r="IS59" s="399"/>
      <c r="IT59" s="399"/>
      <c r="IU59" s="399"/>
      <c r="IV59" s="399"/>
      <c r="IW59" s="399"/>
      <c r="IX59" s="399"/>
      <c r="IY59" s="399"/>
      <c r="IZ59" s="399"/>
      <c r="JA59" s="113"/>
      <c r="JB59" s="183"/>
      <c r="JC59" s="1500"/>
      <c r="JD59" s="172"/>
      <c r="JE59" s="183"/>
      <c r="JF59" s="1500"/>
      <c r="JG59" s="172"/>
      <c r="JH59" s="183"/>
      <c r="JI59" s="1500"/>
      <c r="JJ59" s="172"/>
      <c r="JK59" s="399"/>
      <c r="JL59" s="379"/>
      <c r="JM59" s="379"/>
      <c r="JN59" s="210"/>
      <c r="JO59" s="210"/>
      <c r="JP59" s="210"/>
      <c r="JQ59" s="210"/>
      <c r="JR59" s="399"/>
      <c r="JS59" s="399"/>
      <c r="JT59" s="224"/>
      <c r="JU59" s="206"/>
      <c r="JV59" s="399"/>
      <c r="JW59" s="399"/>
      <c r="JX59" s="167"/>
      <c r="JY59" s="355"/>
      <c r="JZ59" s="355"/>
      <c r="KA59" s="355"/>
      <c r="KB59" s="355"/>
      <c r="KC59" s="355"/>
      <c r="KD59" s="355"/>
      <c r="KE59" s="355"/>
      <c r="KF59" s="355"/>
      <c r="KG59" s="227"/>
      <c r="KH59" s="227"/>
      <c r="KI59" s="224"/>
      <c r="KJ59" s="459"/>
      <c r="KK59" s="399"/>
      <c r="KL59" s="167"/>
      <c r="KM59" s="355"/>
      <c r="KN59" s="355"/>
      <c r="KO59" s="355"/>
      <c r="KP59" s="355"/>
      <c r="KQ59" s="355"/>
      <c r="KR59" s="355"/>
      <c r="KS59" s="355"/>
      <c r="KT59" s="355"/>
      <c r="KU59" s="227"/>
      <c r="KV59" s="227"/>
      <c r="KW59" s="224"/>
      <c r="KX59" s="1514"/>
      <c r="KY59" s="968"/>
      <c r="KZ59" s="290"/>
      <c r="LA59" s="968"/>
      <c r="LB59" s="115"/>
      <c r="LC59" s="115"/>
      <c r="LD59" s="115"/>
      <c r="LE59" s="115"/>
      <c r="LF59" s="131"/>
      <c r="LG59" s="1528"/>
      <c r="LH59" s="291"/>
      <c r="LI59" s="308"/>
      <c r="LJ59" s="317"/>
      <c r="LK59" s="317"/>
      <c r="LL59" s="317"/>
      <c r="LM59" s="312"/>
      <c r="LN59" s="295"/>
      <c r="LO59" s="295"/>
      <c r="LP59" s="249"/>
      <c r="LQ59" s="148"/>
      <c r="LR59" s="38"/>
      <c r="LS59" s="100"/>
      <c r="LT59" s="280"/>
      <c r="LU59" s="271"/>
      <c r="LV59" s="250"/>
      <c r="LW59" s="271"/>
      <c r="LX59" s="255"/>
      <c r="LY59" s="255"/>
      <c r="LZ59" s="255"/>
      <c r="MA59" s="255"/>
      <c r="MB59" s="113"/>
      <c r="MC59" s="100"/>
      <c r="MD59" s="1606"/>
      <c r="ME59" s="172"/>
      <c r="MF59" s="100"/>
      <c r="MG59" s="1606"/>
      <c r="MH59" s="172"/>
      <c r="MI59" s="100"/>
      <c r="MJ59" s="1607"/>
      <c r="MK59" s="172"/>
      <c r="ML59" s="1608"/>
      <c r="MM59" s="1608"/>
      <c r="MN59" s="142"/>
      <c r="MO59" s="142"/>
      <c r="MP59" s="142"/>
      <c r="MQ59" s="142"/>
      <c r="MR59" s="142"/>
      <c r="MS59" s="143"/>
      <c r="MT59" s="11"/>
      <c r="MU59" s="17"/>
      <c r="MV59" s="256"/>
      <c r="MW59" s="1613"/>
      <c r="MX59" s="1610"/>
      <c r="MY59" s="1610"/>
      <c r="MZ59" s="1610"/>
      <c r="NA59" s="1610"/>
      <c r="NB59" s="1610"/>
      <c r="NC59" s="1610"/>
      <c r="ND59" s="1610"/>
      <c r="NE59" s="1610"/>
      <c r="NF59" s="1610"/>
      <c r="NG59" s="1610"/>
      <c r="NH59" s="1610"/>
      <c r="NI59" s="1610"/>
      <c r="NJ59" s="1610"/>
      <c r="NK59" s="1610"/>
      <c r="NL59" s="1610"/>
      <c r="NM59" s="1610"/>
      <c r="NN59" s="36"/>
      <c r="NO59" s="38"/>
      <c r="NP59" s="38"/>
      <c r="NQ59" s="38"/>
      <c r="NR59" s="38"/>
      <c r="NS59" s="36"/>
      <c r="NT59" s="136"/>
      <c r="NU59" s="136"/>
      <c r="NV59" s="136"/>
      <c r="NW59" s="136"/>
      <c r="NX59" s="38"/>
      <c r="NY59" s="269"/>
      <c r="NZ59" s="1492"/>
      <c r="OA59" s="657"/>
      <c r="OB59" s="1492"/>
      <c r="OC59" s="1492"/>
      <c r="OD59" s="1492"/>
      <c r="OE59" s="1492"/>
    </row>
    <row r="60" spans="1:395" ht="21.75" customHeight="1" x14ac:dyDescent="0.2">
      <c r="A60" s="1492"/>
      <c r="B60" s="1492"/>
      <c r="C60" s="1492"/>
      <c r="D60" s="1492"/>
      <c r="E60" s="1492"/>
      <c r="F60" s="1492"/>
      <c r="N60" s="1492"/>
      <c r="O60" s="1492"/>
      <c r="P60" s="1492"/>
      <c r="Q60" s="1492"/>
      <c r="R60" s="1492"/>
      <c r="S60" s="1492"/>
      <c r="T60" s="1492"/>
      <c r="U60" s="1492"/>
      <c r="V60" s="1492"/>
      <c r="W60" s="1492"/>
      <c r="X60" s="1492"/>
      <c r="Y60" s="1492"/>
      <c r="AF60" s="1492"/>
      <c r="AG60" s="1492"/>
      <c r="AH60" s="1492"/>
      <c r="AI60" s="1492"/>
      <c r="AL60" s="1492"/>
      <c r="AM60" s="1492"/>
      <c r="AN60" s="1492"/>
      <c r="AO60" s="1492"/>
      <c r="AP60" s="1492"/>
      <c r="AQ60" s="1492"/>
      <c r="AR60" s="1492"/>
      <c r="AS60" s="1492"/>
      <c r="AT60" s="1492"/>
      <c r="AU60" s="1492"/>
      <c r="AV60" s="1492"/>
      <c r="AW60" s="1492"/>
      <c r="AX60" s="1492"/>
      <c r="AY60" s="1492"/>
      <c r="AZ60" s="1492"/>
      <c r="BA60" s="1492"/>
      <c r="BB60" s="1492"/>
      <c r="BC60" s="1492"/>
      <c r="BD60" s="1492"/>
      <c r="BE60" s="1492"/>
      <c r="BF60" s="1492"/>
      <c r="BG60" s="1492"/>
      <c r="BH60" s="1492"/>
      <c r="BI60" s="1492"/>
      <c r="BJ60" s="1492"/>
      <c r="BK60" s="1492"/>
      <c r="BL60" s="251"/>
      <c r="CD60" s="1492"/>
      <c r="CE60" s="1492"/>
      <c r="CF60" s="1492"/>
      <c r="CG60" s="1492"/>
      <c r="CH60" s="1492"/>
      <c r="CI60" s="1492"/>
      <c r="CJ60" s="1492"/>
      <c r="CK60" s="1492"/>
      <c r="CL60" s="1492"/>
      <c r="CQ60" s="1492"/>
      <c r="CR60" s="1492"/>
      <c r="CS60" s="1492"/>
      <c r="CT60" s="1492"/>
      <c r="CU60" s="1492"/>
      <c r="CV60" s="1492"/>
      <c r="CW60" s="1492"/>
      <c r="CX60" s="1492"/>
      <c r="CY60" s="1492"/>
      <c r="CZ60" s="1492"/>
      <c r="DA60" s="1492"/>
      <c r="DB60" s="1492"/>
      <c r="DC60" s="1492"/>
      <c r="DJ60" s="1492"/>
      <c r="DK60" s="1492"/>
      <c r="DL60" s="1492"/>
      <c r="DM60" s="1492"/>
      <c r="DN60" s="1492"/>
      <c r="DO60" s="1492"/>
      <c r="DP60" s="1492"/>
      <c r="DQ60" s="1492"/>
      <c r="DR60" s="1492"/>
      <c r="DS60" s="1492"/>
      <c r="DT60" s="1492"/>
      <c r="DU60" s="1492"/>
      <c r="DV60" s="1492"/>
      <c r="DW60" s="1492"/>
      <c r="DX60" s="1492"/>
      <c r="DY60" s="1492"/>
      <c r="DZ60" s="1492"/>
      <c r="EA60" s="1492"/>
      <c r="EB60" s="1492"/>
      <c r="EC60" s="1492"/>
      <c r="ED60" s="1492"/>
      <c r="EE60" s="1492"/>
      <c r="EF60" s="1492"/>
      <c r="EG60" s="1492"/>
      <c r="EH60" s="1492"/>
      <c r="EI60" s="1492"/>
      <c r="EJ60" s="1492"/>
      <c r="EK60" s="1492"/>
      <c r="EL60" s="1492"/>
      <c r="EM60" s="1492"/>
      <c r="EN60" s="1492"/>
      <c r="EO60" s="1492"/>
      <c r="EP60" s="251"/>
      <c r="FH60" s="1492"/>
      <c r="FI60" s="1492"/>
      <c r="FJ60" s="1492"/>
      <c r="FK60" s="1492"/>
      <c r="FL60" s="1492"/>
      <c r="FM60" s="1492"/>
      <c r="FN60" s="1492"/>
      <c r="FO60" s="1492"/>
      <c r="FP60" s="1492"/>
      <c r="FQ60" s="1492"/>
      <c r="FR60" s="1492"/>
      <c r="FS60" s="1492"/>
      <c r="FT60" s="1492"/>
      <c r="FU60" s="1492"/>
      <c r="FV60" s="1492"/>
      <c r="FW60" s="1492"/>
      <c r="FX60" s="1492"/>
      <c r="FY60" s="1492"/>
      <c r="FZ60" s="1492"/>
      <c r="GA60" s="1492"/>
      <c r="GB60" s="1492"/>
      <c r="GC60" s="1492"/>
      <c r="GD60" s="1492"/>
      <c r="GE60" s="1492"/>
      <c r="GF60" s="1492"/>
      <c r="GG60" s="1492"/>
      <c r="GH60" s="1492"/>
      <c r="GN60" s="1492"/>
      <c r="GO60" s="1492"/>
      <c r="GP60" s="1492"/>
      <c r="GQ60" s="1492"/>
      <c r="GR60" s="1492"/>
      <c r="GS60" s="1492"/>
      <c r="GT60" s="1492"/>
      <c r="GU60" s="1492"/>
      <c r="GV60" s="1492"/>
      <c r="GW60" s="1492"/>
      <c r="GX60" s="1492"/>
      <c r="GY60" s="1492"/>
      <c r="GZ60" s="1492"/>
      <c r="HA60" s="1492"/>
      <c r="HB60" s="1492"/>
      <c r="HC60" s="1492"/>
      <c r="HD60" s="1492"/>
      <c r="HE60" s="1492"/>
      <c r="HF60" s="1492"/>
      <c r="HG60" s="1492"/>
      <c r="HH60" s="1492"/>
      <c r="HI60" s="1492"/>
      <c r="HJ60" s="1492"/>
      <c r="HK60" s="1492"/>
      <c r="HL60" s="1492"/>
      <c r="HM60" s="1492"/>
      <c r="HN60" s="1492"/>
      <c r="HO60" s="1492"/>
      <c r="HP60" s="1492"/>
      <c r="HQ60" s="1492"/>
      <c r="HR60" s="1492"/>
      <c r="HS60" s="1492"/>
      <c r="HT60" s="251"/>
      <c r="IL60" s="1492"/>
      <c r="IM60" s="1492"/>
      <c r="IN60" s="1492"/>
      <c r="IO60" s="1492"/>
      <c r="IP60" s="1492"/>
      <c r="IQ60" s="1492"/>
      <c r="IR60" s="1492"/>
      <c r="IS60" s="1492"/>
      <c r="IT60" s="1492"/>
      <c r="IU60" s="1492"/>
      <c r="IV60" s="1492"/>
      <c r="IW60" s="1492"/>
      <c r="IX60" s="1492"/>
      <c r="IY60" s="1492"/>
      <c r="IZ60" s="1492"/>
      <c r="JA60" s="1492"/>
      <c r="JB60" s="1492"/>
      <c r="JC60" s="1492"/>
      <c r="JD60" s="1492"/>
      <c r="JE60" s="1492"/>
      <c r="JF60" s="1492"/>
      <c r="JG60" s="1492"/>
      <c r="JH60" s="1492"/>
      <c r="JI60" s="1492"/>
      <c r="JJ60" s="1492"/>
      <c r="JK60" s="1492"/>
      <c r="JR60" s="1492"/>
      <c r="JS60" s="1492"/>
      <c r="JT60" s="1492"/>
      <c r="JU60" s="1492"/>
      <c r="JV60" s="1492"/>
      <c r="JW60" s="1492"/>
      <c r="JX60" s="1492"/>
      <c r="JY60" s="1492"/>
      <c r="JZ60" s="1492"/>
      <c r="KA60" s="1492"/>
      <c r="KB60" s="1492"/>
      <c r="KC60" s="1492"/>
      <c r="KD60" s="1492"/>
      <c r="KE60" s="1492"/>
      <c r="KF60" s="1492"/>
      <c r="KG60" s="1492"/>
      <c r="KH60" s="1492"/>
      <c r="KI60" s="1492"/>
      <c r="KJ60" s="1492"/>
      <c r="KK60" s="1492"/>
      <c r="KL60" s="1492"/>
      <c r="KM60" s="1492"/>
      <c r="KN60" s="1492"/>
      <c r="KO60" s="1492"/>
      <c r="KP60" s="1492"/>
      <c r="KQ60" s="1492"/>
      <c r="KR60" s="1492"/>
      <c r="KS60" s="1492"/>
      <c r="KT60" s="1492"/>
      <c r="KU60" s="1492"/>
      <c r="KV60" s="1492"/>
      <c r="KW60" s="1492"/>
      <c r="KX60" s="251"/>
      <c r="LP60" s="249"/>
      <c r="LQ60" s="249"/>
      <c r="LR60" s="249"/>
      <c r="LS60" s="249"/>
      <c r="LT60" s="249"/>
      <c r="LU60" s="249"/>
      <c r="LV60" s="249"/>
      <c r="LW60" s="249"/>
      <c r="MB60" s="249"/>
      <c r="MC60" s="249"/>
      <c r="MD60" s="249"/>
      <c r="ME60" s="249"/>
      <c r="MF60" s="249"/>
      <c r="MG60" s="249"/>
      <c r="MH60" s="249"/>
      <c r="MI60" s="249"/>
      <c r="MJ60" s="249"/>
      <c r="MK60" s="249"/>
      <c r="ML60" s="249"/>
      <c r="MM60" s="249"/>
      <c r="MW60" s="249"/>
      <c r="MX60" s="249"/>
      <c r="MY60" s="249"/>
      <c r="MZ60" s="249"/>
      <c r="NA60" s="249"/>
      <c r="NB60" s="249"/>
      <c r="NC60" s="249"/>
      <c r="ND60" s="249"/>
      <c r="NE60" s="249"/>
      <c r="NF60" s="249"/>
      <c r="NG60" s="249"/>
      <c r="NH60" s="249"/>
      <c r="NI60" s="249"/>
      <c r="NJ60" s="249"/>
      <c r="NK60" s="249"/>
      <c r="NL60" s="249"/>
      <c r="NM60" s="249"/>
      <c r="NN60" s="249"/>
      <c r="NO60" s="249"/>
      <c r="NP60" s="249"/>
      <c r="NQ60" s="249"/>
      <c r="NR60" s="249"/>
      <c r="NS60" s="249"/>
      <c r="NT60" s="249"/>
      <c r="NU60" s="249"/>
      <c r="NV60" s="249"/>
      <c r="NW60" s="249"/>
      <c r="NX60" s="249"/>
      <c r="NY60" s="249"/>
      <c r="NZ60" s="1492"/>
      <c r="OA60" s="657"/>
      <c r="OB60" s="1492"/>
      <c r="OC60" s="1492"/>
      <c r="OD60" s="1492"/>
      <c r="OE60" s="1492"/>
    </row>
    <row r="61" spans="1:395" ht="21.75" customHeight="1" x14ac:dyDescent="0.2">
      <c r="A61" s="1492"/>
      <c r="B61" s="1492"/>
      <c r="C61" s="1492"/>
      <c r="D61" s="1492"/>
      <c r="E61" s="1492"/>
      <c r="F61" s="1492"/>
      <c r="N61" s="1492"/>
      <c r="O61" s="1492"/>
      <c r="P61" s="1492"/>
      <c r="Q61" s="1492"/>
      <c r="R61" s="1492"/>
      <c r="S61" s="1492"/>
      <c r="T61" s="1492"/>
      <c r="U61" s="1492"/>
      <c r="V61" s="1492"/>
      <c r="W61" s="1492"/>
      <c r="X61" s="1492"/>
      <c r="Y61" s="1492"/>
      <c r="AL61" s="1492"/>
      <c r="AM61" s="1492"/>
      <c r="AN61" s="1492"/>
      <c r="AO61" s="1492"/>
      <c r="AP61" s="1492"/>
      <c r="AQ61" s="1492"/>
      <c r="AR61" s="1492"/>
      <c r="AS61" s="1492"/>
      <c r="AT61" s="1492"/>
      <c r="AU61" s="1492"/>
      <c r="AV61" s="1492"/>
      <c r="AW61" s="1492"/>
      <c r="AX61" s="1492"/>
      <c r="AY61" s="1492"/>
      <c r="AZ61" s="1492"/>
      <c r="BA61" s="1492"/>
      <c r="BB61" s="1492"/>
      <c r="BC61" s="1492"/>
      <c r="BD61" s="1492"/>
      <c r="BE61" s="1492"/>
      <c r="BF61" s="1492"/>
      <c r="BG61" s="1492"/>
      <c r="BH61" s="1492"/>
      <c r="BI61" s="1492"/>
      <c r="BJ61" s="1492"/>
      <c r="BK61" s="1492"/>
      <c r="BL61" s="251"/>
      <c r="CQ61" s="1492"/>
      <c r="CR61" s="1492"/>
      <c r="CS61" s="1492"/>
      <c r="CT61" s="1492"/>
      <c r="CU61" s="1492"/>
      <c r="CV61" s="1492"/>
      <c r="CW61" s="1492"/>
      <c r="CX61" s="1492"/>
      <c r="CY61" s="1492"/>
      <c r="CZ61" s="1492"/>
      <c r="DA61" s="1492"/>
      <c r="DB61" s="1492"/>
      <c r="DC61" s="1492"/>
      <c r="DN61" s="1492"/>
      <c r="DO61" s="1492"/>
      <c r="DP61" s="1492"/>
      <c r="DQ61" s="1492"/>
      <c r="DR61" s="1492"/>
      <c r="DS61" s="1492"/>
      <c r="DT61" s="1492"/>
      <c r="DU61" s="1492"/>
      <c r="DV61" s="1492"/>
      <c r="DW61" s="1492"/>
      <c r="DX61" s="1492"/>
      <c r="DY61" s="1492"/>
      <c r="DZ61" s="1492"/>
      <c r="EA61" s="1492"/>
      <c r="EB61" s="1492"/>
      <c r="EC61" s="1492"/>
      <c r="ED61" s="1492"/>
      <c r="EE61" s="1492"/>
      <c r="EF61" s="1492"/>
      <c r="EG61" s="1492"/>
      <c r="EH61" s="1492"/>
      <c r="EI61" s="1492"/>
      <c r="EJ61" s="1492"/>
      <c r="EK61" s="1492"/>
      <c r="EL61" s="1492"/>
      <c r="EM61" s="1492"/>
      <c r="EN61" s="1492"/>
      <c r="EO61" s="1492"/>
      <c r="EP61" s="251"/>
      <c r="FH61" s="1492"/>
      <c r="FI61" s="1492"/>
      <c r="FJ61" s="1492"/>
      <c r="FK61" s="1492"/>
      <c r="FL61" s="1492"/>
      <c r="FM61" s="1492"/>
      <c r="FN61" s="1492"/>
      <c r="FO61" s="1492"/>
      <c r="FP61" s="1492"/>
      <c r="FQ61" s="1492"/>
      <c r="FR61" s="1492"/>
      <c r="FS61" s="1492"/>
      <c r="FT61" s="1492"/>
      <c r="FU61" s="1492"/>
      <c r="FV61" s="1492"/>
      <c r="FW61" s="1492"/>
      <c r="FX61" s="1492"/>
      <c r="FY61" s="1492"/>
      <c r="FZ61" s="1492"/>
      <c r="GA61" s="1492"/>
      <c r="GB61" s="1492"/>
      <c r="GC61" s="1492"/>
      <c r="GD61" s="1492"/>
      <c r="GE61" s="1492"/>
      <c r="GF61" s="1492"/>
      <c r="GG61" s="1492"/>
      <c r="GH61" s="1492"/>
      <c r="GN61" s="1492"/>
      <c r="GO61" s="1492"/>
      <c r="GP61" s="1492"/>
      <c r="GQ61" s="1492"/>
      <c r="GR61" s="1492"/>
      <c r="GS61" s="1492"/>
      <c r="GT61" s="1492"/>
      <c r="GU61" s="1492"/>
      <c r="GV61" s="1492"/>
      <c r="GW61" s="1492"/>
      <c r="GX61" s="1492"/>
      <c r="GY61" s="1492"/>
      <c r="GZ61" s="1492"/>
      <c r="HA61" s="1492"/>
      <c r="HB61" s="1492"/>
      <c r="HC61" s="1492"/>
      <c r="HD61" s="1492"/>
      <c r="HE61" s="1492"/>
      <c r="HF61" s="1492"/>
      <c r="HG61" s="1492"/>
      <c r="HH61" s="1492"/>
      <c r="HI61" s="1492"/>
      <c r="HJ61" s="1492"/>
      <c r="HK61" s="1492"/>
      <c r="HL61" s="1492"/>
      <c r="HM61" s="1492"/>
      <c r="HN61" s="1492"/>
      <c r="HO61" s="1492"/>
      <c r="HP61" s="1492"/>
      <c r="HQ61" s="1492"/>
      <c r="HR61" s="1492"/>
      <c r="HS61" s="1492"/>
      <c r="HT61" s="251"/>
      <c r="IL61" s="1492"/>
      <c r="IM61" s="1492"/>
      <c r="IN61" s="1492"/>
      <c r="IO61" s="1492"/>
      <c r="IP61" s="1492"/>
      <c r="IQ61" s="1492"/>
      <c r="IR61" s="1492"/>
      <c r="IS61" s="1492"/>
      <c r="IT61" s="1492"/>
      <c r="IU61" s="1492"/>
      <c r="IV61" s="1492"/>
      <c r="IW61" s="1492"/>
      <c r="IX61" s="1492"/>
      <c r="IY61" s="1492"/>
      <c r="IZ61" s="1492"/>
      <c r="JA61" s="1492"/>
      <c r="JB61" s="1492"/>
      <c r="JC61" s="1492"/>
      <c r="JD61" s="1492"/>
      <c r="JE61" s="1492"/>
      <c r="JF61" s="1492"/>
      <c r="JG61" s="1492"/>
      <c r="JH61" s="1492"/>
      <c r="JI61" s="1492"/>
      <c r="JJ61" s="1492"/>
      <c r="JK61" s="1492"/>
      <c r="JU61" s="1492"/>
      <c r="JV61" s="1492"/>
      <c r="JW61" s="1492"/>
      <c r="JX61" s="1492"/>
      <c r="JY61" s="1492"/>
      <c r="JZ61" s="1492"/>
      <c r="KA61" s="1492"/>
      <c r="KB61" s="1492"/>
      <c r="KC61" s="1492"/>
      <c r="KD61" s="1492"/>
      <c r="KE61" s="1492"/>
      <c r="KF61" s="1492"/>
      <c r="KG61" s="1492"/>
      <c r="KH61" s="1492"/>
      <c r="KI61" s="1492"/>
      <c r="KJ61" s="1492"/>
      <c r="KK61" s="1492"/>
      <c r="KL61" s="1492"/>
      <c r="KM61" s="1492"/>
      <c r="KN61" s="1492"/>
      <c r="KO61" s="1492"/>
      <c r="KP61" s="1492"/>
      <c r="KQ61" s="1492"/>
      <c r="KR61" s="1492"/>
      <c r="KS61" s="1492"/>
      <c r="KT61" s="1492"/>
      <c r="KU61" s="1492"/>
      <c r="KV61" s="1492"/>
      <c r="KW61" s="1492"/>
      <c r="KX61" s="251"/>
      <c r="LP61" s="249"/>
      <c r="LQ61" s="249"/>
      <c r="LR61" s="249"/>
      <c r="LS61" s="249"/>
      <c r="LT61" s="249"/>
      <c r="LU61" s="249"/>
      <c r="LV61" s="249"/>
      <c r="LW61" s="249"/>
      <c r="MB61" s="249"/>
      <c r="MC61" s="249"/>
      <c r="MD61" s="249"/>
      <c r="ME61" s="249"/>
      <c r="MF61" s="249"/>
      <c r="MG61" s="249"/>
      <c r="MH61" s="249"/>
      <c r="MI61" s="249"/>
      <c r="MJ61" s="249"/>
      <c r="MK61" s="249"/>
      <c r="ML61" s="249"/>
      <c r="MM61" s="249"/>
      <c r="MW61" s="249"/>
      <c r="MX61" s="249"/>
      <c r="MY61" s="249"/>
      <c r="MZ61" s="249"/>
      <c r="NA61" s="249"/>
      <c r="NB61" s="249"/>
      <c r="NC61" s="249"/>
      <c r="ND61" s="249"/>
      <c r="NE61" s="249"/>
      <c r="NF61" s="249"/>
      <c r="NG61" s="249"/>
      <c r="NH61" s="249"/>
      <c r="NI61" s="249"/>
      <c r="NJ61" s="249"/>
      <c r="NK61" s="249"/>
      <c r="NL61" s="249"/>
      <c r="NM61" s="249"/>
      <c r="NN61" s="249"/>
      <c r="NO61" s="249"/>
      <c r="NP61" s="249"/>
      <c r="NQ61" s="249"/>
      <c r="NR61" s="249"/>
      <c r="NS61" s="249"/>
      <c r="NT61" s="249"/>
      <c r="NU61" s="249"/>
      <c r="NV61" s="249"/>
      <c r="NW61" s="249"/>
      <c r="NX61" s="249"/>
      <c r="NY61" s="249"/>
      <c r="NZ61" s="1492"/>
      <c r="OA61" s="657"/>
      <c r="OB61" s="1492"/>
      <c r="OC61" s="1492"/>
      <c r="OD61" s="1492"/>
      <c r="OE61" s="1492"/>
    </row>
    <row r="62" spans="1:395" ht="21.75" customHeight="1" x14ac:dyDescent="0.2">
      <c r="A62" s="1492"/>
      <c r="B62" s="1492"/>
      <c r="C62" s="1492"/>
      <c r="D62" s="1492"/>
      <c r="E62" s="1492"/>
      <c r="F62" s="1492"/>
      <c r="N62" s="1492"/>
      <c r="O62" s="1492"/>
      <c r="P62" s="1492"/>
      <c r="Q62" s="1492"/>
      <c r="R62" s="1492"/>
      <c r="S62" s="1492"/>
      <c r="T62" s="1492"/>
      <c r="U62" s="1492"/>
      <c r="V62" s="1492"/>
      <c r="W62" s="1492"/>
      <c r="X62" s="1492"/>
      <c r="Y62" s="1492"/>
      <c r="AL62" s="1492"/>
      <c r="AM62" s="1492"/>
      <c r="AN62" s="1492"/>
      <c r="AO62" s="1492"/>
      <c r="AP62" s="1492"/>
      <c r="AQ62" s="1492"/>
      <c r="AR62" s="1492"/>
      <c r="AS62" s="1492"/>
      <c r="AT62" s="1492"/>
      <c r="AU62" s="1492"/>
      <c r="AV62" s="1492"/>
      <c r="AW62" s="1492"/>
      <c r="AX62" s="1492"/>
      <c r="AY62" s="1492"/>
      <c r="AZ62" s="1492"/>
      <c r="BA62" s="1492"/>
      <c r="BB62" s="1492"/>
      <c r="BC62" s="1492"/>
      <c r="BD62" s="1492"/>
      <c r="BE62" s="1492"/>
      <c r="BF62" s="1492"/>
      <c r="BG62" s="1492"/>
      <c r="BH62" s="1492"/>
      <c r="BI62" s="1492"/>
      <c r="BJ62" s="1492"/>
      <c r="BK62" s="1492"/>
      <c r="BL62" s="251"/>
      <c r="CQ62" s="1492"/>
      <c r="CR62" s="1492"/>
      <c r="CS62" s="1492"/>
      <c r="CT62" s="1492"/>
      <c r="CU62" s="1492"/>
      <c r="CV62" s="1492"/>
      <c r="CW62" s="1492"/>
      <c r="CX62" s="1492"/>
      <c r="CY62" s="1492"/>
      <c r="CZ62" s="1492"/>
      <c r="DA62" s="1492"/>
      <c r="DB62" s="1492"/>
      <c r="DC62" s="1492"/>
      <c r="DN62" s="1492"/>
      <c r="DO62" s="1492"/>
      <c r="DP62" s="1492"/>
      <c r="DQ62" s="1492"/>
      <c r="DR62" s="1492"/>
      <c r="DS62" s="1492"/>
      <c r="DT62" s="1492"/>
      <c r="DU62" s="1492"/>
      <c r="DV62" s="1492"/>
      <c r="DW62" s="1492"/>
      <c r="DX62" s="1492"/>
      <c r="DY62" s="1492"/>
      <c r="DZ62" s="1492"/>
      <c r="EA62" s="1492"/>
      <c r="EB62" s="1492"/>
      <c r="EC62" s="1492"/>
      <c r="ED62" s="1492"/>
      <c r="EE62" s="1492"/>
      <c r="EF62" s="1492"/>
      <c r="EG62" s="1492"/>
      <c r="EH62" s="1492"/>
      <c r="EI62" s="1492"/>
      <c r="EJ62" s="1492"/>
      <c r="EK62" s="1492"/>
      <c r="EL62" s="1492"/>
      <c r="EM62" s="1492"/>
      <c r="EN62" s="1492"/>
      <c r="EO62" s="1492"/>
      <c r="EP62" s="251"/>
      <c r="FH62" s="1492"/>
      <c r="FI62" s="1492"/>
      <c r="FJ62" s="1492"/>
      <c r="FK62" s="1492"/>
      <c r="FL62" s="1492"/>
      <c r="FM62" s="1492"/>
      <c r="FN62" s="1492"/>
      <c r="FO62" s="1492"/>
      <c r="FP62" s="1492"/>
      <c r="FQ62" s="1492"/>
      <c r="FR62" s="1492"/>
      <c r="FS62" s="1492"/>
      <c r="FT62" s="1492"/>
      <c r="FU62" s="1492"/>
      <c r="FV62" s="1492"/>
      <c r="FW62" s="1492"/>
      <c r="FX62" s="1492"/>
      <c r="FY62" s="1492"/>
      <c r="FZ62" s="1492"/>
      <c r="GA62" s="1492"/>
      <c r="GB62" s="1492"/>
      <c r="GC62" s="1492"/>
      <c r="GD62" s="1492"/>
      <c r="GE62" s="1492"/>
      <c r="GF62" s="1492"/>
      <c r="GG62" s="1492"/>
      <c r="GH62" s="1492"/>
      <c r="GN62" s="1492"/>
      <c r="GO62" s="1492"/>
      <c r="GP62" s="1492"/>
      <c r="GQ62" s="1492"/>
      <c r="GR62" s="1492"/>
      <c r="GS62" s="1492"/>
      <c r="GT62" s="1492"/>
      <c r="GU62" s="1492"/>
      <c r="GV62" s="1492"/>
      <c r="GW62" s="1492"/>
      <c r="GX62" s="1492"/>
      <c r="GY62" s="1492"/>
      <c r="GZ62" s="1492"/>
      <c r="HA62" s="1492"/>
      <c r="HB62" s="1492"/>
      <c r="HC62" s="1492"/>
      <c r="HD62" s="1492"/>
      <c r="HE62" s="1492"/>
      <c r="HF62" s="1492"/>
      <c r="HG62" s="1492"/>
      <c r="HH62" s="1492"/>
      <c r="HI62" s="1492"/>
      <c r="HJ62" s="1492"/>
      <c r="HK62" s="1492"/>
      <c r="HL62" s="1492"/>
      <c r="HM62" s="1492"/>
      <c r="HN62" s="1492"/>
      <c r="HO62" s="1492"/>
      <c r="HP62" s="1492"/>
      <c r="HQ62" s="1492"/>
      <c r="HR62" s="1492"/>
      <c r="HS62" s="1492"/>
      <c r="HT62" s="251"/>
      <c r="IL62" s="1492"/>
      <c r="IM62" s="1492"/>
      <c r="IN62" s="1492"/>
      <c r="IO62" s="1492"/>
      <c r="IP62" s="1492"/>
      <c r="IQ62" s="1492"/>
      <c r="IR62" s="1492"/>
      <c r="IS62" s="1492"/>
      <c r="IT62" s="1492"/>
      <c r="IU62" s="1492"/>
      <c r="IV62" s="1492"/>
      <c r="IW62" s="1492"/>
      <c r="IX62" s="1492"/>
      <c r="IY62" s="1492"/>
      <c r="IZ62" s="1492"/>
      <c r="JA62" s="1492"/>
      <c r="JB62" s="1492"/>
      <c r="JC62" s="1492"/>
      <c r="JD62" s="1492"/>
      <c r="JE62" s="1492"/>
      <c r="JF62" s="1492"/>
      <c r="JG62" s="1492"/>
      <c r="JH62" s="1492"/>
      <c r="JI62" s="1492"/>
      <c r="JJ62" s="1492"/>
      <c r="JK62" s="1492"/>
      <c r="JU62" s="1492"/>
      <c r="JV62" s="1492"/>
      <c r="JW62" s="1492"/>
      <c r="JX62" s="1492"/>
      <c r="JY62" s="1492"/>
      <c r="JZ62" s="1492"/>
      <c r="KA62" s="1492"/>
      <c r="KB62" s="1492"/>
      <c r="KC62" s="1492"/>
      <c r="KD62" s="1492"/>
      <c r="KE62" s="1492"/>
      <c r="KF62" s="1492"/>
      <c r="KG62" s="1492"/>
      <c r="KH62" s="1492"/>
      <c r="KI62" s="1492"/>
      <c r="KJ62" s="1492"/>
      <c r="KK62" s="1492"/>
      <c r="KL62" s="1492"/>
      <c r="KM62" s="1492"/>
      <c r="KN62" s="1492"/>
      <c r="KO62" s="1492"/>
      <c r="KP62" s="1492"/>
      <c r="KQ62" s="1492"/>
      <c r="KR62" s="1492"/>
      <c r="KS62" s="1492"/>
      <c r="KT62" s="1492"/>
      <c r="KU62" s="1492"/>
      <c r="KV62" s="1492"/>
      <c r="KW62" s="1492"/>
      <c r="KX62" s="251"/>
      <c r="LP62" s="249"/>
      <c r="LQ62" s="249"/>
      <c r="LR62" s="249"/>
      <c r="LS62" s="249"/>
      <c r="LT62" s="249"/>
      <c r="LU62" s="249"/>
      <c r="LV62" s="249"/>
      <c r="LW62" s="249"/>
      <c r="MB62" s="249"/>
      <c r="MC62" s="249"/>
      <c r="MD62" s="249"/>
      <c r="ME62" s="249"/>
      <c r="MF62" s="249"/>
      <c r="MG62" s="249"/>
      <c r="MH62" s="249"/>
      <c r="MI62" s="249"/>
      <c r="MJ62" s="249"/>
      <c r="MK62" s="249"/>
      <c r="ML62" s="249"/>
      <c r="MM62" s="249"/>
      <c r="MW62" s="249"/>
      <c r="MX62" s="249"/>
      <c r="MY62" s="249"/>
      <c r="MZ62" s="249"/>
      <c r="NA62" s="249"/>
      <c r="NB62" s="249"/>
      <c r="NC62" s="249"/>
      <c r="ND62" s="249"/>
      <c r="NE62" s="249"/>
      <c r="NF62" s="249"/>
      <c r="NG62" s="249"/>
      <c r="NH62" s="249"/>
      <c r="NI62" s="249"/>
      <c r="NJ62" s="249"/>
      <c r="NK62" s="249"/>
      <c r="NL62" s="249"/>
      <c r="NM62" s="249"/>
      <c r="NN62" s="249"/>
      <c r="NO62" s="249"/>
      <c r="NP62" s="249"/>
      <c r="NQ62" s="249"/>
      <c r="NR62" s="249"/>
      <c r="NS62" s="249"/>
      <c r="NT62" s="249"/>
      <c r="NU62" s="249"/>
      <c r="NV62" s="249"/>
      <c r="NW62" s="249"/>
      <c r="NX62" s="249"/>
      <c r="NY62" s="249"/>
      <c r="NZ62" s="1492"/>
      <c r="OA62" s="657"/>
      <c r="OB62" s="1492"/>
      <c r="OC62" s="1492"/>
      <c r="OD62" s="1492"/>
      <c r="OE62" s="1492"/>
    </row>
    <row r="63" spans="1:395" ht="21.75" customHeight="1" x14ac:dyDescent="0.2">
      <c r="N63" s="1492"/>
      <c r="O63" s="1492"/>
      <c r="P63" s="1492"/>
      <c r="Q63" s="1492"/>
      <c r="R63" s="1492"/>
      <c r="S63" s="1492"/>
      <c r="T63" s="1492"/>
      <c r="U63" s="1492"/>
      <c r="V63" s="1492"/>
      <c r="W63" s="1492"/>
      <c r="X63" s="1492"/>
      <c r="Y63" s="1492"/>
      <c r="AL63" s="1492"/>
      <c r="AM63" s="1492"/>
      <c r="AN63" s="1492"/>
      <c r="AO63" s="1492"/>
      <c r="AP63" s="1492"/>
      <c r="AQ63" s="1492"/>
      <c r="AR63" s="1492"/>
      <c r="AS63" s="1492"/>
      <c r="AT63" s="1492"/>
      <c r="AU63" s="1492"/>
      <c r="AV63" s="1492"/>
      <c r="AW63" s="1492"/>
      <c r="AX63" s="1492"/>
      <c r="AY63" s="1492"/>
      <c r="AZ63" s="1492"/>
      <c r="BA63" s="1492"/>
      <c r="BB63" s="1492"/>
      <c r="BC63" s="1492"/>
      <c r="BD63" s="1492"/>
      <c r="BE63" s="1492"/>
      <c r="BF63" s="1492"/>
      <c r="BG63" s="1492"/>
      <c r="BH63" s="1492"/>
      <c r="BI63" s="1492"/>
      <c r="BJ63" s="1492"/>
      <c r="BK63" s="1492"/>
      <c r="BL63" s="251"/>
      <c r="CQ63" s="1492"/>
      <c r="CR63" s="1492"/>
      <c r="CS63" s="1492"/>
      <c r="CT63" s="1492"/>
      <c r="CU63" s="1492"/>
      <c r="CV63" s="1492"/>
      <c r="CW63" s="1492"/>
      <c r="CX63" s="1492"/>
      <c r="CY63" s="1492"/>
      <c r="CZ63" s="1492"/>
      <c r="DA63" s="1492"/>
      <c r="DB63" s="1492"/>
      <c r="DC63" s="1492"/>
      <c r="DN63" s="1492"/>
      <c r="DO63" s="1492"/>
      <c r="DP63" s="1492"/>
      <c r="DQ63" s="1492"/>
      <c r="DR63" s="1492"/>
      <c r="DS63" s="1492"/>
      <c r="DT63" s="1492"/>
      <c r="DU63" s="1492"/>
      <c r="DV63" s="1492"/>
      <c r="DW63" s="1492"/>
      <c r="DX63" s="1492"/>
      <c r="DY63" s="1492"/>
      <c r="DZ63" s="1492"/>
      <c r="EA63" s="1492"/>
      <c r="EB63" s="1492"/>
      <c r="EC63" s="1492"/>
      <c r="ED63" s="1492"/>
      <c r="EE63" s="1492"/>
      <c r="EF63" s="1492"/>
      <c r="EG63" s="1492"/>
      <c r="EH63" s="1492"/>
      <c r="EI63" s="1492"/>
      <c r="EJ63" s="1492"/>
      <c r="EK63" s="1492"/>
      <c r="EL63" s="1492"/>
      <c r="EM63" s="1492"/>
      <c r="EN63" s="1492"/>
      <c r="EO63" s="1492"/>
      <c r="EP63" s="251"/>
      <c r="FH63" s="1492"/>
      <c r="FI63" s="1492"/>
      <c r="FJ63" s="1492"/>
      <c r="FK63" s="1492"/>
      <c r="FL63" s="1492"/>
      <c r="FM63" s="1492"/>
      <c r="FN63" s="1492"/>
      <c r="FO63" s="1492"/>
      <c r="FP63" s="1492"/>
      <c r="FQ63" s="1492"/>
      <c r="FR63" s="1492"/>
      <c r="FS63" s="1492"/>
      <c r="FT63" s="1492"/>
      <c r="FU63" s="1492"/>
      <c r="FV63" s="1492"/>
      <c r="FW63" s="1492"/>
      <c r="FX63" s="1492"/>
      <c r="FY63" s="1492"/>
      <c r="FZ63" s="1492"/>
      <c r="GA63" s="1492"/>
      <c r="GB63" s="1492"/>
      <c r="GC63" s="1492"/>
      <c r="GD63" s="1492"/>
      <c r="GE63" s="1492"/>
      <c r="GF63" s="1492"/>
      <c r="GG63" s="1492"/>
      <c r="GH63" s="1492"/>
      <c r="GN63" s="1492"/>
      <c r="GO63" s="1492"/>
      <c r="GP63" s="1492"/>
      <c r="GQ63" s="1492"/>
      <c r="GR63" s="1492"/>
      <c r="GS63" s="1492"/>
      <c r="GT63" s="1492"/>
      <c r="GU63" s="1492"/>
      <c r="GV63" s="1492"/>
      <c r="GW63" s="1492"/>
      <c r="GX63" s="1492"/>
      <c r="GY63" s="1492"/>
      <c r="GZ63" s="1492"/>
      <c r="HA63" s="1492"/>
      <c r="HB63" s="1492"/>
      <c r="HC63" s="1492"/>
      <c r="HD63" s="1492"/>
      <c r="HE63" s="1492"/>
      <c r="HF63" s="1492"/>
      <c r="HG63" s="1492"/>
      <c r="HH63" s="1492"/>
      <c r="HI63" s="1492"/>
      <c r="HJ63" s="1492"/>
      <c r="HK63" s="1492"/>
      <c r="HL63" s="1492"/>
      <c r="HM63" s="1492"/>
      <c r="HN63" s="1492"/>
      <c r="HO63" s="1492"/>
      <c r="HP63" s="1492"/>
      <c r="HQ63" s="1492"/>
      <c r="HR63" s="1492"/>
      <c r="HS63" s="1492"/>
      <c r="HT63" s="251"/>
      <c r="IL63" s="1492"/>
      <c r="IM63" s="1492"/>
      <c r="IN63" s="1492"/>
      <c r="IO63" s="1492"/>
      <c r="IP63" s="1492"/>
      <c r="IQ63" s="1492"/>
      <c r="IR63" s="1492"/>
      <c r="IS63" s="1492"/>
      <c r="IT63" s="1492"/>
      <c r="IU63" s="1492"/>
      <c r="IV63" s="1492"/>
      <c r="IW63" s="1492"/>
      <c r="IX63" s="1492"/>
      <c r="IY63" s="1492"/>
      <c r="IZ63" s="1492"/>
      <c r="JA63" s="1492"/>
      <c r="JB63" s="1492"/>
      <c r="JC63" s="1492"/>
      <c r="JD63" s="1492"/>
      <c r="JE63" s="1492"/>
      <c r="JF63" s="1492"/>
      <c r="JG63" s="1492"/>
      <c r="JH63" s="1492"/>
      <c r="JI63" s="1492"/>
      <c r="JJ63" s="1492"/>
      <c r="JK63" s="1492"/>
      <c r="JU63" s="1492"/>
      <c r="JV63" s="1492"/>
      <c r="JW63" s="1492"/>
      <c r="JX63" s="1492"/>
      <c r="JY63" s="1492"/>
      <c r="JZ63" s="1492"/>
      <c r="KA63" s="1492"/>
      <c r="KB63" s="1492"/>
      <c r="KC63" s="1492"/>
      <c r="KD63" s="1492"/>
      <c r="KE63" s="1492"/>
      <c r="KF63" s="1492"/>
      <c r="KG63" s="1492"/>
      <c r="KH63" s="1492"/>
      <c r="KI63" s="1492"/>
      <c r="KJ63" s="1492"/>
      <c r="KK63" s="1492"/>
      <c r="KL63" s="1492"/>
      <c r="KM63" s="1492"/>
      <c r="KN63" s="1492"/>
      <c r="KO63" s="1492"/>
      <c r="KP63" s="1492"/>
      <c r="KQ63" s="1492"/>
      <c r="KR63" s="1492"/>
      <c r="KS63" s="1492"/>
      <c r="KT63" s="1492"/>
      <c r="KU63" s="1492"/>
      <c r="KV63" s="1492"/>
      <c r="KW63" s="1492"/>
      <c r="KX63" s="251"/>
      <c r="LP63" s="249"/>
      <c r="LQ63" s="249"/>
      <c r="LR63" s="249"/>
      <c r="LS63" s="249"/>
      <c r="LT63" s="249"/>
      <c r="LU63" s="249"/>
      <c r="LV63" s="249"/>
      <c r="LW63" s="249"/>
      <c r="MB63" s="249"/>
      <c r="MC63" s="249"/>
      <c r="MD63" s="249"/>
      <c r="ME63" s="249"/>
      <c r="MF63" s="249"/>
      <c r="MG63" s="249"/>
      <c r="MH63" s="249"/>
      <c r="MI63" s="249"/>
      <c r="MJ63" s="249"/>
      <c r="MK63" s="249"/>
      <c r="ML63" s="249"/>
      <c r="MM63" s="249"/>
      <c r="MW63" s="249"/>
      <c r="MX63" s="249"/>
      <c r="MY63" s="249"/>
      <c r="MZ63" s="249"/>
      <c r="NA63" s="249"/>
      <c r="NB63" s="249"/>
      <c r="NC63" s="249"/>
      <c r="ND63" s="249"/>
      <c r="NE63" s="249"/>
      <c r="NF63" s="249"/>
      <c r="NG63" s="249"/>
      <c r="NH63" s="249"/>
      <c r="NI63" s="249"/>
      <c r="NJ63" s="249"/>
      <c r="NK63" s="249"/>
      <c r="NL63" s="249"/>
      <c r="NM63" s="249"/>
      <c r="NN63" s="249"/>
      <c r="NO63" s="249"/>
      <c r="NP63" s="249"/>
      <c r="NQ63" s="249"/>
      <c r="NR63" s="249"/>
      <c r="NS63" s="249"/>
      <c r="NT63" s="249"/>
      <c r="NU63" s="249"/>
      <c r="NV63" s="249"/>
      <c r="NW63" s="249"/>
      <c r="NX63" s="249"/>
      <c r="NY63" s="249"/>
      <c r="NZ63" s="1492"/>
      <c r="OA63" s="657"/>
      <c r="OB63" s="1492"/>
      <c r="OC63" s="1492"/>
      <c r="OD63" s="1492"/>
      <c r="OE63" s="1492"/>
    </row>
    <row r="64" spans="1:395" ht="21.75" customHeight="1" x14ac:dyDescent="0.2">
      <c r="N64" s="1492"/>
      <c r="O64" s="1492"/>
      <c r="P64" s="1492"/>
      <c r="Q64" s="1492"/>
      <c r="R64" s="1492"/>
      <c r="S64" s="1492"/>
      <c r="T64" s="1492"/>
      <c r="U64" s="1492"/>
      <c r="V64" s="1492"/>
      <c r="W64" s="1492"/>
      <c r="X64" s="1492"/>
      <c r="Y64" s="1492"/>
      <c r="AL64" s="1492"/>
      <c r="AM64" s="1492"/>
      <c r="AN64" s="1492"/>
      <c r="AO64" s="1492"/>
      <c r="AP64" s="1492"/>
      <c r="AQ64" s="1492"/>
      <c r="AR64" s="1492"/>
      <c r="AS64" s="1492"/>
      <c r="AT64" s="1492"/>
      <c r="AU64" s="1492"/>
      <c r="AV64" s="1492"/>
      <c r="AW64" s="1492"/>
      <c r="AX64" s="1492"/>
      <c r="AY64" s="1492"/>
      <c r="AZ64" s="1492"/>
      <c r="BA64" s="1492"/>
      <c r="BB64" s="1492"/>
      <c r="BC64" s="1492"/>
      <c r="BD64" s="1492"/>
      <c r="BE64" s="1492"/>
      <c r="BF64" s="1492"/>
      <c r="BG64" s="1492"/>
      <c r="BH64" s="1492"/>
      <c r="BI64" s="1492"/>
      <c r="BJ64" s="1492"/>
      <c r="BK64" s="1492"/>
      <c r="BL64" s="251"/>
      <c r="CQ64" s="1492"/>
      <c r="CR64" s="1492"/>
      <c r="CS64" s="1492"/>
      <c r="CT64" s="1492"/>
      <c r="CU64" s="1492"/>
      <c r="CV64" s="1492"/>
      <c r="CW64" s="1492"/>
      <c r="CX64" s="1492"/>
      <c r="CY64" s="1492"/>
      <c r="CZ64" s="1492"/>
      <c r="DA64" s="1492"/>
      <c r="DB64" s="1492"/>
      <c r="DC64" s="1492"/>
      <c r="DN64" s="1492"/>
      <c r="DO64" s="1492"/>
      <c r="DP64" s="1492"/>
      <c r="DQ64" s="1492"/>
      <c r="DR64" s="1492"/>
      <c r="DS64" s="1492"/>
      <c r="DT64" s="1492"/>
      <c r="DU64" s="1492"/>
      <c r="DV64" s="1492"/>
      <c r="DW64" s="1492"/>
      <c r="DX64" s="1492"/>
      <c r="DY64" s="1492"/>
      <c r="DZ64" s="1492"/>
      <c r="EA64" s="1492"/>
      <c r="EB64" s="1492"/>
      <c r="EC64" s="1492"/>
      <c r="ED64" s="1492"/>
      <c r="EE64" s="1492"/>
      <c r="EF64" s="1492"/>
      <c r="EG64" s="1492"/>
      <c r="EH64" s="1492"/>
      <c r="EI64" s="1492"/>
      <c r="EJ64" s="1492"/>
      <c r="EK64" s="1492"/>
      <c r="EL64" s="1492"/>
      <c r="EM64" s="1492"/>
      <c r="EN64" s="1492"/>
      <c r="EO64" s="1492"/>
      <c r="EP64" s="251"/>
      <c r="FH64" s="1492"/>
      <c r="FI64" s="1492"/>
      <c r="FJ64" s="1492"/>
      <c r="FK64" s="1492"/>
      <c r="FL64" s="1492"/>
      <c r="FM64" s="1492"/>
      <c r="FN64" s="1492"/>
      <c r="FO64" s="1492"/>
      <c r="FP64" s="1492"/>
      <c r="FQ64" s="1492"/>
      <c r="FR64" s="1492"/>
      <c r="FS64" s="1492"/>
      <c r="FT64" s="1492"/>
      <c r="FU64" s="1492"/>
      <c r="FV64" s="1492"/>
      <c r="FW64" s="1492"/>
      <c r="FX64" s="1492"/>
      <c r="FY64" s="1492"/>
      <c r="FZ64" s="1492"/>
      <c r="GA64" s="1492"/>
      <c r="GB64" s="1492"/>
      <c r="GC64" s="1492"/>
      <c r="GD64" s="1492"/>
      <c r="GE64" s="1492"/>
      <c r="GF64" s="1492"/>
      <c r="GG64" s="1492"/>
      <c r="GH64" s="1492"/>
      <c r="GN64" s="1492"/>
      <c r="GO64" s="1492"/>
      <c r="GP64" s="1492"/>
      <c r="GQ64" s="1492"/>
      <c r="GR64" s="1492"/>
      <c r="GS64" s="1492"/>
      <c r="GT64" s="1492"/>
      <c r="GU64" s="1492"/>
      <c r="GV64" s="1492"/>
      <c r="GW64" s="1492"/>
      <c r="GX64" s="1492"/>
      <c r="GY64" s="1492"/>
      <c r="GZ64" s="1492"/>
      <c r="HA64" s="1492"/>
      <c r="HB64" s="1492"/>
      <c r="HC64" s="1492"/>
      <c r="HD64" s="1492"/>
      <c r="HE64" s="1492"/>
      <c r="HF64" s="1492"/>
      <c r="HG64" s="1492"/>
      <c r="HH64" s="1492"/>
      <c r="HI64" s="1492"/>
      <c r="HJ64" s="1492"/>
      <c r="HK64" s="1492"/>
      <c r="HL64" s="1492"/>
      <c r="HM64" s="1492"/>
      <c r="HN64" s="1492"/>
      <c r="HO64" s="1492"/>
      <c r="HP64" s="1492"/>
      <c r="HQ64" s="1492"/>
      <c r="HR64" s="1492"/>
      <c r="HS64" s="1492"/>
      <c r="HT64" s="251"/>
      <c r="IL64" s="1492"/>
      <c r="IM64" s="1492"/>
      <c r="IN64" s="1492"/>
      <c r="IO64" s="1492"/>
      <c r="IP64" s="1492"/>
      <c r="IQ64" s="1492"/>
      <c r="IR64" s="1492"/>
      <c r="IS64" s="1492"/>
      <c r="IT64" s="1492"/>
      <c r="IU64" s="1492"/>
      <c r="IV64" s="1492"/>
      <c r="IW64" s="1492"/>
      <c r="IX64" s="1492"/>
      <c r="IY64" s="1492"/>
      <c r="IZ64" s="1492"/>
      <c r="JA64" s="1492"/>
      <c r="JB64" s="1492"/>
      <c r="JC64" s="1492"/>
      <c r="JD64" s="1492"/>
      <c r="JE64" s="1492"/>
      <c r="JF64" s="1492"/>
      <c r="JG64" s="1492"/>
      <c r="JH64" s="1492"/>
      <c r="JI64" s="1492"/>
      <c r="JJ64" s="1492"/>
      <c r="JK64" s="1492"/>
      <c r="JU64" s="1492"/>
      <c r="JV64" s="1492"/>
      <c r="JW64" s="1492"/>
      <c r="JX64" s="1492"/>
      <c r="JY64" s="1492"/>
      <c r="JZ64" s="1492"/>
      <c r="KA64" s="1492"/>
      <c r="KB64" s="1492"/>
      <c r="KC64" s="1492"/>
      <c r="KD64" s="1492"/>
      <c r="KE64" s="1492"/>
      <c r="KF64" s="1492"/>
      <c r="KG64" s="1492"/>
      <c r="KH64" s="1492"/>
      <c r="KI64" s="1492"/>
      <c r="KJ64" s="1492"/>
      <c r="KK64" s="1492"/>
      <c r="KL64" s="1492"/>
      <c r="KM64" s="1492"/>
      <c r="KN64" s="1492"/>
      <c r="KO64" s="1492"/>
      <c r="KP64" s="1492"/>
      <c r="KQ64" s="1492"/>
      <c r="KR64" s="1492"/>
      <c r="KS64" s="1492"/>
      <c r="KT64" s="1492"/>
      <c r="KU64" s="1492"/>
      <c r="KV64" s="1492"/>
      <c r="KW64" s="1492"/>
      <c r="KX64" s="251"/>
      <c r="MB64" s="249"/>
      <c r="MC64" s="249"/>
      <c r="MD64" s="249"/>
      <c r="ME64" s="249"/>
      <c r="MF64" s="249"/>
      <c r="MG64" s="249"/>
      <c r="MH64" s="249"/>
      <c r="MI64" s="249"/>
      <c r="MJ64" s="249"/>
      <c r="MK64" s="249"/>
      <c r="ML64" s="249"/>
      <c r="MM64" s="249"/>
      <c r="MW64" s="249"/>
      <c r="MX64" s="249"/>
      <c r="MY64" s="249"/>
      <c r="MZ64" s="249"/>
      <c r="NA64" s="249"/>
      <c r="NB64" s="249"/>
      <c r="NC64" s="249"/>
      <c r="ND64" s="249"/>
      <c r="NE64" s="249"/>
      <c r="NF64" s="249"/>
      <c r="NG64" s="249"/>
      <c r="NH64" s="249"/>
      <c r="NI64" s="249"/>
      <c r="NJ64" s="249"/>
      <c r="NK64" s="249"/>
      <c r="NL64" s="249"/>
      <c r="NM64" s="249"/>
      <c r="NN64" s="249"/>
      <c r="NO64" s="249"/>
      <c r="NP64" s="249"/>
      <c r="NQ64" s="249"/>
      <c r="NR64" s="249"/>
      <c r="NS64" s="249"/>
      <c r="NT64" s="249"/>
      <c r="NU64" s="249"/>
      <c r="NV64" s="249"/>
      <c r="NW64" s="249"/>
      <c r="NX64" s="249"/>
      <c r="NY64" s="249"/>
      <c r="NZ64" s="1492"/>
      <c r="OA64" s="657"/>
      <c r="OB64" s="1492"/>
      <c r="OC64" s="1492"/>
      <c r="OD64" s="1492"/>
      <c r="OE64" s="1492"/>
    </row>
    <row r="65" spans="14:395" ht="21.75" customHeight="1" x14ac:dyDescent="0.2">
      <c r="N65" s="1492"/>
      <c r="O65" s="1492"/>
      <c r="P65" s="1492"/>
      <c r="Q65" s="1492"/>
      <c r="R65" s="1492"/>
      <c r="S65" s="1492"/>
      <c r="T65" s="1492"/>
      <c r="U65" s="1492"/>
      <c r="V65" s="1492"/>
      <c r="W65" s="1492"/>
      <c r="X65" s="1492"/>
      <c r="Y65" s="1492"/>
      <c r="AL65" s="1492"/>
      <c r="AM65" s="1492"/>
      <c r="AN65" s="1492"/>
      <c r="AO65" s="1492"/>
      <c r="AP65" s="1492"/>
      <c r="AQ65" s="1492"/>
      <c r="AR65" s="1492"/>
      <c r="AS65" s="1492"/>
      <c r="AT65" s="1492"/>
      <c r="AU65" s="1492"/>
      <c r="AV65" s="1492"/>
      <c r="AW65" s="1492"/>
      <c r="AX65" s="1492"/>
      <c r="AY65" s="1492"/>
      <c r="AZ65" s="1492"/>
      <c r="BA65" s="1492"/>
      <c r="BB65" s="1492"/>
      <c r="BC65" s="1492"/>
      <c r="BD65" s="1492"/>
      <c r="BE65" s="1492"/>
      <c r="BF65" s="1492"/>
      <c r="BG65" s="1492"/>
      <c r="BH65" s="1492"/>
      <c r="BI65" s="1492"/>
      <c r="BJ65" s="1492"/>
      <c r="BK65" s="1492"/>
      <c r="BL65" s="251"/>
      <c r="CQ65" s="1492"/>
      <c r="CR65" s="1492"/>
      <c r="CS65" s="1492"/>
      <c r="CT65" s="1492"/>
      <c r="CU65" s="1492"/>
      <c r="CV65" s="1492"/>
      <c r="CW65" s="1492"/>
      <c r="CX65" s="1492"/>
      <c r="CY65" s="1492"/>
      <c r="CZ65" s="1492"/>
      <c r="DA65" s="1492"/>
      <c r="DB65" s="1492"/>
      <c r="DC65" s="1492"/>
      <c r="DN65" s="1492"/>
      <c r="DO65" s="1492"/>
      <c r="DP65" s="1492"/>
      <c r="DQ65" s="1492"/>
      <c r="DR65" s="1492"/>
      <c r="DS65" s="1492"/>
      <c r="DT65" s="1492"/>
      <c r="DU65" s="1492"/>
      <c r="DV65" s="1492"/>
      <c r="DW65" s="1492"/>
      <c r="DX65" s="1492"/>
      <c r="DY65" s="1492"/>
      <c r="DZ65" s="1492"/>
      <c r="EA65" s="1492"/>
      <c r="EB65" s="1492"/>
      <c r="EC65" s="1492"/>
      <c r="ED65" s="1492"/>
      <c r="EE65" s="1492"/>
      <c r="EF65" s="1492"/>
      <c r="EG65" s="1492"/>
      <c r="EH65" s="1492"/>
      <c r="EI65" s="1492"/>
      <c r="EJ65" s="1492"/>
      <c r="EK65" s="1492"/>
      <c r="EL65" s="1492"/>
      <c r="EM65" s="1492"/>
      <c r="EN65" s="1492"/>
      <c r="EO65" s="1492"/>
      <c r="EP65" s="251"/>
      <c r="FH65" s="1492"/>
      <c r="FI65" s="1492"/>
      <c r="FJ65" s="1492"/>
      <c r="FK65" s="1492"/>
      <c r="FL65" s="1492"/>
      <c r="FM65" s="1492"/>
      <c r="FN65" s="1492"/>
      <c r="FO65" s="1492"/>
      <c r="FP65" s="1492"/>
      <c r="FQ65" s="1492"/>
      <c r="FR65" s="1492"/>
      <c r="FS65" s="1492"/>
      <c r="FT65" s="1492"/>
      <c r="FU65" s="1492"/>
      <c r="FV65" s="1492"/>
      <c r="FW65" s="1492"/>
      <c r="FX65" s="1492"/>
      <c r="FY65" s="1492"/>
      <c r="FZ65" s="1492"/>
      <c r="GA65" s="1492"/>
      <c r="GB65" s="1492"/>
      <c r="GC65" s="1492"/>
      <c r="GD65" s="1492"/>
      <c r="GE65" s="1492"/>
      <c r="GF65" s="1492"/>
      <c r="GG65" s="1492"/>
      <c r="GH65" s="1492"/>
      <c r="GN65" s="1492"/>
      <c r="GO65" s="1492"/>
      <c r="GP65" s="1492"/>
      <c r="GQ65" s="1492"/>
      <c r="GR65" s="1492"/>
      <c r="GS65" s="1492"/>
      <c r="GT65" s="1492"/>
      <c r="GU65" s="1492"/>
      <c r="GV65" s="1492"/>
      <c r="GW65" s="1492"/>
      <c r="GX65" s="1492"/>
      <c r="GY65" s="1492"/>
      <c r="GZ65" s="1492"/>
      <c r="HA65" s="1492"/>
      <c r="HB65" s="1492"/>
      <c r="HC65" s="1492"/>
      <c r="HD65" s="1492"/>
      <c r="HE65" s="1492"/>
      <c r="HF65" s="1492"/>
      <c r="HG65" s="1492"/>
      <c r="HH65" s="1492"/>
      <c r="HI65" s="1492"/>
      <c r="HJ65" s="1492"/>
      <c r="HK65" s="1492"/>
      <c r="HL65" s="1492"/>
      <c r="HM65" s="1492"/>
      <c r="HN65" s="1492"/>
      <c r="HO65" s="1492"/>
      <c r="HP65" s="1492"/>
      <c r="HQ65" s="1492"/>
      <c r="HR65" s="1492"/>
      <c r="HS65" s="1492"/>
      <c r="HT65" s="251"/>
      <c r="IL65" s="1492"/>
      <c r="IM65" s="1492"/>
      <c r="IN65" s="1492"/>
      <c r="IO65" s="1492"/>
      <c r="IP65" s="1492"/>
      <c r="IQ65" s="1492"/>
      <c r="IR65" s="1492"/>
      <c r="IS65" s="1492"/>
      <c r="IT65" s="1492"/>
      <c r="IU65" s="1492"/>
      <c r="IV65" s="1492"/>
      <c r="IW65" s="1492"/>
      <c r="IX65" s="1492"/>
      <c r="IY65" s="1492"/>
      <c r="IZ65" s="1492"/>
      <c r="JA65" s="1492"/>
      <c r="JB65" s="1492"/>
      <c r="JC65" s="1492"/>
      <c r="JD65" s="1492"/>
      <c r="JE65" s="1492"/>
      <c r="JF65" s="1492"/>
      <c r="JG65" s="1492"/>
      <c r="JH65" s="1492"/>
      <c r="JI65" s="1492"/>
      <c r="JJ65" s="1492"/>
      <c r="JK65" s="1492"/>
      <c r="MB65" s="249"/>
      <c r="MC65" s="249"/>
      <c r="MD65" s="249"/>
      <c r="ME65" s="249"/>
      <c r="MF65" s="249"/>
      <c r="MG65" s="249"/>
      <c r="MH65" s="249"/>
      <c r="MI65" s="249"/>
      <c r="MJ65" s="249"/>
      <c r="MK65" s="249"/>
      <c r="ML65" s="249"/>
      <c r="MM65" s="249"/>
      <c r="MW65" s="249"/>
      <c r="MX65" s="249"/>
      <c r="MY65" s="249"/>
      <c r="MZ65" s="249"/>
      <c r="NA65" s="249"/>
      <c r="NB65" s="249"/>
      <c r="NC65" s="249"/>
      <c r="ND65" s="249"/>
      <c r="NE65" s="249"/>
      <c r="NF65" s="249"/>
      <c r="NG65" s="249"/>
      <c r="NH65" s="249"/>
      <c r="NI65" s="249"/>
      <c r="NJ65" s="249"/>
      <c r="NK65" s="249"/>
      <c r="NL65" s="249"/>
      <c r="NM65" s="249"/>
      <c r="NN65" s="249"/>
      <c r="NO65" s="249"/>
      <c r="NP65" s="249"/>
      <c r="NQ65" s="249"/>
      <c r="NR65" s="249"/>
      <c r="NS65" s="249"/>
      <c r="NT65" s="249"/>
      <c r="NU65" s="249"/>
      <c r="NV65" s="249"/>
      <c r="NW65" s="249"/>
      <c r="NX65" s="249"/>
      <c r="NY65" s="249"/>
      <c r="NZ65" s="1492"/>
      <c r="OA65" s="657"/>
      <c r="OB65" s="1492"/>
      <c r="OC65" s="1492"/>
      <c r="OD65" s="1492"/>
      <c r="OE65" s="1492"/>
    </row>
    <row r="66" spans="14:395" ht="21.75" customHeight="1" x14ac:dyDescent="0.2">
      <c r="N66" s="1492"/>
      <c r="O66" s="1492"/>
      <c r="P66" s="1492"/>
      <c r="Q66" s="1492"/>
      <c r="R66" s="1492"/>
      <c r="S66" s="1492"/>
      <c r="T66" s="1492"/>
      <c r="U66" s="1492"/>
      <c r="V66" s="1492"/>
      <c r="W66" s="1492"/>
      <c r="X66" s="1492"/>
      <c r="Y66" s="1492"/>
      <c r="AL66" s="1492"/>
      <c r="AM66" s="1492"/>
      <c r="AN66" s="1492"/>
      <c r="AO66" s="1492"/>
      <c r="AP66" s="1492"/>
      <c r="AQ66" s="1492"/>
      <c r="AR66" s="1492"/>
      <c r="AS66" s="1492"/>
      <c r="AT66" s="1492"/>
      <c r="AU66" s="1492"/>
      <c r="AV66" s="1492"/>
      <c r="AW66" s="1492"/>
      <c r="AX66" s="1492"/>
      <c r="AY66" s="1492"/>
      <c r="AZ66" s="1492"/>
      <c r="BA66" s="1492"/>
      <c r="BB66" s="1492"/>
      <c r="BC66" s="1492"/>
      <c r="BD66" s="1492"/>
      <c r="BE66" s="1492"/>
      <c r="BF66" s="1492"/>
      <c r="BG66" s="1492"/>
      <c r="BH66" s="1492"/>
      <c r="BI66" s="1492"/>
      <c r="BJ66" s="1492"/>
      <c r="BK66" s="1492"/>
      <c r="BL66" s="251"/>
      <c r="CQ66" s="1492"/>
      <c r="CR66" s="1492"/>
      <c r="CS66" s="1492"/>
      <c r="CT66" s="1492"/>
      <c r="CU66" s="1492"/>
      <c r="CV66" s="1492"/>
      <c r="CW66" s="1492"/>
      <c r="CX66" s="1492"/>
      <c r="CY66" s="1492"/>
      <c r="CZ66" s="1492"/>
      <c r="DA66" s="1492"/>
      <c r="DB66" s="1492"/>
      <c r="DC66" s="1492"/>
      <c r="DN66" s="1492"/>
      <c r="DO66" s="1492"/>
      <c r="DP66" s="1492"/>
      <c r="DQ66" s="1492"/>
      <c r="DR66" s="1492"/>
      <c r="DS66" s="1492"/>
      <c r="DT66" s="1492"/>
      <c r="DU66" s="1492"/>
      <c r="DV66" s="1492"/>
      <c r="DW66" s="1492"/>
      <c r="DX66" s="1492"/>
      <c r="DY66" s="1492"/>
      <c r="DZ66" s="1492"/>
      <c r="EA66" s="1492"/>
      <c r="EB66" s="1492"/>
      <c r="EC66" s="1492"/>
      <c r="ED66" s="1492"/>
      <c r="EE66" s="1492"/>
      <c r="EF66" s="1492"/>
      <c r="EG66" s="1492"/>
      <c r="EH66" s="1492"/>
      <c r="EI66" s="1492"/>
      <c r="EJ66" s="1492"/>
      <c r="EK66" s="1492"/>
      <c r="EL66" s="1492"/>
      <c r="EM66" s="1492"/>
      <c r="EN66" s="1492"/>
      <c r="EO66" s="1492"/>
      <c r="EP66" s="251"/>
      <c r="FH66" s="1492"/>
      <c r="FI66" s="1492"/>
      <c r="FJ66" s="1492"/>
      <c r="FK66" s="1492"/>
      <c r="FL66" s="1492"/>
      <c r="FM66" s="1492"/>
      <c r="FN66" s="1492"/>
      <c r="FO66" s="1492"/>
      <c r="FP66" s="1492"/>
      <c r="FQ66" s="1492"/>
      <c r="FR66" s="1492"/>
      <c r="FS66" s="1492"/>
      <c r="FT66" s="1492"/>
      <c r="FU66" s="1492"/>
      <c r="FV66" s="1492"/>
      <c r="FW66" s="1492"/>
      <c r="FX66" s="1492"/>
      <c r="FY66" s="1492"/>
      <c r="FZ66" s="1492"/>
      <c r="GA66" s="1492"/>
      <c r="GB66" s="1492"/>
      <c r="GC66" s="1492"/>
      <c r="GD66" s="1492"/>
      <c r="GE66" s="1492"/>
      <c r="GF66" s="1492"/>
      <c r="GG66" s="1492"/>
      <c r="GH66" s="1492"/>
      <c r="GN66" s="1492"/>
      <c r="GO66" s="1492"/>
      <c r="GP66" s="1492"/>
      <c r="GQ66" s="1492"/>
      <c r="GR66" s="1492"/>
      <c r="GS66" s="1492"/>
      <c r="GT66" s="1492"/>
      <c r="GU66" s="1492"/>
      <c r="GV66" s="1492"/>
      <c r="GW66" s="1492"/>
      <c r="GX66" s="1492"/>
      <c r="GY66" s="1492"/>
      <c r="GZ66" s="1492"/>
      <c r="HA66" s="1492"/>
      <c r="HB66" s="1492"/>
      <c r="HC66" s="1492"/>
      <c r="HD66" s="1492"/>
      <c r="HE66" s="1492"/>
      <c r="HF66" s="1492"/>
      <c r="HG66" s="1492"/>
      <c r="HH66" s="1492"/>
      <c r="HI66" s="1492"/>
      <c r="HJ66" s="1492"/>
      <c r="HK66" s="1492"/>
      <c r="HL66" s="1492"/>
      <c r="HM66" s="1492"/>
      <c r="HN66" s="1492"/>
      <c r="HO66" s="1492"/>
      <c r="HP66" s="1492"/>
      <c r="HQ66" s="1492"/>
      <c r="HR66" s="1492"/>
      <c r="HS66" s="1492"/>
      <c r="HT66" s="251"/>
      <c r="IL66" s="1492"/>
      <c r="IM66" s="1492"/>
      <c r="IN66" s="1492"/>
      <c r="IO66" s="1492"/>
      <c r="IP66" s="1492"/>
      <c r="IQ66" s="1492"/>
      <c r="IR66" s="1492"/>
      <c r="IS66" s="1492"/>
      <c r="IT66" s="1492"/>
      <c r="IU66" s="1492"/>
      <c r="IV66" s="1492"/>
      <c r="IW66" s="1492"/>
      <c r="IX66" s="1492"/>
      <c r="IY66" s="1492"/>
      <c r="IZ66" s="1492"/>
      <c r="JA66" s="1492"/>
      <c r="JB66" s="1492"/>
      <c r="JC66" s="1492"/>
      <c r="JD66" s="1492"/>
      <c r="JE66" s="1492"/>
      <c r="JF66" s="1492"/>
      <c r="JG66" s="1492"/>
      <c r="JH66" s="1492"/>
      <c r="JI66" s="1492"/>
      <c r="JJ66" s="1492"/>
      <c r="JK66" s="1492"/>
      <c r="MB66" s="249"/>
      <c r="MC66" s="249"/>
      <c r="MD66" s="249"/>
      <c r="ME66" s="249"/>
      <c r="MF66" s="249"/>
      <c r="MG66" s="249"/>
      <c r="MH66" s="249"/>
      <c r="MI66" s="249"/>
      <c r="MJ66" s="249"/>
      <c r="MK66" s="249"/>
      <c r="ML66" s="249"/>
      <c r="MM66" s="249"/>
      <c r="MW66" s="249"/>
      <c r="MX66" s="249"/>
      <c r="MY66" s="249"/>
      <c r="MZ66" s="249"/>
      <c r="NA66" s="249"/>
      <c r="NB66" s="249"/>
      <c r="NC66" s="249"/>
      <c r="ND66" s="249"/>
      <c r="NE66" s="249"/>
      <c r="NF66" s="249"/>
      <c r="NG66" s="249"/>
      <c r="NH66" s="249"/>
      <c r="NI66" s="249"/>
      <c r="NJ66" s="249"/>
      <c r="NK66" s="249"/>
      <c r="NL66" s="249"/>
      <c r="NM66" s="249"/>
      <c r="NN66" s="249"/>
      <c r="NO66" s="249"/>
      <c r="NP66" s="249"/>
      <c r="NQ66" s="249"/>
      <c r="NR66" s="249"/>
      <c r="NS66" s="249"/>
      <c r="NT66" s="249"/>
      <c r="NU66" s="249"/>
      <c r="NV66" s="249"/>
      <c r="NW66" s="249"/>
      <c r="NX66" s="249"/>
      <c r="NY66" s="249"/>
      <c r="NZ66" s="1492"/>
      <c r="OA66" s="657"/>
      <c r="OB66" s="1492"/>
      <c r="OC66" s="1492"/>
      <c r="OD66" s="1492"/>
      <c r="OE66" s="1492"/>
    </row>
    <row r="67" spans="14:395" ht="21.75" customHeight="1" x14ac:dyDescent="0.2">
      <c r="N67" s="1492"/>
      <c r="O67" s="1492"/>
      <c r="P67" s="1492"/>
      <c r="Q67" s="1492"/>
      <c r="R67" s="1492"/>
      <c r="S67" s="1492"/>
      <c r="T67" s="1492"/>
      <c r="U67" s="1492"/>
      <c r="V67" s="1492"/>
      <c r="W67" s="1492"/>
      <c r="X67" s="1492"/>
      <c r="Y67" s="1492"/>
      <c r="AL67" s="1492"/>
      <c r="AM67" s="1492"/>
      <c r="AN67" s="1492"/>
      <c r="AO67" s="1492"/>
      <c r="AP67" s="1492"/>
      <c r="AQ67" s="1492"/>
      <c r="AR67" s="1492"/>
      <c r="AS67" s="1492"/>
      <c r="AT67" s="1492"/>
      <c r="AU67" s="1492"/>
      <c r="AV67" s="1492"/>
      <c r="AW67" s="1492"/>
      <c r="AX67" s="1492"/>
      <c r="AY67" s="1492"/>
      <c r="AZ67" s="1492"/>
      <c r="BA67" s="1492"/>
      <c r="BB67" s="1492"/>
      <c r="BC67" s="1492"/>
      <c r="BD67" s="1492"/>
      <c r="BE67" s="1492"/>
      <c r="BF67" s="1492"/>
      <c r="BG67" s="1492"/>
      <c r="BH67" s="1492"/>
      <c r="BI67" s="1492"/>
      <c r="BJ67" s="1492"/>
      <c r="BK67" s="1492"/>
      <c r="BL67" s="251"/>
      <c r="CQ67" s="1492"/>
      <c r="CR67" s="1492"/>
      <c r="CS67" s="1492"/>
      <c r="CT67" s="1492"/>
      <c r="CU67" s="1492"/>
      <c r="CV67" s="1492"/>
      <c r="CW67" s="1492"/>
      <c r="CX67" s="1492"/>
      <c r="CY67" s="1492"/>
      <c r="CZ67" s="1492"/>
      <c r="DA67" s="1492"/>
      <c r="DB67" s="1492"/>
      <c r="DC67" s="1492"/>
      <c r="DN67" s="1492"/>
      <c r="DO67" s="1492"/>
      <c r="DP67" s="1492"/>
      <c r="DQ67" s="1492"/>
      <c r="DR67" s="1492"/>
      <c r="DS67" s="1492"/>
      <c r="DT67" s="1492"/>
      <c r="DU67" s="1492"/>
      <c r="DV67" s="1492"/>
      <c r="DW67" s="1492"/>
      <c r="DX67" s="1492"/>
      <c r="DY67" s="1492"/>
      <c r="DZ67" s="1492"/>
      <c r="EA67" s="1492"/>
      <c r="EB67" s="1492"/>
      <c r="EC67" s="1492"/>
      <c r="ED67" s="1492"/>
      <c r="EE67" s="1492"/>
      <c r="EF67" s="1492"/>
      <c r="EG67" s="1492"/>
      <c r="EH67" s="1492"/>
      <c r="EI67" s="1492"/>
      <c r="EJ67" s="1492"/>
      <c r="EK67" s="1492"/>
      <c r="EL67" s="1492"/>
      <c r="EM67" s="1492"/>
      <c r="EN67" s="1492"/>
      <c r="EO67" s="1492"/>
      <c r="EP67" s="251"/>
      <c r="FH67" s="1492"/>
      <c r="FI67" s="1492"/>
      <c r="FJ67" s="1492"/>
      <c r="FK67" s="1492"/>
      <c r="FL67" s="1492"/>
      <c r="FM67" s="1492"/>
      <c r="FN67" s="1492"/>
      <c r="FO67" s="1492"/>
      <c r="FP67" s="1492"/>
      <c r="FQ67" s="1492"/>
      <c r="FR67" s="1492"/>
      <c r="FS67" s="1492"/>
      <c r="FT67" s="1492"/>
      <c r="FU67" s="1492"/>
      <c r="FV67" s="1492"/>
      <c r="FW67" s="1492"/>
      <c r="FX67" s="1492"/>
      <c r="FY67" s="1492"/>
      <c r="FZ67" s="1492"/>
      <c r="GA67" s="1492"/>
      <c r="GB67" s="1492"/>
      <c r="GC67" s="1492"/>
      <c r="GD67" s="1492"/>
      <c r="GE67" s="1492"/>
      <c r="GF67" s="1492"/>
      <c r="GG67" s="1492"/>
      <c r="GH67" s="1492"/>
      <c r="GP67" s="1492"/>
      <c r="GQ67" s="1492"/>
      <c r="GR67" s="1492"/>
      <c r="GS67" s="1492"/>
      <c r="GT67" s="1492"/>
      <c r="GU67" s="1492"/>
      <c r="GV67" s="1492"/>
      <c r="GW67" s="1492"/>
      <c r="GX67" s="1492"/>
      <c r="GY67" s="1492"/>
      <c r="GZ67" s="1492"/>
      <c r="HA67" s="1492"/>
      <c r="HB67" s="1492"/>
      <c r="HC67" s="1492"/>
      <c r="HD67" s="1492"/>
      <c r="HE67" s="1492"/>
      <c r="HF67" s="1492"/>
      <c r="HG67" s="1492"/>
      <c r="HH67" s="1492"/>
      <c r="HI67" s="1492"/>
      <c r="HJ67" s="1492"/>
      <c r="HK67" s="1492"/>
      <c r="HL67" s="1492"/>
      <c r="HM67" s="1492"/>
      <c r="HN67" s="1492"/>
      <c r="HO67" s="1492"/>
      <c r="HP67" s="1492"/>
      <c r="HQ67" s="1492"/>
      <c r="HR67" s="1492"/>
      <c r="HS67" s="1492"/>
      <c r="HT67" s="251"/>
      <c r="MB67" s="249"/>
      <c r="MC67" s="249"/>
      <c r="MD67" s="249"/>
      <c r="ME67" s="249"/>
      <c r="MF67" s="249"/>
      <c r="MG67" s="249"/>
      <c r="MH67" s="249"/>
      <c r="MI67" s="249"/>
      <c r="MJ67" s="249"/>
      <c r="MK67" s="249"/>
      <c r="ML67" s="249"/>
      <c r="MM67" s="249"/>
      <c r="NF67" s="249"/>
      <c r="NG67" s="249"/>
      <c r="NH67" s="249"/>
      <c r="NI67" s="249"/>
      <c r="NJ67" s="249"/>
      <c r="NK67" s="249"/>
      <c r="NL67" s="249"/>
      <c r="NM67" s="249"/>
      <c r="NN67" s="249"/>
      <c r="NO67" s="249"/>
      <c r="NP67" s="249"/>
      <c r="NQ67" s="249"/>
      <c r="NR67" s="249"/>
      <c r="NS67" s="249"/>
      <c r="NT67" s="249"/>
      <c r="NU67" s="249"/>
      <c r="NV67" s="249"/>
      <c r="NW67" s="249"/>
      <c r="NX67" s="249"/>
      <c r="NY67" s="249"/>
      <c r="NZ67" s="1492"/>
      <c r="OA67" s="657"/>
      <c r="OB67" s="1492"/>
      <c r="OC67" s="1492"/>
      <c r="OD67" s="1492"/>
      <c r="OE67" s="1492"/>
    </row>
    <row r="68" spans="14:395" ht="21.75" customHeight="1" x14ac:dyDescent="0.2">
      <c r="N68" s="1492"/>
      <c r="O68" s="1492"/>
      <c r="P68" s="1492"/>
      <c r="Q68" s="1492"/>
      <c r="R68" s="1492"/>
      <c r="S68" s="1492"/>
      <c r="T68" s="1492"/>
      <c r="U68" s="1492"/>
      <c r="V68" s="1492"/>
      <c r="W68" s="1492"/>
      <c r="X68" s="1492"/>
      <c r="Y68" s="1492"/>
      <c r="AL68" s="1492"/>
      <c r="AM68" s="1492"/>
      <c r="AN68" s="1492"/>
      <c r="AO68" s="1492"/>
      <c r="AP68" s="1492"/>
      <c r="AQ68" s="1492"/>
      <c r="AR68" s="1492"/>
      <c r="AS68" s="1492"/>
      <c r="AT68" s="1492"/>
      <c r="AU68" s="1492"/>
      <c r="AV68" s="1492"/>
      <c r="AW68" s="1492"/>
      <c r="AX68" s="1492"/>
      <c r="AY68" s="1492"/>
      <c r="AZ68" s="1492"/>
      <c r="BA68" s="1492"/>
      <c r="BB68" s="1492"/>
      <c r="BC68" s="1492"/>
      <c r="BD68" s="1492"/>
      <c r="BE68" s="1492"/>
      <c r="BF68" s="1492"/>
      <c r="BG68" s="1492"/>
      <c r="BH68" s="1492"/>
      <c r="BI68" s="1492"/>
      <c r="BJ68" s="1492"/>
      <c r="BK68" s="1492"/>
      <c r="BL68" s="251"/>
      <c r="CQ68" s="1492"/>
      <c r="CR68" s="1492"/>
      <c r="CS68" s="1492"/>
      <c r="CT68" s="1492"/>
      <c r="CU68" s="1492"/>
      <c r="CV68" s="1492"/>
      <c r="CW68" s="1492"/>
      <c r="CX68" s="1492"/>
      <c r="CY68" s="1492"/>
      <c r="CZ68" s="1492"/>
      <c r="DA68" s="1492"/>
      <c r="DB68" s="1492"/>
      <c r="DC68" s="1492"/>
      <c r="GP68" s="1492"/>
      <c r="GQ68" s="1492"/>
      <c r="GR68" s="1492"/>
      <c r="GS68" s="1492"/>
      <c r="GT68" s="1492"/>
      <c r="GU68" s="1492"/>
      <c r="GV68" s="1492"/>
      <c r="GW68" s="1492"/>
      <c r="GX68" s="1492"/>
      <c r="GY68" s="1492"/>
      <c r="GZ68" s="1492"/>
      <c r="HA68" s="1492"/>
      <c r="HB68" s="1492"/>
      <c r="HC68" s="1492"/>
      <c r="HD68" s="1492"/>
      <c r="HE68" s="1492"/>
      <c r="HF68" s="1492"/>
      <c r="HG68" s="1492"/>
      <c r="HH68" s="1492"/>
      <c r="HI68" s="1492"/>
      <c r="HJ68" s="1492"/>
      <c r="HK68" s="1492"/>
      <c r="HL68" s="1492"/>
      <c r="HM68" s="1492"/>
      <c r="HN68" s="1492"/>
      <c r="HO68" s="1492"/>
      <c r="HP68" s="1492"/>
      <c r="HQ68" s="1492"/>
      <c r="HR68" s="1492"/>
      <c r="HS68" s="1492"/>
      <c r="HT68" s="251"/>
      <c r="MB68" s="249"/>
      <c r="MC68" s="249"/>
      <c r="MD68" s="249"/>
      <c r="ME68" s="249"/>
      <c r="MF68" s="249"/>
      <c r="MG68" s="249"/>
      <c r="MH68" s="249"/>
      <c r="MI68" s="249"/>
      <c r="MJ68" s="249"/>
      <c r="MK68" s="249"/>
      <c r="ML68" s="249"/>
      <c r="MM68" s="249"/>
      <c r="NF68" s="249"/>
      <c r="NG68" s="249"/>
      <c r="NH68" s="249"/>
      <c r="NI68" s="249"/>
      <c r="NJ68" s="249"/>
      <c r="NK68" s="249"/>
      <c r="NL68" s="249"/>
      <c r="NM68" s="249"/>
      <c r="NN68" s="249"/>
      <c r="NO68" s="249"/>
      <c r="NP68" s="249"/>
      <c r="NQ68" s="249"/>
      <c r="NR68" s="249"/>
      <c r="NS68" s="249"/>
      <c r="NT68" s="249"/>
      <c r="NU68" s="249"/>
      <c r="NV68" s="249"/>
      <c r="NW68" s="249"/>
      <c r="NX68" s="249"/>
      <c r="NY68" s="249"/>
      <c r="NZ68" s="1492"/>
      <c r="OA68" s="657"/>
      <c r="OB68" s="1492"/>
      <c r="OC68" s="1492"/>
      <c r="OD68" s="1492"/>
      <c r="OE68" s="1492"/>
    </row>
    <row r="69" spans="14:395" ht="21.75" customHeight="1" x14ac:dyDescent="0.2">
      <c r="CQ69" s="1492"/>
      <c r="CR69" s="1492"/>
      <c r="CS69" s="1492"/>
      <c r="CT69" s="1492"/>
      <c r="CU69" s="1492"/>
      <c r="CV69" s="1492"/>
      <c r="CW69" s="1492"/>
      <c r="CX69" s="1492"/>
      <c r="CY69" s="1492"/>
      <c r="CZ69" s="1492"/>
      <c r="DA69" s="1492"/>
      <c r="DB69" s="1492"/>
      <c r="DC69" s="1492"/>
      <c r="MB69" s="249"/>
      <c r="MC69" s="249"/>
      <c r="MD69" s="249"/>
      <c r="ME69" s="249"/>
      <c r="MF69" s="249"/>
      <c r="MG69" s="249"/>
      <c r="MH69" s="249"/>
      <c r="MI69" s="249"/>
      <c r="MJ69" s="249"/>
      <c r="MK69" s="249"/>
      <c r="ML69" s="249"/>
      <c r="MM69" s="249"/>
      <c r="NF69" s="249"/>
      <c r="NG69" s="249"/>
      <c r="NH69" s="249"/>
      <c r="NI69" s="249"/>
      <c r="NJ69" s="249"/>
      <c r="NK69" s="249"/>
      <c r="NL69" s="249"/>
      <c r="NM69" s="249"/>
      <c r="NN69" s="249"/>
      <c r="NO69" s="249"/>
      <c r="NP69" s="249"/>
      <c r="NQ69" s="249"/>
      <c r="NR69" s="249"/>
      <c r="NS69" s="249"/>
      <c r="NT69" s="249"/>
      <c r="NU69" s="249"/>
      <c r="NV69" s="249"/>
      <c r="NW69" s="249"/>
      <c r="NX69" s="249"/>
      <c r="NY69" s="249"/>
      <c r="NZ69" s="1492"/>
      <c r="OA69" s="657"/>
      <c r="OB69" s="1492"/>
      <c r="OC69" s="1492"/>
      <c r="OD69" s="1492"/>
      <c r="OE69" s="1492"/>
    </row>
    <row r="70" spans="14:395" ht="21.75" customHeight="1" x14ac:dyDescent="0.2">
      <c r="CQ70" s="1492"/>
      <c r="CR70" s="1492"/>
      <c r="CS70" s="1492"/>
      <c r="CT70" s="1492"/>
      <c r="CU70" s="1492"/>
      <c r="CV70" s="1492"/>
      <c r="CW70" s="1492"/>
      <c r="CX70" s="1492"/>
      <c r="CY70" s="1492"/>
      <c r="CZ70" s="1492"/>
      <c r="DA70" s="1492"/>
      <c r="DB70" s="1492"/>
      <c r="DC70" s="1492"/>
      <c r="MB70" s="249"/>
      <c r="MC70" s="249"/>
      <c r="MD70" s="249"/>
      <c r="ME70" s="249"/>
      <c r="MF70" s="249"/>
      <c r="MG70" s="249"/>
      <c r="MH70" s="249"/>
      <c r="MI70" s="249"/>
      <c r="MJ70" s="249"/>
      <c r="MK70" s="249"/>
      <c r="ML70" s="249"/>
      <c r="MM70" s="249"/>
    </row>
    <row r="71" spans="14:395" ht="21.75" customHeight="1" x14ac:dyDescent="0.2">
      <c r="CQ71" s="1492"/>
      <c r="CR71" s="1492"/>
      <c r="CS71" s="1492"/>
      <c r="CT71" s="1492"/>
      <c r="CU71" s="1492"/>
      <c r="CV71" s="1492"/>
      <c r="CW71" s="1492"/>
      <c r="CX71" s="1492"/>
      <c r="CY71" s="1492"/>
      <c r="CZ71" s="1492"/>
      <c r="DA71" s="1492"/>
      <c r="DB71" s="1492"/>
      <c r="DC71" s="1492"/>
      <c r="MB71" s="249"/>
      <c r="MC71" s="249"/>
      <c r="MD71" s="249"/>
      <c r="ME71" s="249"/>
      <c r="MF71" s="249"/>
      <c r="MG71" s="249"/>
      <c r="MH71" s="249"/>
      <c r="MI71" s="249"/>
      <c r="MJ71" s="249"/>
      <c r="MK71" s="249"/>
      <c r="ML71" s="249"/>
      <c r="MM71" s="249"/>
    </row>
    <row r="72" spans="14:395" ht="21.75" customHeight="1" x14ac:dyDescent="0.2">
      <c r="CQ72" s="1492"/>
      <c r="CR72" s="1492"/>
      <c r="CS72" s="1492"/>
      <c r="CT72" s="1492"/>
      <c r="CU72" s="1492"/>
      <c r="CV72" s="1492"/>
      <c r="CW72" s="1492"/>
      <c r="CX72" s="1492"/>
      <c r="CY72" s="1492"/>
      <c r="CZ72" s="1492"/>
      <c r="DA72" s="1492"/>
      <c r="DB72" s="1492"/>
      <c r="DC72" s="1492"/>
    </row>
    <row r="73" spans="14:395" ht="21.75" customHeight="1" x14ac:dyDescent="0.2">
      <c r="CQ73" s="1492"/>
      <c r="CR73" s="1492"/>
      <c r="CS73" s="1492"/>
      <c r="CT73" s="1492"/>
      <c r="CU73" s="1492"/>
      <c r="CV73" s="1492"/>
      <c r="CW73" s="1492"/>
      <c r="CX73" s="1492"/>
      <c r="CY73" s="1492"/>
      <c r="CZ73" s="1492"/>
      <c r="DA73" s="1492"/>
      <c r="DB73" s="1492"/>
      <c r="DC73" s="1492"/>
    </row>
  </sheetData>
  <mergeCells count="159"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MU1:MX1"/>
    <mergeCell ref="MZ1:NK1"/>
    <mergeCell ref="NN1:NY1"/>
    <mergeCell ref="IS1:IY1"/>
    <mergeCell ref="JA1:JJ1"/>
    <mergeCell ref="JL1:JQ1"/>
    <mergeCell ref="JS1:JV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JX1:KI1"/>
    <mergeCell ref="KL1:KW1"/>
    <mergeCell ref="LW1:LZ1"/>
    <mergeCell ref="MB1:MK1"/>
    <mergeCell ref="MM1:MS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FJ2:FL2"/>
    <mergeCell ref="IT2:IV2"/>
    <mergeCell ref="LJ2:LK2"/>
    <mergeCell ref="LR2:LT2"/>
    <mergeCell ref="FP2:FR2"/>
    <mergeCell ref="FS2:FT2"/>
    <mergeCell ref="GH2:GM2"/>
    <mergeCell ref="GO2:GR2"/>
    <mergeCell ref="GT2:HE2"/>
    <mergeCell ref="HH2:HS2"/>
    <mergeCell ref="KL3:KW3"/>
    <mergeCell ref="MU3:MX3"/>
    <mergeCell ref="MZ3:NK3"/>
    <mergeCell ref="NN3:NY3"/>
    <mergeCell ref="IW2:IX2"/>
    <mergeCell ref="V4:X4"/>
    <mergeCell ref="CT4:CV4"/>
    <mergeCell ref="CW4:CY4"/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  <mergeCell ref="NO5:NW5"/>
    <mergeCell ref="JX2:KI2"/>
    <mergeCell ref="KL2:KW2"/>
    <mergeCell ref="LC2:LE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V16:X16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V28:X28"/>
    <mergeCell ref="BA35:BI35"/>
    <mergeCell ref="EE35:EM35"/>
    <mergeCell ref="HI35:HQ35"/>
    <mergeCell ref="KM35:KU35"/>
    <mergeCell ref="AL45:AW45"/>
    <mergeCell ref="AL46:AW46"/>
    <mergeCell ref="NO35:NW35"/>
    <mergeCell ref="NA45:ND45"/>
    <mergeCell ref="NF45:NI45"/>
    <mergeCell ref="NO45:NR45"/>
    <mergeCell ref="NT45:NW45"/>
    <mergeCell ref="MC40:ME40"/>
    <mergeCell ref="AM33:AP34"/>
    <mergeCell ref="AM35:AP35"/>
    <mergeCell ref="DQ33:DT34"/>
    <mergeCell ref="DQ35:DT35"/>
    <mergeCell ref="GU33:GX34"/>
    <mergeCell ref="GU35:GX35"/>
    <mergeCell ref="JY33:KB34"/>
    <mergeCell ref="JY35:KB35"/>
    <mergeCell ref="NA33:ND34"/>
    <mergeCell ref="NA35:ND35"/>
    <mergeCell ref="BA57:BG57"/>
    <mergeCell ref="BH57:BI57"/>
    <mergeCell ref="BJ57:BK57"/>
    <mergeCell ref="LX2:LY2"/>
    <mergeCell ref="MB2:MK2"/>
    <mergeCell ref="MM2:MS2"/>
    <mergeCell ref="MU2:MX2"/>
    <mergeCell ref="MZ2:NK2"/>
    <mergeCell ref="NN2:NY2"/>
    <mergeCell ref="BA47:BG47"/>
    <mergeCell ref="BH47:BI47"/>
    <mergeCell ref="BJ47:BK47"/>
    <mergeCell ref="DQ15:DY15"/>
    <mergeCell ref="EE15:EM15"/>
    <mergeCell ref="GU15:HC15"/>
    <mergeCell ref="HI15:HQ15"/>
    <mergeCell ref="JY15:KG15"/>
    <mergeCell ref="KM15:KU15"/>
    <mergeCell ref="NA15:NI15"/>
    <mergeCell ref="NO15:NW15"/>
    <mergeCell ref="NA25:NI25"/>
    <mergeCell ref="NO25:NW25"/>
    <mergeCell ref="JS3:JV3"/>
    <mergeCell ref="JX3:KI3"/>
    <mergeCell ref="A1:D1"/>
    <mergeCell ref="CE1:CH1"/>
    <mergeCell ref="FI1:FL1"/>
    <mergeCell ref="IM1:IP1"/>
    <mergeCell ref="LQ1:LT1"/>
    <mergeCell ref="NO55:NR55"/>
    <mergeCell ref="NT55:NW55"/>
    <mergeCell ref="AM15:AU15"/>
    <mergeCell ref="BA15:BI15"/>
    <mergeCell ref="JL2:JQ2"/>
    <mergeCell ref="JS2:JV2"/>
    <mergeCell ref="AL47:AW47"/>
    <mergeCell ref="CF2:CH2"/>
    <mergeCell ref="CL2:CN2"/>
    <mergeCell ref="CO2:CP2"/>
    <mergeCell ref="DD2:DI2"/>
    <mergeCell ref="DK2:DN2"/>
    <mergeCell ref="DP2:EA2"/>
    <mergeCell ref="ED2:EO2"/>
    <mergeCell ref="EU2:EW2"/>
    <mergeCell ref="FB2:FC2"/>
    <mergeCell ref="HY2:IA2"/>
    <mergeCell ref="IF2:IG2"/>
    <mergeCell ref="IN2:IP2"/>
  </mergeCells>
  <pageMargins left="0" right="0" top="0" bottom="0" header="0.31496062992125984" footer="0.31496062992125984"/>
  <pageSetup paperSize="9"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E73"/>
  <sheetViews>
    <sheetView topLeftCell="NJ1" zoomScale="80" zoomScaleNormal="80" workbookViewId="0">
      <selection activeCell="U14" sqref="U14"/>
    </sheetView>
  </sheetViews>
  <sheetFormatPr defaultColWidth="10.625" defaultRowHeight="21.75" customHeight="1" x14ac:dyDescent="0.2"/>
  <cols>
    <col min="1" max="1" width="10.25" style="490" customWidth="1"/>
    <col min="2" max="3" width="12.75" style="490" customWidth="1"/>
    <col min="4" max="4" width="12.375" style="490" customWidth="1"/>
    <col min="5" max="6" width="10.625" style="490" customWidth="1"/>
    <col min="7" max="7" width="12.75" style="490" customWidth="1"/>
    <col min="8" max="42" width="10.625" style="490" customWidth="1"/>
    <col min="43" max="46" width="10.625" style="490" hidden="1" customWidth="1"/>
    <col min="47" max="56" width="10.625" style="490" customWidth="1"/>
    <col min="57" max="60" width="10.625" style="490" hidden="1" customWidth="1"/>
    <col min="61" max="64" width="10.625" style="490" customWidth="1"/>
    <col min="65" max="81" width="10.625" style="251" customWidth="1"/>
    <col min="82" max="83" width="10.625" style="429" customWidth="1"/>
    <col min="84" max="86" width="12" style="429" customWidth="1"/>
    <col min="87" max="124" width="10.625" style="429" customWidth="1"/>
    <col min="125" max="128" width="10.625" style="429" hidden="1" customWidth="1"/>
    <col min="129" max="138" width="10.625" style="429" customWidth="1"/>
    <col min="139" max="142" width="10.625" style="429" hidden="1" customWidth="1"/>
    <col min="143" max="145" width="10.625" style="429" customWidth="1"/>
    <col min="146" max="146" width="10.625" style="277" customWidth="1"/>
    <col min="147" max="163" width="10.625" style="251" customWidth="1"/>
    <col min="164" max="206" width="10.625" style="429" customWidth="1"/>
    <col min="207" max="210" width="10.625" style="429" hidden="1" customWidth="1"/>
    <col min="211" max="220" width="10.625" style="429" customWidth="1"/>
    <col min="221" max="224" width="10.625" style="429" hidden="1" customWidth="1"/>
    <col min="225" max="227" width="10.625" style="429" customWidth="1"/>
    <col min="228" max="228" width="10.625" style="277" customWidth="1"/>
    <col min="229" max="245" width="10.625" style="251" customWidth="1"/>
    <col min="246" max="247" width="10.625" style="429" customWidth="1"/>
    <col min="248" max="249" width="12" style="429" customWidth="1"/>
    <col min="250" max="288" width="10.625" style="429" customWidth="1"/>
    <col min="289" max="292" width="10.625" style="429" hidden="1" customWidth="1"/>
    <col min="293" max="302" width="10.625" style="429" customWidth="1"/>
    <col min="303" max="306" width="10.625" style="429" hidden="1" customWidth="1"/>
    <col min="307" max="309" width="10.625" style="429" customWidth="1"/>
    <col min="310" max="310" width="10.625" style="277" customWidth="1"/>
    <col min="311" max="327" width="10.625" style="251" customWidth="1"/>
    <col min="328" max="328" width="10.625" style="490" customWidth="1"/>
    <col min="329" max="329" width="20.875" style="490" customWidth="1"/>
    <col min="330" max="331" width="12.875" style="490" customWidth="1"/>
    <col min="332" max="334" width="10.625" style="490" customWidth="1"/>
    <col min="335" max="335" width="13.25" style="490" customWidth="1"/>
    <col min="336" max="337" width="12.125" style="490" customWidth="1"/>
    <col min="338" max="339" width="10.625" style="490" customWidth="1"/>
    <col min="340" max="340" width="17.375" style="490" customWidth="1"/>
    <col min="341" max="351" width="10.625" style="490" customWidth="1"/>
    <col min="352" max="352" width="11" style="490" customWidth="1"/>
    <col min="353" max="356" width="11.375" style="490" customWidth="1"/>
    <col min="357" max="357" width="13" style="490" customWidth="1"/>
    <col min="358" max="358" width="10.625" style="490" customWidth="1"/>
    <col min="359" max="359" width="16.875" style="490" customWidth="1"/>
    <col min="360" max="362" width="13.875" style="490" customWidth="1"/>
    <col min="363" max="364" width="10.625" style="490" customWidth="1"/>
    <col min="365" max="368" width="13.75" style="490" customWidth="1"/>
    <col min="369" max="372" width="13.75" style="490" hidden="1" customWidth="1"/>
    <col min="373" max="375" width="13.75" style="490" customWidth="1"/>
    <col min="376" max="377" width="7.375" style="490" customWidth="1"/>
    <col min="378" max="378" width="15.875" style="490" customWidth="1"/>
    <col min="379" max="382" width="10.875" style="490" customWidth="1"/>
    <col min="383" max="386" width="10.875" style="490" hidden="1" customWidth="1"/>
    <col min="387" max="387" width="12.125" style="490" customWidth="1"/>
    <col min="388" max="389" width="10.875" style="490" customWidth="1"/>
    <col min="390" max="390" width="10.625" style="490" customWidth="1"/>
    <col min="391" max="508" width="10.625" style="429" customWidth="1"/>
    <col min="509" max="16384" width="10.625" style="429"/>
  </cols>
  <sheetData>
    <row r="1" spans="1:390" s="397" customFormat="1" ht="21.75" customHeight="1" thickBot="1" x14ac:dyDescent="0.25">
      <c r="A1" s="1647" t="s">
        <v>168</v>
      </c>
      <c r="B1" s="1647"/>
      <c r="C1" s="1647"/>
      <c r="D1" s="1647"/>
      <c r="E1" s="151"/>
      <c r="F1" s="151"/>
      <c r="G1" s="1701" t="s">
        <v>1</v>
      </c>
      <c r="H1" s="1701"/>
      <c r="I1" s="1701"/>
      <c r="J1" s="1701"/>
      <c r="K1" s="1701"/>
      <c r="L1" s="1701"/>
      <c r="M1" s="1701"/>
      <c r="N1" s="151"/>
      <c r="O1" s="1722" t="s">
        <v>2</v>
      </c>
      <c r="P1" s="1722"/>
      <c r="Q1" s="1722"/>
      <c r="R1" s="1722"/>
      <c r="S1" s="1722"/>
      <c r="T1" s="1722"/>
      <c r="U1" s="1722"/>
      <c r="V1" s="1722"/>
      <c r="W1" s="1722"/>
      <c r="X1" s="1722"/>
      <c r="Y1" s="975"/>
      <c r="Z1" s="1719" t="s">
        <v>331</v>
      </c>
      <c r="AA1" s="1719"/>
      <c r="AB1" s="1719"/>
      <c r="AC1" s="1719"/>
      <c r="AD1" s="1719"/>
      <c r="AE1" s="1719"/>
      <c r="AF1" s="151"/>
      <c r="AG1" s="1691" t="s">
        <v>332</v>
      </c>
      <c r="AH1" s="1691"/>
      <c r="AI1" s="1691"/>
      <c r="AJ1" s="1691"/>
      <c r="AK1" s="151"/>
      <c r="AL1" s="1742" t="s">
        <v>331</v>
      </c>
      <c r="AM1" s="1742"/>
      <c r="AN1" s="1742"/>
      <c r="AO1" s="1742"/>
      <c r="AP1" s="1742"/>
      <c r="AQ1" s="1742"/>
      <c r="AR1" s="1742"/>
      <c r="AS1" s="1742"/>
      <c r="AT1" s="1742"/>
      <c r="AU1" s="1742"/>
      <c r="AV1" s="1742"/>
      <c r="AW1" s="1742"/>
      <c r="AX1" s="155"/>
      <c r="AY1" s="155"/>
      <c r="AZ1" s="1742" t="s">
        <v>331</v>
      </c>
      <c r="BA1" s="1742"/>
      <c r="BB1" s="1742"/>
      <c r="BC1" s="1742"/>
      <c r="BD1" s="1742"/>
      <c r="BE1" s="1742"/>
      <c r="BF1" s="1742"/>
      <c r="BG1" s="1742"/>
      <c r="BH1" s="1742"/>
      <c r="BI1" s="1742"/>
      <c r="BJ1" s="1742"/>
      <c r="BK1" s="1742"/>
      <c r="BL1" s="8"/>
      <c r="BM1" s="290"/>
      <c r="BN1" s="290"/>
      <c r="BO1" s="968"/>
      <c r="BP1" s="287"/>
      <c r="BQ1" s="288"/>
      <c r="BR1" s="288"/>
      <c r="BS1" s="288"/>
      <c r="BT1" s="1527"/>
      <c r="BU1" s="1528"/>
      <c r="BV1" s="1528"/>
      <c r="BW1" s="7"/>
      <c r="BX1" s="968"/>
      <c r="BY1" s="131"/>
      <c r="BZ1" s="131"/>
      <c r="CA1" s="131"/>
      <c r="CB1" s="131"/>
      <c r="CC1" s="131"/>
      <c r="CD1" s="1414" t="s">
        <v>181</v>
      </c>
      <c r="CE1" s="1647" t="s">
        <v>168</v>
      </c>
      <c r="CF1" s="1647"/>
      <c r="CG1" s="1647"/>
      <c r="CH1" s="1647"/>
      <c r="CI1" s="151"/>
      <c r="CJ1" s="151"/>
      <c r="CK1" s="1701" t="s">
        <v>1</v>
      </c>
      <c r="CL1" s="1701"/>
      <c r="CM1" s="1701"/>
      <c r="CN1" s="1701"/>
      <c r="CO1" s="1701"/>
      <c r="CP1" s="1701"/>
      <c r="CQ1" s="1701"/>
      <c r="CR1" s="151"/>
      <c r="CS1" s="1693" t="s">
        <v>2</v>
      </c>
      <c r="CT1" s="1693"/>
      <c r="CU1" s="1693"/>
      <c r="CV1" s="1693"/>
      <c r="CW1" s="1693"/>
      <c r="CX1" s="1693"/>
      <c r="CY1" s="1693"/>
      <c r="CZ1" s="1693"/>
      <c r="DA1" s="1693"/>
      <c r="DB1" s="1693"/>
      <c r="DC1" s="975"/>
      <c r="DD1" s="1690" t="s">
        <v>168</v>
      </c>
      <c r="DE1" s="1690"/>
      <c r="DF1" s="1690"/>
      <c r="DG1" s="1690"/>
      <c r="DH1" s="1690"/>
      <c r="DI1" s="1690"/>
      <c r="DJ1" s="151"/>
      <c r="DK1" s="1691" t="s">
        <v>168</v>
      </c>
      <c r="DL1" s="1691"/>
      <c r="DM1" s="1691"/>
      <c r="DN1" s="1691"/>
      <c r="DO1" s="151"/>
      <c r="DP1" s="1713" t="s">
        <v>168</v>
      </c>
      <c r="DQ1" s="1713"/>
      <c r="DR1" s="1713"/>
      <c r="DS1" s="1713"/>
      <c r="DT1" s="1713"/>
      <c r="DU1" s="1713"/>
      <c r="DV1" s="1713"/>
      <c r="DW1" s="1713"/>
      <c r="DX1" s="1713"/>
      <c r="DY1" s="1713"/>
      <c r="DZ1" s="1713"/>
      <c r="EA1" s="1713"/>
      <c r="EB1" s="155"/>
      <c r="EC1" s="155"/>
      <c r="ED1" s="1713" t="s">
        <v>168</v>
      </c>
      <c r="EE1" s="1713"/>
      <c r="EF1" s="1713"/>
      <c r="EG1" s="1713"/>
      <c r="EH1" s="1713"/>
      <c r="EI1" s="1713"/>
      <c r="EJ1" s="1713"/>
      <c r="EK1" s="1713"/>
      <c r="EL1" s="1713"/>
      <c r="EM1" s="1713"/>
      <c r="EN1" s="1713"/>
      <c r="EO1" s="1713"/>
      <c r="EP1" s="8"/>
      <c r="EQ1" s="290"/>
      <c r="ER1" s="290"/>
      <c r="ES1" s="968"/>
      <c r="ET1" s="287"/>
      <c r="EU1" s="288"/>
      <c r="EV1" s="288"/>
      <c r="EW1" s="288"/>
      <c r="EX1" s="1527"/>
      <c r="EY1" s="1528"/>
      <c r="EZ1" s="1528"/>
      <c r="FA1" s="7"/>
      <c r="FB1" s="968"/>
      <c r="FC1" s="131"/>
      <c r="FD1" s="131"/>
      <c r="FE1" s="131"/>
      <c r="FF1" s="131"/>
      <c r="FG1" s="131"/>
      <c r="FH1" s="1414" t="s">
        <v>328</v>
      </c>
      <c r="FI1" s="1647" t="s">
        <v>168</v>
      </c>
      <c r="FJ1" s="1647"/>
      <c r="FK1" s="1647"/>
      <c r="FL1" s="1647"/>
      <c r="FM1" s="151"/>
      <c r="FN1" s="151"/>
      <c r="FO1" s="1701" t="s">
        <v>1</v>
      </c>
      <c r="FP1" s="1701"/>
      <c r="FQ1" s="1701"/>
      <c r="FR1" s="1701"/>
      <c r="FS1" s="1701"/>
      <c r="FT1" s="1701"/>
      <c r="FU1" s="1701"/>
      <c r="FV1" s="151"/>
      <c r="FW1" s="1722" t="s">
        <v>2</v>
      </c>
      <c r="FX1" s="1722"/>
      <c r="FY1" s="1722"/>
      <c r="FZ1" s="1722"/>
      <c r="GA1" s="1722"/>
      <c r="GB1" s="1722"/>
      <c r="GC1" s="1722"/>
      <c r="GD1" s="1722"/>
      <c r="GE1" s="1722"/>
      <c r="GF1" s="1722"/>
      <c r="GG1" s="975"/>
      <c r="GH1" s="1690" t="s">
        <v>168</v>
      </c>
      <c r="GI1" s="1690"/>
      <c r="GJ1" s="1690"/>
      <c r="GK1" s="1690"/>
      <c r="GL1" s="1690"/>
      <c r="GM1" s="1690"/>
      <c r="GN1" s="151"/>
      <c r="GO1" s="1691" t="s">
        <v>168</v>
      </c>
      <c r="GP1" s="1691"/>
      <c r="GQ1" s="1691"/>
      <c r="GR1" s="1691"/>
      <c r="GS1" s="151"/>
      <c r="GT1" s="1713" t="s">
        <v>168</v>
      </c>
      <c r="GU1" s="1713"/>
      <c r="GV1" s="1713"/>
      <c r="GW1" s="1713"/>
      <c r="GX1" s="1713"/>
      <c r="GY1" s="1713"/>
      <c r="GZ1" s="1713"/>
      <c r="HA1" s="1713"/>
      <c r="HB1" s="1713"/>
      <c r="HC1" s="1713"/>
      <c r="HD1" s="1713"/>
      <c r="HE1" s="1713"/>
      <c r="HF1" s="155"/>
      <c r="HG1" s="155"/>
      <c r="HH1" s="1713" t="s">
        <v>168</v>
      </c>
      <c r="HI1" s="1713"/>
      <c r="HJ1" s="1713"/>
      <c r="HK1" s="1713"/>
      <c r="HL1" s="1713"/>
      <c r="HM1" s="1713"/>
      <c r="HN1" s="1713"/>
      <c r="HO1" s="1713"/>
      <c r="HP1" s="1713"/>
      <c r="HQ1" s="1713"/>
      <c r="HR1" s="1713"/>
      <c r="HS1" s="1713"/>
      <c r="HT1" s="8"/>
      <c r="HU1" s="290"/>
      <c r="HV1" s="290"/>
      <c r="HW1" s="968"/>
      <c r="HX1" s="287"/>
      <c r="HY1" s="288"/>
      <c r="HZ1" s="288"/>
      <c r="IA1" s="288"/>
      <c r="IB1" s="1527"/>
      <c r="IC1" s="1528"/>
      <c r="ID1" s="1528"/>
      <c r="IE1" s="7"/>
      <c r="IF1" s="968"/>
      <c r="IG1" s="131"/>
      <c r="IH1" s="131"/>
      <c r="II1" s="131"/>
      <c r="IJ1" s="131"/>
      <c r="IK1" s="131"/>
      <c r="IL1" s="1414" t="s">
        <v>28</v>
      </c>
      <c r="IM1" s="1647" t="s">
        <v>168</v>
      </c>
      <c r="IN1" s="1647"/>
      <c r="IO1" s="1647"/>
      <c r="IP1" s="1647"/>
      <c r="IQ1" s="151"/>
      <c r="IR1" s="151"/>
      <c r="IS1" s="1701" t="s">
        <v>1</v>
      </c>
      <c r="IT1" s="1701"/>
      <c r="IU1" s="1701"/>
      <c r="IV1" s="1701"/>
      <c r="IW1" s="1701"/>
      <c r="IX1" s="1701"/>
      <c r="IY1" s="1701"/>
      <c r="IZ1" s="151"/>
      <c r="JA1" s="1722" t="s">
        <v>2</v>
      </c>
      <c r="JB1" s="1722"/>
      <c r="JC1" s="1722"/>
      <c r="JD1" s="1722"/>
      <c r="JE1" s="1722"/>
      <c r="JF1" s="1722"/>
      <c r="JG1" s="1722"/>
      <c r="JH1" s="1722"/>
      <c r="JI1" s="1722"/>
      <c r="JJ1" s="1722"/>
      <c r="JK1" s="975"/>
      <c r="JL1" s="1690" t="s">
        <v>168</v>
      </c>
      <c r="JM1" s="1690"/>
      <c r="JN1" s="1690"/>
      <c r="JO1" s="1690"/>
      <c r="JP1" s="1690"/>
      <c r="JQ1" s="1690"/>
      <c r="JR1" s="151"/>
      <c r="JS1" s="1691" t="s">
        <v>168</v>
      </c>
      <c r="JT1" s="1691"/>
      <c r="JU1" s="1691"/>
      <c r="JV1" s="1691"/>
      <c r="JW1" s="151"/>
      <c r="JX1" s="1713" t="s">
        <v>168</v>
      </c>
      <c r="JY1" s="1713"/>
      <c r="JZ1" s="1713"/>
      <c r="KA1" s="1713"/>
      <c r="KB1" s="1713"/>
      <c r="KC1" s="1713"/>
      <c r="KD1" s="1713"/>
      <c r="KE1" s="1713"/>
      <c r="KF1" s="1713"/>
      <c r="KG1" s="1713"/>
      <c r="KH1" s="1713"/>
      <c r="KI1" s="1713"/>
      <c r="KJ1" s="155"/>
      <c r="KK1" s="155"/>
      <c r="KL1" s="1713" t="s">
        <v>168</v>
      </c>
      <c r="KM1" s="1713"/>
      <c r="KN1" s="1713"/>
      <c r="KO1" s="1713"/>
      <c r="KP1" s="1713"/>
      <c r="KQ1" s="1713"/>
      <c r="KR1" s="1713"/>
      <c r="KS1" s="1713"/>
      <c r="KT1" s="1713"/>
      <c r="KU1" s="1713"/>
      <c r="KV1" s="1713"/>
      <c r="KW1" s="1713"/>
      <c r="KX1" s="8"/>
      <c r="KY1" s="290"/>
      <c r="KZ1" s="290"/>
      <c r="LA1" s="968"/>
      <c r="LB1" s="287"/>
      <c r="LC1" s="288"/>
      <c r="LD1" s="288"/>
      <c r="LE1" s="288"/>
      <c r="LF1" s="1527"/>
      <c r="LG1" s="1528"/>
      <c r="LH1" s="291"/>
      <c r="LI1" s="7"/>
      <c r="LJ1" s="968"/>
      <c r="LK1" s="131"/>
      <c r="LL1" s="131"/>
      <c r="LM1" s="131"/>
      <c r="LN1" s="131"/>
      <c r="LO1" s="131"/>
      <c r="LP1" s="1039" t="s">
        <v>192</v>
      </c>
      <c r="LQ1" s="1647" t="s">
        <v>168</v>
      </c>
      <c r="LR1" s="1647"/>
      <c r="LS1" s="1647"/>
      <c r="LT1" s="1647"/>
      <c r="LU1" s="1351"/>
      <c r="LV1" s="151"/>
      <c r="LW1" s="1724" t="s">
        <v>1</v>
      </c>
      <c r="LX1" s="1724"/>
      <c r="LY1" s="1724"/>
      <c r="LZ1" s="1724"/>
      <c r="MA1" s="9"/>
      <c r="MB1" s="1693" t="s">
        <v>2</v>
      </c>
      <c r="MC1" s="1693"/>
      <c r="MD1" s="1693"/>
      <c r="ME1" s="1693"/>
      <c r="MF1" s="1693"/>
      <c r="MG1" s="1693"/>
      <c r="MH1" s="1693"/>
      <c r="MI1" s="1693"/>
      <c r="MJ1" s="1693"/>
      <c r="MK1" s="1693"/>
      <c r="ML1" s="10"/>
      <c r="MM1" s="1725" t="s">
        <v>168</v>
      </c>
      <c r="MN1" s="1725"/>
      <c r="MO1" s="1725"/>
      <c r="MP1" s="1725"/>
      <c r="MQ1" s="1725"/>
      <c r="MR1" s="1725"/>
      <c r="MS1" s="1725"/>
      <c r="MT1" s="11"/>
      <c r="MU1" s="1691" t="s">
        <v>168</v>
      </c>
      <c r="MV1" s="1691"/>
      <c r="MW1" s="1691"/>
      <c r="MX1" s="1691"/>
      <c r="MY1" s="1312"/>
      <c r="MZ1" s="1682" t="s">
        <v>168</v>
      </c>
      <c r="NA1" s="1682"/>
      <c r="NB1" s="1682"/>
      <c r="NC1" s="1682"/>
      <c r="ND1" s="1682"/>
      <c r="NE1" s="1682"/>
      <c r="NF1" s="1682"/>
      <c r="NG1" s="1682"/>
      <c r="NH1" s="1682"/>
      <c r="NI1" s="1682"/>
      <c r="NJ1" s="1682"/>
      <c r="NK1" s="1682"/>
      <c r="NL1" s="11"/>
      <c r="NM1" s="11"/>
      <c r="NN1" s="1682" t="s">
        <v>168</v>
      </c>
      <c r="NO1" s="1682"/>
      <c r="NP1" s="1682"/>
      <c r="NQ1" s="1682"/>
      <c r="NR1" s="1682"/>
      <c r="NS1" s="1682"/>
      <c r="NT1" s="1682"/>
      <c r="NU1" s="1682"/>
      <c r="NV1" s="1682"/>
      <c r="NW1" s="1682"/>
      <c r="NX1" s="1682"/>
      <c r="NY1" s="1682"/>
      <c r="NZ1" s="2"/>
    </row>
    <row r="2" spans="1:390" s="397" customFormat="1" ht="21.75" customHeight="1" thickTop="1" x14ac:dyDescent="0.2">
      <c r="A2" s="925"/>
      <c r="B2" s="1654" t="s">
        <v>149</v>
      </c>
      <c r="C2" s="1655"/>
      <c r="D2" s="1656"/>
      <c r="E2" s="1315"/>
      <c r="F2" s="1315"/>
      <c r="G2" s="1043" t="s">
        <v>4</v>
      </c>
      <c r="H2" s="1695">
        <v>2019</v>
      </c>
      <c r="I2" s="1696"/>
      <c r="J2" s="1696"/>
      <c r="K2" s="1697" t="s">
        <v>5</v>
      </c>
      <c r="L2" s="1698"/>
      <c r="M2" s="1044" t="s">
        <v>312</v>
      </c>
      <c r="N2" s="154"/>
      <c r="O2" s="1688" t="s">
        <v>165</v>
      </c>
      <c r="P2" s="1688"/>
      <c r="Q2" s="1688"/>
      <c r="R2" s="1688"/>
      <c r="S2" s="1688"/>
      <c r="T2" s="1688"/>
      <c r="U2" s="1688"/>
      <c r="V2" s="1688"/>
      <c r="W2" s="1688"/>
      <c r="X2" s="1688"/>
      <c r="Y2" s="1"/>
      <c r="Z2" s="1741" t="s">
        <v>6</v>
      </c>
      <c r="AA2" s="1741"/>
      <c r="AB2" s="1741"/>
      <c r="AC2" s="1741"/>
      <c r="AD2" s="1741"/>
      <c r="AE2" s="1741"/>
      <c r="AF2" s="154"/>
      <c r="AG2" s="1676" t="s">
        <v>6</v>
      </c>
      <c r="AH2" s="1676"/>
      <c r="AI2" s="1676"/>
      <c r="AJ2" s="1676"/>
      <c r="AK2" s="154"/>
      <c r="AL2" s="1742" t="s">
        <v>3</v>
      </c>
      <c r="AM2" s="1742"/>
      <c r="AN2" s="1742"/>
      <c r="AO2" s="1742"/>
      <c r="AP2" s="1742"/>
      <c r="AQ2" s="1742"/>
      <c r="AR2" s="1742"/>
      <c r="AS2" s="1742"/>
      <c r="AT2" s="1742"/>
      <c r="AU2" s="1742"/>
      <c r="AV2" s="1742"/>
      <c r="AW2" s="1742"/>
      <c r="AX2" s="155"/>
      <c r="AY2" s="155"/>
      <c r="AZ2" s="1742" t="s">
        <v>3</v>
      </c>
      <c r="BA2" s="1742"/>
      <c r="BB2" s="1742"/>
      <c r="BC2" s="1742"/>
      <c r="BD2" s="1742"/>
      <c r="BE2" s="1742"/>
      <c r="BF2" s="1742"/>
      <c r="BG2" s="1742"/>
      <c r="BH2" s="1742"/>
      <c r="BI2" s="1742"/>
      <c r="BJ2" s="1742"/>
      <c r="BK2" s="1742"/>
      <c r="BL2" s="239"/>
      <c r="BM2" s="290"/>
      <c r="BN2" s="290"/>
      <c r="BO2" s="968"/>
      <c r="BP2" s="1529"/>
      <c r="BQ2" s="1678"/>
      <c r="BR2" s="1678"/>
      <c r="BS2" s="1678"/>
      <c r="BT2" s="1045"/>
      <c r="BU2" s="1530"/>
      <c r="BV2" s="1528"/>
      <c r="BW2" s="1046"/>
      <c r="BX2" s="1679"/>
      <c r="BY2" s="1679"/>
      <c r="BZ2" s="968"/>
      <c r="CA2" s="968"/>
      <c r="CB2" s="968"/>
      <c r="CC2" s="968"/>
      <c r="CE2" s="925"/>
      <c r="CF2" s="1654" t="s">
        <v>152</v>
      </c>
      <c r="CG2" s="1655"/>
      <c r="CH2" s="1656"/>
      <c r="CI2" s="1353"/>
      <c r="CJ2" s="1353"/>
      <c r="CK2" s="1043" t="s">
        <v>4</v>
      </c>
      <c r="CL2" s="1684">
        <v>2019</v>
      </c>
      <c r="CM2" s="1685"/>
      <c r="CN2" s="1685"/>
      <c r="CO2" s="1686" t="s">
        <v>7</v>
      </c>
      <c r="CP2" s="1687"/>
      <c r="CQ2" s="1354" t="s">
        <v>312</v>
      </c>
      <c r="CR2" s="154"/>
      <c r="CS2" s="1688" t="s">
        <v>165</v>
      </c>
      <c r="CT2" s="1688"/>
      <c r="CU2" s="1688"/>
      <c r="CV2" s="1688"/>
      <c r="CW2" s="1688"/>
      <c r="CX2" s="1688"/>
      <c r="CY2" s="1688"/>
      <c r="CZ2" s="1688"/>
      <c r="DA2" s="1688"/>
      <c r="DB2" s="1688"/>
      <c r="DC2" s="1"/>
      <c r="DD2" s="1689" t="s">
        <v>6</v>
      </c>
      <c r="DE2" s="1689"/>
      <c r="DF2" s="1689"/>
      <c r="DG2" s="1689"/>
      <c r="DH2" s="1689"/>
      <c r="DI2" s="1689"/>
      <c r="DJ2" s="154"/>
      <c r="DK2" s="1676" t="s">
        <v>6</v>
      </c>
      <c r="DL2" s="1676"/>
      <c r="DM2" s="1676"/>
      <c r="DN2" s="1676"/>
      <c r="DO2" s="154"/>
      <c r="DP2" s="1713" t="s">
        <v>3</v>
      </c>
      <c r="DQ2" s="1713"/>
      <c r="DR2" s="1713"/>
      <c r="DS2" s="1713"/>
      <c r="DT2" s="1713"/>
      <c r="DU2" s="1713"/>
      <c r="DV2" s="1713"/>
      <c r="DW2" s="1713"/>
      <c r="DX2" s="1713"/>
      <c r="DY2" s="1713"/>
      <c r="DZ2" s="1713"/>
      <c r="EA2" s="1713"/>
      <c r="EB2" s="155"/>
      <c r="EC2" s="155"/>
      <c r="ED2" s="1713" t="s">
        <v>3</v>
      </c>
      <c r="EE2" s="1713"/>
      <c r="EF2" s="1713"/>
      <c r="EG2" s="1713"/>
      <c r="EH2" s="1713"/>
      <c r="EI2" s="1713"/>
      <c r="EJ2" s="1713"/>
      <c r="EK2" s="1713"/>
      <c r="EL2" s="1713"/>
      <c r="EM2" s="1713"/>
      <c r="EN2" s="1713"/>
      <c r="EO2" s="1713"/>
      <c r="EP2" s="239"/>
      <c r="EQ2" s="290"/>
      <c r="ER2" s="290"/>
      <c r="ES2" s="968"/>
      <c r="ET2" s="1529"/>
      <c r="EU2" s="1678"/>
      <c r="EV2" s="1678"/>
      <c r="EW2" s="1678"/>
      <c r="EX2" s="1045"/>
      <c r="EY2" s="1530"/>
      <c r="EZ2" s="1528"/>
      <c r="FA2" s="1046"/>
      <c r="FB2" s="1679"/>
      <c r="FC2" s="1679"/>
      <c r="FD2" s="968"/>
      <c r="FE2" s="968"/>
      <c r="FF2" s="968"/>
      <c r="FG2" s="968"/>
      <c r="FI2" s="925"/>
      <c r="FJ2" s="1654" t="s">
        <v>9</v>
      </c>
      <c r="FK2" s="1655"/>
      <c r="FL2" s="1656"/>
      <c r="FM2" s="1353"/>
      <c r="FN2" s="1353"/>
      <c r="FO2" s="1043" t="s">
        <v>4</v>
      </c>
      <c r="FP2" s="1684">
        <v>2019</v>
      </c>
      <c r="FQ2" s="1685"/>
      <c r="FR2" s="1685"/>
      <c r="FS2" s="1686" t="s">
        <v>20</v>
      </c>
      <c r="FT2" s="1687"/>
      <c r="FU2" s="1354" t="s">
        <v>312</v>
      </c>
      <c r="FV2" s="154"/>
      <c r="FW2" s="1688" t="s">
        <v>165</v>
      </c>
      <c r="FX2" s="1688"/>
      <c r="FY2" s="1688"/>
      <c r="FZ2" s="1688"/>
      <c r="GA2" s="1688"/>
      <c r="GB2" s="1688"/>
      <c r="GC2" s="1688"/>
      <c r="GD2" s="1688"/>
      <c r="GE2" s="1688"/>
      <c r="GF2" s="1688"/>
      <c r="GG2" s="1"/>
      <c r="GH2" s="1689" t="s">
        <v>6</v>
      </c>
      <c r="GI2" s="1689"/>
      <c r="GJ2" s="1689"/>
      <c r="GK2" s="1689"/>
      <c r="GL2" s="1689"/>
      <c r="GM2" s="1689"/>
      <c r="GN2" s="154"/>
      <c r="GO2" s="1676" t="s">
        <v>6</v>
      </c>
      <c r="GP2" s="1676"/>
      <c r="GQ2" s="1676"/>
      <c r="GR2" s="1676"/>
      <c r="GS2" s="154"/>
      <c r="GT2" s="1713" t="s">
        <v>3</v>
      </c>
      <c r="GU2" s="1713"/>
      <c r="GV2" s="1713"/>
      <c r="GW2" s="1713"/>
      <c r="GX2" s="1713"/>
      <c r="GY2" s="1713"/>
      <c r="GZ2" s="1713"/>
      <c r="HA2" s="1713"/>
      <c r="HB2" s="1713"/>
      <c r="HC2" s="1713"/>
      <c r="HD2" s="1713"/>
      <c r="HE2" s="1713"/>
      <c r="HF2" s="155"/>
      <c r="HG2" s="155"/>
      <c r="HH2" s="1713" t="s">
        <v>3</v>
      </c>
      <c r="HI2" s="1713"/>
      <c r="HJ2" s="1713"/>
      <c r="HK2" s="1713"/>
      <c r="HL2" s="1713"/>
      <c r="HM2" s="1713"/>
      <c r="HN2" s="1713"/>
      <c r="HO2" s="1713"/>
      <c r="HP2" s="1713"/>
      <c r="HQ2" s="1713"/>
      <c r="HR2" s="1713"/>
      <c r="HS2" s="1713"/>
      <c r="HT2" s="239"/>
      <c r="HU2" s="290"/>
      <c r="HV2" s="290"/>
      <c r="HW2" s="968"/>
      <c r="HX2" s="1529"/>
      <c r="HY2" s="1678"/>
      <c r="HZ2" s="1678"/>
      <c r="IA2" s="1678"/>
      <c r="IB2" s="1045"/>
      <c r="IC2" s="1530"/>
      <c r="ID2" s="1528"/>
      <c r="IE2" s="1046"/>
      <c r="IF2" s="1679"/>
      <c r="IG2" s="1679"/>
      <c r="IH2" s="968"/>
      <c r="II2" s="968"/>
      <c r="IJ2" s="968"/>
      <c r="IK2" s="968"/>
      <c r="IM2" s="925"/>
      <c r="IN2" s="1683" t="s">
        <v>10</v>
      </c>
      <c r="IO2" s="1655"/>
      <c r="IP2" s="1656"/>
      <c r="IQ2" s="1353"/>
      <c r="IR2" s="1353"/>
      <c r="IS2" s="1043" t="s">
        <v>4</v>
      </c>
      <c r="IT2" s="1684">
        <v>2019</v>
      </c>
      <c r="IU2" s="1685"/>
      <c r="IV2" s="1685"/>
      <c r="IW2" s="1686" t="s">
        <v>11</v>
      </c>
      <c r="IX2" s="1687"/>
      <c r="IY2" s="1354" t="s">
        <v>312</v>
      </c>
      <c r="IZ2" s="154"/>
      <c r="JA2" s="1688" t="s">
        <v>165</v>
      </c>
      <c r="JB2" s="1688"/>
      <c r="JC2" s="1688"/>
      <c r="JD2" s="1688"/>
      <c r="JE2" s="1688"/>
      <c r="JF2" s="1688"/>
      <c r="JG2" s="1688"/>
      <c r="JH2" s="1688"/>
      <c r="JI2" s="1688"/>
      <c r="JJ2" s="1688"/>
      <c r="JK2" s="1"/>
      <c r="JL2" s="1689" t="s">
        <v>6</v>
      </c>
      <c r="JM2" s="1689"/>
      <c r="JN2" s="1689"/>
      <c r="JO2" s="1689"/>
      <c r="JP2" s="1689"/>
      <c r="JQ2" s="1689"/>
      <c r="JR2" s="154"/>
      <c r="JS2" s="1676" t="s">
        <v>6</v>
      </c>
      <c r="JT2" s="1676"/>
      <c r="JU2" s="1676"/>
      <c r="JV2" s="1676"/>
      <c r="JW2" s="154"/>
      <c r="JX2" s="1713" t="s">
        <v>3</v>
      </c>
      <c r="JY2" s="1713"/>
      <c r="JZ2" s="1713"/>
      <c r="KA2" s="1713"/>
      <c r="KB2" s="1713"/>
      <c r="KC2" s="1713"/>
      <c r="KD2" s="1713"/>
      <c r="KE2" s="1713"/>
      <c r="KF2" s="1713"/>
      <c r="KG2" s="1713"/>
      <c r="KH2" s="1713"/>
      <c r="KI2" s="1713"/>
      <c r="KJ2" s="155"/>
      <c r="KK2" s="155"/>
      <c r="KL2" s="1713" t="s">
        <v>3</v>
      </c>
      <c r="KM2" s="1713"/>
      <c r="KN2" s="1713"/>
      <c r="KO2" s="1713"/>
      <c r="KP2" s="1713"/>
      <c r="KQ2" s="1713"/>
      <c r="KR2" s="1713"/>
      <c r="KS2" s="1713"/>
      <c r="KT2" s="1713"/>
      <c r="KU2" s="1713"/>
      <c r="KV2" s="1713"/>
      <c r="KW2" s="1713"/>
      <c r="KX2" s="239"/>
      <c r="KY2" s="290"/>
      <c r="KZ2" s="290"/>
      <c r="LA2" s="968"/>
      <c r="LB2" s="1529"/>
      <c r="LC2" s="1678"/>
      <c r="LD2" s="1678"/>
      <c r="LE2" s="1678"/>
      <c r="LF2" s="1045"/>
      <c r="LG2" s="1530"/>
      <c r="LH2" s="291"/>
      <c r="LI2" s="1046"/>
      <c r="LJ2" s="1679"/>
      <c r="LK2" s="1679"/>
      <c r="LL2" s="968"/>
      <c r="LM2" s="968"/>
      <c r="LN2" s="968"/>
      <c r="LO2" s="968"/>
      <c r="LP2" s="1051">
        <v>2562</v>
      </c>
      <c r="LQ2" s="925"/>
      <c r="LR2" s="1654" t="s">
        <v>12</v>
      </c>
      <c r="LS2" s="1655"/>
      <c r="LT2" s="1656"/>
      <c r="LU2" s="13"/>
      <c r="LV2" s="13"/>
      <c r="LW2" s="1043" t="s">
        <v>4</v>
      </c>
      <c r="LX2" s="1717" t="s">
        <v>13</v>
      </c>
      <c r="LY2" s="1718"/>
      <c r="LZ2" s="1052" t="s">
        <v>312</v>
      </c>
      <c r="MA2" s="154"/>
      <c r="MB2" s="1688" t="s">
        <v>165</v>
      </c>
      <c r="MC2" s="1688"/>
      <c r="MD2" s="1688"/>
      <c r="ME2" s="1688"/>
      <c r="MF2" s="1688"/>
      <c r="MG2" s="1688"/>
      <c r="MH2" s="1688"/>
      <c r="MI2" s="1688"/>
      <c r="MJ2" s="1688"/>
      <c r="MK2" s="1688"/>
      <c r="ML2" s="23"/>
      <c r="MM2" s="1700" t="s">
        <v>6</v>
      </c>
      <c r="MN2" s="1700"/>
      <c r="MO2" s="1700"/>
      <c r="MP2" s="1700"/>
      <c r="MQ2" s="1700"/>
      <c r="MR2" s="1700"/>
      <c r="MS2" s="1700"/>
      <c r="MT2" s="16"/>
      <c r="MU2" s="1676" t="s">
        <v>6</v>
      </c>
      <c r="MV2" s="1676"/>
      <c r="MW2" s="1676"/>
      <c r="MX2" s="1676"/>
      <c r="MY2" s="16"/>
      <c r="MZ2" s="1682" t="s">
        <v>3</v>
      </c>
      <c r="NA2" s="1682"/>
      <c r="NB2" s="1682"/>
      <c r="NC2" s="1682"/>
      <c r="ND2" s="1682"/>
      <c r="NE2" s="1682"/>
      <c r="NF2" s="1682"/>
      <c r="NG2" s="1682"/>
      <c r="NH2" s="1682"/>
      <c r="NI2" s="1682"/>
      <c r="NJ2" s="1682"/>
      <c r="NK2" s="1682"/>
      <c r="NL2" s="16"/>
      <c r="NM2" s="16"/>
      <c r="NN2" s="1682" t="s">
        <v>3</v>
      </c>
      <c r="NO2" s="1682"/>
      <c r="NP2" s="1682"/>
      <c r="NQ2" s="1682"/>
      <c r="NR2" s="1682"/>
      <c r="NS2" s="1682"/>
      <c r="NT2" s="1682"/>
      <c r="NU2" s="1682"/>
      <c r="NV2" s="1682"/>
      <c r="NW2" s="1682"/>
      <c r="NX2" s="1682"/>
      <c r="NY2" s="1682"/>
      <c r="NZ2" s="2"/>
    </row>
    <row r="3" spans="1:390" s="1472" customFormat="1" ht="23.25" customHeight="1" thickBot="1" x14ac:dyDescent="0.3">
      <c r="A3" s="1334"/>
      <c r="B3" s="1449">
        <v>2019</v>
      </c>
      <c r="C3" s="1335">
        <v>2018</v>
      </c>
      <c r="D3" s="1450" t="s">
        <v>172</v>
      </c>
      <c r="E3" s="1451"/>
      <c r="F3" s="1451"/>
      <c r="G3" s="1452" t="s">
        <v>149</v>
      </c>
      <c r="H3" s="1453" t="s">
        <v>35</v>
      </c>
      <c r="I3" s="1454" t="s">
        <v>36</v>
      </c>
      <c r="J3" s="1455" t="s">
        <v>37</v>
      </c>
      <c r="K3" s="1456">
        <v>2019</v>
      </c>
      <c r="L3" s="1455">
        <v>2018</v>
      </c>
      <c r="M3" s="1457" t="s">
        <v>172</v>
      </c>
      <c r="N3" s="1458"/>
      <c r="O3" s="1459" t="s">
        <v>14</v>
      </c>
      <c r="P3" s="1323"/>
      <c r="Q3" s="1323"/>
      <c r="R3" s="1323"/>
      <c r="S3" s="1323"/>
      <c r="T3" s="1323"/>
      <c r="U3" s="1323"/>
      <c r="V3" s="1323"/>
      <c r="W3" s="1323"/>
      <c r="X3" s="1324" t="s">
        <v>15</v>
      </c>
      <c r="Y3" s="1324"/>
      <c r="Z3" s="1458"/>
      <c r="AA3" s="1458"/>
      <c r="AB3" s="1460"/>
      <c r="AC3" s="1460"/>
      <c r="AD3" s="1460"/>
      <c r="AE3" s="1461"/>
      <c r="AF3" s="1460"/>
      <c r="AG3" s="1673" t="s">
        <v>314</v>
      </c>
      <c r="AH3" s="1673"/>
      <c r="AI3" s="1673"/>
      <c r="AJ3" s="1673"/>
      <c r="AK3" s="1458"/>
      <c r="AL3" s="1674" t="s">
        <v>315</v>
      </c>
      <c r="AM3" s="1674"/>
      <c r="AN3" s="1674"/>
      <c r="AO3" s="1674"/>
      <c r="AP3" s="1674"/>
      <c r="AQ3" s="1674"/>
      <c r="AR3" s="1674"/>
      <c r="AS3" s="1674"/>
      <c r="AT3" s="1674"/>
      <c r="AU3" s="1674"/>
      <c r="AV3" s="1674"/>
      <c r="AW3" s="1674"/>
      <c r="AX3" s="1462"/>
      <c r="AY3" s="1462"/>
      <c r="AZ3" s="1674" t="s">
        <v>315</v>
      </c>
      <c r="BA3" s="1674"/>
      <c r="BB3" s="1674"/>
      <c r="BC3" s="1674"/>
      <c r="BD3" s="1674"/>
      <c r="BE3" s="1674"/>
      <c r="BF3" s="1674"/>
      <c r="BG3" s="1674"/>
      <c r="BH3" s="1674"/>
      <c r="BI3" s="1674"/>
      <c r="BJ3" s="1674"/>
      <c r="BK3" s="1674"/>
      <c r="BL3" s="1463"/>
      <c r="BM3" s="1464"/>
      <c r="BN3" s="1464"/>
      <c r="BO3" s="1464"/>
      <c r="BP3" s="1465"/>
      <c r="BQ3" s="1466"/>
      <c r="BR3" s="1466"/>
      <c r="BS3" s="1467"/>
      <c r="BT3" s="1468"/>
      <c r="BU3" s="1469"/>
      <c r="BV3" s="1469"/>
      <c r="BW3" s="1470"/>
      <c r="BX3" s="1464"/>
      <c r="BY3" s="1471"/>
      <c r="BZ3" s="1471"/>
      <c r="CA3" s="1471"/>
      <c r="CB3" s="1471"/>
      <c r="CC3" s="1471"/>
      <c r="CE3" s="1334"/>
      <c r="CF3" s="1449">
        <v>2019</v>
      </c>
      <c r="CG3" s="1336">
        <v>2018</v>
      </c>
      <c r="CH3" s="1450" t="s">
        <v>172</v>
      </c>
      <c r="CI3" s="1451"/>
      <c r="CJ3" s="1451"/>
      <c r="CK3" s="1452" t="s">
        <v>8</v>
      </c>
      <c r="CL3" s="1453" t="s">
        <v>153</v>
      </c>
      <c r="CM3" s="1454" t="s">
        <v>18</v>
      </c>
      <c r="CN3" s="1455" t="s">
        <v>154</v>
      </c>
      <c r="CO3" s="1456">
        <v>2019</v>
      </c>
      <c r="CP3" s="1473">
        <v>2018</v>
      </c>
      <c r="CQ3" s="1457" t="s">
        <v>172</v>
      </c>
      <c r="CR3" s="1458"/>
      <c r="CS3" s="1459" t="s">
        <v>14</v>
      </c>
      <c r="CT3" s="1323"/>
      <c r="CU3" s="1323"/>
      <c r="CV3" s="1323"/>
      <c r="CW3" s="1323"/>
      <c r="CX3" s="1323"/>
      <c r="CY3" s="1323"/>
      <c r="CZ3" s="1323"/>
      <c r="DA3" s="1323"/>
      <c r="DB3" s="1324" t="s">
        <v>15</v>
      </c>
      <c r="DC3" s="1324"/>
      <c r="DD3" s="1458"/>
      <c r="DE3" s="1458"/>
      <c r="DF3" s="1460"/>
      <c r="DG3" s="1460"/>
      <c r="DH3" s="1460"/>
      <c r="DI3" s="1461"/>
      <c r="DJ3" s="1460"/>
      <c r="DK3" s="1673" t="s">
        <v>317</v>
      </c>
      <c r="DL3" s="1673"/>
      <c r="DM3" s="1673"/>
      <c r="DN3" s="1673"/>
      <c r="DO3" s="1458"/>
      <c r="DP3" s="1674" t="s">
        <v>318</v>
      </c>
      <c r="DQ3" s="1674"/>
      <c r="DR3" s="1674"/>
      <c r="DS3" s="1674"/>
      <c r="DT3" s="1674"/>
      <c r="DU3" s="1674"/>
      <c r="DV3" s="1674"/>
      <c r="DW3" s="1674"/>
      <c r="DX3" s="1674"/>
      <c r="DY3" s="1674"/>
      <c r="DZ3" s="1674"/>
      <c r="EA3" s="1674"/>
      <c r="EB3" s="1462"/>
      <c r="EC3" s="1462"/>
      <c r="ED3" s="1674" t="s">
        <v>318</v>
      </c>
      <c r="EE3" s="1674"/>
      <c r="EF3" s="1674"/>
      <c r="EG3" s="1674"/>
      <c r="EH3" s="1674"/>
      <c r="EI3" s="1674"/>
      <c r="EJ3" s="1674"/>
      <c r="EK3" s="1674"/>
      <c r="EL3" s="1674"/>
      <c r="EM3" s="1674"/>
      <c r="EN3" s="1674"/>
      <c r="EO3" s="1674"/>
      <c r="EP3" s="1463"/>
      <c r="EQ3" s="1464"/>
      <c r="ER3" s="1464"/>
      <c r="ES3" s="1464"/>
      <c r="ET3" s="1465"/>
      <c r="EU3" s="1466"/>
      <c r="EV3" s="1466"/>
      <c r="EW3" s="1467"/>
      <c r="EX3" s="1468"/>
      <c r="EY3" s="1469"/>
      <c r="EZ3" s="1469"/>
      <c r="FA3" s="1470"/>
      <c r="FB3" s="1464"/>
      <c r="FC3" s="1471"/>
      <c r="FD3" s="1471"/>
      <c r="FE3" s="1471"/>
      <c r="FF3" s="1471"/>
      <c r="FG3" s="1471"/>
      <c r="FI3" s="1334"/>
      <c r="FJ3" s="1449">
        <v>2019</v>
      </c>
      <c r="FK3" s="1335">
        <v>2018</v>
      </c>
      <c r="FL3" s="1450" t="s">
        <v>172</v>
      </c>
      <c r="FM3" s="1451"/>
      <c r="FN3" s="1451"/>
      <c r="FO3" s="1452" t="s">
        <v>9</v>
      </c>
      <c r="FP3" s="1453" t="s">
        <v>21</v>
      </c>
      <c r="FQ3" s="1454" t="s">
        <v>22</v>
      </c>
      <c r="FR3" s="1455" t="s">
        <v>23</v>
      </c>
      <c r="FS3" s="1456">
        <v>2019</v>
      </c>
      <c r="FT3" s="1455">
        <v>2018</v>
      </c>
      <c r="FU3" s="1457" t="s">
        <v>172</v>
      </c>
      <c r="FV3" s="1458"/>
      <c r="FW3" s="1459" t="s">
        <v>14</v>
      </c>
      <c r="FX3" s="1323"/>
      <c r="FY3" s="1323"/>
      <c r="FZ3" s="1323"/>
      <c r="GA3" s="1323"/>
      <c r="GB3" s="1323"/>
      <c r="GC3" s="1323"/>
      <c r="GD3" s="1323"/>
      <c r="GE3" s="1323"/>
      <c r="GF3" s="1324" t="s">
        <v>15</v>
      </c>
      <c r="GG3" s="1324"/>
      <c r="GH3" s="1458"/>
      <c r="GI3" s="1458"/>
      <c r="GJ3" s="1460"/>
      <c r="GK3" s="1460"/>
      <c r="GL3" s="1460"/>
      <c r="GM3" s="1461"/>
      <c r="GN3" s="1460"/>
      <c r="GO3" s="1673" t="s">
        <v>320</v>
      </c>
      <c r="GP3" s="1673" t="s">
        <v>303</v>
      </c>
      <c r="GQ3" s="1673" t="s">
        <v>303</v>
      </c>
      <c r="GR3" s="1673" t="s">
        <v>303</v>
      </c>
      <c r="GS3" s="1458"/>
      <c r="GT3" s="1674" t="s">
        <v>327</v>
      </c>
      <c r="GU3" s="1674"/>
      <c r="GV3" s="1674"/>
      <c r="GW3" s="1674"/>
      <c r="GX3" s="1674"/>
      <c r="GY3" s="1674"/>
      <c r="GZ3" s="1674"/>
      <c r="HA3" s="1674"/>
      <c r="HB3" s="1674"/>
      <c r="HC3" s="1674"/>
      <c r="HD3" s="1674"/>
      <c r="HE3" s="1674"/>
      <c r="HF3" s="1462"/>
      <c r="HG3" s="1462"/>
      <c r="HH3" s="1674" t="s">
        <v>327</v>
      </c>
      <c r="HI3" s="1674"/>
      <c r="HJ3" s="1674"/>
      <c r="HK3" s="1674"/>
      <c r="HL3" s="1674"/>
      <c r="HM3" s="1674"/>
      <c r="HN3" s="1674"/>
      <c r="HO3" s="1674"/>
      <c r="HP3" s="1674"/>
      <c r="HQ3" s="1674"/>
      <c r="HR3" s="1674"/>
      <c r="HS3" s="1674"/>
      <c r="HT3" s="1463"/>
      <c r="HU3" s="1464"/>
      <c r="HV3" s="1464"/>
      <c r="HW3" s="1464"/>
      <c r="HX3" s="1465"/>
      <c r="HY3" s="1466"/>
      <c r="HZ3" s="1466"/>
      <c r="IA3" s="1467"/>
      <c r="IB3" s="1468"/>
      <c r="IC3" s="1469"/>
      <c r="ID3" s="1469"/>
      <c r="IE3" s="1470"/>
      <c r="IF3" s="1464"/>
      <c r="IG3" s="1471"/>
      <c r="IH3" s="1471"/>
      <c r="II3" s="1471"/>
      <c r="IJ3" s="1471"/>
      <c r="IK3" s="1471"/>
      <c r="IM3" s="1334"/>
      <c r="IN3" s="1449">
        <v>2019</v>
      </c>
      <c r="IO3" s="1335">
        <v>2018</v>
      </c>
      <c r="IP3" s="1450" t="s">
        <v>172</v>
      </c>
      <c r="IQ3" s="1451"/>
      <c r="IR3" s="1451"/>
      <c r="IS3" s="1452" t="s">
        <v>10</v>
      </c>
      <c r="IT3" s="1453" t="s">
        <v>25</v>
      </c>
      <c r="IU3" s="1454" t="s">
        <v>26</v>
      </c>
      <c r="IV3" s="1455" t="s">
        <v>27</v>
      </c>
      <c r="IW3" s="1456">
        <v>2019</v>
      </c>
      <c r="IX3" s="1455">
        <v>2018</v>
      </c>
      <c r="IY3" s="1457" t="s">
        <v>172</v>
      </c>
      <c r="IZ3" s="1458"/>
      <c r="JA3" s="1459" t="s">
        <v>14</v>
      </c>
      <c r="JB3" s="1323"/>
      <c r="JC3" s="1323"/>
      <c r="JD3" s="1323"/>
      <c r="JE3" s="1323"/>
      <c r="JF3" s="1323"/>
      <c r="JG3" s="1323"/>
      <c r="JH3" s="1323"/>
      <c r="JI3" s="1323"/>
      <c r="JJ3" s="1324" t="s">
        <v>15</v>
      </c>
      <c r="JK3" s="1324"/>
      <c r="JL3" s="1458"/>
      <c r="JM3" s="1458"/>
      <c r="JN3" s="1460"/>
      <c r="JO3" s="1460"/>
      <c r="JP3" s="1460"/>
      <c r="JQ3" s="1461"/>
      <c r="JR3" s="1460"/>
      <c r="JS3" s="1673" t="s">
        <v>322</v>
      </c>
      <c r="JT3" s="1673"/>
      <c r="JU3" s="1673"/>
      <c r="JV3" s="1673"/>
      <c r="JW3" s="1458"/>
      <c r="JX3" s="1674" t="s">
        <v>325</v>
      </c>
      <c r="JY3" s="1674"/>
      <c r="JZ3" s="1674"/>
      <c r="KA3" s="1674"/>
      <c r="KB3" s="1674"/>
      <c r="KC3" s="1674"/>
      <c r="KD3" s="1674"/>
      <c r="KE3" s="1674"/>
      <c r="KF3" s="1674"/>
      <c r="KG3" s="1674"/>
      <c r="KH3" s="1674"/>
      <c r="KI3" s="1674"/>
      <c r="KJ3" s="1462"/>
      <c r="KK3" s="1462"/>
      <c r="KL3" s="1674" t="s">
        <v>325</v>
      </c>
      <c r="KM3" s="1674"/>
      <c r="KN3" s="1674"/>
      <c r="KO3" s="1674"/>
      <c r="KP3" s="1674"/>
      <c r="KQ3" s="1674"/>
      <c r="KR3" s="1674"/>
      <c r="KS3" s="1674"/>
      <c r="KT3" s="1674"/>
      <c r="KU3" s="1674"/>
      <c r="KV3" s="1674"/>
      <c r="KW3" s="1674"/>
      <c r="KX3" s="1463"/>
      <c r="KY3" s="1464"/>
      <c r="KZ3" s="1464"/>
      <c r="LA3" s="1464"/>
      <c r="LB3" s="1465"/>
      <c r="LC3" s="1466"/>
      <c r="LD3" s="1466"/>
      <c r="LE3" s="1471"/>
      <c r="LF3" s="1468"/>
      <c r="LG3" s="1469"/>
      <c r="LH3" s="1469"/>
      <c r="LI3" s="1470"/>
      <c r="LJ3" s="1464"/>
      <c r="LK3" s="1471"/>
      <c r="LL3" s="1471"/>
      <c r="LM3" s="1471"/>
      <c r="LN3" s="1471"/>
      <c r="LO3" s="1471"/>
      <c r="LP3" s="1474"/>
      <c r="LQ3" s="1334"/>
      <c r="LR3" s="1335">
        <v>2019</v>
      </c>
      <c r="LS3" s="1335">
        <v>2018</v>
      </c>
      <c r="LT3" s="1450" t="s">
        <v>172</v>
      </c>
      <c r="LU3" s="1475"/>
      <c r="LV3" s="1475"/>
      <c r="LW3" s="1476"/>
      <c r="LX3" s="1337">
        <v>2019</v>
      </c>
      <c r="LY3" s="1477">
        <v>2018</v>
      </c>
      <c r="LZ3" s="1450" t="s">
        <v>172</v>
      </c>
      <c r="MA3" s="1478"/>
      <c r="MB3" s="1459" t="s">
        <v>14</v>
      </c>
      <c r="MC3" s="1479"/>
      <c r="MD3" s="1479"/>
      <c r="ME3" s="1479"/>
      <c r="MF3" s="1479"/>
      <c r="MG3" s="1479"/>
      <c r="MH3" s="1479"/>
      <c r="MI3" s="1479"/>
      <c r="MJ3" s="1479"/>
      <c r="MK3" s="1324" t="s">
        <v>15</v>
      </c>
      <c r="ML3" s="1480"/>
      <c r="MM3" s="1480"/>
      <c r="MN3" s="1480"/>
      <c r="MO3" s="1480"/>
      <c r="MP3" s="1480"/>
      <c r="MQ3" s="1480"/>
      <c r="MR3" s="1480"/>
      <c r="MS3" s="1481"/>
      <c r="MT3" s="1482"/>
      <c r="MU3" s="1675" t="s">
        <v>323</v>
      </c>
      <c r="MV3" s="1675"/>
      <c r="MW3" s="1675"/>
      <c r="MX3" s="1675"/>
      <c r="MY3" s="1483"/>
      <c r="MZ3" s="1673" t="s">
        <v>324</v>
      </c>
      <c r="NA3" s="1673"/>
      <c r="NB3" s="1673"/>
      <c r="NC3" s="1673"/>
      <c r="ND3" s="1673"/>
      <c r="NE3" s="1673"/>
      <c r="NF3" s="1673"/>
      <c r="NG3" s="1673"/>
      <c r="NH3" s="1673"/>
      <c r="NI3" s="1673"/>
      <c r="NJ3" s="1673"/>
      <c r="NK3" s="1673"/>
      <c r="NL3" s="1474"/>
      <c r="NM3" s="1474"/>
      <c r="NN3" s="1673" t="s">
        <v>324</v>
      </c>
      <c r="NO3" s="1673"/>
      <c r="NP3" s="1673"/>
      <c r="NQ3" s="1673"/>
      <c r="NR3" s="1673"/>
      <c r="NS3" s="1673"/>
      <c r="NT3" s="1673"/>
      <c r="NU3" s="1673"/>
      <c r="NV3" s="1673"/>
      <c r="NW3" s="1673"/>
      <c r="NX3" s="1673"/>
      <c r="NY3" s="1673"/>
      <c r="NZ3" s="1474"/>
    </row>
    <row r="4" spans="1:390" ht="21.75" customHeight="1" thickTop="1" thickBot="1" x14ac:dyDescent="0.25">
      <c r="A4" s="24" t="s">
        <v>29</v>
      </c>
      <c r="B4" s="159">
        <v>7776680</v>
      </c>
      <c r="C4" s="26">
        <v>7433598</v>
      </c>
      <c r="D4" s="27">
        <v>4.62</v>
      </c>
      <c r="E4" s="420"/>
      <c r="F4" s="240"/>
      <c r="G4" s="433" t="s">
        <v>30</v>
      </c>
      <c r="H4" s="997">
        <v>1172510</v>
      </c>
      <c r="I4" s="998">
        <v>1071935</v>
      </c>
      <c r="J4" s="999">
        <v>1048531</v>
      </c>
      <c r="K4" s="997">
        <v>3292976</v>
      </c>
      <c r="L4" s="1000">
        <v>3116340</v>
      </c>
      <c r="M4" s="675">
        <v>5.67</v>
      </c>
      <c r="N4" s="157"/>
      <c r="O4" s="1619" t="s">
        <v>31</v>
      </c>
      <c r="P4" s="1654" t="s">
        <v>32</v>
      </c>
      <c r="Q4" s="1655"/>
      <c r="R4" s="1656"/>
      <c r="S4" s="1654" t="s">
        <v>33</v>
      </c>
      <c r="T4" s="1655"/>
      <c r="U4" s="1656"/>
      <c r="V4" s="1654" t="s">
        <v>34</v>
      </c>
      <c r="W4" s="1655"/>
      <c r="X4" s="1656"/>
      <c r="Y4" s="5"/>
      <c r="Z4" s="154"/>
      <c r="AA4" s="154"/>
      <c r="AB4" s="160" t="s">
        <v>35</v>
      </c>
      <c r="AC4" s="160" t="s">
        <v>36</v>
      </c>
      <c r="AD4" s="160" t="s">
        <v>37</v>
      </c>
      <c r="AE4" s="972" t="s">
        <v>313</v>
      </c>
      <c r="AF4" s="4"/>
      <c r="AG4" s="162"/>
      <c r="AH4" s="163">
        <v>2019</v>
      </c>
      <c r="AI4" s="164">
        <v>2018</v>
      </c>
      <c r="AJ4" s="426" t="s">
        <v>172</v>
      </c>
      <c r="AK4" s="154"/>
      <c r="AL4" s="33" t="s">
        <v>38</v>
      </c>
      <c r="AM4" s="33"/>
      <c r="AN4" s="34"/>
      <c r="AO4" s="34"/>
      <c r="AP4" s="35"/>
      <c r="AQ4" s="35"/>
      <c r="AR4" s="35"/>
      <c r="AS4" s="35"/>
      <c r="AT4" s="35"/>
      <c r="AU4" s="35"/>
      <c r="AV4" s="35"/>
      <c r="AW4" s="36"/>
      <c r="AX4" s="182"/>
      <c r="AY4" s="182"/>
      <c r="AZ4" s="33" t="s">
        <v>39</v>
      </c>
      <c r="BA4" s="33"/>
      <c r="BB4" s="34"/>
      <c r="BC4" s="34"/>
      <c r="BD4" s="35"/>
      <c r="BE4" s="35"/>
      <c r="BF4" s="35"/>
      <c r="BG4" s="35"/>
      <c r="BH4" s="35"/>
      <c r="BI4" s="35"/>
      <c r="BJ4" s="35"/>
      <c r="BK4" s="36"/>
      <c r="BL4" s="167"/>
      <c r="BM4" s="293"/>
      <c r="BN4" s="293"/>
      <c r="BO4" s="1531"/>
      <c r="BP4" s="1532"/>
      <c r="BQ4" s="294"/>
      <c r="BR4" s="294"/>
      <c r="BS4" s="294"/>
      <c r="BT4" s="294"/>
      <c r="BU4" s="1533"/>
      <c r="BV4" s="1528"/>
      <c r="BW4" s="21"/>
      <c r="BX4" s="37"/>
      <c r="BY4" s="295"/>
      <c r="BZ4" s="19"/>
      <c r="CA4" s="19"/>
      <c r="CB4" s="19"/>
      <c r="CC4" s="19"/>
      <c r="CE4" s="24" t="s">
        <v>29</v>
      </c>
      <c r="CF4" s="159">
        <v>7551773</v>
      </c>
      <c r="CG4" s="26">
        <v>7510115</v>
      </c>
      <c r="CH4" s="27">
        <v>0.55000000000000004</v>
      </c>
      <c r="CI4" s="240"/>
      <c r="CJ4" s="240"/>
      <c r="CK4" s="433" t="s">
        <v>30</v>
      </c>
      <c r="CL4" s="997">
        <v>1059701</v>
      </c>
      <c r="CM4" s="998">
        <v>984842</v>
      </c>
      <c r="CN4" s="999">
        <v>879211</v>
      </c>
      <c r="CO4" s="997">
        <v>2923754</v>
      </c>
      <c r="CP4" s="1000">
        <v>2880892</v>
      </c>
      <c r="CQ4" s="675">
        <v>1.49</v>
      </c>
      <c r="CR4" s="157"/>
      <c r="CS4" s="28" t="s">
        <v>31</v>
      </c>
      <c r="CT4" s="1654" t="s">
        <v>32</v>
      </c>
      <c r="CU4" s="1655"/>
      <c r="CV4" s="1656"/>
      <c r="CW4" s="1654" t="s">
        <v>33</v>
      </c>
      <c r="CX4" s="1655"/>
      <c r="CY4" s="1656"/>
      <c r="CZ4" s="1654" t="s">
        <v>34</v>
      </c>
      <c r="DA4" s="1655"/>
      <c r="DB4" s="1656"/>
      <c r="DC4" s="5"/>
      <c r="DD4" s="154"/>
      <c r="DE4" s="154"/>
      <c r="DF4" s="160" t="s">
        <v>17</v>
      </c>
      <c r="DG4" s="160" t="s">
        <v>18</v>
      </c>
      <c r="DH4" s="160" t="s">
        <v>19</v>
      </c>
      <c r="DI4" s="972" t="s">
        <v>316</v>
      </c>
      <c r="DJ4" s="161"/>
      <c r="DK4" s="162"/>
      <c r="DL4" s="163">
        <v>2019</v>
      </c>
      <c r="DM4" s="164">
        <v>2018</v>
      </c>
      <c r="DN4" s="426" t="s">
        <v>172</v>
      </c>
      <c r="DO4" s="154"/>
      <c r="DP4" s="33" t="s">
        <v>38</v>
      </c>
      <c r="DQ4" s="33"/>
      <c r="DR4" s="34"/>
      <c r="DS4" s="34"/>
      <c r="DT4" s="35"/>
      <c r="DU4" s="35"/>
      <c r="DV4" s="35"/>
      <c r="DW4" s="35"/>
      <c r="DX4" s="35"/>
      <c r="DY4" s="35"/>
      <c r="DZ4" s="35"/>
      <c r="EA4" s="36"/>
      <c r="EB4" s="182"/>
      <c r="EC4" s="182"/>
      <c r="ED4" s="33" t="s">
        <v>39</v>
      </c>
      <c r="EE4" s="33"/>
      <c r="EF4" s="34"/>
      <c r="EG4" s="34"/>
      <c r="EH4" s="35"/>
      <c r="EI4" s="35"/>
      <c r="EJ4" s="35"/>
      <c r="EK4" s="35"/>
      <c r="EL4" s="35"/>
      <c r="EM4" s="35"/>
      <c r="EN4" s="35"/>
      <c r="EO4" s="36"/>
      <c r="EP4" s="167"/>
      <c r="EQ4" s="293"/>
      <c r="ER4" s="293"/>
      <c r="ES4" s="1531"/>
      <c r="ET4" s="1532"/>
      <c r="EU4" s="294"/>
      <c r="EV4" s="294"/>
      <c r="EW4" s="294"/>
      <c r="EX4" s="294"/>
      <c r="EY4" s="1533"/>
      <c r="EZ4" s="1528"/>
      <c r="FA4" s="21"/>
      <c r="FB4" s="37"/>
      <c r="FC4" s="295"/>
      <c r="FD4" s="19"/>
      <c r="FE4" s="19"/>
      <c r="FF4" s="19"/>
      <c r="FG4" s="19"/>
      <c r="FI4" s="158" t="s">
        <v>29</v>
      </c>
      <c r="FJ4" s="159">
        <v>7679561</v>
      </c>
      <c r="FK4" s="26">
        <v>7825927</v>
      </c>
      <c r="FL4" s="27">
        <v>-1.87</v>
      </c>
      <c r="FM4" s="240"/>
      <c r="FN4" s="240"/>
      <c r="FO4" s="433" t="s">
        <v>30</v>
      </c>
      <c r="FP4" s="997">
        <v>973918</v>
      </c>
      <c r="FQ4" s="998">
        <v>934267</v>
      </c>
      <c r="FR4" s="999">
        <v>858375</v>
      </c>
      <c r="FS4" s="997">
        <v>2766560</v>
      </c>
      <c r="FT4" s="1000">
        <v>2811520</v>
      </c>
      <c r="FU4" s="675">
        <v>-1.6</v>
      </c>
      <c r="FV4" s="157"/>
      <c r="FW4" s="28" t="s">
        <v>31</v>
      </c>
      <c r="FX4" s="29" t="s">
        <v>32</v>
      </c>
      <c r="FY4" s="30"/>
      <c r="FZ4" s="31"/>
      <c r="GA4" s="29" t="s">
        <v>33</v>
      </c>
      <c r="GB4" s="30"/>
      <c r="GC4" s="31"/>
      <c r="GD4" s="1654" t="s">
        <v>34</v>
      </c>
      <c r="GE4" s="1655"/>
      <c r="GF4" s="1656"/>
      <c r="GG4" s="5"/>
      <c r="GH4" s="154"/>
      <c r="GI4" s="154"/>
      <c r="GJ4" s="160" t="s">
        <v>21</v>
      </c>
      <c r="GK4" s="160" t="s">
        <v>22</v>
      </c>
      <c r="GL4" s="160" t="s">
        <v>23</v>
      </c>
      <c r="GM4" s="972" t="s">
        <v>319</v>
      </c>
      <c r="GN4" s="161"/>
      <c r="GO4" s="162"/>
      <c r="GP4" s="163">
        <v>2019</v>
      </c>
      <c r="GQ4" s="164">
        <v>2018</v>
      </c>
      <c r="GR4" s="426" t="s">
        <v>172</v>
      </c>
      <c r="GS4" s="154"/>
      <c r="GT4" s="33" t="s">
        <v>38</v>
      </c>
      <c r="GU4" s="33"/>
      <c r="GV4" s="34"/>
      <c r="GW4" s="34"/>
      <c r="GX4" s="35"/>
      <c r="GY4" s="35"/>
      <c r="GZ4" s="35"/>
      <c r="HA4" s="35"/>
      <c r="HB4" s="35"/>
      <c r="HC4" s="35"/>
      <c r="HD4" s="35"/>
      <c r="HE4" s="36"/>
      <c r="HF4" s="182"/>
      <c r="HG4" s="182"/>
      <c r="HH4" s="33" t="s">
        <v>39</v>
      </c>
      <c r="HI4" s="33"/>
      <c r="HJ4" s="34"/>
      <c r="HK4" s="34"/>
      <c r="HL4" s="35"/>
      <c r="HM4" s="35"/>
      <c r="HN4" s="35"/>
      <c r="HO4" s="35"/>
      <c r="HP4" s="35"/>
      <c r="HQ4" s="35"/>
      <c r="HR4" s="35"/>
      <c r="HS4" s="36"/>
      <c r="HT4" s="167"/>
      <c r="HU4" s="293"/>
      <c r="HV4" s="293"/>
      <c r="HW4" s="1531"/>
      <c r="HX4" s="1532"/>
      <c r="HY4" s="294"/>
      <c r="HZ4" s="294"/>
      <c r="IA4" s="294"/>
      <c r="IB4" s="294"/>
      <c r="IC4" s="1533"/>
      <c r="ID4" s="1528"/>
      <c r="IE4" s="21"/>
      <c r="IF4" s="37"/>
      <c r="IG4" s="295"/>
      <c r="IH4" s="248"/>
      <c r="II4" s="19"/>
      <c r="IJ4" s="19"/>
      <c r="IK4" s="19"/>
      <c r="IM4" s="158" t="s">
        <v>29</v>
      </c>
      <c r="IN4" s="159">
        <v>10509116</v>
      </c>
      <c r="IO4" s="26">
        <v>10556133</v>
      </c>
      <c r="IP4" s="27">
        <v>-0.45</v>
      </c>
      <c r="IQ4" s="240"/>
      <c r="IR4" s="240"/>
      <c r="IS4" s="433" t="s">
        <v>30</v>
      </c>
      <c r="IT4" s="997">
        <v>1135137</v>
      </c>
      <c r="IU4" s="998">
        <v>1205118</v>
      </c>
      <c r="IV4" s="999">
        <v>1353417</v>
      </c>
      <c r="IW4" s="997">
        <v>3693672</v>
      </c>
      <c r="IX4" s="1000">
        <v>3766446</v>
      </c>
      <c r="IY4" s="675">
        <v>-1.93</v>
      </c>
      <c r="IZ4" s="157"/>
      <c r="JA4" s="28" t="s">
        <v>31</v>
      </c>
      <c r="JB4" s="29" t="s">
        <v>32</v>
      </c>
      <c r="JC4" s="30"/>
      <c r="JD4" s="31"/>
      <c r="JE4" s="29" t="s">
        <v>33</v>
      </c>
      <c r="JF4" s="30"/>
      <c r="JG4" s="31"/>
      <c r="JH4" s="29" t="s">
        <v>34</v>
      </c>
      <c r="JI4" s="30"/>
      <c r="JJ4" s="31"/>
      <c r="JK4" s="5"/>
      <c r="JL4" s="154"/>
      <c r="JM4" s="154"/>
      <c r="JN4" s="991" t="s">
        <v>25</v>
      </c>
      <c r="JO4" s="991" t="s">
        <v>26</v>
      </c>
      <c r="JP4" s="991" t="s">
        <v>27</v>
      </c>
      <c r="JQ4" s="866" t="s">
        <v>321</v>
      </c>
      <c r="JR4" s="161"/>
      <c r="JS4" s="32"/>
      <c r="JT4" s="1620">
        <v>2019</v>
      </c>
      <c r="JU4" s="1621">
        <v>2018</v>
      </c>
      <c r="JV4" s="1407" t="s">
        <v>172</v>
      </c>
      <c r="JW4" s="154"/>
      <c r="JX4" s="1355" t="s">
        <v>38</v>
      </c>
      <c r="JY4" s="1355"/>
      <c r="JZ4" s="1356"/>
      <c r="KA4" s="1356"/>
      <c r="KB4" s="637"/>
      <c r="KC4" s="637"/>
      <c r="KD4" s="637"/>
      <c r="KE4" s="637"/>
      <c r="KF4" s="637"/>
      <c r="KG4" s="637"/>
      <c r="KH4" s="637"/>
      <c r="KI4" s="638"/>
      <c r="KJ4" s="637"/>
      <c r="KK4" s="637"/>
      <c r="KL4" s="1355" t="s">
        <v>39</v>
      </c>
      <c r="KM4" s="1355"/>
      <c r="KN4" s="1356"/>
      <c r="KO4" s="1356"/>
      <c r="KP4" s="637"/>
      <c r="KQ4" s="637"/>
      <c r="KR4" s="637"/>
      <c r="KS4" s="637"/>
      <c r="KT4" s="637"/>
      <c r="KU4" s="637"/>
      <c r="KV4" s="637"/>
      <c r="KW4" s="638"/>
      <c r="KX4" s="167"/>
      <c r="KY4" s="293"/>
      <c r="KZ4" s="293"/>
      <c r="LA4" s="1531"/>
      <c r="LB4" s="1532"/>
      <c r="LC4" s="294"/>
      <c r="LD4" s="294"/>
      <c r="LE4" s="294"/>
      <c r="LF4" s="294"/>
      <c r="LG4" s="1533"/>
      <c r="LH4" s="291"/>
      <c r="LI4" s="21"/>
      <c r="LJ4" s="37"/>
      <c r="LK4" s="295"/>
      <c r="LL4" s="19"/>
      <c r="LM4" s="19"/>
      <c r="LN4" s="19"/>
      <c r="LO4" s="19"/>
      <c r="LQ4" s="24" t="s">
        <v>29</v>
      </c>
      <c r="LR4" s="25">
        <v>33517130</v>
      </c>
      <c r="LS4" s="26">
        <v>33325773</v>
      </c>
      <c r="LT4" s="27">
        <v>0.56999999999999995</v>
      </c>
      <c r="LU4" s="499"/>
      <c r="LV4" s="499"/>
      <c r="LW4" s="433" t="s">
        <v>30</v>
      </c>
      <c r="LX4" s="348">
        <v>12676962</v>
      </c>
      <c r="LY4" s="994">
        <v>12575198</v>
      </c>
      <c r="LZ4" s="515">
        <v>0.81</v>
      </c>
      <c r="MA4" s="182"/>
      <c r="MB4" s="28" t="s">
        <v>31</v>
      </c>
      <c r="MC4" s="29" t="s">
        <v>32</v>
      </c>
      <c r="MD4" s="30"/>
      <c r="ME4" s="31"/>
      <c r="MF4" s="29" t="s">
        <v>33</v>
      </c>
      <c r="MG4" s="30"/>
      <c r="MH4" s="31"/>
      <c r="MI4" s="29" t="s">
        <v>34</v>
      </c>
      <c r="MJ4" s="30"/>
      <c r="MK4" s="31"/>
      <c r="ML4" s="15"/>
      <c r="MM4" s="15"/>
      <c r="MN4" s="15"/>
      <c r="MO4" s="993" t="s">
        <v>5</v>
      </c>
      <c r="MP4" s="993" t="s">
        <v>7</v>
      </c>
      <c r="MQ4" s="993" t="s">
        <v>20</v>
      </c>
      <c r="MR4" s="993" t="s">
        <v>11</v>
      </c>
      <c r="MS4" s="39">
        <v>2019</v>
      </c>
      <c r="MT4" s="16"/>
      <c r="MU4" s="930"/>
      <c r="MV4" s="989">
        <v>2019</v>
      </c>
      <c r="MW4" s="990">
        <v>2018</v>
      </c>
      <c r="MX4" s="931" t="s">
        <v>172</v>
      </c>
      <c r="MY4" s="495"/>
      <c r="MZ4" s="33" t="s">
        <v>38</v>
      </c>
      <c r="NA4" s="33"/>
      <c r="NB4" s="34"/>
      <c r="NC4" s="34"/>
      <c r="ND4" s="35"/>
      <c r="NE4" s="35"/>
      <c r="NF4" s="35"/>
      <c r="NG4" s="35"/>
      <c r="NH4" s="35"/>
      <c r="NI4" s="35"/>
      <c r="NJ4" s="35"/>
      <c r="NK4" s="36"/>
      <c r="NL4" s="17"/>
      <c r="NM4" s="17"/>
      <c r="NN4" s="33" t="s">
        <v>39</v>
      </c>
      <c r="NO4" s="33"/>
      <c r="NP4" s="34"/>
      <c r="NQ4" s="34"/>
      <c r="NR4" s="35"/>
      <c r="NS4" s="35"/>
      <c r="NT4" s="35"/>
      <c r="NU4" s="35"/>
      <c r="NV4" s="35"/>
      <c r="NW4" s="35"/>
      <c r="NX4" s="35"/>
      <c r="NY4" s="36"/>
    </row>
    <row r="5" spans="1:390" ht="21.75" customHeight="1" thickTop="1" thickBot="1" x14ac:dyDescent="0.25">
      <c r="A5" s="40" t="s">
        <v>40</v>
      </c>
      <c r="B5" s="57">
        <v>7071281</v>
      </c>
      <c r="C5" s="41">
        <v>6745491</v>
      </c>
      <c r="D5" s="42">
        <v>4.83</v>
      </c>
      <c r="E5" s="420"/>
      <c r="F5" s="240"/>
      <c r="G5" s="432" t="s">
        <v>41</v>
      </c>
      <c r="H5" s="997">
        <v>12</v>
      </c>
      <c r="I5" s="998">
        <v>60</v>
      </c>
      <c r="J5" s="999">
        <v>63</v>
      </c>
      <c r="K5" s="997">
        <v>135</v>
      </c>
      <c r="L5" s="1000">
        <v>166</v>
      </c>
      <c r="M5" s="675">
        <v>-18.670000000000002</v>
      </c>
      <c r="N5" s="154"/>
      <c r="O5" s="926" t="s">
        <v>42</v>
      </c>
      <c r="P5" s="1615">
        <v>2562</v>
      </c>
      <c r="Q5" s="988">
        <v>2561</v>
      </c>
      <c r="R5" s="1616" t="s">
        <v>172</v>
      </c>
      <c r="S5" s="1615">
        <v>2562</v>
      </c>
      <c r="T5" s="988">
        <v>2561</v>
      </c>
      <c r="U5" s="1616" t="s">
        <v>172</v>
      </c>
      <c r="V5" s="1615">
        <v>2562</v>
      </c>
      <c r="W5" s="988">
        <v>2561</v>
      </c>
      <c r="X5" s="1616" t="s">
        <v>172</v>
      </c>
      <c r="Y5" s="977"/>
      <c r="Z5" s="169" t="s">
        <v>43</v>
      </c>
      <c r="AA5" s="169"/>
      <c r="AB5" s="25">
        <v>2335</v>
      </c>
      <c r="AC5" s="25">
        <v>2335</v>
      </c>
      <c r="AD5" s="25">
        <v>2335</v>
      </c>
      <c r="AE5" s="25">
        <v>2335</v>
      </c>
      <c r="AF5" s="154"/>
      <c r="AG5" s="622" t="s">
        <v>43</v>
      </c>
      <c r="AH5" s="623">
        <v>2335</v>
      </c>
      <c r="AI5" s="242">
        <v>2227</v>
      </c>
      <c r="AJ5" s="1057">
        <v>4.8499999999999996</v>
      </c>
      <c r="AK5" s="157"/>
      <c r="AL5" s="1058" t="s">
        <v>44</v>
      </c>
      <c r="AM5" s="1648" t="s">
        <v>32</v>
      </c>
      <c r="AN5" s="1649"/>
      <c r="AO5" s="1649"/>
      <c r="AP5" s="1649"/>
      <c r="AQ5" s="1649"/>
      <c r="AR5" s="1649"/>
      <c r="AS5" s="1649"/>
      <c r="AT5" s="1649"/>
      <c r="AU5" s="1650"/>
      <c r="AV5" s="1070" t="s">
        <v>33</v>
      </c>
      <c r="AW5" s="1071" t="s">
        <v>45</v>
      </c>
      <c r="AX5" s="182"/>
      <c r="AY5" s="182"/>
      <c r="AZ5" s="1068" t="s">
        <v>44</v>
      </c>
      <c r="BA5" s="1648" t="s">
        <v>32</v>
      </c>
      <c r="BB5" s="1649"/>
      <c r="BC5" s="1649"/>
      <c r="BD5" s="1649"/>
      <c r="BE5" s="1649"/>
      <c r="BF5" s="1649"/>
      <c r="BG5" s="1649"/>
      <c r="BH5" s="1649"/>
      <c r="BI5" s="1650"/>
      <c r="BJ5" s="1070" t="s">
        <v>33</v>
      </c>
      <c r="BK5" s="1071" t="s">
        <v>45</v>
      </c>
      <c r="BL5" s="194"/>
      <c r="BM5" s="296"/>
      <c r="BN5" s="296"/>
      <c r="BO5" s="1534"/>
      <c r="BP5" s="1535"/>
      <c r="BQ5" s="297"/>
      <c r="BR5" s="297"/>
      <c r="BS5" s="297"/>
      <c r="BT5" s="297"/>
      <c r="BU5" s="1533"/>
      <c r="BV5" s="1528"/>
      <c r="BW5" s="47"/>
      <c r="BX5" s="37"/>
      <c r="BY5" s="295"/>
      <c r="BZ5" s="19"/>
      <c r="CA5" s="19"/>
      <c r="CB5" s="631"/>
      <c r="CC5" s="19"/>
      <c r="CE5" s="40" t="s">
        <v>40</v>
      </c>
      <c r="CF5" s="57">
        <v>7074116</v>
      </c>
      <c r="CG5" s="41">
        <v>7038281</v>
      </c>
      <c r="CH5" s="42">
        <v>0.51</v>
      </c>
      <c r="CI5" s="240"/>
      <c r="CJ5" s="240"/>
      <c r="CK5" s="432" t="s">
        <v>41</v>
      </c>
      <c r="CL5" s="997">
        <v>25</v>
      </c>
      <c r="CM5" s="998">
        <v>0</v>
      </c>
      <c r="CN5" s="999">
        <v>83</v>
      </c>
      <c r="CO5" s="997">
        <v>108</v>
      </c>
      <c r="CP5" s="1000">
        <v>107</v>
      </c>
      <c r="CQ5" s="675">
        <v>0.93</v>
      </c>
      <c r="CR5" s="154"/>
      <c r="CS5" s="926" t="s">
        <v>46</v>
      </c>
      <c r="CT5" s="43">
        <v>2562</v>
      </c>
      <c r="CU5" s="44">
        <v>2561</v>
      </c>
      <c r="CV5" s="45" t="s">
        <v>172</v>
      </c>
      <c r="CW5" s="43">
        <v>2562</v>
      </c>
      <c r="CX5" s="44">
        <v>2561</v>
      </c>
      <c r="CY5" s="45" t="s">
        <v>172</v>
      </c>
      <c r="CZ5" s="43">
        <v>2562</v>
      </c>
      <c r="DA5" s="44">
        <v>2561</v>
      </c>
      <c r="DB5" s="45" t="s">
        <v>172</v>
      </c>
      <c r="DC5" s="977"/>
      <c r="DD5" s="169" t="s">
        <v>43</v>
      </c>
      <c r="DE5" s="169"/>
      <c r="DF5" s="25">
        <v>2335</v>
      </c>
      <c r="DG5" s="25">
        <v>2335</v>
      </c>
      <c r="DH5" s="25">
        <v>2335</v>
      </c>
      <c r="DI5" s="25">
        <v>2335</v>
      </c>
      <c r="DJ5" s="154"/>
      <c r="DK5" s="622" t="s">
        <v>43</v>
      </c>
      <c r="DL5" s="623">
        <v>2335</v>
      </c>
      <c r="DM5" s="242">
        <v>2227</v>
      </c>
      <c r="DN5" s="1057">
        <v>4.8499999999999996</v>
      </c>
      <c r="DO5" s="157"/>
      <c r="DP5" s="1058" t="s">
        <v>44</v>
      </c>
      <c r="DQ5" s="1648" t="s">
        <v>32</v>
      </c>
      <c r="DR5" s="1649"/>
      <c r="DS5" s="1649"/>
      <c r="DT5" s="1649"/>
      <c r="DU5" s="1649"/>
      <c r="DV5" s="1649"/>
      <c r="DW5" s="1649"/>
      <c r="DX5" s="1649"/>
      <c r="DY5" s="1650"/>
      <c r="DZ5" s="1070" t="s">
        <v>33</v>
      </c>
      <c r="EA5" s="1071" t="s">
        <v>45</v>
      </c>
      <c r="EB5" s="182"/>
      <c r="EC5" s="182"/>
      <c r="ED5" s="1068" t="s">
        <v>44</v>
      </c>
      <c r="EE5" s="1648" t="s">
        <v>32</v>
      </c>
      <c r="EF5" s="1649"/>
      <c r="EG5" s="1649"/>
      <c r="EH5" s="1649"/>
      <c r="EI5" s="1649"/>
      <c r="EJ5" s="1649"/>
      <c r="EK5" s="1649"/>
      <c r="EL5" s="1649"/>
      <c r="EM5" s="1650"/>
      <c r="EN5" s="1070" t="s">
        <v>33</v>
      </c>
      <c r="EO5" s="1071" t="s">
        <v>45</v>
      </c>
      <c r="EP5" s="194"/>
      <c r="EQ5" s="296"/>
      <c r="ER5" s="296"/>
      <c r="ES5" s="1534"/>
      <c r="ET5" s="1535"/>
      <c r="EU5" s="297"/>
      <c r="EV5" s="297"/>
      <c r="EW5" s="297"/>
      <c r="EX5" s="297"/>
      <c r="EY5" s="1533"/>
      <c r="EZ5" s="1528"/>
      <c r="FA5" s="47"/>
      <c r="FB5" s="37"/>
      <c r="FC5" s="295"/>
      <c r="FD5" s="19"/>
      <c r="FE5" s="19"/>
      <c r="FF5" s="19"/>
      <c r="FG5" s="19"/>
      <c r="FI5" s="168" t="s">
        <v>40</v>
      </c>
      <c r="FJ5" s="57">
        <v>7179773</v>
      </c>
      <c r="FK5" s="41">
        <v>7320756</v>
      </c>
      <c r="FL5" s="42">
        <v>-1.93</v>
      </c>
      <c r="FM5" s="240"/>
      <c r="FN5" s="240"/>
      <c r="FO5" s="432" t="s">
        <v>41</v>
      </c>
      <c r="FP5" s="997">
        <v>137</v>
      </c>
      <c r="FQ5" s="998">
        <v>81</v>
      </c>
      <c r="FR5" s="999">
        <v>144</v>
      </c>
      <c r="FS5" s="997">
        <v>362</v>
      </c>
      <c r="FT5" s="1000">
        <v>423</v>
      </c>
      <c r="FU5" s="675">
        <v>-14.42</v>
      </c>
      <c r="FV5" s="154"/>
      <c r="FW5" s="926" t="s">
        <v>46</v>
      </c>
      <c r="FX5" s="43">
        <v>2562</v>
      </c>
      <c r="FY5" s="44">
        <v>2561</v>
      </c>
      <c r="FZ5" s="45" t="s">
        <v>172</v>
      </c>
      <c r="GA5" s="43">
        <v>2562</v>
      </c>
      <c r="GB5" s="44">
        <v>2561</v>
      </c>
      <c r="GC5" s="45" t="s">
        <v>172</v>
      </c>
      <c r="GD5" s="43">
        <v>2562</v>
      </c>
      <c r="GE5" s="44">
        <v>2561</v>
      </c>
      <c r="GF5" s="45" t="s">
        <v>172</v>
      </c>
      <c r="GG5" s="977"/>
      <c r="GH5" s="169" t="s">
        <v>43</v>
      </c>
      <c r="GI5" s="169"/>
      <c r="GJ5" s="25">
        <v>2335</v>
      </c>
      <c r="GK5" s="25">
        <v>2335</v>
      </c>
      <c r="GL5" s="25">
        <v>2335</v>
      </c>
      <c r="GM5" s="25">
        <v>2335</v>
      </c>
      <c r="GN5" s="154"/>
      <c r="GO5" s="622" t="s">
        <v>43</v>
      </c>
      <c r="GP5" s="623">
        <v>2335</v>
      </c>
      <c r="GQ5" s="242">
        <v>2227</v>
      </c>
      <c r="GR5" s="1057">
        <v>4.8499999999999996</v>
      </c>
      <c r="GS5" s="157"/>
      <c r="GT5" s="1058" t="s">
        <v>44</v>
      </c>
      <c r="GU5" s="1648" t="s">
        <v>32</v>
      </c>
      <c r="GV5" s="1649"/>
      <c r="GW5" s="1649"/>
      <c r="GX5" s="1649"/>
      <c r="GY5" s="1649"/>
      <c r="GZ5" s="1649"/>
      <c r="HA5" s="1649"/>
      <c r="HB5" s="1649"/>
      <c r="HC5" s="1650"/>
      <c r="HD5" s="1070" t="s">
        <v>33</v>
      </c>
      <c r="HE5" s="1071" t="s">
        <v>45</v>
      </c>
      <c r="HF5" s="182"/>
      <c r="HG5" s="182"/>
      <c r="HH5" s="1068" t="s">
        <v>44</v>
      </c>
      <c r="HI5" s="1648" t="s">
        <v>32</v>
      </c>
      <c r="HJ5" s="1649"/>
      <c r="HK5" s="1649"/>
      <c r="HL5" s="1649"/>
      <c r="HM5" s="1649"/>
      <c r="HN5" s="1649"/>
      <c r="HO5" s="1649"/>
      <c r="HP5" s="1649"/>
      <c r="HQ5" s="1650"/>
      <c r="HR5" s="1070" t="s">
        <v>33</v>
      </c>
      <c r="HS5" s="1071" t="s">
        <v>45</v>
      </c>
      <c r="HT5" s="194"/>
      <c r="HU5" s="296"/>
      <c r="HV5" s="296"/>
      <c r="HW5" s="1534"/>
      <c r="HX5" s="1535"/>
      <c r="HY5" s="297"/>
      <c r="HZ5" s="297"/>
      <c r="IA5" s="297"/>
      <c r="IB5" s="297"/>
      <c r="IC5" s="1533"/>
      <c r="ID5" s="1528"/>
      <c r="IE5" s="47"/>
      <c r="IF5" s="37"/>
      <c r="IG5" s="295"/>
      <c r="IH5" s="248"/>
      <c r="II5" s="19"/>
      <c r="IJ5" s="19"/>
      <c r="IK5" s="19"/>
      <c r="IM5" s="168" t="s">
        <v>40</v>
      </c>
      <c r="IN5" s="57">
        <v>9759109</v>
      </c>
      <c r="IO5" s="41">
        <v>9808750</v>
      </c>
      <c r="IP5" s="42">
        <v>-0.51</v>
      </c>
      <c r="IQ5" s="240"/>
      <c r="IR5" s="240"/>
      <c r="IS5" s="432" t="s">
        <v>41</v>
      </c>
      <c r="IT5" s="997">
        <v>41</v>
      </c>
      <c r="IU5" s="998">
        <v>57</v>
      </c>
      <c r="IV5" s="999">
        <v>61</v>
      </c>
      <c r="IW5" s="997">
        <v>159</v>
      </c>
      <c r="IX5" s="1000">
        <v>175</v>
      </c>
      <c r="IY5" s="675">
        <v>-9.14</v>
      </c>
      <c r="IZ5" s="154"/>
      <c r="JA5" s="926" t="s">
        <v>156</v>
      </c>
      <c r="JB5" s="43">
        <v>2562</v>
      </c>
      <c r="JC5" s="44">
        <v>2561</v>
      </c>
      <c r="JD5" s="494" t="s">
        <v>172</v>
      </c>
      <c r="JE5" s="43">
        <v>2562</v>
      </c>
      <c r="JF5" s="44">
        <v>2561</v>
      </c>
      <c r="JG5" s="494" t="s">
        <v>172</v>
      </c>
      <c r="JH5" s="43">
        <v>2562</v>
      </c>
      <c r="JI5" s="44">
        <v>2561</v>
      </c>
      <c r="JJ5" s="45" t="s">
        <v>172</v>
      </c>
      <c r="JK5" s="977"/>
      <c r="JL5" s="169" t="s">
        <v>43</v>
      </c>
      <c r="JM5" s="169"/>
      <c r="JN5" s="25">
        <v>2335</v>
      </c>
      <c r="JO5" s="25">
        <v>2335</v>
      </c>
      <c r="JP5" s="25">
        <v>2335</v>
      </c>
      <c r="JQ5" s="25">
        <v>2335</v>
      </c>
      <c r="JR5" s="154"/>
      <c r="JS5" s="622" t="s">
        <v>43</v>
      </c>
      <c r="JT5" s="623">
        <v>2335</v>
      </c>
      <c r="JU5" s="242">
        <v>2227</v>
      </c>
      <c r="JV5" s="1057">
        <v>4.8499999999999996</v>
      </c>
      <c r="JW5" s="157"/>
      <c r="JX5" s="1357" t="s">
        <v>44</v>
      </c>
      <c r="JY5" s="1732" t="s">
        <v>32</v>
      </c>
      <c r="JZ5" s="1733"/>
      <c r="KA5" s="1733"/>
      <c r="KB5" s="1733"/>
      <c r="KC5" s="1733"/>
      <c r="KD5" s="1733"/>
      <c r="KE5" s="1733"/>
      <c r="KF5" s="1733"/>
      <c r="KG5" s="1734"/>
      <c r="KH5" s="1358" t="s">
        <v>33</v>
      </c>
      <c r="KI5" s="1358" t="s">
        <v>45</v>
      </c>
      <c r="KJ5" s="637"/>
      <c r="KK5" s="637"/>
      <c r="KL5" s="1359" t="s">
        <v>44</v>
      </c>
      <c r="KM5" s="1732" t="s">
        <v>32</v>
      </c>
      <c r="KN5" s="1733"/>
      <c r="KO5" s="1733"/>
      <c r="KP5" s="1733"/>
      <c r="KQ5" s="1733"/>
      <c r="KR5" s="1733"/>
      <c r="KS5" s="1733"/>
      <c r="KT5" s="1733"/>
      <c r="KU5" s="1734"/>
      <c r="KV5" s="1358" t="s">
        <v>33</v>
      </c>
      <c r="KW5" s="1358" t="s">
        <v>45</v>
      </c>
      <c r="KX5" s="194"/>
      <c r="KY5" s="296"/>
      <c r="KZ5" s="296"/>
      <c r="LA5" s="1534"/>
      <c r="LB5" s="1535"/>
      <c r="LC5" s="297"/>
      <c r="LD5" s="297"/>
      <c r="LE5" s="297"/>
      <c r="LF5" s="297"/>
      <c r="LG5" s="1533"/>
      <c r="LH5" s="291"/>
      <c r="LI5" s="47"/>
      <c r="LJ5" s="37"/>
      <c r="LK5" s="295"/>
      <c r="LL5" s="19"/>
      <c r="LM5" s="19"/>
      <c r="LN5" s="19"/>
      <c r="LO5" s="19"/>
      <c r="LQ5" s="40" t="s">
        <v>40</v>
      </c>
      <c r="LR5" s="38">
        <v>31084279</v>
      </c>
      <c r="LS5" s="41">
        <v>30913278</v>
      </c>
      <c r="LT5" s="42">
        <v>0.55000000000000004</v>
      </c>
      <c r="LU5" s="499"/>
      <c r="LV5" s="499"/>
      <c r="LW5" s="432" t="s">
        <v>41</v>
      </c>
      <c r="LX5" s="348">
        <v>764</v>
      </c>
      <c r="LY5" s="994">
        <v>871</v>
      </c>
      <c r="LZ5" s="515">
        <v>-12.28</v>
      </c>
      <c r="MA5" s="182"/>
      <c r="MB5" s="926" t="s">
        <v>48</v>
      </c>
      <c r="MC5" s="43">
        <v>2562</v>
      </c>
      <c r="MD5" s="44">
        <v>2561</v>
      </c>
      <c r="ME5" s="45" t="s">
        <v>172</v>
      </c>
      <c r="MF5" s="43">
        <v>2562</v>
      </c>
      <c r="MG5" s="44">
        <v>2561</v>
      </c>
      <c r="MH5" s="45" t="s">
        <v>172</v>
      </c>
      <c r="MI5" s="43">
        <v>2562</v>
      </c>
      <c r="MJ5" s="44">
        <v>2561</v>
      </c>
      <c r="MK5" s="45" t="s">
        <v>172</v>
      </c>
      <c r="ML5" s="15"/>
      <c r="MM5" s="1066" t="s">
        <v>43</v>
      </c>
      <c r="MN5" s="1066"/>
      <c r="MO5" s="1067">
        <v>2335</v>
      </c>
      <c r="MP5" s="1067">
        <v>2335</v>
      </c>
      <c r="MQ5" s="1067">
        <v>2335</v>
      </c>
      <c r="MR5" s="1067">
        <v>2335</v>
      </c>
      <c r="MS5" s="1067">
        <v>2335</v>
      </c>
      <c r="MT5" s="16"/>
      <c r="MU5" s="622" t="s">
        <v>43</v>
      </c>
      <c r="MV5" s="623">
        <v>2335</v>
      </c>
      <c r="MW5" s="242">
        <v>2227</v>
      </c>
      <c r="MX5" s="1057">
        <v>4.8499999999999996</v>
      </c>
      <c r="MY5" s="495"/>
      <c r="MZ5" s="1068" t="s">
        <v>44</v>
      </c>
      <c r="NA5" s="1651" t="s">
        <v>32</v>
      </c>
      <c r="NB5" s="1652"/>
      <c r="NC5" s="1652"/>
      <c r="ND5" s="1652"/>
      <c r="NE5" s="1652"/>
      <c r="NF5" s="1652"/>
      <c r="NG5" s="1652"/>
      <c r="NH5" s="1652"/>
      <c r="NI5" s="1653"/>
      <c r="NJ5" s="1069" t="s">
        <v>33</v>
      </c>
      <c r="NK5" s="1069" t="s">
        <v>45</v>
      </c>
      <c r="NL5" s="17"/>
      <c r="NM5" s="17"/>
      <c r="NN5" s="1068" t="s">
        <v>44</v>
      </c>
      <c r="NO5" s="1648" t="s">
        <v>32</v>
      </c>
      <c r="NP5" s="1649"/>
      <c r="NQ5" s="1649"/>
      <c r="NR5" s="1649"/>
      <c r="NS5" s="1649"/>
      <c r="NT5" s="1649"/>
      <c r="NU5" s="1649"/>
      <c r="NV5" s="1649"/>
      <c r="NW5" s="1650"/>
      <c r="NX5" s="1070" t="s">
        <v>33</v>
      </c>
      <c r="NY5" s="1071" t="s">
        <v>45</v>
      </c>
    </row>
    <row r="6" spans="1:390" ht="21.75" customHeight="1" thickTop="1" thickBot="1" x14ac:dyDescent="0.25">
      <c r="A6" s="49" t="s">
        <v>49</v>
      </c>
      <c r="B6" s="57">
        <v>705399</v>
      </c>
      <c r="C6" s="41">
        <v>688107</v>
      </c>
      <c r="D6" s="52">
        <v>2.5099999999999998</v>
      </c>
      <c r="E6" s="420"/>
      <c r="F6" s="240"/>
      <c r="G6" s="432" t="s">
        <v>50</v>
      </c>
      <c r="H6" s="997">
        <v>56</v>
      </c>
      <c r="I6" s="998">
        <v>38</v>
      </c>
      <c r="J6" s="999">
        <v>14</v>
      </c>
      <c r="K6" s="997">
        <v>108</v>
      </c>
      <c r="L6" s="1000">
        <v>117</v>
      </c>
      <c r="M6" s="675">
        <v>-7.69</v>
      </c>
      <c r="N6" s="154"/>
      <c r="O6" s="53" t="s">
        <v>51</v>
      </c>
      <c r="P6" s="54">
        <v>687.16</v>
      </c>
      <c r="Q6" s="55">
        <v>669.37</v>
      </c>
      <c r="R6" s="56">
        <v>2.66</v>
      </c>
      <c r="S6" s="54">
        <v>0</v>
      </c>
      <c r="T6" s="171">
        <v>0</v>
      </c>
      <c r="U6" s="56">
        <v>0</v>
      </c>
      <c r="V6" s="54">
        <v>473.32</v>
      </c>
      <c r="W6" s="55">
        <v>460.76</v>
      </c>
      <c r="X6" s="56">
        <v>2.73</v>
      </c>
      <c r="Y6" s="172"/>
      <c r="Z6" s="154"/>
      <c r="AA6" s="154" t="s">
        <v>52</v>
      </c>
      <c r="AB6" s="38">
        <v>254</v>
      </c>
      <c r="AC6" s="38">
        <v>254</v>
      </c>
      <c r="AD6" s="38">
        <v>254</v>
      </c>
      <c r="AE6" s="38">
        <v>254</v>
      </c>
      <c r="AF6" s="154"/>
      <c r="AG6" s="252" t="s">
        <v>53</v>
      </c>
      <c r="AH6" s="624">
        <v>56711</v>
      </c>
      <c r="AI6" s="984">
        <v>53817</v>
      </c>
      <c r="AJ6" s="1057">
        <v>5.38</v>
      </c>
      <c r="AK6" s="173"/>
      <c r="AL6" s="1081"/>
      <c r="AM6" s="1073" t="s">
        <v>54</v>
      </c>
      <c r="AN6" s="1074" t="s">
        <v>55</v>
      </c>
      <c r="AO6" s="1075" t="s">
        <v>306</v>
      </c>
      <c r="AP6" s="1076" t="s">
        <v>307</v>
      </c>
      <c r="AQ6" s="1074"/>
      <c r="AR6" s="1074"/>
      <c r="AS6" s="1074"/>
      <c r="AT6" s="1074"/>
      <c r="AU6" s="1077" t="s">
        <v>62</v>
      </c>
      <c r="AV6" s="1078"/>
      <c r="AW6" s="1079"/>
      <c r="AX6" s="182"/>
      <c r="AY6" s="182"/>
      <c r="AZ6" s="1081"/>
      <c r="BA6" s="1073" t="s">
        <v>54</v>
      </c>
      <c r="BB6" s="1074" t="s">
        <v>55</v>
      </c>
      <c r="BC6" s="1075" t="s">
        <v>306</v>
      </c>
      <c r="BD6" s="1076" t="s">
        <v>307</v>
      </c>
      <c r="BE6" s="1074"/>
      <c r="BF6" s="1074"/>
      <c r="BG6" s="1074"/>
      <c r="BH6" s="1074"/>
      <c r="BI6" s="1077" t="s">
        <v>62</v>
      </c>
      <c r="BJ6" s="1078"/>
      <c r="BK6" s="1079"/>
      <c r="BL6" s="194"/>
      <c r="BM6" s="298"/>
      <c r="BN6" s="298"/>
      <c r="BO6" s="1534"/>
      <c r="BP6" s="1535"/>
      <c r="BQ6" s="297"/>
      <c r="BR6" s="297"/>
      <c r="BS6" s="1536"/>
      <c r="BT6" s="297"/>
      <c r="BU6" s="1533"/>
      <c r="BV6" s="1528"/>
      <c r="BW6" s="47"/>
      <c r="BX6" s="37"/>
      <c r="BY6" s="295"/>
      <c r="BZ6" s="19"/>
      <c r="CA6" s="19"/>
      <c r="CB6" s="631"/>
      <c r="CC6" s="19"/>
      <c r="CE6" s="49" t="s">
        <v>49</v>
      </c>
      <c r="CF6" s="57">
        <v>477657</v>
      </c>
      <c r="CG6" s="41">
        <v>471834</v>
      </c>
      <c r="CH6" s="52">
        <v>1.23</v>
      </c>
      <c r="CI6" s="240"/>
      <c r="CJ6" s="240"/>
      <c r="CK6" s="432" t="s">
        <v>50</v>
      </c>
      <c r="CL6" s="997">
        <v>73</v>
      </c>
      <c r="CM6" s="998">
        <v>44</v>
      </c>
      <c r="CN6" s="999">
        <v>40</v>
      </c>
      <c r="CO6" s="997">
        <v>157</v>
      </c>
      <c r="CP6" s="1000">
        <v>152</v>
      </c>
      <c r="CQ6" s="675">
        <v>3.29</v>
      </c>
      <c r="CR6" s="154"/>
      <c r="CS6" s="53" t="s">
        <v>51</v>
      </c>
      <c r="CT6" s="54">
        <v>657.15</v>
      </c>
      <c r="CU6" s="55">
        <v>641.87</v>
      </c>
      <c r="CV6" s="56">
        <v>2.38</v>
      </c>
      <c r="CW6" s="54">
        <v>0</v>
      </c>
      <c r="CX6" s="171">
        <v>0</v>
      </c>
      <c r="CY6" s="56">
        <v>0</v>
      </c>
      <c r="CZ6" s="54">
        <v>415.37</v>
      </c>
      <c r="DA6" s="55">
        <v>403.53</v>
      </c>
      <c r="DB6" s="56">
        <v>2.93</v>
      </c>
      <c r="DC6" s="172"/>
      <c r="DD6" s="154"/>
      <c r="DE6" s="154" t="s">
        <v>52</v>
      </c>
      <c r="DF6" s="38">
        <v>254</v>
      </c>
      <c r="DG6" s="38">
        <v>254</v>
      </c>
      <c r="DH6" s="38">
        <v>254</v>
      </c>
      <c r="DI6" s="38">
        <v>254</v>
      </c>
      <c r="DJ6" s="154"/>
      <c r="DK6" s="252" t="s">
        <v>53</v>
      </c>
      <c r="DL6" s="624">
        <v>56711</v>
      </c>
      <c r="DM6" s="984">
        <v>53817</v>
      </c>
      <c r="DN6" s="1057">
        <v>5.38</v>
      </c>
      <c r="DO6" s="173"/>
      <c r="DP6" s="1081"/>
      <c r="DQ6" s="1073" t="s">
        <v>54</v>
      </c>
      <c r="DR6" s="1074" t="s">
        <v>55</v>
      </c>
      <c r="DS6" s="1075" t="s">
        <v>306</v>
      </c>
      <c r="DT6" s="1076" t="s">
        <v>307</v>
      </c>
      <c r="DU6" s="1074"/>
      <c r="DV6" s="1074"/>
      <c r="DW6" s="1074"/>
      <c r="DX6" s="1074"/>
      <c r="DY6" s="1077" t="s">
        <v>62</v>
      </c>
      <c r="DZ6" s="1078"/>
      <c r="EA6" s="1079"/>
      <c r="EB6" s="182"/>
      <c r="EC6" s="182"/>
      <c r="ED6" s="1081"/>
      <c r="EE6" s="1073" t="s">
        <v>54</v>
      </c>
      <c r="EF6" s="1074" t="s">
        <v>55</v>
      </c>
      <c r="EG6" s="1075" t="s">
        <v>306</v>
      </c>
      <c r="EH6" s="1076" t="s">
        <v>307</v>
      </c>
      <c r="EI6" s="1074"/>
      <c r="EJ6" s="1074"/>
      <c r="EK6" s="1074"/>
      <c r="EL6" s="1074"/>
      <c r="EM6" s="1077" t="s">
        <v>62</v>
      </c>
      <c r="EN6" s="1078"/>
      <c r="EO6" s="1079"/>
      <c r="EP6" s="194"/>
      <c r="EQ6" s="298"/>
      <c r="ER6" s="298"/>
      <c r="ES6" s="1534"/>
      <c r="ET6" s="1535"/>
      <c r="EU6" s="297"/>
      <c r="EV6" s="297"/>
      <c r="EW6" s="1536"/>
      <c r="EX6" s="297"/>
      <c r="EY6" s="1533"/>
      <c r="EZ6" s="1528"/>
      <c r="FA6" s="47"/>
      <c r="FB6" s="37"/>
      <c r="FC6" s="295"/>
      <c r="FD6" s="19"/>
      <c r="FE6" s="19"/>
      <c r="FF6" s="19"/>
      <c r="FG6" s="19"/>
      <c r="FI6" s="170" t="s">
        <v>49</v>
      </c>
      <c r="FJ6" s="57">
        <v>499788</v>
      </c>
      <c r="FK6" s="41">
        <v>505171</v>
      </c>
      <c r="FL6" s="52">
        <v>-1.07</v>
      </c>
      <c r="FM6" s="240"/>
      <c r="FN6" s="240"/>
      <c r="FO6" s="432" t="s">
        <v>50</v>
      </c>
      <c r="FP6" s="997">
        <v>20</v>
      </c>
      <c r="FQ6" s="998">
        <v>25</v>
      </c>
      <c r="FR6" s="999">
        <v>29</v>
      </c>
      <c r="FS6" s="997">
        <v>74</v>
      </c>
      <c r="FT6" s="1000">
        <v>78</v>
      </c>
      <c r="FU6" s="675">
        <v>-5.13</v>
      </c>
      <c r="FV6" s="154"/>
      <c r="FW6" s="53" t="s">
        <v>51</v>
      </c>
      <c r="FX6" s="54">
        <v>670.17</v>
      </c>
      <c r="FY6" s="55">
        <v>691.3</v>
      </c>
      <c r="FZ6" s="56">
        <v>-3.06</v>
      </c>
      <c r="GA6" s="54">
        <v>0</v>
      </c>
      <c r="GB6" s="171">
        <v>0</v>
      </c>
      <c r="GC6" s="56">
        <v>0</v>
      </c>
      <c r="GD6" s="54">
        <v>406.02</v>
      </c>
      <c r="GE6" s="55">
        <v>415.56</v>
      </c>
      <c r="GF6" s="56">
        <v>-2.2999999999999998</v>
      </c>
      <c r="GG6" s="172"/>
      <c r="GH6" s="154"/>
      <c r="GI6" s="154" t="s">
        <v>52</v>
      </c>
      <c r="GJ6" s="38">
        <v>254</v>
      </c>
      <c r="GK6" s="38">
        <v>254</v>
      </c>
      <c r="GL6" s="38">
        <v>254</v>
      </c>
      <c r="GM6" s="38">
        <v>254</v>
      </c>
      <c r="GN6" s="154"/>
      <c r="GO6" s="252" t="s">
        <v>53</v>
      </c>
      <c r="GP6" s="624">
        <v>56711</v>
      </c>
      <c r="GQ6" s="984">
        <v>53817</v>
      </c>
      <c r="GR6" s="1057">
        <v>5.38</v>
      </c>
      <c r="GS6" s="173"/>
      <c r="GT6" s="1081"/>
      <c r="GU6" s="1073" t="s">
        <v>54</v>
      </c>
      <c r="GV6" s="1074" t="s">
        <v>55</v>
      </c>
      <c r="GW6" s="1075" t="s">
        <v>306</v>
      </c>
      <c r="GX6" s="1076" t="s">
        <v>307</v>
      </c>
      <c r="GY6" s="1074"/>
      <c r="GZ6" s="1074"/>
      <c r="HA6" s="1074"/>
      <c r="HB6" s="1074"/>
      <c r="HC6" s="1077" t="s">
        <v>62</v>
      </c>
      <c r="HD6" s="1078"/>
      <c r="HE6" s="1079"/>
      <c r="HF6" s="182"/>
      <c r="HG6" s="182"/>
      <c r="HH6" s="1081"/>
      <c r="HI6" s="1073" t="s">
        <v>54</v>
      </c>
      <c r="HJ6" s="1074" t="s">
        <v>55</v>
      </c>
      <c r="HK6" s="1075" t="s">
        <v>56</v>
      </c>
      <c r="HL6" s="1076" t="s">
        <v>57</v>
      </c>
      <c r="HM6" s="1074" t="s">
        <v>58</v>
      </c>
      <c r="HN6" s="1074" t="s">
        <v>59</v>
      </c>
      <c r="HO6" s="1074" t="s">
        <v>60</v>
      </c>
      <c r="HP6" s="1074" t="s">
        <v>61</v>
      </c>
      <c r="HQ6" s="1077" t="s">
        <v>62</v>
      </c>
      <c r="HR6" s="1078"/>
      <c r="HS6" s="1079"/>
      <c r="HT6" s="194"/>
      <c r="HU6" s="298"/>
      <c r="HV6" s="298"/>
      <c r="HW6" s="1534"/>
      <c r="HX6" s="1535"/>
      <c r="HY6" s="297"/>
      <c r="HZ6" s="297"/>
      <c r="IA6" s="1536"/>
      <c r="IB6" s="297"/>
      <c r="IC6" s="1533"/>
      <c r="ID6" s="1528"/>
      <c r="IE6" s="47"/>
      <c r="IF6" s="37"/>
      <c r="IG6" s="295"/>
      <c r="IH6" s="248"/>
      <c r="II6" s="19"/>
      <c r="IJ6" s="19"/>
      <c r="IK6" s="19"/>
      <c r="IM6" s="170" t="s">
        <v>49</v>
      </c>
      <c r="IN6" s="57">
        <v>750007</v>
      </c>
      <c r="IO6" s="41">
        <v>747383</v>
      </c>
      <c r="IP6" s="52">
        <v>0.35</v>
      </c>
      <c r="IQ6" s="240"/>
      <c r="IR6" s="240"/>
      <c r="IS6" s="432" t="s">
        <v>50</v>
      </c>
      <c r="IT6" s="997">
        <v>31</v>
      </c>
      <c r="IU6" s="998">
        <v>71</v>
      </c>
      <c r="IV6" s="999">
        <v>36</v>
      </c>
      <c r="IW6" s="997">
        <v>138</v>
      </c>
      <c r="IX6" s="1000">
        <v>162</v>
      </c>
      <c r="IY6" s="675">
        <v>-14.81</v>
      </c>
      <c r="IZ6" s="154"/>
      <c r="JA6" s="53" t="s">
        <v>51</v>
      </c>
      <c r="JB6" s="54">
        <v>685.83</v>
      </c>
      <c r="JC6" s="55">
        <v>693.11</v>
      </c>
      <c r="JD6" s="56">
        <v>-1.05</v>
      </c>
      <c r="JE6" s="54">
        <v>0</v>
      </c>
      <c r="JF6" s="171">
        <v>0</v>
      </c>
      <c r="JG6" s="56">
        <v>0</v>
      </c>
      <c r="JH6" s="54">
        <v>428.41</v>
      </c>
      <c r="JI6" s="55">
        <v>439.16</v>
      </c>
      <c r="JJ6" s="56">
        <v>-2.4500000000000002</v>
      </c>
      <c r="JK6" s="172"/>
      <c r="JL6" s="154"/>
      <c r="JM6" s="154" t="s">
        <v>52</v>
      </c>
      <c r="JN6" s="38">
        <v>254</v>
      </c>
      <c r="JO6" s="38">
        <v>254</v>
      </c>
      <c r="JP6" s="38">
        <v>254</v>
      </c>
      <c r="JQ6" s="38">
        <v>254</v>
      </c>
      <c r="JR6" s="154"/>
      <c r="JS6" s="252" t="s">
        <v>53</v>
      </c>
      <c r="JT6" s="624">
        <v>56711</v>
      </c>
      <c r="JU6" s="984">
        <v>53817</v>
      </c>
      <c r="JV6" s="1057">
        <v>5.38</v>
      </c>
      <c r="JW6" s="173"/>
      <c r="JX6" s="1360"/>
      <c r="JY6" s="1073" t="s">
        <v>54</v>
      </c>
      <c r="JZ6" s="1074" t="s">
        <v>55</v>
      </c>
      <c r="KA6" s="1075" t="s">
        <v>56</v>
      </c>
      <c r="KB6" s="1076" t="s">
        <v>57</v>
      </c>
      <c r="KC6" s="1074" t="s">
        <v>58</v>
      </c>
      <c r="KD6" s="1074" t="s">
        <v>59</v>
      </c>
      <c r="KE6" s="1074" t="s">
        <v>60</v>
      </c>
      <c r="KF6" s="1074" t="s">
        <v>61</v>
      </c>
      <c r="KG6" s="1077" t="s">
        <v>62</v>
      </c>
      <c r="KH6" s="1078"/>
      <c r="KI6" s="1079"/>
      <c r="KJ6" s="637"/>
      <c r="KK6" s="637"/>
      <c r="KL6" s="1360"/>
      <c r="KM6" s="1073" t="s">
        <v>54</v>
      </c>
      <c r="KN6" s="1074" t="s">
        <v>55</v>
      </c>
      <c r="KO6" s="1075" t="s">
        <v>56</v>
      </c>
      <c r="KP6" s="1076" t="s">
        <v>57</v>
      </c>
      <c r="KQ6" s="1074" t="s">
        <v>58</v>
      </c>
      <c r="KR6" s="1074" t="s">
        <v>59</v>
      </c>
      <c r="KS6" s="1074" t="s">
        <v>60</v>
      </c>
      <c r="KT6" s="1074" t="s">
        <v>61</v>
      </c>
      <c r="KU6" s="1077" t="s">
        <v>62</v>
      </c>
      <c r="KV6" s="1078"/>
      <c r="KW6" s="1079"/>
      <c r="KX6" s="194"/>
      <c r="KY6" s="298"/>
      <c r="KZ6" s="298"/>
      <c r="LA6" s="1534"/>
      <c r="LB6" s="1535"/>
      <c r="LC6" s="297"/>
      <c r="LD6" s="297"/>
      <c r="LE6" s="1536"/>
      <c r="LF6" s="297"/>
      <c r="LG6" s="1533"/>
      <c r="LH6" s="291"/>
      <c r="LI6" s="47"/>
      <c r="LJ6" s="37"/>
      <c r="LK6" s="295"/>
      <c r="LL6" s="19"/>
      <c r="LM6" s="19"/>
      <c r="LN6" s="19"/>
      <c r="LO6" s="19"/>
      <c r="LQ6" s="49" t="s">
        <v>49</v>
      </c>
      <c r="LR6" s="50">
        <v>2432851</v>
      </c>
      <c r="LS6" s="41">
        <v>2412495</v>
      </c>
      <c r="LT6" s="52">
        <v>0.84</v>
      </c>
      <c r="LU6" s="499"/>
      <c r="LV6" s="499"/>
      <c r="LW6" s="432" t="s">
        <v>50</v>
      </c>
      <c r="LX6" s="348">
        <v>477</v>
      </c>
      <c r="LY6" s="994">
        <v>509</v>
      </c>
      <c r="LZ6" s="515">
        <v>-6.29</v>
      </c>
      <c r="MA6" s="182"/>
      <c r="MB6" s="53" t="s">
        <v>51</v>
      </c>
      <c r="MC6" s="54">
        <v>675.9</v>
      </c>
      <c r="MD6" s="58">
        <v>674.79</v>
      </c>
      <c r="ME6" s="56">
        <v>0.16</v>
      </c>
      <c r="MF6" s="54">
        <v>0</v>
      </c>
      <c r="MG6" s="58">
        <v>0</v>
      </c>
      <c r="MH6" s="56">
        <v>0</v>
      </c>
      <c r="MI6" s="54">
        <v>430.96</v>
      </c>
      <c r="MJ6" s="141">
        <v>430.56</v>
      </c>
      <c r="MK6" s="56">
        <v>0.09</v>
      </c>
      <c r="ML6" s="15"/>
      <c r="MM6" s="15"/>
      <c r="MN6" s="15" t="s">
        <v>52</v>
      </c>
      <c r="MO6" s="922">
        <v>254</v>
      </c>
      <c r="MP6" s="922">
        <v>254</v>
      </c>
      <c r="MQ6" s="922">
        <v>254</v>
      </c>
      <c r="MR6" s="922">
        <v>254</v>
      </c>
      <c r="MS6" s="922">
        <v>254</v>
      </c>
      <c r="MT6" s="16"/>
      <c r="MU6" s="252" t="s">
        <v>53</v>
      </c>
      <c r="MV6" s="624">
        <v>56711</v>
      </c>
      <c r="MW6" s="984">
        <v>53817</v>
      </c>
      <c r="MX6" s="1057">
        <v>5.38</v>
      </c>
      <c r="MY6" s="495"/>
      <c r="MZ6" s="1081"/>
      <c r="NA6" s="1073" t="s">
        <v>54</v>
      </c>
      <c r="NB6" s="1074" t="s">
        <v>55</v>
      </c>
      <c r="NC6" s="1075" t="s">
        <v>306</v>
      </c>
      <c r="ND6" s="1076" t="s">
        <v>307</v>
      </c>
      <c r="NE6" s="1074"/>
      <c r="NF6" s="1074"/>
      <c r="NG6" s="1074"/>
      <c r="NH6" s="1074"/>
      <c r="NI6" s="1077" t="s">
        <v>62</v>
      </c>
      <c r="NJ6" s="1078"/>
      <c r="NK6" s="1079"/>
      <c r="NL6" s="17"/>
      <c r="NM6" s="17"/>
      <c r="NN6" s="1081"/>
      <c r="NO6" s="1073" t="s">
        <v>54</v>
      </c>
      <c r="NP6" s="1074" t="s">
        <v>55</v>
      </c>
      <c r="NQ6" s="1075" t="s">
        <v>306</v>
      </c>
      <c r="NR6" s="1076" t="s">
        <v>307</v>
      </c>
      <c r="NS6" s="1074"/>
      <c r="NT6" s="1074"/>
      <c r="NU6" s="1074"/>
      <c r="NV6" s="1074"/>
      <c r="NW6" s="1077" t="s">
        <v>62</v>
      </c>
      <c r="NX6" s="1078"/>
      <c r="NY6" s="1079"/>
    </row>
    <row r="7" spans="1:390" ht="21.75" customHeight="1" thickTop="1" x14ac:dyDescent="0.2">
      <c r="A7" s="24" t="s">
        <v>63</v>
      </c>
      <c r="B7" s="174">
        <v>3995722</v>
      </c>
      <c r="C7" s="59">
        <v>3811358</v>
      </c>
      <c r="D7" s="27">
        <v>4.84</v>
      </c>
      <c r="E7" s="420"/>
      <c r="F7" s="240"/>
      <c r="G7" s="432" t="s">
        <v>64</v>
      </c>
      <c r="H7" s="997">
        <v>321</v>
      </c>
      <c r="I7" s="998">
        <v>319</v>
      </c>
      <c r="J7" s="999">
        <v>185</v>
      </c>
      <c r="K7" s="997">
        <v>825</v>
      </c>
      <c r="L7" s="1000">
        <v>737</v>
      </c>
      <c r="M7" s="675">
        <v>11.94</v>
      </c>
      <c r="N7" s="154"/>
      <c r="O7" s="53" t="s">
        <v>65</v>
      </c>
      <c r="P7" s="54">
        <v>508.49</v>
      </c>
      <c r="Q7" s="55">
        <v>493.49</v>
      </c>
      <c r="R7" s="56">
        <v>3.04</v>
      </c>
      <c r="S7" s="54">
        <v>382.92</v>
      </c>
      <c r="T7" s="171">
        <v>372.31</v>
      </c>
      <c r="U7" s="56">
        <v>2.85</v>
      </c>
      <c r="V7" s="54">
        <v>469.41</v>
      </c>
      <c r="W7" s="55">
        <v>455.73</v>
      </c>
      <c r="X7" s="56">
        <v>3</v>
      </c>
      <c r="Y7" s="172"/>
      <c r="Z7" s="154"/>
      <c r="AA7" s="154" t="s">
        <v>66</v>
      </c>
      <c r="AB7" s="38">
        <v>1641</v>
      </c>
      <c r="AC7" s="38">
        <v>1641</v>
      </c>
      <c r="AD7" s="38">
        <v>1641</v>
      </c>
      <c r="AE7" s="38">
        <v>1641</v>
      </c>
      <c r="AF7" s="154"/>
      <c r="AG7" s="252" t="s">
        <v>184</v>
      </c>
      <c r="AH7" s="625">
        <v>75.39</v>
      </c>
      <c r="AI7" s="626">
        <v>74.739999999999995</v>
      </c>
      <c r="AJ7" s="1057">
        <v>0.65</v>
      </c>
      <c r="AK7" s="175"/>
      <c r="AL7" s="176" t="s">
        <v>157</v>
      </c>
      <c r="AM7" s="1082">
        <v>0</v>
      </c>
      <c r="AN7" s="1083">
        <v>0</v>
      </c>
      <c r="AO7" s="1083">
        <v>0</v>
      </c>
      <c r="AP7" s="1084">
        <v>0</v>
      </c>
      <c r="AQ7" s="1083"/>
      <c r="AR7" s="1083"/>
      <c r="AS7" s="1083"/>
      <c r="AT7" s="1083"/>
      <c r="AU7" s="1085">
        <v>0</v>
      </c>
      <c r="AV7" s="1086">
        <v>0</v>
      </c>
      <c r="AW7" s="1087">
        <v>0</v>
      </c>
      <c r="AX7" s="619"/>
      <c r="AY7" s="619"/>
      <c r="AZ7" s="1123" t="s">
        <v>157</v>
      </c>
      <c r="BA7" s="1082">
        <v>0</v>
      </c>
      <c r="BB7" s="1083">
        <v>0</v>
      </c>
      <c r="BC7" s="1083">
        <v>0</v>
      </c>
      <c r="BD7" s="1084">
        <v>0</v>
      </c>
      <c r="BE7" s="1083"/>
      <c r="BF7" s="1083"/>
      <c r="BG7" s="1083"/>
      <c r="BH7" s="1083"/>
      <c r="BI7" s="1085">
        <v>0</v>
      </c>
      <c r="BJ7" s="1086">
        <v>0</v>
      </c>
      <c r="BK7" s="1087">
        <v>0</v>
      </c>
      <c r="BL7" s="299"/>
      <c r="BM7" s="609"/>
      <c r="BN7" s="298"/>
      <c r="BO7" s="1534"/>
      <c r="BP7" s="1532"/>
      <c r="BQ7" s="294"/>
      <c r="BR7" s="294"/>
      <c r="BS7" s="294"/>
      <c r="BT7" s="294"/>
      <c r="BU7" s="1533"/>
      <c r="BV7" s="1528"/>
      <c r="BW7" s="47"/>
      <c r="BX7" s="37"/>
      <c r="BY7" s="295"/>
      <c r="BZ7" s="19"/>
      <c r="CA7" s="19"/>
      <c r="CB7" s="19"/>
      <c r="CC7" s="19"/>
      <c r="CE7" s="24" t="s">
        <v>63</v>
      </c>
      <c r="CF7" s="174">
        <v>3536011</v>
      </c>
      <c r="CG7" s="59">
        <v>3483522</v>
      </c>
      <c r="CH7" s="27">
        <v>1.51</v>
      </c>
      <c r="CI7" s="240"/>
      <c r="CJ7" s="240"/>
      <c r="CK7" s="432" t="s">
        <v>64</v>
      </c>
      <c r="CL7" s="997">
        <v>240</v>
      </c>
      <c r="CM7" s="998">
        <v>263</v>
      </c>
      <c r="CN7" s="999">
        <v>2887</v>
      </c>
      <c r="CO7" s="997">
        <v>3390</v>
      </c>
      <c r="CP7" s="1000">
        <v>3358</v>
      </c>
      <c r="CQ7" s="675">
        <v>0.95</v>
      </c>
      <c r="CR7" s="154"/>
      <c r="CS7" s="53" t="s">
        <v>65</v>
      </c>
      <c r="CT7" s="54">
        <v>590.29</v>
      </c>
      <c r="CU7" s="55">
        <v>572.83000000000004</v>
      </c>
      <c r="CV7" s="56">
        <v>3.05</v>
      </c>
      <c r="CW7" s="54">
        <v>443.91</v>
      </c>
      <c r="CX7" s="171">
        <v>434.17</v>
      </c>
      <c r="CY7" s="56">
        <v>2.2400000000000002</v>
      </c>
      <c r="CZ7" s="54">
        <v>536.44000000000005</v>
      </c>
      <c r="DA7" s="55">
        <v>521.35</v>
      </c>
      <c r="DB7" s="56">
        <v>2.89</v>
      </c>
      <c r="DC7" s="172"/>
      <c r="DD7" s="154"/>
      <c r="DE7" s="154" t="s">
        <v>66</v>
      </c>
      <c r="DF7" s="38">
        <v>1641</v>
      </c>
      <c r="DG7" s="38">
        <v>1641</v>
      </c>
      <c r="DH7" s="38">
        <v>1641</v>
      </c>
      <c r="DI7" s="38">
        <v>1641</v>
      </c>
      <c r="DJ7" s="154"/>
      <c r="DK7" s="252" t="s">
        <v>184</v>
      </c>
      <c r="DL7" s="625">
        <v>63.36</v>
      </c>
      <c r="DM7" s="626">
        <v>64.63</v>
      </c>
      <c r="DN7" s="1057">
        <v>-1.27</v>
      </c>
      <c r="DO7" s="175"/>
      <c r="DP7" s="176" t="s">
        <v>157</v>
      </c>
      <c r="DQ7" s="1082">
        <v>0</v>
      </c>
      <c r="DR7" s="1083">
        <v>0</v>
      </c>
      <c r="DS7" s="1083">
        <v>0</v>
      </c>
      <c r="DT7" s="1084">
        <v>0</v>
      </c>
      <c r="DU7" s="1083"/>
      <c r="DV7" s="1083"/>
      <c r="DW7" s="1083"/>
      <c r="DX7" s="1083"/>
      <c r="DY7" s="1085">
        <v>0</v>
      </c>
      <c r="DZ7" s="1086">
        <v>0</v>
      </c>
      <c r="EA7" s="1087">
        <v>0</v>
      </c>
      <c r="EB7" s="258"/>
      <c r="EC7" s="258"/>
      <c r="ED7" s="1399" t="s">
        <v>157</v>
      </c>
      <c r="EE7" s="1082">
        <v>0</v>
      </c>
      <c r="EF7" s="1083">
        <v>0</v>
      </c>
      <c r="EG7" s="1083">
        <v>0</v>
      </c>
      <c r="EH7" s="1084">
        <v>0</v>
      </c>
      <c r="EI7" s="1083"/>
      <c r="EJ7" s="1083"/>
      <c r="EK7" s="1083"/>
      <c r="EL7" s="1083"/>
      <c r="EM7" s="1085">
        <v>0</v>
      </c>
      <c r="EN7" s="1086">
        <v>0</v>
      </c>
      <c r="EO7" s="1087">
        <v>0</v>
      </c>
      <c r="EP7" s="299"/>
      <c r="EQ7" s="609"/>
      <c r="ER7" s="298"/>
      <c r="ES7" s="1534"/>
      <c r="ET7" s="1532"/>
      <c r="EU7" s="294"/>
      <c r="EV7" s="294"/>
      <c r="EW7" s="294"/>
      <c r="EX7" s="294"/>
      <c r="EY7" s="1533"/>
      <c r="EZ7" s="1528"/>
      <c r="FA7" s="47"/>
      <c r="FB7" s="37"/>
      <c r="FC7" s="295"/>
      <c r="FD7" s="19"/>
      <c r="FE7" s="19"/>
      <c r="FF7" s="19"/>
      <c r="FG7" s="19"/>
      <c r="FI7" s="158" t="s">
        <v>63</v>
      </c>
      <c r="FJ7" s="174">
        <v>3287855</v>
      </c>
      <c r="FK7" s="59">
        <v>3363540</v>
      </c>
      <c r="FL7" s="27">
        <v>-2.25</v>
      </c>
      <c r="FM7" s="240"/>
      <c r="FN7" s="240"/>
      <c r="FO7" s="432" t="s">
        <v>64</v>
      </c>
      <c r="FP7" s="997">
        <v>397</v>
      </c>
      <c r="FQ7" s="998">
        <v>375</v>
      </c>
      <c r="FR7" s="999">
        <v>344</v>
      </c>
      <c r="FS7" s="997">
        <v>1116</v>
      </c>
      <c r="FT7" s="1000">
        <v>1056</v>
      </c>
      <c r="FU7" s="675">
        <v>5.68</v>
      </c>
      <c r="FV7" s="154"/>
      <c r="FW7" s="53" t="s">
        <v>65</v>
      </c>
      <c r="FX7" s="54">
        <v>490.11</v>
      </c>
      <c r="FY7" s="55">
        <v>494.64</v>
      </c>
      <c r="FZ7" s="56">
        <v>-0.92</v>
      </c>
      <c r="GA7" s="54">
        <v>393.84</v>
      </c>
      <c r="GB7" s="171">
        <v>393.09</v>
      </c>
      <c r="GC7" s="56">
        <v>0.19</v>
      </c>
      <c r="GD7" s="54">
        <v>452.16</v>
      </c>
      <c r="GE7" s="55">
        <v>454.14</v>
      </c>
      <c r="GF7" s="56">
        <v>-0.44</v>
      </c>
      <c r="GG7" s="172"/>
      <c r="GH7" s="154"/>
      <c r="GI7" s="154" t="s">
        <v>66</v>
      </c>
      <c r="GJ7" s="38">
        <v>1641</v>
      </c>
      <c r="GK7" s="38">
        <v>1641</v>
      </c>
      <c r="GL7" s="38">
        <v>1641</v>
      </c>
      <c r="GM7" s="38">
        <v>1641</v>
      </c>
      <c r="GN7" s="154"/>
      <c r="GO7" s="252" t="s">
        <v>184</v>
      </c>
      <c r="GP7" s="625">
        <v>59.97</v>
      </c>
      <c r="GQ7" s="626">
        <v>63.01</v>
      </c>
      <c r="GR7" s="1057">
        <v>-3.04</v>
      </c>
      <c r="GS7" s="175"/>
      <c r="GT7" s="176" t="s">
        <v>157</v>
      </c>
      <c r="GU7" s="1082">
        <v>0</v>
      </c>
      <c r="GV7" s="1083">
        <v>0</v>
      </c>
      <c r="GW7" s="1083">
        <v>0</v>
      </c>
      <c r="GX7" s="1084">
        <v>0</v>
      </c>
      <c r="GY7" s="1083"/>
      <c r="GZ7" s="1083"/>
      <c r="HA7" s="1083"/>
      <c r="HB7" s="1083"/>
      <c r="HC7" s="1085">
        <v>0</v>
      </c>
      <c r="HD7" s="1086">
        <v>0</v>
      </c>
      <c r="HE7" s="1087">
        <v>0</v>
      </c>
      <c r="HF7" s="848"/>
      <c r="HG7" s="848"/>
      <c r="HH7" s="1088" t="s">
        <v>157</v>
      </c>
      <c r="HI7" s="1082">
        <v>0</v>
      </c>
      <c r="HJ7" s="1083">
        <v>0</v>
      </c>
      <c r="HK7" s="1083">
        <v>0</v>
      </c>
      <c r="HL7" s="1084">
        <v>0</v>
      </c>
      <c r="HM7" s="1083"/>
      <c r="HN7" s="1083"/>
      <c r="HO7" s="1083"/>
      <c r="HP7" s="1083"/>
      <c r="HQ7" s="1085">
        <v>0</v>
      </c>
      <c r="HR7" s="1086">
        <v>0</v>
      </c>
      <c r="HS7" s="1087">
        <v>0</v>
      </c>
      <c r="HT7" s="299"/>
      <c r="HU7" s="609"/>
      <c r="HV7" s="298"/>
      <c r="HW7" s="1534"/>
      <c r="HX7" s="1532"/>
      <c r="HY7" s="294"/>
      <c r="HZ7" s="294"/>
      <c r="IA7" s="294"/>
      <c r="IB7" s="294"/>
      <c r="IC7" s="1533"/>
      <c r="ID7" s="1528"/>
      <c r="IE7" s="47"/>
      <c r="IF7" s="37"/>
      <c r="IG7" s="295"/>
      <c r="IH7" s="248"/>
      <c r="II7" s="19"/>
      <c r="IJ7" s="19"/>
      <c r="IK7" s="19"/>
      <c r="IM7" s="158" t="s">
        <v>63</v>
      </c>
      <c r="IN7" s="174">
        <v>4449878</v>
      </c>
      <c r="IO7" s="59">
        <v>4536994</v>
      </c>
      <c r="IP7" s="27">
        <v>-1.92</v>
      </c>
      <c r="IQ7" s="240"/>
      <c r="IR7" s="240"/>
      <c r="IS7" s="432" t="s">
        <v>64</v>
      </c>
      <c r="IT7" s="997">
        <v>223</v>
      </c>
      <c r="IU7" s="998">
        <v>238</v>
      </c>
      <c r="IV7" s="999">
        <v>310</v>
      </c>
      <c r="IW7" s="997">
        <v>771</v>
      </c>
      <c r="IX7" s="1000">
        <v>687</v>
      </c>
      <c r="IY7" s="675">
        <v>12.23</v>
      </c>
      <c r="IZ7" s="154"/>
      <c r="JA7" s="53" t="s">
        <v>65</v>
      </c>
      <c r="JB7" s="54">
        <v>557.70000000000005</v>
      </c>
      <c r="JC7" s="55">
        <v>538.07000000000005</v>
      </c>
      <c r="JD7" s="56">
        <v>3.65</v>
      </c>
      <c r="JE7" s="54">
        <v>427.83</v>
      </c>
      <c r="JF7" s="171">
        <v>403.18</v>
      </c>
      <c r="JG7" s="56">
        <v>6.11</v>
      </c>
      <c r="JH7" s="54">
        <v>508.95</v>
      </c>
      <c r="JI7" s="55">
        <v>488.65</v>
      </c>
      <c r="JJ7" s="56">
        <v>4.1500000000000004</v>
      </c>
      <c r="JK7" s="172"/>
      <c r="JL7" s="154"/>
      <c r="JM7" s="154" t="s">
        <v>66</v>
      </c>
      <c r="JN7" s="38">
        <v>1641</v>
      </c>
      <c r="JO7" s="38">
        <v>1641</v>
      </c>
      <c r="JP7" s="38">
        <v>1641</v>
      </c>
      <c r="JQ7" s="38">
        <v>1641</v>
      </c>
      <c r="JR7" s="154"/>
      <c r="JS7" s="252" t="s">
        <v>184</v>
      </c>
      <c r="JT7" s="625">
        <v>69.84</v>
      </c>
      <c r="JU7" s="626">
        <v>72.39</v>
      </c>
      <c r="JV7" s="1057">
        <v>-2.5499999999999998</v>
      </c>
      <c r="JW7" s="175"/>
      <c r="JX7" s="1363" t="s">
        <v>157</v>
      </c>
      <c r="JY7" s="1082">
        <v>0</v>
      </c>
      <c r="JZ7" s="1083">
        <v>0</v>
      </c>
      <c r="KA7" s="1083">
        <v>0</v>
      </c>
      <c r="KB7" s="1084">
        <v>0</v>
      </c>
      <c r="KC7" s="1083"/>
      <c r="KD7" s="1083"/>
      <c r="KE7" s="1083"/>
      <c r="KF7" s="1083"/>
      <c r="KG7" s="1085">
        <v>0</v>
      </c>
      <c r="KH7" s="1086">
        <v>0</v>
      </c>
      <c r="KI7" s="1087">
        <v>0</v>
      </c>
      <c r="KJ7" s="659"/>
      <c r="KK7" s="659"/>
      <c r="KL7" s="1095" t="s">
        <v>157</v>
      </c>
      <c r="KM7" s="1082">
        <v>0</v>
      </c>
      <c r="KN7" s="1083">
        <v>0</v>
      </c>
      <c r="KO7" s="1083">
        <v>0</v>
      </c>
      <c r="KP7" s="1084">
        <v>0</v>
      </c>
      <c r="KQ7" s="1083"/>
      <c r="KR7" s="1083"/>
      <c r="KS7" s="1083"/>
      <c r="KT7" s="1083"/>
      <c r="KU7" s="1085">
        <v>0</v>
      </c>
      <c r="KV7" s="1086">
        <v>0</v>
      </c>
      <c r="KW7" s="1087">
        <v>0</v>
      </c>
      <c r="KX7" s="299"/>
      <c r="KY7" s="609"/>
      <c r="KZ7" s="298"/>
      <c r="LA7" s="1534"/>
      <c r="LB7" s="1532"/>
      <c r="LC7" s="294"/>
      <c r="LD7" s="294"/>
      <c r="LE7" s="294"/>
      <c r="LF7" s="294"/>
      <c r="LG7" s="1533"/>
      <c r="LH7" s="291"/>
      <c r="LI7" s="47"/>
      <c r="LJ7" s="37"/>
      <c r="LK7" s="295"/>
      <c r="LL7" s="19"/>
      <c r="LM7" s="19"/>
      <c r="LN7" s="19"/>
      <c r="LO7" s="19"/>
      <c r="LQ7" s="24" t="s">
        <v>63</v>
      </c>
      <c r="LR7" s="25">
        <v>15269466</v>
      </c>
      <c r="LS7" s="59">
        <v>15195414</v>
      </c>
      <c r="LT7" s="27">
        <v>0.49</v>
      </c>
      <c r="LU7" s="499"/>
      <c r="LV7" s="499"/>
      <c r="LW7" s="432" t="s">
        <v>64</v>
      </c>
      <c r="LX7" s="348">
        <v>6102</v>
      </c>
      <c r="LY7" s="994">
        <v>5838</v>
      </c>
      <c r="LZ7" s="515">
        <v>4.5199999999999996</v>
      </c>
      <c r="MA7" s="182"/>
      <c r="MB7" s="53" t="s">
        <v>65</v>
      </c>
      <c r="MC7" s="54">
        <v>537.16999999999996</v>
      </c>
      <c r="MD7" s="58">
        <v>524.53</v>
      </c>
      <c r="ME7" s="56">
        <v>2.41</v>
      </c>
      <c r="MF7" s="54">
        <v>413.96</v>
      </c>
      <c r="MG7" s="58">
        <v>401.55</v>
      </c>
      <c r="MH7" s="56">
        <v>3.09</v>
      </c>
      <c r="MI7" s="54">
        <v>492.52</v>
      </c>
      <c r="MJ7" s="141">
        <v>480.02</v>
      </c>
      <c r="MK7" s="56">
        <v>2.6</v>
      </c>
      <c r="ML7" s="15"/>
      <c r="MM7" s="15"/>
      <c r="MN7" s="15" t="s">
        <v>66</v>
      </c>
      <c r="MO7" s="922">
        <v>1641</v>
      </c>
      <c r="MP7" s="922">
        <v>1641</v>
      </c>
      <c r="MQ7" s="922">
        <v>1641</v>
      </c>
      <c r="MR7" s="922">
        <v>1641</v>
      </c>
      <c r="MS7" s="922">
        <v>1641</v>
      </c>
      <c r="MT7" s="16"/>
      <c r="MU7" s="252" t="s">
        <v>184</v>
      </c>
      <c r="MV7" s="625">
        <v>67.14</v>
      </c>
      <c r="MW7" s="626">
        <v>68.7</v>
      </c>
      <c r="MX7" s="1057">
        <v>-2.27</v>
      </c>
      <c r="MY7" s="496"/>
      <c r="MZ7" s="176" t="s">
        <v>177</v>
      </c>
      <c r="NA7" s="1102">
        <v>0</v>
      </c>
      <c r="NB7" s="1103">
        <v>0</v>
      </c>
      <c r="NC7" s="1103">
        <v>0</v>
      </c>
      <c r="ND7" s="1104">
        <v>0</v>
      </c>
      <c r="NE7" s="1103">
        <v>0</v>
      </c>
      <c r="NF7" s="1103">
        <v>0</v>
      </c>
      <c r="NG7" s="1103">
        <v>0</v>
      </c>
      <c r="NH7" s="1105">
        <v>0</v>
      </c>
      <c r="NI7" s="1106">
        <v>0</v>
      </c>
      <c r="NJ7" s="1107">
        <v>0</v>
      </c>
      <c r="NK7" s="1108">
        <v>0</v>
      </c>
      <c r="NL7" s="619"/>
      <c r="NM7" s="619"/>
      <c r="NN7" s="176" t="s">
        <v>157</v>
      </c>
      <c r="NO7" s="1102">
        <v>0</v>
      </c>
      <c r="NP7" s="1103">
        <v>0</v>
      </c>
      <c r="NQ7" s="1103">
        <v>0</v>
      </c>
      <c r="NR7" s="1104">
        <v>0</v>
      </c>
      <c r="NS7" s="1103">
        <v>0</v>
      </c>
      <c r="NT7" s="1103">
        <v>0</v>
      </c>
      <c r="NU7" s="1103">
        <v>0</v>
      </c>
      <c r="NV7" s="1105">
        <v>0</v>
      </c>
      <c r="NW7" s="1109">
        <v>0</v>
      </c>
      <c r="NX7" s="1107">
        <v>0</v>
      </c>
      <c r="NY7" s="1110">
        <v>0</v>
      </c>
    </row>
    <row r="8" spans="1:390" ht="21.75" customHeight="1" x14ac:dyDescent="0.2">
      <c r="A8" s="40" t="s">
        <v>68</v>
      </c>
      <c r="B8" s="57">
        <v>3491044</v>
      </c>
      <c r="C8" s="41">
        <v>3319144</v>
      </c>
      <c r="D8" s="42">
        <v>5.18</v>
      </c>
      <c r="E8" s="420"/>
      <c r="F8" s="240"/>
      <c r="G8" s="432" t="s">
        <v>69</v>
      </c>
      <c r="H8" s="997">
        <v>83</v>
      </c>
      <c r="I8" s="998">
        <v>108</v>
      </c>
      <c r="J8" s="999">
        <v>106</v>
      </c>
      <c r="K8" s="997">
        <v>297</v>
      </c>
      <c r="L8" s="1000">
        <v>277</v>
      </c>
      <c r="M8" s="675">
        <v>7.22</v>
      </c>
      <c r="N8" s="154"/>
      <c r="O8" s="53" t="s">
        <v>70</v>
      </c>
      <c r="P8" s="54">
        <v>419.22</v>
      </c>
      <c r="Q8" s="55">
        <v>410.54</v>
      </c>
      <c r="R8" s="56">
        <v>2.11</v>
      </c>
      <c r="S8" s="54">
        <v>363.05</v>
      </c>
      <c r="T8" s="171">
        <v>350.55</v>
      </c>
      <c r="U8" s="56">
        <v>3.57</v>
      </c>
      <c r="V8" s="54">
        <v>401.74</v>
      </c>
      <c r="W8" s="55">
        <v>391.84</v>
      </c>
      <c r="X8" s="56">
        <v>2.5299999999999998</v>
      </c>
      <c r="Y8" s="172"/>
      <c r="Z8" s="154"/>
      <c r="AA8" s="154" t="s">
        <v>71</v>
      </c>
      <c r="AB8" s="38">
        <v>440</v>
      </c>
      <c r="AC8" s="38">
        <v>440</v>
      </c>
      <c r="AD8" s="38">
        <v>440</v>
      </c>
      <c r="AE8" s="38">
        <v>440</v>
      </c>
      <c r="AF8" s="154"/>
      <c r="AG8" s="252" t="s">
        <v>72</v>
      </c>
      <c r="AH8" s="623">
        <v>3771493</v>
      </c>
      <c r="AI8" s="627">
        <v>3580776</v>
      </c>
      <c r="AJ8" s="1057">
        <v>5.33</v>
      </c>
      <c r="AK8" s="157"/>
      <c r="AL8" s="176" t="s">
        <v>73</v>
      </c>
      <c r="AM8" s="1111">
        <v>5309</v>
      </c>
      <c r="AN8" s="1112">
        <v>0</v>
      </c>
      <c r="AO8" s="1112">
        <v>16859</v>
      </c>
      <c r="AP8" s="1113">
        <v>0</v>
      </c>
      <c r="AQ8" s="1112"/>
      <c r="AR8" s="1112"/>
      <c r="AS8" s="1112"/>
      <c r="AT8" s="1112"/>
      <c r="AU8" s="1114">
        <v>22168</v>
      </c>
      <c r="AV8" s="1086">
        <v>24828</v>
      </c>
      <c r="AW8" s="1087">
        <v>46996</v>
      </c>
      <c r="AX8" s="619"/>
      <c r="AY8" s="619"/>
      <c r="AZ8" s="1123" t="s">
        <v>73</v>
      </c>
      <c r="BA8" s="1111">
        <v>1061</v>
      </c>
      <c r="BB8" s="1112">
        <v>0</v>
      </c>
      <c r="BC8" s="1112">
        <v>632</v>
      </c>
      <c r="BD8" s="1113">
        <v>0</v>
      </c>
      <c r="BE8" s="1112"/>
      <c r="BF8" s="1112"/>
      <c r="BG8" s="1112"/>
      <c r="BH8" s="1112"/>
      <c r="BI8" s="1114">
        <v>1693</v>
      </c>
      <c r="BJ8" s="1086">
        <v>1209</v>
      </c>
      <c r="BK8" s="1087">
        <v>2902</v>
      </c>
      <c r="BL8" s="299"/>
      <c r="BM8" s="296"/>
      <c r="BN8" s="298"/>
      <c r="BO8" s="1534"/>
      <c r="BP8" s="1535"/>
      <c r="BQ8" s="297"/>
      <c r="BR8" s="297"/>
      <c r="BS8" s="297"/>
      <c r="BT8" s="297"/>
      <c r="BU8" s="1533"/>
      <c r="BV8" s="1528"/>
      <c r="BW8" s="47"/>
      <c r="BX8" s="37"/>
      <c r="BY8" s="295"/>
      <c r="BZ8" s="19"/>
      <c r="CA8" s="19"/>
      <c r="CB8" s="19"/>
      <c r="CC8" s="19"/>
      <c r="CE8" s="40" t="s">
        <v>68</v>
      </c>
      <c r="CF8" s="57">
        <v>3183125</v>
      </c>
      <c r="CG8" s="41">
        <v>3133350</v>
      </c>
      <c r="CH8" s="42">
        <v>1.59</v>
      </c>
      <c r="CI8" s="240"/>
      <c r="CJ8" s="240"/>
      <c r="CK8" s="432" t="s">
        <v>69</v>
      </c>
      <c r="CL8" s="997">
        <v>91</v>
      </c>
      <c r="CM8" s="998">
        <v>120</v>
      </c>
      <c r="CN8" s="999">
        <v>125</v>
      </c>
      <c r="CO8" s="997">
        <v>336</v>
      </c>
      <c r="CP8" s="1000">
        <v>321</v>
      </c>
      <c r="CQ8" s="675">
        <v>4.67</v>
      </c>
      <c r="CR8" s="154"/>
      <c r="CS8" s="53" t="s">
        <v>70</v>
      </c>
      <c r="CT8" s="54">
        <v>325.23</v>
      </c>
      <c r="CU8" s="55">
        <v>322.87</v>
      </c>
      <c r="CV8" s="56">
        <v>0.73</v>
      </c>
      <c r="CW8" s="54">
        <v>299.12</v>
      </c>
      <c r="CX8" s="171">
        <v>295.8</v>
      </c>
      <c r="CY8" s="56">
        <v>1.1200000000000001</v>
      </c>
      <c r="CZ8" s="54">
        <v>315.62</v>
      </c>
      <c r="DA8" s="55">
        <v>312.82</v>
      </c>
      <c r="DB8" s="56">
        <v>0.9</v>
      </c>
      <c r="DC8" s="172"/>
      <c r="DD8" s="154"/>
      <c r="DE8" s="154" t="s">
        <v>71</v>
      </c>
      <c r="DF8" s="38">
        <v>440</v>
      </c>
      <c r="DG8" s="38">
        <v>440</v>
      </c>
      <c r="DH8" s="38">
        <v>440</v>
      </c>
      <c r="DI8" s="38">
        <v>440</v>
      </c>
      <c r="DJ8" s="154"/>
      <c r="DK8" s="252" t="s">
        <v>72</v>
      </c>
      <c r="DL8" s="623">
        <v>3264311</v>
      </c>
      <c r="DM8" s="627">
        <v>3220334</v>
      </c>
      <c r="DN8" s="1057">
        <v>1.37</v>
      </c>
      <c r="DO8" s="157"/>
      <c r="DP8" s="176" t="s">
        <v>73</v>
      </c>
      <c r="DQ8" s="1111">
        <v>3909</v>
      </c>
      <c r="DR8" s="1112">
        <v>0</v>
      </c>
      <c r="DS8" s="1112">
        <v>5642</v>
      </c>
      <c r="DT8" s="1113">
        <v>0</v>
      </c>
      <c r="DU8" s="1112"/>
      <c r="DV8" s="1112"/>
      <c r="DW8" s="1112"/>
      <c r="DX8" s="1112"/>
      <c r="DY8" s="1114">
        <v>9551</v>
      </c>
      <c r="DZ8" s="1086">
        <v>31836</v>
      </c>
      <c r="EA8" s="1087">
        <v>41387</v>
      </c>
      <c r="EB8" s="258"/>
      <c r="EC8" s="258"/>
      <c r="ED8" s="1399" t="s">
        <v>73</v>
      </c>
      <c r="EE8" s="1111">
        <v>947</v>
      </c>
      <c r="EF8" s="1112">
        <v>0</v>
      </c>
      <c r="EG8" s="1112">
        <v>5939</v>
      </c>
      <c r="EH8" s="1113">
        <v>0</v>
      </c>
      <c r="EI8" s="1112"/>
      <c r="EJ8" s="1112"/>
      <c r="EK8" s="1112"/>
      <c r="EL8" s="1112"/>
      <c r="EM8" s="1114">
        <v>6886</v>
      </c>
      <c r="EN8" s="1086">
        <v>4919</v>
      </c>
      <c r="EO8" s="1087">
        <v>11805</v>
      </c>
      <c r="EP8" s="299"/>
      <c r="EQ8" s="296"/>
      <c r="ER8" s="298"/>
      <c r="ES8" s="1534"/>
      <c r="ET8" s="1535"/>
      <c r="EU8" s="297"/>
      <c r="EV8" s="297"/>
      <c r="EW8" s="297"/>
      <c r="EX8" s="297"/>
      <c r="EY8" s="1533"/>
      <c r="EZ8" s="1528"/>
      <c r="FA8" s="47"/>
      <c r="FB8" s="37"/>
      <c r="FC8" s="295"/>
      <c r="FD8" s="19"/>
      <c r="FE8" s="19"/>
      <c r="FF8" s="19"/>
      <c r="FG8" s="19"/>
      <c r="FI8" s="168" t="s">
        <v>68</v>
      </c>
      <c r="FJ8" s="57">
        <v>2921867</v>
      </c>
      <c r="FK8" s="41">
        <v>2992377</v>
      </c>
      <c r="FL8" s="42">
        <v>-2.36</v>
      </c>
      <c r="FM8" s="240"/>
      <c r="FN8" s="240"/>
      <c r="FO8" s="432" t="s">
        <v>69</v>
      </c>
      <c r="FP8" s="997">
        <v>86</v>
      </c>
      <c r="FQ8" s="998">
        <v>74</v>
      </c>
      <c r="FR8" s="999">
        <v>46</v>
      </c>
      <c r="FS8" s="997">
        <v>206</v>
      </c>
      <c r="FT8" s="1000">
        <v>208</v>
      </c>
      <c r="FU8" s="675">
        <v>-0.96</v>
      </c>
      <c r="FV8" s="154"/>
      <c r="FW8" s="53" t="s">
        <v>70</v>
      </c>
      <c r="FX8" s="54">
        <v>364.43</v>
      </c>
      <c r="FY8" s="55">
        <v>375.39</v>
      </c>
      <c r="FZ8" s="56">
        <v>-2.92</v>
      </c>
      <c r="GA8" s="54">
        <v>339.6</v>
      </c>
      <c r="GB8" s="171">
        <v>348.06</v>
      </c>
      <c r="GC8" s="56">
        <v>-2.4300000000000002</v>
      </c>
      <c r="GD8" s="54">
        <v>354.65</v>
      </c>
      <c r="GE8" s="55">
        <v>364.49</v>
      </c>
      <c r="GF8" s="56">
        <v>-2.7</v>
      </c>
      <c r="GG8" s="172"/>
      <c r="GH8" s="154"/>
      <c r="GI8" s="154" t="s">
        <v>71</v>
      </c>
      <c r="GJ8" s="38">
        <v>440</v>
      </c>
      <c r="GK8" s="38">
        <v>440</v>
      </c>
      <c r="GL8" s="38">
        <v>440</v>
      </c>
      <c r="GM8" s="38">
        <v>440</v>
      </c>
      <c r="GN8" s="154"/>
      <c r="GO8" s="252" t="s">
        <v>72</v>
      </c>
      <c r="GP8" s="623">
        <v>3105557</v>
      </c>
      <c r="GQ8" s="627">
        <v>3154316</v>
      </c>
      <c r="GR8" s="1057">
        <v>-1.55</v>
      </c>
      <c r="GS8" s="157"/>
      <c r="GT8" s="176" t="s">
        <v>73</v>
      </c>
      <c r="GU8" s="1111">
        <v>3389</v>
      </c>
      <c r="GV8" s="1112">
        <v>0</v>
      </c>
      <c r="GW8" s="1112">
        <v>8916</v>
      </c>
      <c r="GX8" s="1113">
        <v>0</v>
      </c>
      <c r="GY8" s="1112"/>
      <c r="GZ8" s="1112"/>
      <c r="HA8" s="1112"/>
      <c r="HB8" s="1112"/>
      <c r="HC8" s="1114">
        <v>12305</v>
      </c>
      <c r="HD8" s="1086">
        <v>22578</v>
      </c>
      <c r="HE8" s="1087">
        <v>34883</v>
      </c>
      <c r="HF8" s="848"/>
      <c r="HG8" s="848"/>
      <c r="HH8" s="1088" t="s">
        <v>73</v>
      </c>
      <c r="HI8" s="1111">
        <v>782</v>
      </c>
      <c r="HJ8" s="1112">
        <v>0</v>
      </c>
      <c r="HK8" s="1112">
        <v>1348</v>
      </c>
      <c r="HL8" s="1113">
        <v>0</v>
      </c>
      <c r="HM8" s="1112"/>
      <c r="HN8" s="1112"/>
      <c r="HO8" s="1112"/>
      <c r="HP8" s="1112"/>
      <c r="HQ8" s="1114">
        <v>2130</v>
      </c>
      <c r="HR8" s="1086">
        <v>7329</v>
      </c>
      <c r="HS8" s="1087">
        <v>9459</v>
      </c>
      <c r="HT8" s="299"/>
      <c r="HU8" s="296"/>
      <c r="HV8" s="298"/>
      <c r="HW8" s="1534"/>
      <c r="HX8" s="1535"/>
      <c r="HY8" s="297"/>
      <c r="HZ8" s="297"/>
      <c r="IA8" s="297"/>
      <c r="IB8" s="297"/>
      <c r="IC8" s="1533"/>
      <c r="ID8" s="1528"/>
      <c r="IE8" s="47"/>
      <c r="IF8" s="37"/>
      <c r="IG8" s="295"/>
      <c r="IH8" s="248"/>
      <c r="II8" s="19"/>
      <c r="IJ8" s="19"/>
      <c r="IK8" s="19"/>
      <c r="IM8" s="168" t="s">
        <v>68</v>
      </c>
      <c r="IN8" s="57">
        <v>3976564</v>
      </c>
      <c r="IO8" s="41">
        <v>4068329</v>
      </c>
      <c r="IP8" s="42">
        <v>-2.2599999999999998</v>
      </c>
      <c r="IQ8" s="240"/>
      <c r="IR8" s="240"/>
      <c r="IS8" s="432" t="s">
        <v>69</v>
      </c>
      <c r="IT8" s="997">
        <v>56</v>
      </c>
      <c r="IU8" s="998">
        <v>52</v>
      </c>
      <c r="IV8" s="999">
        <v>69</v>
      </c>
      <c r="IW8" s="997">
        <v>177</v>
      </c>
      <c r="IX8" s="1000">
        <v>162</v>
      </c>
      <c r="IY8" s="675">
        <v>9.26</v>
      </c>
      <c r="IZ8" s="154"/>
      <c r="JA8" s="53" t="s">
        <v>70</v>
      </c>
      <c r="JB8" s="54">
        <v>424.46</v>
      </c>
      <c r="JC8" s="55">
        <v>413.43</v>
      </c>
      <c r="JD8" s="56">
        <v>2.67</v>
      </c>
      <c r="JE8" s="54">
        <v>332.73</v>
      </c>
      <c r="JF8" s="171">
        <v>326.20999999999998</v>
      </c>
      <c r="JG8" s="56">
        <v>2</v>
      </c>
      <c r="JH8" s="54">
        <v>390.03</v>
      </c>
      <c r="JI8" s="55">
        <v>381.47</v>
      </c>
      <c r="JJ8" s="56">
        <v>2.2400000000000002</v>
      </c>
      <c r="JK8" s="172"/>
      <c r="JL8" s="154"/>
      <c r="JM8" s="154" t="s">
        <v>71</v>
      </c>
      <c r="JN8" s="38">
        <v>440</v>
      </c>
      <c r="JO8" s="38">
        <v>440</v>
      </c>
      <c r="JP8" s="38">
        <v>440</v>
      </c>
      <c r="JQ8" s="38">
        <v>440</v>
      </c>
      <c r="JR8" s="154"/>
      <c r="JS8" s="252" t="s">
        <v>72</v>
      </c>
      <c r="JT8" s="623">
        <v>4146777</v>
      </c>
      <c r="JU8" s="627">
        <v>4215281</v>
      </c>
      <c r="JV8" s="1057">
        <v>-1.63</v>
      </c>
      <c r="JW8" s="157"/>
      <c r="JX8" s="1363" t="s">
        <v>73</v>
      </c>
      <c r="JY8" s="1111">
        <v>6711</v>
      </c>
      <c r="JZ8" s="1112">
        <v>0</v>
      </c>
      <c r="KA8" s="1112">
        <v>9086</v>
      </c>
      <c r="KB8" s="1113">
        <v>0</v>
      </c>
      <c r="KC8" s="1112"/>
      <c r="KD8" s="1112"/>
      <c r="KE8" s="1112"/>
      <c r="KF8" s="1112"/>
      <c r="KG8" s="1114">
        <v>15797</v>
      </c>
      <c r="KH8" s="1086">
        <v>36859</v>
      </c>
      <c r="KI8" s="1087">
        <v>52656</v>
      </c>
      <c r="KJ8" s="659"/>
      <c r="KK8" s="659"/>
      <c r="KL8" s="1095" t="s">
        <v>73</v>
      </c>
      <c r="KM8" s="1111">
        <v>556</v>
      </c>
      <c r="KN8" s="1112">
        <v>0</v>
      </c>
      <c r="KO8" s="1112">
        <v>2616</v>
      </c>
      <c r="KP8" s="1113">
        <v>0</v>
      </c>
      <c r="KQ8" s="1112"/>
      <c r="KR8" s="1112"/>
      <c r="KS8" s="1112"/>
      <c r="KT8" s="1112"/>
      <c r="KU8" s="1114">
        <v>3172</v>
      </c>
      <c r="KV8" s="1086">
        <v>9468</v>
      </c>
      <c r="KW8" s="1087">
        <v>12640</v>
      </c>
      <c r="KX8" s="299"/>
      <c r="KY8" s="296"/>
      <c r="KZ8" s="298"/>
      <c r="LA8" s="1534"/>
      <c r="LB8" s="1535"/>
      <c r="LC8" s="297"/>
      <c r="LD8" s="297"/>
      <c r="LE8" s="297"/>
      <c r="LF8" s="297"/>
      <c r="LG8" s="1533"/>
      <c r="LH8" s="291"/>
      <c r="LI8" s="47"/>
      <c r="LJ8" s="37"/>
      <c r="LK8" s="295"/>
      <c r="LL8" s="19"/>
      <c r="LM8" s="19"/>
      <c r="LN8" s="19"/>
      <c r="LO8" s="19"/>
      <c r="LQ8" s="40" t="s">
        <v>68</v>
      </c>
      <c r="LR8" s="38">
        <v>13572600</v>
      </c>
      <c r="LS8" s="41">
        <v>13513200</v>
      </c>
      <c r="LT8" s="42">
        <v>0.44</v>
      </c>
      <c r="LU8" s="499"/>
      <c r="LV8" s="499"/>
      <c r="LW8" s="432" t="s">
        <v>69</v>
      </c>
      <c r="LX8" s="348">
        <v>1016</v>
      </c>
      <c r="LY8" s="994">
        <v>968</v>
      </c>
      <c r="LZ8" s="515">
        <v>4.96</v>
      </c>
      <c r="MA8" s="182"/>
      <c r="MB8" s="53" t="s">
        <v>70</v>
      </c>
      <c r="MC8" s="54">
        <v>388.39</v>
      </c>
      <c r="MD8" s="58">
        <v>384.49</v>
      </c>
      <c r="ME8" s="56">
        <v>1.01</v>
      </c>
      <c r="MF8" s="54">
        <v>333.13</v>
      </c>
      <c r="MG8" s="58">
        <v>329.61</v>
      </c>
      <c r="MH8" s="56">
        <v>1.07</v>
      </c>
      <c r="MI8" s="54">
        <v>368.36</v>
      </c>
      <c r="MJ8" s="141">
        <v>364.63</v>
      </c>
      <c r="MK8" s="56">
        <v>1.02</v>
      </c>
      <c r="ML8" s="15"/>
      <c r="MM8" s="15"/>
      <c r="MN8" s="15" t="s">
        <v>71</v>
      </c>
      <c r="MO8" s="922">
        <v>440</v>
      </c>
      <c r="MP8" s="922">
        <v>440</v>
      </c>
      <c r="MQ8" s="922">
        <v>440</v>
      </c>
      <c r="MR8" s="922">
        <v>440</v>
      </c>
      <c r="MS8" s="922">
        <v>440</v>
      </c>
      <c r="MT8" s="16"/>
      <c r="MU8" s="252" t="s">
        <v>72</v>
      </c>
      <c r="MV8" s="623">
        <v>14288138</v>
      </c>
      <c r="MW8" s="627">
        <v>14170707</v>
      </c>
      <c r="MX8" s="1057">
        <v>0.83</v>
      </c>
      <c r="MY8" s="22"/>
      <c r="MZ8" s="176" t="s">
        <v>178</v>
      </c>
      <c r="NA8" s="1123">
        <v>19318</v>
      </c>
      <c r="NB8" s="615">
        <v>0</v>
      </c>
      <c r="NC8" s="615">
        <v>40503</v>
      </c>
      <c r="ND8" s="1124">
        <v>0</v>
      </c>
      <c r="NE8" s="615">
        <v>0</v>
      </c>
      <c r="NF8" s="615">
        <v>0</v>
      </c>
      <c r="NG8" s="615">
        <v>0</v>
      </c>
      <c r="NH8" s="1125">
        <v>0</v>
      </c>
      <c r="NI8" s="636">
        <v>59821</v>
      </c>
      <c r="NJ8" s="1126">
        <v>116101</v>
      </c>
      <c r="NK8" s="1127">
        <v>175922</v>
      </c>
      <c r="NL8" s="619"/>
      <c r="NM8" s="619"/>
      <c r="NN8" s="176" t="s">
        <v>73</v>
      </c>
      <c r="NO8" s="1123">
        <v>3346</v>
      </c>
      <c r="NP8" s="615">
        <v>0</v>
      </c>
      <c r="NQ8" s="615">
        <v>10535</v>
      </c>
      <c r="NR8" s="1124">
        <v>0</v>
      </c>
      <c r="NS8" s="615">
        <v>0</v>
      </c>
      <c r="NT8" s="615">
        <v>0</v>
      </c>
      <c r="NU8" s="615">
        <v>0</v>
      </c>
      <c r="NV8" s="1125">
        <v>0</v>
      </c>
      <c r="NW8" s="1128">
        <v>13881</v>
      </c>
      <c r="NX8" s="1126">
        <v>22925</v>
      </c>
      <c r="NY8" s="1129">
        <v>36806</v>
      </c>
    </row>
    <row r="9" spans="1:390" ht="21.75" customHeight="1" x14ac:dyDescent="0.2">
      <c r="A9" s="49" t="s">
        <v>49</v>
      </c>
      <c r="B9" s="177">
        <v>504678</v>
      </c>
      <c r="C9" s="51">
        <v>492214</v>
      </c>
      <c r="D9" s="52">
        <v>2.5299999999999998</v>
      </c>
      <c r="E9" s="420"/>
      <c r="F9" s="240"/>
      <c r="G9" s="432" t="s">
        <v>74</v>
      </c>
      <c r="H9" s="997">
        <v>2231</v>
      </c>
      <c r="I9" s="998">
        <v>2511</v>
      </c>
      <c r="J9" s="999">
        <v>2337</v>
      </c>
      <c r="K9" s="997">
        <v>7079</v>
      </c>
      <c r="L9" s="1000">
        <v>6731</v>
      </c>
      <c r="M9" s="675">
        <v>5.17</v>
      </c>
      <c r="N9" s="154"/>
      <c r="O9" s="53" t="s">
        <v>75</v>
      </c>
      <c r="P9" s="54">
        <v>229.24</v>
      </c>
      <c r="Q9" s="55">
        <v>226.79</v>
      </c>
      <c r="R9" s="56">
        <v>1.08</v>
      </c>
      <c r="S9" s="54">
        <v>175</v>
      </c>
      <c r="T9" s="171">
        <v>170.69</v>
      </c>
      <c r="U9" s="56">
        <v>2.5299999999999998</v>
      </c>
      <c r="V9" s="54">
        <v>212.36</v>
      </c>
      <c r="W9" s="55">
        <v>209.31</v>
      </c>
      <c r="X9" s="56">
        <v>1.46</v>
      </c>
      <c r="Y9" s="172"/>
      <c r="Z9" s="154"/>
      <c r="AA9" s="154" t="s">
        <v>76</v>
      </c>
      <c r="AB9" s="38">
        <v>63</v>
      </c>
      <c r="AC9" s="38">
        <v>63</v>
      </c>
      <c r="AD9" s="38">
        <v>63</v>
      </c>
      <c r="AE9" s="38">
        <v>63</v>
      </c>
      <c r="AF9" s="154"/>
      <c r="AG9" s="252" t="s">
        <v>185</v>
      </c>
      <c r="AH9" s="628">
        <v>1.97</v>
      </c>
      <c r="AI9" s="243">
        <v>2.0099999999999998</v>
      </c>
      <c r="AJ9" s="1057">
        <v>-0.04</v>
      </c>
      <c r="AK9" s="161"/>
      <c r="AL9" s="176" t="s">
        <v>78</v>
      </c>
      <c r="AM9" s="1111">
        <v>0</v>
      </c>
      <c r="AN9" s="1112">
        <v>0</v>
      </c>
      <c r="AO9" s="1112">
        <v>0</v>
      </c>
      <c r="AP9" s="1113">
        <v>0</v>
      </c>
      <c r="AQ9" s="1112"/>
      <c r="AR9" s="1112"/>
      <c r="AS9" s="1112"/>
      <c r="AT9" s="1112"/>
      <c r="AU9" s="1114">
        <v>0</v>
      </c>
      <c r="AV9" s="1086">
        <v>0</v>
      </c>
      <c r="AW9" s="1087">
        <v>0</v>
      </c>
      <c r="AX9" s="619"/>
      <c r="AY9" s="619"/>
      <c r="AZ9" s="1123" t="s">
        <v>78</v>
      </c>
      <c r="BA9" s="1111">
        <v>0</v>
      </c>
      <c r="BB9" s="1112">
        <v>0</v>
      </c>
      <c r="BC9" s="1112">
        <v>0</v>
      </c>
      <c r="BD9" s="1113">
        <v>0</v>
      </c>
      <c r="BE9" s="1112"/>
      <c r="BF9" s="1112"/>
      <c r="BG9" s="1112"/>
      <c r="BH9" s="1112"/>
      <c r="BI9" s="1114">
        <v>0</v>
      </c>
      <c r="BJ9" s="1086">
        <v>0</v>
      </c>
      <c r="BK9" s="1087">
        <v>0</v>
      </c>
      <c r="BL9" s="299"/>
      <c r="BM9" s="300"/>
      <c r="BN9" s="300"/>
      <c r="BO9" s="1534"/>
      <c r="BP9" s="1535"/>
      <c r="BQ9" s="297"/>
      <c r="BR9" s="297"/>
      <c r="BS9" s="297"/>
      <c r="BT9" s="297"/>
      <c r="BU9" s="1533"/>
      <c r="BV9" s="1528"/>
      <c r="BW9" s="47"/>
      <c r="BX9" s="37"/>
      <c r="BY9" s="295"/>
      <c r="BZ9" s="19"/>
      <c r="CA9" s="19"/>
      <c r="CB9" s="19"/>
      <c r="CC9" s="19"/>
      <c r="CE9" s="49" t="s">
        <v>49</v>
      </c>
      <c r="CF9" s="177">
        <v>352886</v>
      </c>
      <c r="CG9" s="51">
        <v>350172</v>
      </c>
      <c r="CH9" s="52">
        <v>0.78</v>
      </c>
      <c r="CI9" s="240"/>
      <c r="CJ9" s="240"/>
      <c r="CK9" s="432" t="s">
        <v>74</v>
      </c>
      <c r="CL9" s="997">
        <v>1739</v>
      </c>
      <c r="CM9" s="998">
        <v>2060</v>
      </c>
      <c r="CN9" s="999">
        <v>2419</v>
      </c>
      <c r="CO9" s="997">
        <v>6218</v>
      </c>
      <c r="CP9" s="1000">
        <v>6192</v>
      </c>
      <c r="CQ9" s="675">
        <v>0.42</v>
      </c>
      <c r="CR9" s="154"/>
      <c r="CS9" s="53" t="s">
        <v>75</v>
      </c>
      <c r="CT9" s="54">
        <v>236.3</v>
      </c>
      <c r="CU9" s="55">
        <v>238.31</v>
      </c>
      <c r="CV9" s="56">
        <v>-0.84</v>
      </c>
      <c r="CW9" s="54">
        <v>151.76</v>
      </c>
      <c r="CX9" s="171">
        <v>153.31</v>
      </c>
      <c r="CY9" s="56">
        <v>-1.01</v>
      </c>
      <c r="CZ9" s="54">
        <v>205.19</v>
      </c>
      <c r="DA9" s="55">
        <v>206.75</v>
      </c>
      <c r="DB9" s="56">
        <v>-0.75</v>
      </c>
      <c r="DC9" s="172"/>
      <c r="DD9" s="154"/>
      <c r="DE9" s="154" t="s">
        <v>76</v>
      </c>
      <c r="DF9" s="38">
        <v>63</v>
      </c>
      <c r="DG9" s="38">
        <v>63</v>
      </c>
      <c r="DH9" s="38">
        <v>63</v>
      </c>
      <c r="DI9" s="38">
        <v>63</v>
      </c>
      <c r="DJ9" s="154"/>
      <c r="DK9" s="252" t="s">
        <v>185</v>
      </c>
      <c r="DL9" s="628">
        <v>1.82</v>
      </c>
      <c r="DM9" s="243">
        <v>1.85</v>
      </c>
      <c r="DN9" s="1057">
        <v>-0.03</v>
      </c>
      <c r="DO9" s="161"/>
      <c r="DP9" s="176" t="s">
        <v>78</v>
      </c>
      <c r="DQ9" s="1111">
        <v>0</v>
      </c>
      <c r="DR9" s="1112">
        <v>0</v>
      </c>
      <c r="DS9" s="1112">
        <v>0</v>
      </c>
      <c r="DT9" s="1113">
        <v>0</v>
      </c>
      <c r="DU9" s="1112"/>
      <c r="DV9" s="1112"/>
      <c r="DW9" s="1112"/>
      <c r="DX9" s="1112"/>
      <c r="DY9" s="1114">
        <v>0</v>
      </c>
      <c r="DZ9" s="1086">
        <v>0</v>
      </c>
      <c r="EA9" s="1087">
        <v>0</v>
      </c>
      <c r="EB9" s="258"/>
      <c r="EC9" s="258"/>
      <c r="ED9" s="1399" t="s">
        <v>78</v>
      </c>
      <c r="EE9" s="1111">
        <v>0</v>
      </c>
      <c r="EF9" s="1112">
        <v>0</v>
      </c>
      <c r="EG9" s="1112">
        <v>0</v>
      </c>
      <c r="EH9" s="1113">
        <v>0</v>
      </c>
      <c r="EI9" s="1112"/>
      <c r="EJ9" s="1112"/>
      <c r="EK9" s="1112"/>
      <c r="EL9" s="1112"/>
      <c r="EM9" s="1114">
        <v>0</v>
      </c>
      <c r="EN9" s="1086">
        <v>0</v>
      </c>
      <c r="EO9" s="1087">
        <v>0</v>
      </c>
      <c r="EP9" s="299"/>
      <c r="EQ9" s="300"/>
      <c r="ER9" s="300"/>
      <c r="ES9" s="1534"/>
      <c r="ET9" s="1535"/>
      <c r="EU9" s="297"/>
      <c r="EV9" s="297"/>
      <c r="EW9" s="297"/>
      <c r="EX9" s="297"/>
      <c r="EY9" s="1533"/>
      <c r="EZ9" s="1528"/>
      <c r="FA9" s="47"/>
      <c r="FB9" s="37"/>
      <c r="FC9" s="295"/>
      <c r="FD9" s="19"/>
      <c r="FE9" s="19"/>
      <c r="FF9" s="19"/>
      <c r="FG9" s="19"/>
      <c r="FI9" s="170" t="s">
        <v>49</v>
      </c>
      <c r="FJ9" s="177">
        <v>365988</v>
      </c>
      <c r="FK9" s="51">
        <v>371163</v>
      </c>
      <c r="FL9" s="52">
        <v>-1.39</v>
      </c>
      <c r="FM9" s="240"/>
      <c r="FN9" s="240"/>
      <c r="FO9" s="432" t="s">
        <v>74</v>
      </c>
      <c r="FP9" s="997">
        <v>1593</v>
      </c>
      <c r="FQ9" s="998">
        <v>2303</v>
      </c>
      <c r="FR9" s="999">
        <v>1920</v>
      </c>
      <c r="FS9" s="997">
        <v>5816</v>
      </c>
      <c r="FT9" s="1000">
        <v>5327</v>
      </c>
      <c r="FU9" s="675">
        <v>9.18</v>
      </c>
      <c r="FV9" s="154"/>
      <c r="FW9" s="53" t="s">
        <v>75</v>
      </c>
      <c r="FX9" s="54">
        <v>220.62</v>
      </c>
      <c r="FY9" s="55">
        <v>226.76</v>
      </c>
      <c r="FZ9" s="56">
        <v>-2.71</v>
      </c>
      <c r="GA9" s="54">
        <v>153.24</v>
      </c>
      <c r="GB9" s="171">
        <v>157.9</v>
      </c>
      <c r="GC9" s="56">
        <v>-2.95</v>
      </c>
      <c r="GD9" s="54">
        <v>194.06</v>
      </c>
      <c r="GE9" s="55">
        <v>199.29</v>
      </c>
      <c r="GF9" s="56">
        <v>-2.62</v>
      </c>
      <c r="GG9" s="172"/>
      <c r="GH9" s="154"/>
      <c r="GI9" s="154" t="s">
        <v>76</v>
      </c>
      <c r="GJ9" s="38">
        <v>63</v>
      </c>
      <c r="GK9" s="38">
        <v>63</v>
      </c>
      <c r="GL9" s="38">
        <v>63</v>
      </c>
      <c r="GM9" s="38">
        <v>63</v>
      </c>
      <c r="GN9" s="154"/>
      <c r="GO9" s="252" t="s">
        <v>185</v>
      </c>
      <c r="GP9" s="628">
        <v>1.81</v>
      </c>
      <c r="GQ9" s="243">
        <v>1.87</v>
      </c>
      <c r="GR9" s="1057">
        <v>-0.06</v>
      </c>
      <c r="GS9" s="161"/>
      <c r="GT9" s="176" t="s">
        <v>78</v>
      </c>
      <c r="GU9" s="1111">
        <v>0</v>
      </c>
      <c r="GV9" s="1112">
        <v>0</v>
      </c>
      <c r="GW9" s="1112">
        <v>0</v>
      </c>
      <c r="GX9" s="1113">
        <v>0</v>
      </c>
      <c r="GY9" s="1112"/>
      <c r="GZ9" s="1112"/>
      <c r="HA9" s="1112"/>
      <c r="HB9" s="1112"/>
      <c r="HC9" s="1114">
        <v>0</v>
      </c>
      <c r="HD9" s="1086">
        <v>0</v>
      </c>
      <c r="HE9" s="1087">
        <v>0</v>
      </c>
      <c r="HF9" s="848"/>
      <c r="HG9" s="848"/>
      <c r="HH9" s="1088" t="s">
        <v>78</v>
      </c>
      <c r="HI9" s="1111">
        <v>0</v>
      </c>
      <c r="HJ9" s="1112">
        <v>0</v>
      </c>
      <c r="HK9" s="1112">
        <v>0</v>
      </c>
      <c r="HL9" s="1113">
        <v>0</v>
      </c>
      <c r="HM9" s="1112"/>
      <c r="HN9" s="1112"/>
      <c r="HO9" s="1112"/>
      <c r="HP9" s="1112"/>
      <c r="HQ9" s="1114">
        <v>0</v>
      </c>
      <c r="HR9" s="1086">
        <v>0</v>
      </c>
      <c r="HS9" s="1087">
        <v>0</v>
      </c>
      <c r="HT9" s="299"/>
      <c r="HU9" s="300"/>
      <c r="HV9" s="300"/>
      <c r="HW9" s="1534"/>
      <c r="HX9" s="1535"/>
      <c r="HY9" s="297"/>
      <c r="HZ9" s="297"/>
      <c r="IA9" s="297"/>
      <c r="IB9" s="297"/>
      <c r="IC9" s="1533"/>
      <c r="ID9" s="1528"/>
      <c r="IE9" s="47"/>
      <c r="IF9" s="37"/>
      <c r="IG9" s="295"/>
      <c r="IH9" s="248"/>
      <c r="II9" s="19"/>
      <c r="IJ9" s="19"/>
      <c r="IK9" s="19"/>
      <c r="IM9" s="170" t="s">
        <v>49</v>
      </c>
      <c r="IN9" s="177">
        <v>473314</v>
      </c>
      <c r="IO9" s="51">
        <v>468665</v>
      </c>
      <c r="IP9" s="52">
        <v>0.99</v>
      </c>
      <c r="IQ9" s="240"/>
      <c r="IR9" s="240"/>
      <c r="IS9" s="432" t="s">
        <v>74</v>
      </c>
      <c r="IT9" s="997">
        <v>2982</v>
      </c>
      <c r="IU9" s="998">
        <v>2919</v>
      </c>
      <c r="IV9" s="999">
        <v>3714</v>
      </c>
      <c r="IW9" s="997">
        <v>9615</v>
      </c>
      <c r="IX9" s="1000">
        <v>8143</v>
      </c>
      <c r="IY9" s="675">
        <v>18.079999999999998</v>
      </c>
      <c r="IZ9" s="154"/>
      <c r="JA9" s="53" t="s">
        <v>75</v>
      </c>
      <c r="JB9" s="54">
        <v>282.3</v>
      </c>
      <c r="JC9" s="55">
        <v>287.38</v>
      </c>
      <c r="JD9" s="56">
        <v>-1.77</v>
      </c>
      <c r="JE9" s="54">
        <v>140.69999999999999</v>
      </c>
      <c r="JF9" s="171">
        <v>140.41</v>
      </c>
      <c r="JG9" s="56">
        <v>0.21</v>
      </c>
      <c r="JH9" s="54">
        <v>229.15</v>
      </c>
      <c r="JI9" s="55">
        <v>233.53</v>
      </c>
      <c r="JJ9" s="56">
        <v>-1.88</v>
      </c>
      <c r="JK9" s="172"/>
      <c r="JL9" s="154"/>
      <c r="JM9" s="154" t="s">
        <v>76</v>
      </c>
      <c r="JN9" s="38">
        <v>63</v>
      </c>
      <c r="JO9" s="38">
        <v>63</v>
      </c>
      <c r="JP9" s="38">
        <v>63</v>
      </c>
      <c r="JQ9" s="38">
        <v>63</v>
      </c>
      <c r="JR9" s="154"/>
      <c r="JS9" s="252" t="s">
        <v>185</v>
      </c>
      <c r="JT9" s="628">
        <v>1.7</v>
      </c>
      <c r="JU9" s="243">
        <v>1.67</v>
      </c>
      <c r="JV9" s="1057">
        <v>0.03</v>
      </c>
      <c r="JW9" s="161"/>
      <c r="JX9" s="1363" t="s">
        <v>78</v>
      </c>
      <c r="JY9" s="1111">
        <v>0</v>
      </c>
      <c r="JZ9" s="1112">
        <v>0</v>
      </c>
      <c r="KA9" s="1112">
        <v>0</v>
      </c>
      <c r="KB9" s="1113">
        <v>0</v>
      </c>
      <c r="KC9" s="1112"/>
      <c r="KD9" s="1112"/>
      <c r="KE9" s="1112"/>
      <c r="KF9" s="1112"/>
      <c r="KG9" s="1114">
        <v>0</v>
      </c>
      <c r="KH9" s="1086">
        <v>0</v>
      </c>
      <c r="KI9" s="1087">
        <v>0</v>
      </c>
      <c r="KJ9" s="659"/>
      <c r="KK9" s="659"/>
      <c r="KL9" s="1095" t="s">
        <v>78</v>
      </c>
      <c r="KM9" s="1111">
        <v>0</v>
      </c>
      <c r="KN9" s="1112">
        <v>0</v>
      </c>
      <c r="KO9" s="1112">
        <v>0</v>
      </c>
      <c r="KP9" s="1113">
        <v>0</v>
      </c>
      <c r="KQ9" s="1112"/>
      <c r="KR9" s="1112"/>
      <c r="KS9" s="1112"/>
      <c r="KT9" s="1112"/>
      <c r="KU9" s="1114">
        <v>0</v>
      </c>
      <c r="KV9" s="1086">
        <v>0</v>
      </c>
      <c r="KW9" s="1087">
        <v>0</v>
      </c>
      <c r="KX9" s="299"/>
      <c r="KY9" s="300"/>
      <c r="KZ9" s="300"/>
      <c r="LA9" s="1534"/>
      <c r="LB9" s="1535"/>
      <c r="LC9" s="297"/>
      <c r="LD9" s="297"/>
      <c r="LE9" s="297"/>
      <c r="LF9" s="297"/>
      <c r="LG9" s="1533"/>
      <c r="LH9" s="291"/>
      <c r="LI9" s="47"/>
      <c r="LJ9" s="37"/>
      <c r="LK9" s="295"/>
      <c r="LL9" s="19"/>
      <c r="LM9" s="19"/>
      <c r="LN9" s="19"/>
      <c r="LO9" s="19"/>
      <c r="LQ9" s="49" t="s">
        <v>49</v>
      </c>
      <c r="LR9" s="50">
        <v>1696866</v>
      </c>
      <c r="LS9" s="51">
        <v>1682214</v>
      </c>
      <c r="LT9" s="52">
        <v>0.87</v>
      </c>
      <c r="LU9" s="499"/>
      <c r="LV9" s="499"/>
      <c r="LW9" s="432" t="s">
        <v>74</v>
      </c>
      <c r="LX9" s="348">
        <v>28728</v>
      </c>
      <c r="LY9" s="994">
        <v>26393</v>
      </c>
      <c r="LZ9" s="515">
        <v>8.85</v>
      </c>
      <c r="MA9" s="182"/>
      <c r="MB9" s="53" t="s">
        <v>75</v>
      </c>
      <c r="MC9" s="54">
        <v>245.27</v>
      </c>
      <c r="MD9" s="58">
        <v>248.53</v>
      </c>
      <c r="ME9" s="56">
        <v>-1.31</v>
      </c>
      <c r="MF9" s="54">
        <v>153.22</v>
      </c>
      <c r="MG9" s="58">
        <v>153.61000000000001</v>
      </c>
      <c r="MH9" s="56">
        <v>-0.25</v>
      </c>
      <c r="MI9" s="54">
        <v>211.91</v>
      </c>
      <c r="MJ9" s="141">
        <v>214.18</v>
      </c>
      <c r="MK9" s="56">
        <v>-1.06</v>
      </c>
      <c r="ML9" s="15"/>
      <c r="MM9" s="15"/>
      <c r="MN9" s="15" t="s">
        <v>76</v>
      </c>
      <c r="MO9" s="922">
        <v>63</v>
      </c>
      <c r="MP9" s="922">
        <v>63</v>
      </c>
      <c r="MQ9" s="922">
        <v>63</v>
      </c>
      <c r="MR9" s="922">
        <v>63</v>
      </c>
      <c r="MS9" s="922">
        <v>63</v>
      </c>
      <c r="MT9" s="16"/>
      <c r="MU9" s="252" t="s">
        <v>185</v>
      </c>
      <c r="MV9" s="628">
        <v>1.82</v>
      </c>
      <c r="MW9" s="243">
        <v>1.84</v>
      </c>
      <c r="MX9" s="1057">
        <v>-0.02</v>
      </c>
      <c r="MY9" s="61"/>
      <c r="MZ9" s="176" t="s">
        <v>179</v>
      </c>
      <c r="NA9" s="1123">
        <v>0</v>
      </c>
      <c r="NB9" s="615">
        <v>0</v>
      </c>
      <c r="NC9" s="615">
        <v>0</v>
      </c>
      <c r="ND9" s="1124">
        <v>0</v>
      </c>
      <c r="NE9" s="615">
        <v>0</v>
      </c>
      <c r="NF9" s="615">
        <v>0</v>
      </c>
      <c r="NG9" s="615">
        <v>0</v>
      </c>
      <c r="NH9" s="1125">
        <v>0</v>
      </c>
      <c r="NI9" s="636">
        <v>0</v>
      </c>
      <c r="NJ9" s="1126">
        <v>0</v>
      </c>
      <c r="NK9" s="1127">
        <v>0</v>
      </c>
      <c r="NL9" s="619"/>
      <c r="NM9" s="619"/>
      <c r="NN9" s="176" t="s">
        <v>78</v>
      </c>
      <c r="NO9" s="1123">
        <v>0</v>
      </c>
      <c r="NP9" s="615">
        <v>0</v>
      </c>
      <c r="NQ9" s="615">
        <v>0</v>
      </c>
      <c r="NR9" s="1124">
        <v>0</v>
      </c>
      <c r="NS9" s="615">
        <v>0</v>
      </c>
      <c r="NT9" s="615">
        <v>0</v>
      </c>
      <c r="NU9" s="615">
        <v>0</v>
      </c>
      <c r="NV9" s="1125">
        <v>0</v>
      </c>
      <c r="NW9" s="1128">
        <v>0</v>
      </c>
      <c r="NX9" s="1126">
        <v>0</v>
      </c>
      <c r="NY9" s="1129">
        <v>0</v>
      </c>
    </row>
    <row r="10" spans="1:390" ht="21.75" customHeight="1" thickBot="1" x14ac:dyDescent="0.25">
      <c r="A10" s="62" t="s">
        <v>79</v>
      </c>
      <c r="B10" s="159">
        <v>3780958</v>
      </c>
      <c r="C10" s="26">
        <v>3622240</v>
      </c>
      <c r="D10" s="27">
        <v>4.38</v>
      </c>
      <c r="E10" s="420"/>
      <c r="F10" s="240"/>
      <c r="G10" s="432" t="s">
        <v>80</v>
      </c>
      <c r="H10" s="997">
        <v>118</v>
      </c>
      <c r="I10" s="998">
        <v>126</v>
      </c>
      <c r="J10" s="999">
        <v>188</v>
      </c>
      <c r="K10" s="997">
        <v>432</v>
      </c>
      <c r="L10" s="1000">
        <v>351</v>
      </c>
      <c r="M10" s="675">
        <v>23.08</v>
      </c>
      <c r="N10" s="154"/>
      <c r="O10" s="53" t="s">
        <v>81</v>
      </c>
      <c r="P10" s="54">
        <v>129.72</v>
      </c>
      <c r="Q10" s="55">
        <v>127.57</v>
      </c>
      <c r="R10" s="56">
        <v>1.69</v>
      </c>
      <c r="S10" s="54">
        <v>106.77</v>
      </c>
      <c r="T10" s="171">
        <v>104.15</v>
      </c>
      <c r="U10" s="56">
        <v>2.52</v>
      </c>
      <c r="V10" s="54">
        <v>122.58</v>
      </c>
      <c r="W10" s="55">
        <v>120.27</v>
      </c>
      <c r="X10" s="56">
        <v>1.92</v>
      </c>
      <c r="Y10" s="172"/>
      <c r="Z10" s="154"/>
      <c r="AA10" s="154" t="s">
        <v>82</v>
      </c>
      <c r="AB10" s="38">
        <v>58</v>
      </c>
      <c r="AC10" s="38">
        <v>58</v>
      </c>
      <c r="AD10" s="38">
        <v>58</v>
      </c>
      <c r="AE10" s="38">
        <v>58</v>
      </c>
      <c r="AF10" s="154"/>
      <c r="AG10" s="253" t="s">
        <v>186</v>
      </c>
      <c r="AH10" s="629">
        <v>1.93</v>
      </c>
      <c r="AI10" s="244">
        <v>1.99</v>
      </c>
      <c r="AJ10" s="1130">
        <v>-0.06</v>
      </c>
      <c r="AK10" s="161"/>
      <c r="AL10" s="176" t="s">
        <v>84</v>
      </c>
      <c r="AM10" s="1111">
        <v>264604</v>
      </c>
      <c r="AN10" s="1112">
        <v>990</v>
      </c>
      <c r="AO10" s="1112">
        <v>248373</v>
      </c>
      <c r="AP10" s="1113">
        <v>0</v>
      </c>
      <c r="AQ10" s="1112"/>
      <c r="AR10" s="1112"/>
      <c r="AS10" s="1112"/>
      <c r="AT10" s="1112"/>
      <c r="AU10" s="1114">
        <v>513967</v>
      </c>
      <c r="AV10" s="1086">
        <v>540136</v>
      </c>
      <c r="AW10" s="1087">
        <v>1054103</v>
      </c>
      <c r="AX10" s="619"/>
      <c r="AY10" s="619"/>
      <c r="AZ10" s="1123" t="s">
        <v>84</v>
      </c>
      <c r="BA10" s="1111">
        <v>142295</v>
      </c>
      <c r="BB10" s="1112">
        <v>1328</v>
      </c>
      <c r="BC10" s="1112">
        <v>79453</v>
      </c>
      <c r="BD10" s="1113">
        <v>0</v>
      </c>
      <c r="BE10" s="1112"/>
      <c r="BF10" s="1112"/>
      <c r="BG10" s="1112"/>
      <c r="BH10" s="1112"/>
      <c r="BI10" s="1114">
        <v>223076</v>
      </c>
      <c r="BJ10" s="1086">
        <v>45823</v>
      </c>
      <c r="BK10" s="1087">
        <v>268899</v>
      </c>
      <c r="BL10" s="299"/>
      <c r="BM10" s="300"/>
      <c r="BN10" s="300"/>
      <c r="BO10" s="1534"/>
      <c r="BP10" s="1537"/>
      <c r="BQ10" s="294"/>
      <c r="BR10" s="294"/>
      <c r="BS10" s="294"/>
      <c r="BT10" s="294"/>
      <c r="BU10" s="1533"/>
      <c r="BV10" s="1528"/>
      <c r="BW10" s="47"/>
      <c r="BX10" s="37"/>
      <c r="BY10" s="295"/>
      <c r="BZ10" s="19"/>
      <c r="CA10" s="19"/>
      <c r="CB10" s="19"/>
      <c r="CC10" s="19"/>
      <c r="CE10" s="62" t="s">
        <v>79</v>
      </c>
      <c r="CF10" s="159">
        <v>4015762</v>
      </c>
      <c r="CG10" s="26">
        <v>4026593</v>
      </c>
      <c r="CH10" s="27">
        <v>-0.27</v>
      </c>
      <c r="CI10" s="240"/>
      <c r="CJ10" s="240"/>
      <c r="CK10" s="432" t="s">
        <v>80</v>
      </c>
      <c r="CL10" s="997">
        <v>130</v>
      </c>
      <c r="CM10" s="998">
        <v>80</v>
      </c>
      <c r="CN10" s="999">
        <v>146</v>
      </c>
      <c r="CO10" s="997">
        <v>356</v>
      </c>
      <c r="CP10" s="1000">
        <v>355</v>
      </c>
      <c r="CQ10" s="675">
        <v>0.28000000000000003</v>
      </c>
      <c r="CR10" s="154"/>
      <c r="CS10" s="53" t="s">
        <v>81</v>
      </c>
      <c r="CT10" s="54">
        <v>176.81</v>
      </c>
      <c r="CU10" s="55">
        <v>179.07</v>
      </c>
      <c r="CV10" s="56">
        <v>-1.26</v>
      </c>
      <c r="CW10" s="54">
        <v>124.64</v>
      </c>
      <c r="CX10" s="171">
        <v>123.72</v>
      </c>
      <c r="CY10" s="56">
        <v>0.74</v>
      </c>
      <c r="CZ10" s="54">
        <v>157.62</v>
      </c>
      <c r="DA10" s="55">
        <v>158.52000000000001</v>
      </c>
      <c r="DB10" s="56">
        <v>-0.56999999999999995</v>
      </c>
      <c r="DC10" s="172"/>
      <c r="DD10" s="154"/>
      <c r="DE10" s="154" t="s">
        <v>82</v>
      </c>
      <c r="DF10" s="38">
        <v>58</v>
      </c>
      <c r="DG10" s="38">
        <v>58</v>
      </c>
      <c r="DH10" s="38">
        <v>58</v>
      </c>
      <c r="DI10" s="38">
        <v>58</v>
      </c>
      <c r="DJ10" s="154"/>
      <c r="DK10" s="253" t="s">
        <v>186</v>
      </c>
      <c r="DL10" s="629">
        <v>1.83</v>
      </c>
      <c r="DM10" s="244">
        <v>1.89</v>
      </c>
      <c r="DN10" s="1130">
        <v>-0.06</v>
      </c>
      <c r="DO10" s="161"/>
      <c r="DP10" s="176" t="s">
        <v>84</v>
      </c>
      <c r="DQ10" s="1111">
        <v>290800</v>
      </c>
      <c r="DR10" s="1112">
        <v>0</v>
      </c>
      <c r="DS10" s="1112">
        <v>185332</v>
      </c>
      <c r="DT10" s="1113">
        <v>0</v>
      </c>
      <c r="DU10" s="1112"/>
      <c r="DV10" s="1112"/>
      <c r="DW10" s="1112"/>
      <c r="DX10" s="1112"/>
      <c r="DY10" s="1114">
        <v>476132</v>
      </c>
      <c r="DZ10" s="1086">
        <v>258893</v>
      </c>
      <c r="EA10" s="1087">
        <v>735025</v>
      </c>
      <c r="EB10" s="258"/>
      <c r="EC10" s="258"/>
      <c r="ED10" s="1399" t="s">
        <v>84</v>
      </c>
      <c r="EE10" s="1111">
        <v>99231</v>
      </c>
      <c r="EF10" s="1112">
        <v>192</v>
      </c>
      <c r="EG10" s="1112">
        <v>62102</v>
      </c>
      <c r="EH10" s="1113">
        <v>0</v>
      </c>
      <c r="EI10" s="1112"/>
      <c r="EJ10" s="1112"/>
      <c r="EK10" s="1112"/>
      <c r="EL10" s="1112"/>
      <c r="EM10" s="1114">
        <v>161525</v>
      </c>
      <c r="EN10" s="1086">
        <v>55958</v>
      </c>
      <c r="EO10" s="1087">
        <v>217483</v>
      </c>
      <c r="EP10" s="299"/>
      <c r="EQ10" s="300"/>
      <c r="ER10" s="300"/>
      <c r="ES10" s="1534"/>
      <c r="ET10" s="1537"/>
      <c r="EU10" s="294"/>
      <c r="EV10" s="294"/>
      <c r="EW10" s="294"/>
      <c r="EX10" s="294"/>
      <c r="EY10" s="1533"/>
      <c r="EZ10" s="1528"/>
      <c r="FA10" s="47"/>
      <c r="FB10" s="37"/>
      <c r="FC10" s="295"/>
      <c r="FD10" s="19"/>
      <c r="FE10" s="19"/>
      <c r="FF10" s="19"/>
      <c r="FG10" s="19"/>
      <c r="FI10" s="178" t="s">
        <v>79</v>
      </c>
      <c r="FJ10" s="159">
        <v>4391706</v>
      </c>
      <c r="FK10" s="26">
        <v>4462387</v>
      </c>
      <c r="FL10" s="27">
        <v>-1.58</v>
      </c>
      <c r="FM10" s="240"/>
      <c r="FN10" s="240"/>
      <c r="FO10" s="432" t="s">
        <v>80</v>
      </c>
      <c r="FP10" s="997">
        <v>350</v>
      </c>
      <c r="FQ10" s="998">
        <v>236</v>
      </c>
      <c r="FR10" s="999">
        <v>360</v>
      </c>
      <c r="FS10" s="997">
        <v>946</v>
      </c>
      <c r="FT10" s="1000">
        <v>887</v>
      </c>
      <c r="FU10" s="675">
        <v>6.65</v>
      </c>
      <c r="FV10" s="154"/>
      <c r="FW10" s="53" t="s">
        <v>81</v>
      </c>
      <c r="FX10" s="54">
        <v>176.5</v>
      </c>
      <c r="FY10" s="55">
        <v>183.43</v>
      </c>
      <c r="FZ10" s="56">
        <v>-3.78</v>
      </c>
      <c r="GA10" s="54">
        <v>136.77000000000001</v>
      </c>
      <c r="GB10" s="171">
        <v>139.13999999999999</v>
      </c>
      <c r="GC10" s="56">
        <v>-1.7</v>
      </c>
      <c r="GD10" s="54">
        <v>160.84</v>
      </c>
      <c r="GE10" s="55">
        <v>165.76</v>
      </c>
      <c r="GF10" s="56">
        <v>-2.97</v>
      </c>
      <c r="GG10" s="172"/>
      <c r="GH10" s="154"/>
      <c r="GI10" s="154" t="s">
        <v>82</v>
      </c>
      <c r="GJ10" s="38">
        <v>58</v>
      </c>
      <c r="GK10" s="38">
        <v>58</v>
      </c>
      <c r="GL10" s="38">
        <v>58</v>
      </c>
      <c r="GM10" s="38">
        <v>58</v>
      </c>
      <c r="GN10" s="154"/>
      <c r="GO10" s="253" t="s">
        <v>186</v>
      </c>
      <c r="GP10" s="629">
        <v>1.82</v>
      </c>
      <c r="GQ10" s="244">
        <v>1.92</v>
      </c>
      <c r="GR10" s="1130">
        <v>-0.1</v>
      </c>
      <c r="GS10" s="161"/>
      <c r="GT10" s="176" t="s">
        <v>84</v>
      </c>
      <c r="GU10" s="1111">
        <v>252715</v>
      </c>
      <c r="GV10" s="1112">
        <v>276</v>
      </c>
      <c r="GW10" s="1112">
        <v>200530</v>
      </c>
      <c r="GX10" s="1113">
        <v>0</v>
      </c>
      <c r="GY10" s="1112"/>
      <c r="GZ10" s="1112"/>
      <c r="HA10" s="1112"/>
      <c r="HB10" s="1112"/>
      <c r="HC10" s="1114">
        <v>453521</v>
      </c>
      <c r="HD10" s="1086">
        <v>272720</v>
      </c>
      <c r="HE10" s="1087">
        <v>726241</v>
      </c>
      <c r="HF10" s="848"/>
      <c r="HG10" s="848"/>
      <c r="HH10" s="1088" t="s">
        <v>84</v>
      </c>
      <c r="HI10" s="1111">
        <v>51824</v>
      </c>
      <c r="HJ10" s="1112">
        <v>374</v>
      </c>
      <c r="HK10" s="1112">
        <v>52406</v>
      </c>
      <c r="HL10" s="1113">
        <v>0</v>
      </c>
      <c r="HM10" s="1112"/>
      <c r="HN10" s="1112"/>
      <c r="HO10" s="1112"/>
      <c r="HP10" s="1112"/>
      <c r="HQ10" s="1114">
        <v>104604</v>
      </c>
      <c r="HR10" s="1086">
        <v>59624</v>
      </c>
      <c r="HS10" s="1087">
        <v>164228</v>
      </c>
      <c r="HT10" s="299"/>
      <c r="HU10" s="300"/>
      <c r="HV10" s="300"/>
      <c r="HW10" s="1534"/>
      <c r="HX10" s="1537"/>
      <c r="HY10" s="294"/>
      <c r="HZ10" s="294"/>
      <c r="IA10" s="294"/>
      <c r="IB10" s="294"/>
      <c r="IC10" s="1533"/>
      <c r="ID10" s="1528"/>
      <c r="IE10" s="47"/>
      <c r="IF10" s="37"/>
      <c r="IG10" s="295"/>
      <c r="IH10" s="248"/>
      <c r="II10" s="19"/>
      <c r="IJ10" s="19"/>
      <c r="IK10" s="19"/>
      <c r="IM10" s="178" t="s">
        <v>79</v>
      </c>
      <c r="IN10" s="159">
        <v>6059238</v>
      </c>
      <c r="IO10" s="26">
        <v>6019139</v>
      </c>
      <c r="IP10" s="27">
        <v>0.67</v>
      </c>
      <c r="IQ10" s="240"/>
      <c r="IR10" s="240"/>
      <c r="IS10" s="432" t="s">
        <v>80</v>
      </c>
      <c r="IT10" s="997">
        <v>260</v>
      </c>
      <c r="IU10" s="998">
        <v>98</v>
      </c>
      <c r="IV10" s="999">
        <v>85</v>
      </c>
      <c r="IW10" s="997">
        <v>443</v>
      </c>
      <c r="IX10" s="1000">
        <v>367</v>
      </c>
      <c r="IY10" s="675">
        <v>20.71</v>
      </c>
      <c r="IZ10" s="154"/>
      <c r="JA10" s="53" t="s">
        <v>81</v>
      </c>
      <c r="JB10" s="54">
        <v>189.95</v>
      </c>
      <c r="JC10" s="55">
        <v>196.76</v>
      </c>
      <c r="JD10" s="56">
        <v>-3.46</v>
      </c>
      <c r="JE10" s="54">
        <v>125.83</v>
      </c>
      <c r="JF10" s="171">
        <v>126.61</v>
      </c>
      <c r="JG10" s="56">
        <v>-0.62</v>
      </c>
      <c r="JH10" s="54">
        <v>165.88</v>
      </c>
      <c r="JI10" s="55">
        <v>171.05</v>
      </c>
      <c r="JJ10" s="56">
        <v>-3.02</v>
      </c>
      <c r="JK10" s="172"/>
      <c r="JL10" s="154"/>
      <c r="JM10" s="154" t="s">
        <v>82</v>
      </c>
      <c r="JN10" s="38">
        <v>58</v>
      </c>
      <c r="JO10" s="38">
        <v>58</v>
      </c>
      <c r="JP10" s="38">
        <v>58</v>
      </c>
      <c r="JQ10" s="38">
        <v>58</v>
      </c>
      <c r="JR10" s="154"/>
      <c r="JS10" s="253" t="s">
        <v>186</v>
      </c>
      <c r="JT10" s="629">
        <v>1.95</v>
      </c>
      <c r="JU10" s="244">
        <v>1.97</v>
      </c>
      <c r="JV10" s="1130">
        <v>-0.02</v>
      </c>
      <c r="JW10" s="161"/>
      <c r="JX10" s="1363" t="s">
        <v>84</v>
      </c>
      <c r="JY10" s="1111">
        <v>290114</v>
      </c>
      <c r="JZ10" s="1112">
        <v>0</v>
      </c>
      <c r="KA10" s="1112">
        <v>208398</v>
      </c>
      <c r="KB10" s="1113">
        <v>0</v>
      </c>
      <c r="KC10" s="1112"/>
      <c r="KD10" s="1112"/>
      <c r="KE10" s="1112"/>
      <c r="KF10" s="1112"/>
      <c r="KG10" s="1114">
        <v>498512</v>
      </c>
      <c r="KH10" s="1086">
        <v>358955</v>
      </c>
      <c r="KI10" s="1087">
        <v>857467</v>
      </c>
      <c r="KJ10" s="659"/>
      <c r="KK10" s="659"/>
      <c r="KL10" s="1095" t="s">
        <v>84</v>
      </c>
      <c r="KM10" s="1111">
        <v>65876</v>
      </c>
      <c r="KN10" s="1112">
        <v>568</v>
      </c>
      <c r="KO10" s="1112">
        <v>54226</v>
      </c>
      <c r="KP10" s="1113">
        <v>0</v>
      </c>
      <c r="KQ10" s="1112"/>
      <c r="KR10" s="1112"/>
      <c r="KS10" s="1112"/>
      <c r="KT10" s="1112"/>
      <c r="KU10" s="1114">
        <v>120670</v>
      </c>
      <c r="KV10" s="1086">
        <v>93069</v>
      </c>
      <c r="KW10" s="1087">
        <v>213739</v>
      </c>
      <c r="KX10" s="299"/>
      <c r="KY10" s="300"/>
      <c r="KZ10" s="300"/>
      <c r="LA10" s="1534"/>
      <c r="LB10" s="1537"/>
      <c r="LC10" s="294"/>
      <c r="LD10" s="294"/>
      <c r="LE10" s="294"/>
      <c r="LF10" s="294"/>
      <c r="LG10" s="1533"/>
      <c r="LH10" s="291"/>
      <c r="LI10" s="47"/>
      <c r="LJ10" s="37"/>
      <c r="LK10" s="295"/>
      <c r="LL10" s="19"/>
      <c r="LM10" s="19"/>
      <c r="LN10" s="19"/>
      <c r="LO10" s="19"/>
      <c r="LQ10" s="62" t="s">
        <v>79</v>
      </c>
      <c r="LR10" s="25">
        <v>18247664</v>
      </c>
      <c r="LS10" s="26">
        <v>18130359</v>
      </c>
      <c r="LT10" s="27">
        <v>0.65</v>
      </c>
      <c r="LU10" s="499"/>
      <c r="LV10" s="499"/>
      <c r="LW10" s="432" t="s">
        <v>80</v>
      </c>
      <c r="LX10" s="348">
        <v>2177</v>
      </c>
      <c r="LY10" s="994">
        <v>1960</v>
      </c>
      <c r="LZ10" s="515">
        <v>11.07</v>
      </c>
      <c r="MA10" s="182"/>
      <c r="MB10" s="53" t="s">
        <v>81</v>
      </c>
      <c r="MC10" s="54">
        <v>168.55</v>
      </c>
      <c r="MD10" s="58">
        <v>172.75</v>
      </c>
      <c r="ME10" s="56">
        <v>-2.4300000000000002</v>
      </c>
      <c r="MF10" s="54">
        <v>124.33</v>
      </c>
      <c r="MG10" s="58">
        <v>124.66</v>
      </c>
      <c r="MH10" s="56">
        <v>-0.26</v>
      </c>
      <c r="MI10" s="54">
        <v>152.53</v>
      </c>
      <c r="MJ10" s="141">
        <v>155.34</v>
      </c>
      <c r="MK10" s="56">
        <v>-1.81</v>
      </c>
      <c r="ML10" s="15"/>
      <c r="MM10" s="15"/>
      <c r="MN10" s="15" t="s">
        <v>82</v>
      </c>
      <c r="MO10" s="922">
        <v>58</v>
      </c>
      <c r="MP10" s="922">
        <v>58</v>
      </c>
      <c r="MQ10" s="922">
        <v>58</v>
      </c>
      <c r="MR10" s="922">
        <v>58</v>
      </c>
      <c r="MS10" s="922">
        <v>58</v>
      </c>
      <c r="MT10" s="16"/>
      <c r="MU10" s="253" t="s">
        <v>186</v>
      </c>
      <c r="MV10" s="629">
        <v>1.89</v>
      </c>
      <c r="MW10" s="244">
        <v>1.95</v>
      </c>
      <c r="MX10" s="1130">
        <v>-0.06</v>
      </c>
      <c r="MY10" s="61"/>
      <c r="MZ10" s="176" t="s">
        <v>84</v>
      </c>
      <c r="NA10" s="1123">
        <v>1098233</v>
      </c>
      <c r="NB10" s="615">
        <v>1266</v>
      </c>
      <c r="NC10" s="615">
        <v>842633</v>
      </c>
      <c r="ND10" s="1124">
        <v>0</v>
      </c>
      <c r="NE10" s="615">
        <v>0</v>
      </c>
      <c r="NF10" s="615">
        <v>0</v>
      </c>
      <c r="NG10" s="615">
        <v>0</v>
      </c>
      <c r="NH10" s="1125">
        <v>0</v>
      </c>
      <c r="NI10" s="636">
        <v>1942132</v>
      </c>
      <c r="NJ10" s="1126">
        <v>1430704</v>
      </c>
      <c r="NK10" s="1127">
        <v>3372836</v>
      </c>
      <c r="NL10" s="619"/>
      <c r="NM10" s="619"/>
      <c r="NN10" s="176" t="s">
        <v>84</v>
      </c>
      <c r="NO10" s="1123">
        <v>359226</v>
      </c>
      <c r="NP10" s="615">
        <v>2462</v>
      </c>
      <c r="NQ10" s="615">
        <v>248187</v>
      </c>
      <c r="NR10" s="1124">
        <v>0</v>
      </c>
      <c r="NS10" s="615">
        <v>0</v>
      </c>
      <c r="NT10" s="615">
        <v>0</v>
      </c>
      <c r="NU10" s="615">
        <v>0</v>
      </c>
      <c r="NV10" s="1125">
        <v>0</v>
      </c>
      <c r="NW10" s="1128">
        <v>609875</v>
      </c>
      <c r="NX10" s="1126">
        <v>254474</v>
      </c>
      <c r="NY10" s="1129">
        <v>864349</v>
      </c>
    </row>
    <row r="11" spans="1:390" ht="21.75" customHeight="1" thickTop="1" thickBot="1" x14ac:dyDescent="0.25">
      <c r="A11" s="40" t="s">
        <v>68</v>
      </c>
      <c r="B11" s="57">
        <v>3580237</v>
      </c>
      <c r="C11" s="41">
        <v>3426347</v>
      </c>
      <c r="D11" s="42">
        <v>4.49</v>
      </c>
      <c r="E11" s="420"/>
      <c r="F11" s="240"/>
      <c r="G11" s="432" t="s">
        <v>85</v>
      </c>
      <c r="H11" s="997">
        <v>534</v>
      </c>
      <c r="I11" s="998">
        <v>526</v>
      </c>
      <c r="J11" s="999">
        <v>408</v>
      </c>
      <c r="K11" s="997">
        <v>1468</v>
      </c>
      <c r="L11" s="1000">
        <v>1270</v>
      </c>
      <c r="M11" s="675">
        <v>15.59</v>
      </c>
      <c r="N11" s="154"/>
      <c r="O11" s="53" t="s">
        <v>86</v>
      </c>
      <c r="P11" s="54">
        <v>199.9</v>
      </c>
      <c r="Q11" s="55">
        <v>193.98</v>
      </c>
      <c r="R11" s="56">
        <v>3.05</v>
      </c>
      <c r="S11" s="54">
        <v>170.42</v>
      </c>
      <c r="T11" s="171">
        <v>163.96</v>
      </c>
      <c r="U11" s="56">
        <v>3.94</v>
      </c>
      <c r="V11" s="54">
        <v>190.72</v>
      </c>
      <c r="W11" s="55">
        <v>184.62</v>
      </c>
      <c r="X11" s="56">
        <v>3.3</v>
      </c>
      <c r="Y11" s="172"/>
      <c r="Z11" s="154"/>
      <c r="AA11" s="154" t="s">
        <v>87</v>
      </c>
      <c r="AB11" s="38">
        <v>62</v>
      </c>
      <c r="AC11" s="38">
        <v>62</v>
      </c>
      <c r="AD11" s="38">
        <v>62</v>
      </c>
      <c r="AE11" s="38">
        <v>62</v>
      </c>
      <c r="AF11" s="154"/>
      <c r="AG11" s="19" t="s">
        <v>187</v>
      </c>
      <c r="AH11" s="154"/>
      <c r="AI11" s="154"/>
      <c r="AJ11" s="154"/>
      <c r="AK11" s="154"/>
      <c r="AL11" s="176" t="s">
        <v>88</v>
      </c>
      <c r="AM11" s="1131">
        <v>0</v>
      </c>
      <c r="AN11" s="1132">
        <v>0</v>
      </c>
      <c r="AO11" s="1132">
        <v>0</v>
      </c>
      <c r="AP11" s="1113">
        <v>0</v>
      </c>
      <c r="AQ11" s="1112"/>
      <c r="AR11" s="1112"/>
      <c r="AS11" s="1112"/>
      <c r="AT11" s="1112"/>
      <c r="AU11" s="1114">
        <v>0</v>
      </c>
      <c r="AV11" s="1086">
        <v>0</v>
      </c>
      <c r="AW11" s="1087">
        <v>0</v>
      </c>
      <c r="AX11" s="619"/>
      <c r="AY11" s="619"/>
      <c r="AZ11" s="1123" t="s">
        <v>88</v>
      </c>
      <c r="BA11" s="1131">
        <v>0</v>
      </c>
      <c r="BB11" s="1132">
        <v>0</v>
      </c>
      <c r="BC11" s="1132">
        <v>0</v>
      </c>
      <c r="BD11" s="1113">
        <v>0</v>
      </c>
      <c r="BE11" s="1112"/>
      <c r="BF11" s="1112"/>
      <c r="BG11" s="1112"/>
      <c r="BH11" s="1112"/>
      <c r="BI11" s="1114">
        <v>0</v>
      </c>
      <c r="BJ11" s="1086">
        <v>0</v>
      </c>
      <c r="BK11" s="1087">
        <v>0</v>
      </c>
      <c r="BL11" s="299"/>
      <c r="BM11" s="290"/>
      <c r="BN11" s="290"/>
      <c r="BO11" s="968"/>
      <c r="BP11" s="1535"/>
      <c r="BQ11" s="297"/>
      <c r="BR11" s="297"/>
      <c r="BS11" s="297"/>
      <c r="BT11" s="131"/>
      <c r="BU11" s="1533"/>
      <c r="BV11" s="1528"/>
      <c r="BW11" s="47"/>
      <c r="BX11" s="37"/>
      <c r="BY11" s="295"/>
      <c r="BZ11" s="19"/>
      <c r="CA11" s="19"/>
      <c r="CB11" s="19"/>
      <c r="CC11" s="19"/>
      <c r="CE11" s="40" t="s">
        <v>68</v>
      </c>
      <c r="CF11" s="57">
        <v>3890991</v>
      </c>
      <c r="CG11" s="41">
        <v>3904931</v>
      </c>
      <c r="CH11" s="42">
        <v>-0.36</v>
      </c>
      <c r="CI11" s="240"/>
      <c r="CJ11" s="240"/>
      <c r="CK11" s="432" t="s">
        <v>85</v>
      </c>
      <c r="CL11" s="997">
        <v>515</v>
      </c>
      <c r="CM11" s="998">
        <v>215</v>
      </c>
      <c r="CN11" s="999">
        <v>747</v>
      </c>
      <c r="CO11" s="997">
        <v>1477</v>
      </c>
      <c r="CP11" s="1000">
        <v>1342</v>
      </c>
      <c r="CQ11" s="675">
        <v>10.06</v>
      </c>
      <c r="CR11" s="154"/>
      <c r="CS11" s="53" t="s">
        <v>86</v>
      </c>
      <c r="CT11" s="54">
        <v>194.9</v>
      </c>
      <c r="CU11" s="55">
        <v>195.12</v>
      </c>
      <c r="CV11" s="56">
        <v>-0.11</v>
      </c>
      <c r="CW11" s="54">
        <v>164.98</v>
      </c>
      <c r="CX11" s="171">
        <v>166.08</v>
      </c>
      <c r="CY11" s="56">
        <v>-0.66</v>
      </c>
      <c r="CZ11" s="54">
        <v>183.89</v>
      </c>
      <c r="DA11" s="55">
        <v>184.34</v>
      </c>
      <c r="DB11" s="56">
        <v>-0.24</v>
      </c>
      <c r="DC11" s="172"/>
      <c r="DD11" s="154"/>
      <c r="DE11" s="154" t="s">
        <v>87</v>
      </c>
      <c r="DF11" s="38">
        <v>62</v>
      </c>
      <c r="DG11" s="38">
        <v>62</v>
      </c>
      <c r="DH11" s="38">
        <v>62</v>
      </c>
      <c r="DI11" s="38">
        <v>62</v>
      </c>
      <c r="DJ11" s="154"/>
      <c r="DK11" s="379" t="s">
        <v>187</v>
      </c>
      <c r="DL11" s="154"/>
      <c r="DM11" s="154"/>
      <c r="DN11" s="154"/>
      <c r="DO11" s="154"/>
      <c r="DP11" s="176" t="s">
        <v>88</v>
      </c>
      <c r="DQ11" s="1131">
        <v>0</v>
      </c>
      <c r="DR11" s="1132">
        <v>0</v>
      </c>
      <c r="DS11" s="1132">
        <v>0</v>
      </c>
      <c r="DT11" s="1113">
        <v>0</v>
      </c>
      <c r="DU11" s="1112"/>
      <c r="DV11" s="1112"/>
      <c r="DW11" s="1112"/>
      <c r="DX11" s="1112"/>
      <c r="DY11" s="1114">
        <v>0</v>
      </c>
      <c r="DZ11" s="1086">
        <v>0</v>
      </c>
      <c r="EA11" s="1087">
        <v>0</v>
      </c>
      <c r="EB11" s="258"/>
      <c r="EC11" s="258"/>
      <c r="ED11" s="1399" t="s">
        <v>88</v>
      </c>
      <c r="EE11" s="1131">
        <v>0</v>
      </c>
      <c r="EF11" s="1132">
        <v>0</v>
      </c>
      <c r="EG11" s="1132">
        <v>0</v>
      </c>
      <c r="EH11" s="1113">
        <v>0</v>
      </c>
      <c r="EI11" s="1112"/>
      <c r="EJ11" s="1112"/>
      <c r="EK11" s="1112"/>
      <c r="EL11" s="1112"/>
      <c r="EM11" s="1114">
        <v>0</v>
      </c>
      <c r="EN11" s="1086">
        <v>0</v>
      </c>
      <c r="EO11" s="1087">
        <v>0</v>
      </c>
      <c r="EP11" s="299"/>
      <c r="EQ11" s="290"/>
      <c r="ER11" s="290"/>
      <c r="ES11" s="968"/>
      <c r="ET11" s="1535"/>
      <c r="EU11" s="297"/>
      <c r="EV11" s="297"/>
      <c r="EW11" s="297"/>
      <c r="EX11" s="131"/>
      <c r="EY11" s="1533"/>
      <c r="EZ11" s="1528"/>
      <c r="FA11" s="47"/>
      <c r="FB11" s="37"/>
      <c r="FC11" s="295"/>
      <c r="FD11" s="19"/>
      <c r="FE11" s="19"/>
      <c r="FF11" s="19"/>
      <c r="FG11" s="19"/>
      <c r="FI11" s="168" t="s">
        <v>68</v>
      </c>
      <c r="FJ11" s="57">
        <v>4257906</v>
      </c>
      <c r="FK11" s="41">
        <v>4328379</v>
      </c>
      <c r="FL11" s="42">
        <v>-1.63</v>
      </c>
      <c r="FM11" s="240"/>
      <c r="FN11" s="240"/>
      <c r="FO11" s="432" t="s">
        <v>85</v>
      </c>
      <c r="FP11" s="997">
        <v>376</v>
      </c>
      <c r="FQ11" s="998">
        <v>503</v>
      </c>
      <c r="FR11" s="999">
        <v>310</v>
      </c>
      <c r="FS11" s="997">
        <v>1189</v>
      </c>
      <c r="FT11" s="1000">
        <v>1223</v>
      </c>
      <c r="FU11" s="675">
        <v>-2.78</v>
      </c>
      <c r="FV11" s="154"/>
      <c r="FW11" s="53" t="s">
        <v>86</v>
      </c>
      <c r="FX11" s="54">
        <v>178.66</v>
      </c>
      <c r="FY11" s="55">
        <v>176.23</v>
      </c>
      <c r="FZ11" s="56">
        <v>1.38</v>
      </c>
      <c r="GA11" s="54">
        <v>149.32</v>
      </c>
      <c r="GB11" s="171">
        <v>149.71</v>
      </c>
      <c r="GC11" s="56">
        <v>-0.26</v>
      </c>
      <c r="GD11" s="54">
        <v>167.1</v>
      </c>
      <c r="GE11" s="55">
        <v>165.65</v>
      </c>
      <c r="GF11" s="56">
        <v>0.88</v>
      </c>
      <c r="GG11" s="172"/>
      <c r="GH11" s="154"/>
      <c r="GI11" s="154" t="s">
        <v>87</v>
      </c>
      <c r="GJ11" s="38">
        <v>62</v>
      </c>
      <c r="GK11" s="38">
        <v>62</v>
      </c>
      <c r="GL11" s="38">
        <v>62</v>
      </c>
      <c r="GM11" s="38">
        <v>62</v>
      </c>
      <c r="GN11" s="154"/>
      <c r="GO11" s="154" t="s">
        <v>187</v>
      </c>
      <c r="GP11" s="154"/>
      <c r="GQ11" s="154"/>
      <c r="GR11" s="154"/>
      <c r="GS11" s="154"/>
      <c r="GT11" s="176" t="s">
        <v>88</v>
      </c>
      <c r="GU11" s="1131">
        <v>0</v>
      </c>
      <c r="GV11" s="1132">
        <v>0</v>
      </c>
      <c r="GW11" s="1132">
        <v>0</v>
      </c>
      <c r="GX11" s="1113">
        <v>0</v>
      </c>
      <c r="GY11" s="1112"/>
      <c r="GZ11" s="1112"/>
      <c r="HA11" s="1112"/>
      <c r="HB11" s="1112"/>
      <c r="HC11" s="1114">
        <v>0</v>
      </c>
      <c r="HD11" s="1086">
        <v>0</v>
      </c>
      <c r="HE11" s="1087">
        <v>0</v>
      </c>
      <c r="HF11" s="848"/>
      <c r="HG11" s="848"/>
      <c r="HH11" s="1088" t="s">
        <v>88</v>
      </c>
      <c r="HI11" s="1131">
        <v>0</v>
      </c>
      <c r="HJ11" s="1132">
        <v>0</v>
      </c>
      <c r="HK11" s="1132">
        <v>0</v>
      </c>
      <c r="HL11" s="1113">
        <v>0</v>
      </c>
      <c r="HM11" s="1112"/>
      <c r="HN11" s="1112"/>
      <c r="HO11" s="1112"/>
      <c r="HP11" s="1112"/>
      <c r="HQ11" s="1114">
        <v>0</v>
      </c>
      <c r="HR11" s="1086">
        <v>0</v>
      </c>
      <c r="HS11" s="1087">
        <v>0</v>
      </c>
      <c r="HT11" s="299"/>
      <c r="HU11" s="290"/>
      <c r="HV11" s="290"/>
      <c r="HW11" s="968"/>
      <c r="HX11" s="1535"/>
      <c r="HY11" s="297"/>
      <c r="HZ11" s="297"/>
      <c r="IA11" s="297"/>
      <c r="IB11" s="131"/>
      <c r="IC11" s="1533"/>
      <c r="ID11" s="1528"/>
      <c r="IE11" s="47"/>
      <c r="IF11" s="37"/>
      <c r="IG11" s="295"/>
      <c r="IH11" s="248"/>
      <c r="II11" s="19"/>
      <c r="IJ11" s="19"/>
      <c r="IK11" s="19"/>
      <c r="IM11" s="168" t="s">
        <v>68</v>
      </c>
      <c r="IN11" s="57">
        <v>5782545</v>
      </c>
      <c r="IO11" s="41">
        <v>5740421</v>
      </c>
      <c r="IP11" s="42">
        <v>0.73</v>
      </c>
      <c r="IQ11" s="240"/>
      <c r="IR11" s="240"/>
      <c r="IS11" s="432" t="s">
        <v>85</v>
      </c>
      <c r="IT11" s="997">
        <v>805</v>
      </c>
      <c r="IU11" s="998">
        <v>619</v>
      </c>
      <c r="IV11" s="999">
        <v>883</v>
      </c>
      <c r="IW11" s="997">
        <v>2307</v>
      </c>
      <c r="IX11" s="1000">
        <v>2438</v>
      </c>
      <c r="IY11" s="675">
        <v>-5.37</v>
      </c>
      <c r="IZ11" s="154"/>
      <c r="JA11" s="53" t="s">
        <v>86</v>
      </c>
      <c r="JB11" s="54">
        <v>244.24</v>
      </c>
      <c r="JC11" s="55">
        <v>248.83</v>
      </c>
      <c r="JD11" s="56">
        <v>-1.84</v>
      </c>
      <c r="JE11" s="54">
        <v>178.04</v>
      </c>
      <c r="JF11" s="171">
        <v>181.55</v>
      </c>
      <c r="JG11" s="56">
        <v>-1.93</v>
      </c>
      <c r="JH11" s="54">
        <v>219.39</v>
      </c>
      <c r="JI11" s="55">
        <v>224.18</v>
      </c>
      <c r="JJ11" s="56">
        <v>-2.14</v>
      </c>
      <c r="JK11" s="172"/>
      <c r="JL11" s="154"/>
      <c r="JM11" s="154" t="s">
        <v>87</v>
      </c>
      <c r="JN11" s="38">
        <v>62</v>
      </c>
      <c r="JO11" s="38">
        <v>62</v>
      </c>
      <c r="JP11" s="38">
        <v>62</v>
      </c>
      <c r="JQ11" s="38">
        <v>62</v>
      </c>
      <c r="JR11" s="154"/>
      <c r="JS11" s="19" t="s">
        <v>187</v>
      </c>
      <c r="JT11" s="154"/>
      <c r="JU11" s="154"/>
      <c r="JV11" s="154"/>
      <c r="JW11" s="154"/>
      <c r="JX11" s="1363" t="s">
        <v>88</v>
      </c>
      <c r="JY11" s="1131">
        <v>0</v>
      </c>
      <c r="JZ11" s="1132">
        <v>0</v>
      </c>
      <c r="KA11" s="1132">
        <v>0</v>
      </c>
      <c r="KB11" s="1113">
        <v>0</v>
      </c>
      <c r="KC11" s="1112"/>
      <c r="KD11" s="1112"/>
      <c r="KE11" s="1112"/>
      <c r="KF11" s="1112"/>
      <c r="KG11" s="1114">
        <v>0</v>
      </c>
      <c r="KH11" s="1086">
        <v>0</v>
      </c>
      <c r="KI11" s="1087">
        <v>0</v>
      </c>
      <c r="KJ11" s="659"/>
      <c r="KK11" s="659"/>
      <c r="KL11" s="1095" t="s">
        <v>88</v>
      </c>
      <c r="KM11" s="1131">
        <v>0</v>
      </c>
      <c r="KN11" s="1132">
        <v>0</v>
      </c>
      <c r="KO11" s="1132">
        <v>0</v>
      </c>
      <c r="KP11" s="1113">
        <v>0</v>
      </c>
      <c r="KQ11" s="1112"/>
      <c r="KR11" s="1112"/>
      <c r="KS11" s="1112"/>
      <c r="KT11" s="1112"/>
      <c r="KU11" s="1114">
        <v>0</v>
      </c>
      <c r="KV11" s="1086">
        <v>0</v>
      </c>
      <c r="KW11" s="1087">
        <v>0</v>
      </c>
      <c r="KX11" s="299"/>
      <c r="KY11" s="290"/>
      <c r="KZ11" s="290"/>
      <c r="LA11" s="968"/>
      <c r="LB11" s="1535"/>
      <c r="LC11" s="297"/>
      <c r="LD11" s="297"/>
      <c r="LE11" s="297"/>
      <c r="LF11" s="131"/>
      <c r="LG11" s="1533"/>
      <c r="LH11" s="291"/>
      <c r="LI11" s="47"/>
      <c r="LJ11" s="37"/>
      <c r="LK11" s="295"/>
      <c r="LL11" s="19"/>
      <c r="LM11" s="19"/>
      <c r="LN11" s="19"/>
      <c r="LO11" s="19"/>
      <c r="LQ11" s="40" t="s">
        <v>68</v>
      </c>
      <c r="LR11" s="38">
        <v>17511679</v>
      </c>
      <c r="LS11" s="41">
        <v>17400078</v>
      </c>
      <c r="LT11" s="42">
        <v>0.64</v>
      </c>
      <c r="LU11" s="499"/>
      <c r="LV11" s="499"/>
      <c r="LW11" s="432" t="s">
        <v>85</v>
      </c>
      <c r="LX11" s="348">
        <v>6441</v>
      </c>
      <c r="LY11" s="994">
        <v>6273</v>
      </c>
      <c r="LZ11" s="515">
        <v>2.68</v>
      </c>
      <c r="MA11" s="182"/>
      <c r="MB11" s="53" t="s">
        <v>86</v>
      </c>
      <c r="MC11" s="54">
        <v>207.94</v>
      </c>
      <c r="MD11" s="58">
        <v>207.91</v>
      </c>
      <c r="ME11" s="56">
        <v>0.01</v>
      </c>
      <c r="MF11" s="54">
        <v>166.6</v>
      </c>
      <c r="MG11" s="58">
        <v>166.69</v>
      </c>
      <c r="MH11" s="56">
        <v>-0.05</v>
      </c>
      <c r="MI11" s="54">
        <v>192.96</v>
      </c>
      <c r="MJ11" s="141">
        <v>192.99</v>
      </c>
      <c r="MK11" s="56">
        <v>-0.02</v>
      </c>
      <c r="ML11" s="15"/>
      <c r="MM11" s="15"/>
      <c r="MN11" s="15" t="s">
        <v>87</v>
      </c>
      <c r="MO11" s="922">
        <v>62</v>
      </c>
      <c r="MP11" s="922">
        <v>62</v>
      </c>
      <c r="MQ11" s="922">
        <v>62</v>
      </c>
      <c r="MR11" s="922">
        <v>62</v>
      </c>
      <c r="MS11" s="922">
        <v>62</v>
      </c>
      <c r="MT11" s="16"/>
      <c r="MU11" s="19" t="s">
        <v>187</v>
      </c>
      <c r="MV11" s="17"/>
      <c r="MW11" s="63"/>
      <c r="MX11" s="17"/>
      <c r="MY11" s="17"/>
      <c r="MZ11" s="176" t="s">
        <v>88</v>
      </c>
      <c r="NA11" s="1137">
        <v>0</v>
      </c>
      <c r="NB11" s="1138">
        <v>0</v>
      </c>
      <c r="NC11" s="1138">
        <v>0</v>
      </c>
      <c r="ND11" s="1139">
        <v>0</v>
      </c>
      <c r="NE11" s="1138">
        <v>0</v>
      </c>
      <c r="NF11" s="1138">
        <v>0</v>
      </c>
      <c r="NG11" s="1138">
        <v>0</v>
      </c>
      <c r="NH11" s="1140">
        <v>0</v>
      </c>
      <c r="NI11" s="1141">
        <v>0</v>
      </c>
      <c r="NJ11" s="1142">
        <v>0</v>
      </c>
      <c r="NK11" s="1143">
        <v>0</v>
      </c>
      <c r="NL11" s="619"/>
      <c r="NM11" s="619"/>
      <c r="NN11" s="176" t="s">
        <v>88</v>
      </c>
      <c r="NO11" s="1137">
        <v>0</v>
      </c>
      <c r="NP11" s="1138">
        <v>0</v>
      </c>
      <c r="NQ11" s="1138">
        <v>0</v>
      </c>
      <c r="NR11" s="1139">
        <v>0</v>
      </c>
      <c r="NS11" s="1138">
        <v>0</v>
      </c>
      <c r="NT11" s="1138">
        <v>0</v>
      </c>
      <c r="NU11" s="1138">
        <v>0</v>
      </c>
      <c r="NV11" s="1140">
        <v>0</v>
      </c>
      <c r="NW11" s="1144">
        <v>0</v>
      </c>
      <c r="NX11" s="1142">
        <v>0</v>
      </c>
      <c r="NY11" s="1145">
        <v>0</v>
      </c>
    </row>
    <row r="12" spans="1:390" ht="21.75" customHeight="1" thickTop="1" thickBot="1" x14ac:dyDescent="0.25">
      <c r="A12" s="64" t="s">
        <v>49</v>
      </c>
      <c r="B12" s="57">
        <v>200721</v>
      </c>
      <c r="C12" s="41">
        <v>195893</v>
      </c>
      <c r="D12" s="67">
        <v>2.46</v>
      </c>
      <c r="E12" s="420"/>
      <c r="F12" s="240"/>
      <c r="G12" s="432" t="s">
        <v>89</v>
      </c>
      <c r="H12" s="997">
        <v>1544</v>
      </c>
      <c r="I12" s="998">
        <v>1925</v>
      </c>
      <c r="J12" s="999">
        <v>2134</v>
      </c>
      <c r="K12" s="997">
        <v>5603</v>
      </c>
      <c r="L12" s="1000">
        <v>5445</v>
      </c>
      <c r="M12" s="675">
        <v>2.9</v>
      </c>
      <c r="N12" s="154"/>
      <c r="O12" s="68" t="s">
        <v>90</v>
      </c>
      <c r="P12" s="54">
        <v>92.79</v>
      </c>
      <c r="Q12" s="55">
        <v>91.19</v>
      </c>
      <c r="R12" s="56">
        <v>1.75</v>
      </c>
      <c r="S12" s="54">
        <v>80.06</v>
      </c>
      <c r="T12" s="171">
        <v>78.489999999999995</v>
      </c>
      <c r="U12" s="56">
        <v>2</v>
      </c>
      <c r="V12" s="54">
        <v>88.83</v>
      </c>
      <c r="W12" s="55">
        <v>87.23</v>
      </c>
      <c r="X12" s="56">
        <v>1.83</v>
      </c>
      <c r="Y12" s="172"/>
      <c r="Z12" s="154"/>
      <c r="AA12" s="154" t="s">
        <v>91</v>
      </c>
      <c r="AB12" s="38">
        <v>149</v>
      </c>
      <c r="AC12" s="38">
        <v>149</v>
      </c>
      <c r="AD12" s="38">
        <v>149</v>
      </c>
      <c r="AE12" s="38">
        <v>149</v>
      </c>
      <c r="AF12" s="154"/>
      <c r="AG12" s="154"/>
      <c r="AH12" s="154"/>
      <c r="AI12" s="38"/>
      <c r="AJ12" s="154"/>
      <c r="AK12" s="154"/>
      <c r="AL12" s="1146" t="s">
        <v>62</v>
      </c>
      <c r="AM12" s="1147">
        <v>269913</v>
      </c>
      <c r="AN12" s="1148">
        <v>990</v>
      </c>
      <c r="AO12" s="1148">
        <v>265232</v>
      </c>
      <c r="AP12" s="1149">
        <v>0</v>
      </c>
      <c r="AQ12" s="1150"/>
      <c r="AR12" s="1150"/>
      <c r="AS12" s="1150"/>
      <c r="AT12" s="1150"/>
      <c r="AU12" s="1151">
        <v>536135</v>
      </c>
      <c r="AV12" s="1152">
        <v>564964</v>
      </c>
      <c r="AW12" s="1152">
        <v>1101099</v>
      </c>
      <c r="AX12" s="978"/>
      <c r="AY12" s="978"/>
      <c r="AZ12" s="1146" t="s">
        <v>62</v>
      </c>
      <c r="BA12" s="1147">
        <v>143356</v>
      </c>
      <c r="BB12" s="1148">
        <v>1328</v>
      </c>
      <c r="BC12" s="1148">
        <v>80085</v>
      </c>
      <c r="BD12" s="1149">
        <v>0</v>
      </c>
      <c r="BE12" s="1150"/>
      <c r="BF12" s="1150"/>
      <c r="BG12" s="1150"/>
      <c r="BH12" s="1150"/>
      <c r="BI12" s="1151">
        <v>224769</v>
      </c>
      <c r="BJ12" s="1152">
        <v>47032</v>
      </c>
      <c r="BK12" s="1152">
        <v>271801</v>
      </c>
      <c r="BL12" s="299"/>
      <c r="BM12" s="293"/>
      <c r="BN12" s="293"/>
      <c r="BO12" s="1531"/>
      <c r="BP12" s="1535"/>
      <c r="BQ12" s="297"/>
      <c r="BR12" s="297"/>
      <c r="BS12" s="131"/>
      <c r="BT12" s="131"/>
      <c r="BU12" s="1533"/>
      <c r="BV12" s="1528"/>
      <c r="BW12" s="47"/>
      <c r="BX12" s="37"/>
      <c r="BY12" s="295"/>
      <c r="BZ12" s="19"/>
      <c r="CA12" s="19"/>
      <c r="CB12" s="19"/>
      <c r="CC12" s="19"/>
      <c r="CE12" s="64" t="s">
        <v>49</v>
      </c>
      <c r="CF12" s="57">
        <v>124771</v>
      </c>
      <c r="CG12" s="41">
        <v>121662</v>
      </c>
      <c r="CH12" s="67">
        <v>2.56</v>
      </c>
      <c r="CI12" s="240"/>
      <c r="CJ12" s="240"/>
      <c r="CK12" s="432" t="s">
        <v>89</v>
      </c>
      <c r="CL12" s="997">
        <v>1456</v>
      </c>
      <c r="CM12" s="998">
        <v>1832</v>
      </c>
      <c r="CN12" s="999">
        <v>1651</v>
      </c>
      <c r="CO12" s="997">
        <v>4939</v>
      </c>
      <c r="CP12" s="1000">
        <v>4800</v>
      </c>
      <c r="CQ12" s="675">
        <v>2.9</v>
      </c>
      <c r="CR12" s="154"/>
      <c r="CS12" s="68" t="s">
        <v>90</v>
      </c>
      <c r="CT12" s="54">
        <v>94.61</v>
      </c>
      <c r="CU12" s="55">
        <v>91.67</v>
      </c>
      <c r="CV12" s="56">
        <v>3.21</v>
      </c>
      <c r="CW12" s="54">
        <v>66.27</v>
      </c>
      <c r="CX12" s="171">
        <v>64.989999999999995</v>
      </c>
      <c r="CY12" s="56">
        <v>1.97</v>
      </c>
      <c r="CZ12" s="54">
        <v>84.19</v>
      </c>
      <c r="DA12" s="55">
        <v>81.760000000000005</v>
      </c>
      <c r="DB12" s="56">
        <v>2.97</v>
      </c>
      <c r="DC12" s="172"/>
      <c r="DD12" s="154"/>
      <c r="DE12" s="154" t="s">
        <v>91</v>
      </c>
      <c r="DF12" s="38">
        <v>149</v>
      </c>
      <c r="DG12" s="38">
        <v>149</v>
      </c>
      <c r="DH12" s="38">
        <v>149</v>
      </c>
      <c r="DI12" s="38">
        <v>149</v>
      </c>
      <c r="DJ12" s="154"/>
      <c r="DK12" s="154"/>
      <c r="DL12" s="154"/>
      <c r="DM12" s="38"/>
      <c r="DN12" s="154"/>
      <c r="DO12" s="154"/>
      <c r="DP12" s="1146" t="s">
        <v>62</v>
      </c>
      <c r="DQ12" s="1147">
        <v>294709</v>
      </c>
      <c r="DR12" s="1148">
        <v>0</v>
      </c>
      <c r="DS12" s="1148">
        <v>190974</v>
      </c>
      <c r="DT12" s="1149">
        <v>0</v>
      </c>
      <c r="DU12" s="1150"/>
      <c r="DV12" s="1150"/>
      <c r="DW12" s="1150"/>
      <c r="DX12" s="1150"/>
      <c r="DY12" s="1151">
        <v>485683</v>
      </c>
      <c r="DZ12" s="1152">
        <v>290729</v>
      </c>
      <c r="EA12" s="1152">
        <v>776412</v>
      </c>
      <c r="EB12" s="1400"/>
      <c r="EC12" s="1400"/>
      <c r="ED12" s="1401" t="s">
        <v>62</v>
      </c>
      <c r="EE12" s="1147">
        <v>100178</v>
      </c>
      <c r="EF12" s="1148">
        <v>192</v>
      </c>
      <c r="EG12" s="1148">
        <v>68041</v>
      </c>
      <c r="EH12" s="1149">
        <v>0</v>
      </c>
      <c r="EI12" s="1150"/>
      <c r="EJ12" s="1150"/>
      <c r="EK12" s="1150"/>
      <c r="EL12" s="1150"/>
      <c r="EM12" s="1151">
        <v>168411</v>
      </c>
      <c r="EN12" s="1152">
        <v>60877</v>
      </c>
      <c r="EO12" s="1152">
        <v>229288</v>
      </c>
      <c r="EP12" s="299"/>
      <c r="EQ12" s="293"/>
      <c r="ER12" s="293"/>
      <c r="ES12" s="1531"/>
      <c r="ET12" s="1535"/>
      <c r="EU12" s="297"/>
      <c r="EV12" s="297"/>
      <c r="EW12" s="131"/>
      <c r="EX12" s="131"/>
      <c r="EY12" s="1533"/>
      <c r="EZ12" s="1528"/>
      <c r="FA12" s="47"/>
      <c r="FB12" s="37"/>
      <c r="FC12" s="295"/>
      <c r="FD12" s="19"/>
      <c r="FE12" s="19"/>
      <c r="FF12" s="19"/>
      <c r="FG12" s="19"/>
      <c r="FI12" s="179" t="s">
        <v>49</v>
      </c>
      <c r="FJ12" s="57">
        <v>133800</v>
      </c>
      <c r="FK12" s="41">
        <v>134008</v>
      </c>
      <c r="FL12" s="67">
        <v>-0.16</v>
      </c>
      <c r="FM12" s="240"/>
      <c r="FN12" s="240"/>
      <c r="FO12" s="432" t="s">
        <v>89</v>
      </c>
      <c r="FP12" s="997">
        <v>1825</v>
      </c>
      <c r="FQ12" s="998">
        <v>1835</v>
      </c>
      <c r="FR12" s="999">
        <v>1917</v>
      </c>
      <c r="FS12" s="997">
        <v>5577</v>
      </c>
      <c r="FT12" s="1000">
        <v>5392</v>
      </c>
      <c r="FU12" s="675">
        <v>3.43</v>
      </c>
      <c r="FV12" s="154"/>
      <c r="FW12" s="68" t="s">
        <v>90</v>
      </c>
      <c r="FX12" s="54">
        <v>73.77</v>
      </c>
      <c r="FY12" s="55">
        <v>77.400000000000006</v>
      </c>
      <c r="FZ12" s="56">
        <v>-4.6900000000000004</v>
      </c>
      <c r="GA12" s="54">
        <v>69.62</v>
      </c>
      <c r="GB12" s="171">
        <v>72.66</v>
      </c>
      <c r="GC12" s="56">
        <v>-4.18</v>
      </c>
      <c r="GD12" s="54">
        <v>72.13</v>
      </c>
      <c r="GE12" s="55">
        <v>75.510000000000005</v>
      </c>
      <c r="GF12" s="56">
        <v>-4.4800000000000004</v>
      </c>
      <c r="GG12" s="172"/>
      <c r="GH12" s="154"/>
      <c r="GI12" s="154" t="s">
        <v>91</v>
      </c>
      <c r="GJ12" s="38">
        <v>149</v>
      </c>
      <c r="GK12" s="38">
        <v>149</v>
      </c>
      <c r="GL12" s="38">
        <v>149</v>
      </c>
      <c r="GM12" s="38">
        <v>149</v>
      </c>
      <c r="GN12" s="154"/>
      <c r="GO12" s="154"/>
      <c r="GP12" s="154"/>
      <c r="GQ12" s="38"/>
      <c r="GR12" s="154"/>
      <c r="GS12" s="154"/>
      <c r="GT12" s="1146" t="s">
        <v>62</v>
      </c>
      <c r="GU12" s="1147">
        <v>256104</v>
      </c>
      <c r="GV12" s="1148">
        <v>276</v>
      </c>
      <c r="GW12" s="1148">
        <v>209446</v>
      </c>
      <c r="GX12" s="1149">
        <v>0</v>
      </c>
      <c r="GY12" s="1150"/>
      <c r="GZ12" s="1150"/>
      <c r="HA12" s="1150"/>
      <c r="HB12" s="1150"/>
      <c r="HC12" s="1151">
        <v>465826</v>
      </c>
      <c r="HD12" s="1152">
        <v>295298</v>
      </c>
      <c r="HE12" s="1152">
        <v>761124</v>
      </c>
      <c r="HF12" s="1369"/>
      <c r="HG12" s="1369"/>
      <c r="HH12" s="1155" t="s">
        <v>62</v>
      </c>
      <c r="HI12" s="1147">
        <v>52606</v>
      </c>
      <c r="HJ12" s="1148">
        <v>374</v>
      </c>
      <c r="HK12" s="1148">
        <v>53754</v>
      </c>
      <c r="HL12" s="1149">
        <v>0</v>
      </c>
      <c r="HM12" s="1150"/>
      <c r="HN12" s="1150"/>
      <c r="HO12" s="1150"/>
      <c r="HP12" s="1150"/>
      <c r="HQ12" s="1151">
        <v>106734</v>
      </c>
      <c r="HR12" s="1152">
        <v>66953</v>
      </c>
      <c r="HS12" s="1152">
        <v>173687</v>
      </c>
      <c r="HT12" s="299"/>
      <c r="HU12" s="293"/>
      <c r="HV12" s="293"/>
      <c r="HW12" s="1531"/>
      <c r="HX12" s="1535"/>
      <c r="HY12" s="297"/>
      <c r="HZ12" s="297"/>
      <c r="IA12" s="131"/>
      <c r="IB12" s="131"/>
      <c r="IC12" s="1533"/>
      <c r="ID12" s="1528"/>
      <c r="IE12" s="47"/>
      <c r="IF12" s="37"/>
      <c r="IG12" s="295"/>
      <c r="IH12" s="248"/>
      <c r="II12" s="19"/>
      <c r="IJ12" s="19"/>
      <c r="IK12" s="19"/>
      <c r="IM12" s="179" t="s">
        <v>49</v>
      </c>
      <c r="IN12" s="57">
        <v>276693</v>
      </c>
      <c r="IO12" s="41">
        <v>278718</v>
      </c>
      <c r="IP12" s="67">
        <v>-0.73</v>
      </c>
      <c r="IQ12" s="240"/>
      <c r="IR12" s="240"/>
      <c r="IS12" s="432" t="s">
        <v>89</v>
      </c>
      <c r="IT12" s="997">
        <v>2985</v>
      </c>
      <c r="IU12" s="998">
        <v>3682</v>
      </c>
      <c r="IV12" s="999">
        <v>4900</v>
      </c>
      <c r="IW12" s="997">
        <v>11567</v>
      </c>
      <c r="IX12" s="1000">
        <v>9667</v>
      </c>
      <c r="IY12" s="675">
        <v>19.649999999999999</v>
      </c>
      <c r="IZ12" s="154"/>
      <c r="JA12" s="68" t="s">
        <v>90</v>
      </c>
      <c r="JB12" s="54">
        <v>91.99</v>
      </c>
      <c r="JC12" s="55">
        <v>96.99</v>
      </c>
      <c r="JD12" s="56">
        <v>-5.16</v>
      </c>
      <c r="JE12" s="54">
        <v>93.48</v>
      </c>
      <c r="JF12" s="171">
        <v>99.92</v>
      </c>
      <c r="JG12" s="56">
        <v>-6.45</v>
      </c>
      <c r="JH12" s="54">
        <v>92.55</v>
      </c>
      <c r="JI12" s="55">
        <v>98.06</v>
      </c>
      <c r="JJ12" s="56">
        <v>-5.62</v>
      </c>
      <c r="JK12" s="172"/>
      <c r="JL12" s="154"/>
      <c r="JM12" s="154" t="s">
        <v>91</v>
      </c>
      <c r="JN12" s="38">
        <v>149</v>
      </c>
      <c r="JO12" s="38">
        <v>149</v>
      </c>
      <c r="JP12" s="38">
        <v>149</v>
      </c>
      <c r="JQ12" s="38">
        <v>149</v>
      </c>
      <c r="JR12" s="154"/>
      <c r="JS12" s="154"/>
      <c r="JT12" s="154"/>
      <c r="JU12" s="38"/>
      <c r="JV12" s="154"/>
      <c r="JW12" s="154"/>
      <c r="JX12" s="1368" t="s">
        <v>62</v>
      </c>
      <c r="JY12" s="1147">
        <v>296825</v>
      </c>
      <c r="JZ12" s="1148">
        <v>0</v>
      </c>
      <c r="KA12" s="1148">
        <v>217484</v>
      </c>
      <c r="KB12" s="1149">
        <v>0</v>
      </c>
      <c r="KC12" s="1150"/>
      <c r="KD12" s="1150"/>
      <c r="KE12" s="1150"/>
      <c r="KF12" s="1150"/>
      <c r="KG12" s="1151">
        <v>514309</v>
      </c>
      <c r="KH12" s="1152">
        <v>395814</v>
      </c>
      <c r="KI12" s="1152">
        <v>910123</v>
      </c>
      <c r="KJ12" s="1342"/>
      <c r="KK12" s="1342"/>
      <c r="KL12" s="1162" t="s">
        <v>62</v>
      </c>
      <c r="KM12" s="1147">
        <v>66432</v>
      </c>
      <c r="KN12" s="1148">
        <v>568</v>
      </c>
      <c r="KO12" s="1148">
        <v>56842</v>
      </c>
      <c r="KP12" s="1149">
        <v>0</v>
      </c>
      <c r="KQ12" s="1150"/>
      <c r="KR12" s="1150"/>
      <c r="KS12" s="1150"/>
      <c r="KT12" s="1150"/>
      <c r="KU12" s="1151">
        <v>123842</v>
      </c>
      <c r="KV12" s="1152">
        <v>102537</v>
      </c>
      <c r="KW12" s="1152">
        <v>226379</v>
      </c>
      <c r="KX12" s="299"/>
      <c r="KY12" s="293"/>
      <c r="KZ12" s="293"/>
      <c r="LA12" s="1531"/>
      <c r="LB12" s="1535"/>
      <c r="LC12" s="297"/>
      <c r="LD12" s="297"/>
      <c r="LE12" s="131"/>
      <c r="LF12" s="131"/>
      <c r="LG12" s="1533"/>
      <c r="LH12" s="291"/>
      <c r="LI12" s="47"/>
      <c r="LJ12" s="37"/>
      <c r="LK12" s="295"/>
      <c r="LL12" s="19"/>
      <c r="LM12" s="19"/>
      <c r="LN12" s="19"/>
      <c r="LO12" s="19"/>
      <c r="LQ12" s="64" t="s">
        <v>49</v>
      </c>
      <c r="LR12" s="38">
        <v>735985</v>
      </c>
      <c r="LS12" s="41">
        <v>730281</v>
      </c>
      <c r="LT12" s="67">
        <v>0.78</v>
      </c>
      <c r="LU12" s="499"/>
      <c r="LV12" s="499"/>
      <c r="LW12" s="432" t="s">
        <v>89</v>
      </c>
      <c r="LX12" s="348">
        <v>27686</v>
      </c>
      <c r="LY12" s="994">
        <v>25304</v>
      </c>
      <c r="LZ12" s="515">
        <v>9.41</v>
      </c>
      <c r="MA12" s="182"/>
      <c r="MB12" s="68" t="s">
        <v>90</v>
      </c>
      <c r="MC12" s="54">
        <v>88.8</v>
      </c>
      <c r="MD12" s="58">
        <v>90.1</v>
      </c>
      <c r="ME12" s="56">
        <v>-1.44</v>
      </c>
      <c r="MF12" s="54">
        <v>78.89</v>
      </c>
      <c r="MG12" s="58">
        <v>81.08</v>
      </c>
      <c r="MH12" s="56">
        <v>-2.7</v>
      </c>
      <c r="MI12" s="54">
        <v>85.21</v>
      </c>
      <c r="MJ12" s="141">
        <v>86.84</v>
      </c>
      <c r="MK12" s="56">
        <v>-1.88</v>
      </c>
      <c r="ML12" s="15"/>
      <c r="MM12" s="15"/>
      <c r="MN12" s="15" t="s">
        <v>91</v>
      </c>
      <c r="MO12" s="922">
        <v>149</v>
      </c>
      <c r="MP12" s="922">
        <v>149</v>
      </c>
      <c r="MQ12" s="922">
        <v>149</v>
      </c>
      <c r="MR12" s="922">
        <v>149</v>
      </c>
      <c r="MS12" s="922">
        <v>149</v>
      </c>
      <c r="MT12" s="16"/>
      <c r="MU12" s="17"/>
      <c r="MV12" s="17"/>
      <c r="MW12" s="63"/>
      <c r="MX12" s="17"/>
      <c r="MY12" s="17"/>
      <c r="MZ12" s="1146" t="s">
        <v>62</v>
      </c>
      <c r="NA12" s="1169">
        <v>1117551</v>
      </c>
      <c r="NB12" s="1150">
        <v>1266</v>
      </c>
      <c r="NC12" s="1150">
        <v>883136</v>
      </c>
      <c r="ND12" s="1149">
        <v>0</v>
      </c>
      <c r="NE12" s="1150">
        <v>0</v>
      </c>
      <c r="NF12" s="1150">
        <v>0</v>
      </c>
      <c r="NG12" s="1150">
        <v>0</v>
      </c>
      <c r="NH12" s="1150">
        <v>0</v>
      </c>
      <c r="NI12" s="1149">
        <v>2001953</v>
      </c>
      <c r="NJ12" s="1169">
        <v>1546805</v>
      </c>
      <c r="NK12" s="1152">
        <v>3548758</v>
      </c>
      <c r="NL12" s="619"/>
      <c r="NM12" s="619"/>
      <c r="NN12" s="1169" t="s">
        <v>62</v>
      </c>
      <c r="NO12" s="1169">
        <v>362572</v>
      </c>
      <c r="NP12" s="1150">
        <v>2462</v>
      </c>
      <c r="NQ12" s="1150">
        <v>258722</v>
      </c>
      <c r="NR12" s="1149">
        <v>0</v>
      </c>
      <c r="NS12" s="1150">
        <v>0</v>
      </c>
      <c r="NT12" s="1150">
        <v>0</v>
      </c>
      <c r="NU12" s="1150">
        <v>0</v>
      </c>
      <c r="NV12" s="1150">
        <v>0</v>
      </c>
      <c r="NW12" s="1149">
        <v>623756</v>
      </c>
      <c r="NX12" s="1169">
        <v>277399</v>
      </c>
      <c r="NY12" s="1152">
        <v>901155</v>
      </c>
    </row>
    <row r="13" spans="1:390" ht="21.75" customHeight="1" thickTop="1" thickBot="1" x14ac:dyDescent="0.25">
      <c r="A13" s="62" t="s">
        <v>188</v>
      </c>
      <c r="B13" s="77">
        <v>2.38</v>
      </c>
      <c r="C13" s="180">
        <v>2.41</v>
      </c>
      <c r="D13" s="27">
        <v>-0.03</v>
      </c>
      <c r="E13" s="420"/>
      <c r="F13" s="240"/>
      <c r="G13" s="432" t="s">
        <v>93</v>
      </c>
      <c r="H13" s="997">
        <v>61</v>
      </c>
      <c r="I13" s="998">
        <v>125</v>
      </c>
      <c r="J13" s="999">
        <v>95</v>
      </c>
      <c r="K13" s="997">
        <v>281</v>
      </c>
      <c r="L13" s="1000">
        <v>339</v>
      </c>
      <c r="M13" s="675">
        <v>-17.11</v>
      </c>
      <c r="N13" s="154"/>
      <c r="O13" s="70" t="s">
        <v>94</v>
      </c>
      <c r="P13" s="71">
        <v>2266.52</v>
      </c>
      <c r="Q13" s="72">
        <v>2212.9299999999998</v>
      </c>
      <c r="R13" s="76">
        <v>2.42</v>
      </c>
      <c r="S13" s="73">
        <v>1278.22</v>
      </c>
      <c r="T13" s="72">
        <v>1240.1499999999999</v>
      </c>
      <c r="U13" s="76">
        <v>3.07</v>
      </c>
      <c r="V13" s="73">
        <v>1958.9599999999998</v>
      </c>
      <c r="W13" s="72">
        <v>1909.7599999999998</v>
      </c>
      <c r="X13" s="76">
        <v>2.58</v>
      </c>
      <c r="Y13" s="181"/>
      <c r="Z13" s="154"/>
      <c r="AA13" s="154" t="s">
        <v>95</v>
      </c>
      <c r="AB13" s="38">
        <v>108</v>
      </c>
      <c r="AC13" s="38">
        <v>108</v>
      </c>
      <c r="AD13" s="38">
        <v>108</v>
      </c>
      <c r="AE13" s="38">
        <v>108</v>
      </c>
      <c r="AF13" s="154"/>
      <c r="AG13" s="154"/>
      <c r="AH13" s="154"/>
      <c r="AI13" s="38"/>
      <c r="AJ13" s="154"/>
      <c r="AK13" s="154"/>
      <c r="AL13" s="35"/>
      <c r="AM13" s="619"/>
      <c r="AN13" s="619"/>
      <c r="AO13" s="619"/>
      <c r="AP13" s="619"/>
      <c r="AQ13" s="619"/>
      <c r="AR13" s="619"/>
      <c r="AS13" s="619"/>
      <c r="AT13" s="619"/>
      <c r="AU13" s="619"/>
      <c r="AV13" s="978"/>
      <c r="AW13" s="641"/>
      <c r="AX13" s="619"/>
      <c r="AY13" s="619"/>
      <c r="AZ13" s="619"/>
      <c r="BA13" s="619"/>
      <c r="BB13" s="619"/>
      <c r="BC13" s="619"/>
      <c r="BD13" s="619"/>
      <c r="BE13" s="619"/>
      <c r="BF13" s="619"/>
      <c r="BG13" s="619"/>
      <c r="BH13" s="619"/>
      <c r="BI13" s="619"/>
      <c r="BJ13" s="978"/>
      <c r="BK13" s="641"/>
      <c r="BL13" s="301"/>
      <c r="BM13" s="302"/>
      <c r="BN13" s="302"/>
      <c r="BO13" s="1538"/>
      <c r="BP13" s="1537"/>
      <c r="BQ13" s="294"/>
      <c r="BR13" s="297"/>
      <c r="BS13" s="610"/>
      <c r="BT13" s="610"/>
      <c r="BU13" s="1533"/>
      <c r="BV13" s="1539"/>
      <c r="BW13" s="47"/>
      <c r="BX13" s="37"/>
      <c r="BY13" s="295"/>
      <c r="BZ13" s="19"/>
      <c r="CA13" s="19"/>
      <c r="CB13" s="19"/>
      <c r="CC13" s="19"/>
      <c r="CE13" s="62" t="s">
        <v>188</v>
      </c>
      <c r="CF13" s="77">
        <v>2.2000000000000002</v>
      </c>
      <c r="CG13" s="180">
        <v>2.2200000000000002</v>
      </c>
      <c r="CH13" s="27">
        <v>-0.02</v>
      </c>
      <c r="CI13" s="240"/>
      <c r="CJ13" s="240"/>
      <c r="CK13" s="432" t="s">
        <v>93</v>
      </c>
      <c r="CL13" s="997">
        <v>144</v>
      </c>
      <c r="CM13" s="998">
        <v>125</v>
      </c>
      <c r="CN13" s="999">
        <v>95</v>
      </c>
      <c r="CO13" s="997">
        <v>364</v>
      </c>
      <c r="CP13" s="1000">
        <v>356</v>
      </c>
      <c r="CQ13" s="675">
        <v>2.25</v>
      </c>
      <c r="CR13" s="154"/>
      <c r="CS13" s="70" t="s">
        <v>94</v>
      </c>
      <c r="CT13" s="71">
        <v>2275.29</v>
      </c>
      <c r="CU13" s="72">
        <v>2241.7400000000002</v>
      </c>
      <c r="CV13" s="76">
        <v>1.5</v>
      </c>
      <c r="CW13" s="73">
        <v>1250.6799999999998</v>
      </c>
      <c r="CX13" s="72">
        <v>1238.07</v>
      </c>
      <c r="CY13" s="76">
        <v>1.02</v>
      </c>
      <c r="CZ13" s="73">
        <v>1898.32</v>
      </c>
      <c r="DA13" s="72">
        <v>1869.05</v>
      </c>
      <c r="DB13" s="76">
        <v>1.57</v>
      </c>
      <c r="DC13" s="181"/>
      <c r="DD13" s="154"/>
      <c r="DE13" s="154" t="s">
        <v>95</v>
      </c>
      <c r="DF13" s="38">
        <v>108</v>
      </c>
      <c r="DG13" s="38">
        <v>108</v>
      </c>
      <c r="DH13" s="38">
        <v>108</v>
      </c>
      <c r="DI13" s="38">
        <v>108</v>
      </c>
      <c r="DJ13" s="154"/>
      <c r="DK13" s="154"/>
      <c r="DL13" s="154"/>
      <c r="DM13" s="38"/>
      <c r="DN13" s="154"/>
      <c r="DO13" s="154"/>
      <c r="DP13" s="35"/>
      <c r="DQ13" s="1395"/>
      <c r="DR13" s="1395"/>
      <c r="DS13" s="1395"/>
      <c r="DT13" s="1395"/>
      <c r="DU13" s="1395"/>
      <c r="DV13" s="1395"/>
      <c r="DW13" s="1395"/>
      <c r="DX13" s="1395"/>
      <c r="DY13" s="1395"/>
      <c r="DZ13" s="1392"/>
      <c r="EA13" s="74"/>
      <c r="EB13" s="258"/>
      <c r="EC13" s="258"/>
      <c r="ED13" s="1395"/>
      <c r="EE13" s="1395"/>
      <c r="EF13" s="1395"/>
      <c r="EG13" s="1395"/>
      <c r="EH13" s="1395"/>
      <c r="EI13" s="1395"/>
      <c r="EJ13" s="1395"/>
      <c r="EK13" s="1395"/>
      <c r="EL13" s="1395"/>
      <c r="EM13" s="1395"/>
      <c r="EN13" s="1392"/>
      <c r="EO13" s="74"/>
      <c r="EP13" s="301"/>
      <c r="EQ13" s="302"/>
      <c r="ER13" s="302"/>
      <c r="ES13" s="1538"/>
      <c r="ET13" s="1537"/>
      <c r="EU13" s="294"/>
      <c r="EV13" s="297"/>
      <c r="EW13" s="610"/>
      <c r="EX13" s="610"/>
      <c r="EY13" s="1533"/>
      <c r="EZ13" s="1539"/>
      <c r="FA13" s="47"/>
      <c r="FB13" s="37"/>
      <c r="FC13" s="295"/>
      <c r="FD13" s="19"/>
      <c r="FE13" s="19"/>
      <c r="FF13" s="19"/>
      <c r="FG13" s="19"/>
      <c r="FI13" s="178" t="s">
        <v>188</v>
      </c>
      <c r="FJ13" s="77">
        <v>2.37</v>
      </c>
      <c r="FK13" s="180">
        <v>2.3199999999999998</v>
      </c>
      <c r="FL13" s="27">
        <v>0.05</v>
      </c>
      <c r="FM13" s="240"/>
      <c r="FN13" s="240"/>
      <c r="FO13" s="432" t="s">
        <v>93</v>
      </c>
      <c r="FP13" s="997">
        <v>300</v>
      </c>
      <c r="FQ13" s="998">
        <v>133</v>
      </c>
      <c r="FR13" s="999">
        <v>205</v>
      </c>
      <c r="FS13" s="997">
        <v>638</v>
      </c>
      <c r="FT13" s="1000">
        <v>717</v>
      </c>
      <c r="FU13" s="675">
        <v>-11.02</v>
      </c>
      <c r="FV13" s="154"/>
      <c r="FW13" s="70" t="s">
        <v>94</v>
      </c>
      <c r="FX13" s="71">
        <v>2174.2599999999998</v>
      </c>
      <c r="FY13" s="72">
        <v>2225.15</v>
      </c>
      <c r="FZ13" s="76">
        <v>-2.29</v>
      </c>
      <c r="GA13" s="73">
        <v>1242.3899999999999</v>
      </c>
      <c r="GB13" s="72">
        <v>1260.5600000000002</v>
      </c>
      <c r="GC13" s="76">
        <v>-1.44</v>
      </c>
      <c r="GD13" s="73">
        <v>1806.97</v>
      </c>
      <c r="GE13" s="72">
        <v>1840.4</v>
      </c>
      <c r="GF13" s="76">
        <v>-1.82</v>
      </c>
      <c r="GG13" s="181"/>
      <c r="GH13" s="154"/>
      <c r="GI13" s="154" t="s">
        <v>95</v>
      </c>
      <c r="GJ13" s="38">
        <v>108</v>
      </c>
      <c r="GK13" s="38">
        <v>108</v>
      </c>
      <c r="GL13" s="38">
        <v>108</v>
      </c>
      <c r="GM13" s="38">
        <v>108</v>
      </c>
      <c r="GN13" s="154"/>
      <c r="GO13" s="154"/>
      <c r="GP13" s="154"/>
      <c r="GQ13" s="38"/>
      <c r="GR13" s="154"/>
      <c r="GS13" s="154"/>
      <c r="GT13" s="35"/>
      <c r="GU13" s="848"/>
      <c r="GV13" s="848"/>
      <c r="GW13" s="848"/>
      <c r="GX13" s="848"/>
      <c r="GY13" s="848"/>
      <c r="GZ13" s="848"/>
      <c r="HA13" s="848"/>
      <c r="HB13" s="848"/>
      <c r="HC13" s="848"/>
      <c r="HD13" s="1369"/>
      <c r="HE13" s="849"/>
      <c r="HF13" s="848"/>
      <c r="HG13" s="848"/>
      <c r="HH13" s="848"/>
      <c r="HI13" s="848"/>
      <c r="HJ13" s="848"/>
      <c r="HK13" s="848"/>
      <c r="HL13" s="848"/>
      <c r="HM13" s="848"/>
      <c r="HN13" s="848"/>
      <c r="HO13" s="848"/>
      <c r="HP13" s="848"/>
      <c r="HQ13" s="848"/>
      <c r="HR13" s="1369"/>
      <c r="HS13" s="849"/>
      <c r="HT13" s="301"/>
      <c r="HU13" s="302"/>
      <c r="HV13" s="302"/>
      <c r="HW13" s="1538"/>
      <c r="HX13" s="1537"/>
      <c r="HY13" s="294"/>
      <c r="HZ13" s="297"/>
      <c r="IA13" s="610"/>
      <c r="IB13" s="610"/>
      <c r="IC13" s="1533"/>
      <c r="ID13" s="1539"/>
      <c r="IE13" s="47"/>
      <c r="IF13" s="37"/>
      <c r="IG13" s="295"/>
      <c r="IH13" s="248"/>
      <c r="II13" s="19"/>
      <c r="IJ13" s="19"/>
      <c r="IK13" s="19"/>
      <c r="IM13" s="178" t="s">
        <v>188</v>
      </c>
      <c r="IN13" s="77">
        <v>2.5</v>
      </c>
      <c r="IO13" s="180">
        <v>2.52</v>
      </c>
      <c r="IP13" s="27">
        <v>-0.02</v>
      </c>
      <c r="IQ13" s="240"/>
      <c r="IR13" s="240"/>
      <c r="IS13" s="432" t="s">
        <v>93</v>
      </c>
      <c r="IT13" s="997">
        <v>66</v>
      </c>
      <c r="IU13" s="998">
        <v>73</v>
      </c>
      <c r="IV13" s="999">
        <v>120</v>
      </c>
      <c r="IW13" s="997">
        <v>259</v>
      </c>
      <c r="IX13" s="1000">
        <v>262</v>
      </c>
      <c r="IY13" s="675">
        <v>-1.1499999999999999</v>
      </c>
      <c r="IZ13" s="154"/>
      <c r="JA13" s="70" t="s">
        <v>94</v>
      </c>
      <c r="JB13" s="71">
        <v>2476.4700000000003</v>
      </c>
      <c r="JC13" s="72">
        <v>2474.5699999999997</v>
      </c>
      <c r="JD13" s="76">
        <v>0.08</v>
      </c>
      <c r="JE13" s="73">
        <v>1298.6099999999999</v>
      </c>
      <c r="JF13" s="72">
        <v>1277.8800000000001</v>
      </c>
      <c r="JG13" s="76">
        <v>1.62</v>
      </c>
      <c r="JH13" s="73">
        <v>2034.36</v>
      </c>
      <c r="JI13" s="72">
        <v>2036.1</v>
      </c>
      <c r="JJ13" s="76">
        <v>-0.09</v>
      </c>
      <c r="JK13" s="181"/>
      <c r="JL13" s="154"/>
      <c r="JM13" s="154" t="s">
        <v>95</v>
      </c>
      <c r="JN13" s="38">
        <v>108</v>
      </c>
      <c r="JO13" s="38">
        <v>108</v>
      </c>
      <c r="JP13" s="38">
        <v>108</v>
      </c>
      <c r="JQ13" s="38">
        <v>108</v>
      </c>
      <c r="JR13" s="154"/>
      <c r="JS13" s="154"/>
      <c r="JT13" s="154"/>
      <c r="JU13" s="38"/>
      <c r="JV13" s="154"/>
      <c r="JW13" s="154"/>
      <c r="JX13" s="637"/>
      <c r="JY13" s="1370"/>
      <c r="JZ13" s="1370"/>
      <c r="KA13" s="1370"/>
      <c r="KB13" s="1370"/>
      <c r="KC13" s="1370"/>
      <c r="KD13" s="1370"/>
      <c r="KE13" s="1370"/>
      <c r="KF13" s="1370"/>
      <c r="KG13" s="1370"/>
      <c r="KH13" s="1371"/>
      <c r="KI13" s="1372"/>
      <c r="KJ13" s="659"/>
      <c r="KK13" s="659"/>
      <c r="KL13" s="659"/>
      <c r="KM13" s="848"/>
      <c r="KN13" s="848"/>
      <c r="KO13" s="848"/>
      <c r="KP13" s="848"/>
      <c r="KQ13" s="848"/>
      <c r="KR13" s="848"/>
      <c r="KS13" s="848"/>
      <c r="KT13" s="848"/>
      <c r="KU13" s="848"/>
      <c r="KV13" s="1369"/>
      <c r="KW13" s="849"/>
      <c r="KX13" s="301"/>
      <c r="KY13" s="302"/>
      <c r="KZ13" s="302"/>
      <c r="LA13" s="1538"/>
      <c r="LB13" s="1537"/>
      <c r="LC13" s="294"/>
      <c r="LD13" s="297"/>
      <c r="LE13" s="610"/>
      <c r="LF13" s="610"/>
      <c r="LG13" s="1533"/>
      <c r="LH13" s="611"/>
      <c r="LI13" s="47"/>
      <c r="LJ13" s="37"/>
      <c r="LK13" s="295"/>
      <c r="LL13" s="19"/>
      <c r="LM13" s="19"/>
      <c r="LN13" s="19"/>
      <c r="LO13" s="19"/>
      <c r="LQ13" s="62" t="s">
        <v>188</v>
      </c>
      <c r="LR13" s="551">
        <v>2.37</v>
      </c>
      <c r="LS13" s="180">
        <v>2.38</v>
      </c>
      <c r="LT13" s="27">
        <v>-0.01</v>
      </c>
      <c r="LU13" s="499"/>
      <c r="LV13" s="499"/>
      <c r="LW13" s="432" t="s">
        <v>93</v>
      </c>
      <c r="LX13" s="348">
        <v>1542</v>
      </c>
      <c r="LY13" s="994">
        <v>1674</v>
      </c>
      <c r="LZ13" s="515">
        <v>-7.89</v>
      </c>
      <c r="MA13" s="182"/>
      <c r="MB13" s="70" t="s">
        <v>94</v>
      </c>
      <c r="MC13" s="71">
        <v>2312.02</v>
      </c>
      <c r="MD13" s="373">
        <v>2303.1</v>
      </c>
      <c r="ME13" s="76">
        <v>0.39</v>
      </c>
      <c r="MF13" s="71">
        <v>1270.1299999999999</v>
      </c>
      <c r="MG13" s="374">
        <v>1257.2</v>
      </c>
      <c r="MH13" s="76">
        <v>1.03</v>
      </c>
      <c r="MI13" s="71">
        <v>1934.4500000000003</v>
      </c>
      <c r="MJ13" s="375">
        <v>1924.56</v>
      </c>
      <c r="MK13" s="76">
        <v>0.51</v>
      </c>
      <c r="ML13" s="15"/>
      <c r="MM13" s="15"/>
      <c r="MN13" s="15" t="s">
        <v>95</v>
      </c>
      <c r="MO13" s="922">
        <v>108</v>
      </c>
      <c r="MP13" s="922">
        <v>108</v>
      </c>
      <c r="MQ13" s="922">
        <v>108</v>
      </c>
      <c r="MR13" s="922">
        <v>108</v>
      </c>
      <c r="MS13" s="922">
        <v>108</v>
      </c>
      <c r="MT13" s="16"/>
      <c r="MU13" s="17"/>
      <c r="MV13" s="17"/>
      <c r="MW13" s="63"/>
      <c r="MX13" s="17"/>
      <c r="MY13" s="17"/>
      <c r="MZ13" s="35"/>
      <c r="NA13" s="619"/>
      <c r="NB13" s="619"/>
      <c r="NC13" s="619"/>
      <c r="ND13" s="619"/>
      <c r="NE13" s="619"/>
      <c r="NF13" s="619"/>
      <c r="NG13" s="619"/>
      <c r="NH13" s="619"/>
      <c r="NI13" s="619"/>
      <c r="NJ13" s="978"/>
      <c r="NK13" s="641"/>
      <c r="NL13" s="619"/>
      <c r="NM13" s="619"/>
      <c r="NN13" s="619"/>
      <c r="NO13" s="619"/>
      <c r="NP13" s="619"/>
      <c r="NQ13" s="619"/>
      <c r="NR13" s="619"/>
      <c r="NS13" s="619"/>
      <c r="NT13" s="619"/>
      <c r="NU13" s="619"/>
      <c r="NV13" s="619"/>
      <c r="NW13" s="619"/>
      <c r="NX13" s="978"/>
      <c r="NY13" s="641"/>
    </row>
    <row r="14" spans="1:390" ht="21.75" customHeight="1" thickTop="1" thickBot="1" x14ac:dyDescent="0.25">
      <c r="A14" s="40" t="s">
        <v>68</v>
      </c>
      <c r="B14" s="84">
        <v>2.27</v>
      </c>
      <c r="C14" s="83">
        <v>2.2799999999999998</v>
      </c>
      <c r="D14" s="42">
        <v>-0.01</v>
      </c>
      <c r="E14" s="420"/>
      <c r="F14" s="240"/>
      <c r="G14" s="432" t="s">
        <v>96</v>
      </c>
      <c r="H14" s="997">
        <v>21953</v>
      </c>
      <c r="I14" s="998">
        <v>19827</v>
      </c>
      <c r="J14" s="999">
        <v>13224</v>
      </c>
      <c r="K14" s="997">
        <v>55004</v>
      </c>
      <c r="L14" s="1000">
        <v>52475</v>
      </c>
      <c r="M14" s="675">
        <v>4.82</v>
      </c>
      <c r="N14" s="154"/>
      <c r="O14" s="9"/>
      <c r="P14" s="113"/>
      <c r="Q14" s="14"/>
      <c r="R14" s="9"/>
      <c r="S14" s="183"/>
      <c r="T14" s="82"/>
      <c r="U14" s="9"/>
      <c r="V14" s="183"/>
      <c r="W14" s="82"/>
      <c r="X14" s="9"/>
      <c r="Y14" s="9"/>
      <c r="Z14" s="169" t="s">
        <v>53</v>
      </c>
      <c r="AA14" s="169"/>
      <c r="AB14" s="25">
        <v>56711</v>
      </c>
      <c r="AC14" s="25">
        <v>56711</v>
      </c>
      <c r="AD14" s="25">
        <v>56711</v>
      </c>
      <c r="AE14" s="25">
        <v>56711</v>
      </c>
      <c r="AF14" s="154"/>
      <c r="AG14" s="154"/>
      <c r="AH14" s="154"/>
      <c r="AI14" s="154"/>
      <c r="AJ14" s="154"/>
      <c r="AK14" s="154"/>
      <c r="AL14" s="34" t="s">
        <v>97</v>
      </c>
      <c r="AM14" s="645"/>
      <c r="AN14" s="645"/>
      <c r="AO14" s="645"/>
      <c r="AP14" s="619"/>
      <c r="AQ14" s="619"/>
      <c r="AR14" s="619"/>
      <c r="AS14" s="619"/>
      <c r="AT14" s="619"/>
      <c r="AU14" s="619"/>
      <c r="AV14" s="619"/>
      <c r="AW14" s="641"/>
      <c r="AX14" s="619"/>
      <c r="AY14" s="619"/>
      <c r="AZ14" s="644" t="s">
        <v>98</v>
      </c>
      <c r="BA14" s="645"/>
      <c r="BB14" s="645"/>
      <c r="BC14" s="645"/>
      <c r="BD14" s="619"/>
      <c r="BE14" s="619"/>
      <c r="BF14" s="619"/>
      <c r="BG14" s="619"/>
      <c r="BH14" s="619"/>
      <c r="BI14" s="619"/>
      <c r="BJ14" s="619"/>
      <c r="BK14" s="641"/>
      <c r="BL14" s="301"/>
      <c r="BM14" s="290"/>
      <c r="BN14" s="290"/>
      <c r="BO14" s="968"/>
      <c r="BP14" s="1535"/>
      <c r="BQ14" s="297"/>
      <c r="BR14" s="297"/>
      <c r="BS14" s="610"/>
      <c r="BT14" s="612"/>
      <c r="BU14" s="1533"/>
      <c r="BV14" s="1539"/>
      <c r="BW14" s="47"/>
      <c r="BX14" s="37"/>
      <c r="BY14" s="295"/>
      <c r="BZ14" s="19"/>
      <c r="CA14" s="19"/>
      <c r="CB14" s="19"/>
      <c r="CC14" s="19"/>
      <c r="CE14" s="40" t="s">
        <v>68</v>
      </c>
      <c r="CF14" s="84">
        <v>2.1</v>
      </c>
      <c r="CG14" s="83">
        <v>2.11</v>
      </c>
      <c r="CH14" s="42">
        <v>-0.01</v>
      </c>
      <c r="CI14" s="240"/>
      <c r="CJ14" s="240"/>
      <c r="CK14" s="432" t="s">
        <v>96</v>
      </c>
      <c r="CL14" s="997">
        <v>10307</v>
      </c>
      <c r="CM14" s="998">
        <v>9295</v>
      </c>
      <c r="CN14" s="999">
        <v>6825</v>
      </c>
      <c r="CO14" s="997">
        <v>26427</v>
      </c>
      <c r="CP14" s="1000">
        <v>25878</v>
      </c>
      <c r="CQ14" s="675">
        <v>2.12</v>
      </c>
      <c r="CR14" s="154"/>
      <c r="CS14" s="9"/>
      <c r="CT14" s="113"/>
      <c r="CU14" s="14"/>
      <c r="CV14" s="9"/>
      <c r="CW14" s="183"/>
      <c r="CX14" s="82"/>
      <c r="CY14" s="9"/>
      <c r="CZ14" s="183"/>
      <c r="DA14" s="82"/>
      <c r="DB14" s="9"/>
      <c r="DC14" s="9"/>
      <c r="DD14" s="169" t="s">
        <v>53</v>
      </c>
      <c r="DE14" s="169"/>
      <c r="DF14" s="25">
        <v>56711</v>
      </c>
      <c r="DG14" s="25">
        <v>56711</v>
      </c>
      <c r="DH14" s="25">
        <v>56711</v>
      </c>
      <c r="DI14" s="25">
        <v>56711</v>
      </c>
      <c r="DJ14" s="154"/>
      <c r="DK14" s="154"/>
      <c r="DL14" s="154"/>
      <c r="DM14" s="154"/>
      <c r="DN14" s="154"/>
      <c r="DO14" s="154"/>
      <c r="DP14" s="34" t="s">
        <v>97</v>
      </c>
      <c r="DQ14" s="1394"/>
      <c r="DR14" s="1394"/>
      <c r="DS14" s="1394"/>
      <c r="DT14" s="1395"/>
      <c r="DU14" s="1395"/>
      <c r="DV14" s="1395"/>
      <c r="DW14" s="1395"/>
      <c r="DX14" s="1395"/>
      <c r="DY14" s="1395"/>
      <c r="DZ14" s="1395"/>
      <c r="EA14" s="74"/>
      <c r="EB14" s="258"/>
      <c r="EC14" s="258"/>
      <c r="ED14" s="1393" t="s">
        <v>98</v>
      </c>
      <c r="EE14" s="1394"/>
      <c r="EF14" s="1394"/>
      <c r="EG14" s="1394"/>
      <c r="EH14" s="1395"/>
      <c r="EI14" s="1395"/>
      <c r="EJ14" s="1395"/>
      <c r="EK14" s="1395"/>
      <c r="EL14" s="1395"/>
      <c r="EM14" s="1395"/>
      <c r="EN14" s="1395"/>
      <c r="EO14" s="74"/>
      <c r="EP14" s="301"/>
      <c r="EQ14" s="290"/>
      <c r="ER14" s="290"/>
      <c r="ES14" s="968"/>
      <c r="ET14" s="1535"/>
      <c r="EU14" s="297"/>
      <c r="EV14" s="297"/>
      <c r="EW14" s="610"/>
      <c r="EX14" s="612"/>
      <c r="EY14" s="1533"/>
      <c r="EZ14" s="1539"/>
      <c r="FA14" s="47"/>
      <c r="FB14" s="37"/>
      <c r="FC14" s="295"/>
      <c r="FD14" s="19"/>
      <c r="FE14" s="19"/>
      <c r="FF14" s="19"/>
      <c r="FG14" s="19"/>
      <c r="FI14" s="168" t="s">
        <v>68</v>
      </c>
      <c r="FJ14" s="84">
        <v>2.2400000000000002</v>
      </c>
      <c r="FK14" s="83">
        <v>2.1800000000000002</v>
      </c>
      <c r="FL14" s="42">
        <v>0.06</v>
      </c>
      <c r="FM14" s="240"/>
      <c r="FN14" s="240"/>
      <c r="FO14" s="432" t="s">
        <v>96</v>
      </c>
      <c r="FP14" s="997">
        <v>11017</v>
      </c>
      <c r="FQ14" s="998">
        <v>11191</v>
      </c>
      <c r="FR14" s="999">
        <v>10778</v>
      </c>
      <c r="FS14" s="997">
        <v>32986</v>
      </c>
      <c r="FT14" s="1000">
        <v>30345</v>
      </c>
      <c r="FU14" s="675">
        <v>8.6999999999999993</v>
      </c>
      <c r="FV14" s="154"/>
      <c r="FW14" s="9"/>
      <c r="FX14" s="113"/>
      <c r="FY14" s="14"/>
      <c r="FZ14" s="9"/>
      <c r="GA14" s="183"/>
      <c r="GB14" s="82"/>
      <c r="GC14" s="9"/>
      <c r="GD14" s="183"/>
      <c r="GE14" s="82"/>
      <c r="GF14" s="9"/>
      <c r="GG14" s="9"/>
      <c r="GH14" s="169" t="s">
        <v>53</v>
      </c>
      <c r="GI14" s="169"/>
      <c r="GJ14" s="25">
        <v>56711</v>
      </c>
      <c r="GK14" s="25">
        <v>56711</v>
      </c>
      <c r="GL14" s="25">
        <v>56711</v>
      </c>
      <c r="GM14" s="25">
        <v>56711</v>
      </c>
      <c r="GN14" s="154"/>
      <c r="GO14" s="154"/>
      <c r="GP14" s="154"/>
      <c r="GQ14" s="154"/>
      <c r="GR14" s="154"/>
      <c r="GS14" s="154"/>
      <c r="GT14" s="34" t="s">
        <v>97</v>
      </c>
      <c r="GU14" s="1376"/>
      <c r="GV14" s="1376"/>
      <c r="GW14" s="1376"/>
      <c r="GX14" s="848"/>
      <c r="GY14" s="848"/>
      <c r="GZ14" s="848"/>
      <c r="HA14" s="848"/>
      <c r="HB14" s="848"/>
      <c r="HC14" s="848"/>
      <c r="HD14" s="848"/>
      <c r="HE14" s="849"/>
      <c r="HF14" s="848"/>
      <c r="HG14" s="848"/>
      <c r="HH14" s="1377" t="s">
        <v>98</v>
      </c>
      <c r="HI14" s="1376"/>
      <c r="HJ14" s="1376"/>
      <c r="HK14" s="1376"/>
      <c r="HL14" s="848"/>
      <c r="HM14" s="848"/>
      <c r="HN14" s="848"/>
      <c r="HO14" s="848"/>
      <c r="HP14" s="848"/>
      <c r="HQ14" s="848"/>
      <c r="HR14" s="848"/>
      <c r="HS14" s="849"/>
      <c r="HT14" s="301"/>
      <c r="HU14" s="290"/>
      <c r="HV14" s="290"/>
      <c r="HW14" s="968"/>
      <c r="HX14" s="1535"/>
      <c r="HY14" s="297"/>
      <c r="HZ14" s="297"/>
      <c r="IA14" s="610"/>
      <c r="IB14" s="612"/>
      <c r="IC14" s="1533"/>
      <c r="ID14" s="1539"/>
      <c r="IE14" s="47"/>
      <c r="IF14" s="37"/>
      <c r="IG14" s="295"/>
      <c r="IH14" s="248"/>
      <c r="II14" s="19"/>
      <c r="IJ14" s="19"/>
      <c r="IK14" s="19"/>
      <c r="IM14" s="168" t="s">
        <v>68</v>
      </c>
      <c r="IN14" s="84">
        <v>2.42</v>
      </c>
      <c r="IO14" s="83">
        <v>2.44</v>
      </c>
      <c r="IP14" s="42">
        <v>-0.02</v>
      </c>
      <c r="IQ14" s="240"/>
      <c r="IR14" s="240"/>
      <c r="IS14" s="432" t="s">
        <v>96</v>
      </c>
      <c r="IT14" s="997">
        <v>10479</v>
      </c>
      <c r="IU14" s="998">
        <v>8292</v>
      </c>
      <c r="IV14" s="999">
        <v>9211</v>
      </c>
      <c r="IW14" s="997">
        <v>27982</v>
      </c>
      <c r="IX14" s="1000">
        <v>24675</v>
      </c>
      <c r="IY14" s="675">
        <v>13.4</v>
      </c>
      <c r="IZ14" s="154"/>
      <c r="JA14" s="9"/>
      <c r="JB14" s="113"/>
      <c r="JC14" s="14"/>
      <c r="JD14" s="9"/>
      <c r="JE14" s="183"/>
      <c r="JF14" s="82"/>
      <c r="JG14" s="9"/>
      <c r="JH14" s="183"/>
      <c r="JI14" s="82"/>
      <c r="JJ14" s="9"/>
      <c r="JK14" s="9"/>
      <c r="JL14" s="169" t="s">
        <v>53</v>
      </c>
      <c r="JM14" s="169"/>
      <c r="JN14" s="25">
        <v>56711</v>
      </c>
      <c r="JO14" s="25">
        <v>56711</v>
      </c>
      <c r="JP14" s="25">
        <v>56711</v>
      </c>
      <c r="JQ14" s="25">
        <v>56711</v>
      </c>
      <c r="JR14" s="154"/>
      <c r="JS14" s="154"/>
      <c r="JT14" s="154"/>
      <c r="JU14" s="154"/>
      <c r="JV14" s="154"/>
      <c r="JW14" s="154"/>
      <c r="JX14" s="1356" t="s">
        <v>97</v>
      </c>
      <c r="JY14" s="1373"/>
      <c r="JZ14" s="1373"/>
      <c r="KA14" s="1373"/>
      <c r="KB14" s="1370"/>
      <c r="KC14" s="1370"/>
      <c r="KD14" s="1370"/>
      <c r="KE14" s="1370"/>
      <c r="KF14" s="1370"/>
      <c r="KG14" s="1370"/>
      <c r="KH14" s="1370"/>
      <c r="KI14" s="1372"/>
      <c r="KJ14" s="659"/>
      <c r="KK14" s="659"/>
      <c r="KL14" s="1343" t="s">
        <v>98</v>
      </c>
      <c r="KM14" s="1376"/>
      <c r="KN14" s="1376"/>
      <c r="KO14" s="1376"/>
      <c r="KP14" s="848"/>
      <c r="KQ14" s="848"/>
      <c r="KR14" s="848"/>
      <c r="KS14" s="848"/>
      <c r="KT14" s="848"/>
      <c r="KU14" s="848"/>
      <c r="KV14" s="848"/>
      <c r="KW14" s="849"/>
      <c r="KX14" s="301"/>
      <c r="KY14" s="290"/>
      <c r="KZ14" s="290"/>
      <c r="LA14" s="968"/>
      <c r="LB14" s="1535"/>
      <c r="LC14" s="297"/>
      <c r="LD14" s="297"/>
      <c r="LE14" s="610"/>
      <c r="LF14" s="612"/>
      <c r="LG14" s="1533"/>
      <c r="LH14" s="611"/>
      <c r="LI14" s="47"/>
      <c r="LJ14" s="37"/>
      <c r="LK14" s="295"/>
      <c r="LL14" s="19"/>
      <c r="LM14" s="19"/>
      <c r="LN14" s="19"/>
      <c r="LO14" s="19"/>
      <c r="LQ14" s="40" t="s">
        <v>68</v>
      </c>
      <c r="LR14" s="79">
        <v>2.27</v>
      </c>
      <c r="LS14" s="83">
        <v>2.27</v>
      </c>
      <c r="LT14" s="42">
        <v>0</v>
      </c>
      <c r="LU14" s="499"/>
      <c r="LV14" s="499"/>
      <c r="LW14" s="432" t="s">
        <v>96</v>
      </c>
      <c r="LX14" s="348">
        <v>142399</v>
      </c>
      <c r="LY14" s="994">
        <v>133373</v>
      </c>
      <c r="LZ14" s="515">
        <v>6.77</v>
      </c>
      <c r="MA14" s="182"/>
      <c r="MB14" s="9"/>
      <c r="MC14" s="9"/>
      <c r="MD14" s="85"/>
      <c r="ME14" s="9"/>
      <c r="MF14" s="81"/>
      <c r="MG14" s="85"/>
      <c r="MH14" s="9"/>
      <c r="MI14" s="81"/>
      <c r="MJ14" s="85"/>
      <c r="MK14" s="9"/>
      <c r="ML14" s="15"/>
      <c r="MM14" s="1066" t="s">
        <v>53</v>
      </c>
      <c r="MN14" s="1066"/>
      <c r="MO14" s="1067">
        <v>56711</v>
      </c>
      <c r="MP14" s="1067">
        <v>56711</v>
      </c>
      <c r="MQ14" s="1067">
        <v>56711</v>
      </c>
      <c r="MR14" s="1067">
        <v>56711</v>
      </c>
      <c r="MS14" s="1067">
        <v>56711</v>
      </c>
      <c r="MT14" s="16"/>
      <c r="MU14" s="17"/>
      <c r="MV14" s="17"/>
      <c r="MW14" s="63"/>
      <c r="MX14" s="17"/>
      <c r="MY14" s="17"/>
      <c r="MZ14" s="34" t="s">
        <v>97</v>
      </c>
      <c r="NA14" s="645"/>
      <c r="NB14" s="645"/>
      <c r="NC14" s="645"/>
      <c r="ND14" s="619"/>
      <c r="NE14" s="619"/>
      <c r="NF14" s="619"/>
      <c r="NG14" s="619"/>
      <c r="NH14" s="619"/>
      <c r="NI14" s="619"/>
      <c r="NJ14" s="619"/>
      <c r="NK14" s="641"/>
      <c r="NL14" s="619"/>
      <c r="NM14" s="619"/>
      <c r="NN14" s="644" t="s">
        <v>98</v>
      </c>
      <c r="NO14" s="645"/>
      <c r="NP14" s="645"/>
      <c r="NQ14" s="645"/>
      <c r="NR14" s="619"/>
      <c r="NS14" s="619"/>
      <c r="NT14" s="619"/>
      <c r="NU14" s="619"/>
      <c r="NV14" s="619"/>
      <c r="NW14" s="619"/>
      <c r="NX14" s="619"/>
      <c r="NY14" s="641"/>
    </row>
    <row r="15" spans="1:390" ht="21.75" customHeight="1" thickTop="1" thickBot="1" x14ac:dyDescent="0.25">
      <c r="A15" s="64" t="s">
        <v>49</v>
      </c>
      <c r="B15" s="90">
        <v>3.17</v>
      </c>
      <c r="C15" s="89">
        <v>3.23</v>
      </c>
      <c r="D15" s="67">
        <v>-0.06</v>
      </c>
      <c r="E15" s="420"/>
      <c r="F15" s="240"/>
      <c r="G15" s="432" t="s">
        <v>99</v>
      </c>
      <c r="H15" s="997">
        <v>3652</v>
      </c>
      <c r="I15" s="998">
        <v>2443</v>
      </c>
      <c r="J15" s="999">
        <v>6460</v>
      </c>
      <c r="K15" s="997">
        <v>12555</v>
      </c>
      <c r="L15" s="1000">
        <v>11741</v>
      </c>
      <c r="M15" s="675">
        <v>6.93</v>
      </c>
      <c r="N15" s="154"/>
      <c r="O15" s="88" t="s">
        <v>100</v>
      </c>
      <c r="P15" s="975"/>
      <c r="Q15" s="382"/>
      <c r="R15" s="975"/>
      <c r="S15" s="975"/>
      <c r="T15" s="382"/>
      <c r="U15" s="975"/>
      <c r="V15" s="975"/>
      <c r="W15" s="382"/>
      <c r="X15" s="975"/>
      <c r="Y15" s="18"/>
      <c r="Z15" s="154"/>
      <c r="AA15" s="154" t="s">
        <v>52</v>
      </c>
      <c r="AB15" s="38">
        <v>3134</v>
      </c>
      <c r="AC15" s="38">
        <v>3134</v>
      </c>
      <c r="AD15" s="38">
        <v>3134</v>
      </c>
      <c r="AE15" s="38">
        <v>3134</v>
      </c>
      <c r="AF15" s="154"/>
      <c r="AG15" s="154"/>
      <c r="AH15" s="154"/>
      <c r="AI15" s="154"/>
      <c r="AJ15" s="154"/>
      <c r="AK15" s="154"/>
      <c r="AL15" s="1058" t="s">
        <v>101</v>
      </c>
      <c r="AM15" s="1651" t="s">
        <v>32</v>
      </c>
      <c r="AN15" s="1652"/>
      <c r="AO15" s="1652"/>
      <c r="AP15" s="1652"/>
      <c r="AQ15" s="1652"/>
      <c r="AR15" s="1652"/>
      <c r="AS15" s="1652"/>
      <c r="AT15" s="1652"/>
      <c r="AU15" s="1653"/>
      <c r="AV15" s="1070" t="s">
        <v>33</v>
      </c>
      <c r="AW15" s="1071" t="s">
        <v>45</v>
      </c>
      <c r="AX15" s="619"/>
      <c r="AY15" s="619"/>
      <c r="AZ15" s="1183" t="s">
        <v>101</v>
      </c>
      <c r="BA15" s="1651" t="s">
        <v>32</v>
      </c>
      <c r="BB15" s="1652"/>
      <c r="BC15" s="1652"/>
      <c r="BD15" s="1652"/>
      <c r="BE15" s="1652"/>
      <c r="BF15" s="1652"/>
      <c r="BG15" s="1652"/>
      <c r="BH15" s="1652"/>
      <c r="BI15" s="1653"/>
      <c r="BJ15" s="1070" t="s">
        <v>33</v>
      </c>
      <c r="BK15" s="1071" t="s">
        <v>45</v>
      </c>
      <c r="BL15" s="194"/>
      <c r="BM15" s="290"/>
      <c r="BN15" s="290"/>
      <c r="BO15" s="968"/>
      <c r="BP15" s="1535"/>
      <c r="BQ15" s="297"/>
      <c r="BR15" s="297"/>
      <c r="BS15" s="610"/>
      <c r="BT15" s="612"/>
      <c r="BU15" s="1533"/>
      <c r="BV15" s="1539"/>
      <c r="BW15" s="47"/>
      <c r="BX15" s="37"/>
      <c r="BY15" s="295"/>
      <c r="BZ15" s="19"/>
      <c r="CA15" s="19"/>
      <c r="CB15" s="19"/>
      <c r="CC15" s="19"/>
      <c r="CE15" s="64" t="s">
        <v>49</v>
      </c>
      <c r="CF15" s="90">
        <v>3.08</v>
      </c>
      <c r="CG15" s="89">
        <v>3.14</v>
      </c>
      <c r="CH15" s="67">
        <v>-0.06</v>
      </c>
      <c r="CI15" s="240"/>
      <c r="CJ15" s="240"/>
      <c r="CK15" s="432" t="s">
        <v>99</v>
      </c>
      <c r="CL15" s="997">
        <v>4374</v>
      </c>
      <c r="CM15" s="998">
        <v>4709</v>
      </c>
      <c r="CN15" s="999">
        <v>6513</v>
      </c>
      <c r="CO15" s="997">
        <v>15596</v>
      </c>
      <c r="CP15" s="1000">
        <v>14710</v>
      </c>
      <c r="CQ15" s="675">
        <v>6.02</v>
      </c>
      <c r="CR15" s="154"/>
      <c r="CS15" s="88" t="s">
        <v>100</v>
      </c>
      <c r="CT15" s="1"/>
      <c r="CU15" s="3"/>
      <c r="CV15" s="1"/>
      <c r="CW15" s="1"/>
      <c r="CX15" s="3"/>
      <c r="CY15" s="1"/>
      <c r="CZ15" s="1"/>
      <c r="DA15" s="3"/>
      <c r="DB15" s="1"/>
      <c r="DC15" s="18"/>
      <c r="DD15" s="154"/>
      <c r="DE15" s="154" t="s">
        <v>52</v>
      </c>
      <c r="DF15" s="38">
        <v>3134</v>
      </c>
      <c r="DG15" s="38">
        <v>3134</v>
      </c>
      <c r="DH15" s="38">
        <v>3134</v>
      </c>
      <c r="DI15" s="38">
        <v>3134</v>
      </c>
      <c r="DJ15" s="154"/>
      <c r="DK15" s="154"/>
      <c r="DL15" s="154"/>
      <c r="DM15" s="154"/>
      <c r="DN15" s="154"/>
      <c r="DO15" s="154"/>
      <c r="DP15" s="1058" t="s">
        <v>101</v>
      </c>
      <c r="DQ15" s="1735" t="s">
        <v>32</v>
      </c>
      <c r="DR15" s="1736"/>
      <c r="DS15" s="1736"/>
      <c r="DT15" s="1736"/>
      <c r="DU15" s="1736"/>
      <c r="DV15" s="1736"/>
      <c r="DW15" s="1736"/>
      <c r="DX15" s="1736"/>
      <c r="DY15" s="1737"/>
      <c r="DZ15" s="1070" t="s">
        <v>33</v>
      </c>
      <c r="EA15" s="1071" t="s">
        <v>45</v>
      </c>
      <c r="EB15" s="258"/>
      <c r="EC15" s="258"/>
      <c r="ED15" s="1403" t="s">
        <v>101</v>
      </c>
      <c r="EE15" s="1735" t="s">
        <v>32</v>
      </c>
      <c r="EF15" s="1736"/>
      <c r="EG15" s="1736"/>
      <c r="EH15" s="1736"/>
      <c r="EI15" s="1736"/>
      <c r="EJ15" s="1736"/>
      <c r="EK15" s="1736"/>
      <c r="EL15" s="1736"/>
      <c r="EM15" s="1737"/>
      <c r="EN15" s="1070" t="s">
        <v>33</v>
      </c>
      <c r="EO15" s="1071" t="s">
        <v>45</v>
      </c>
      <c r="EP15" s="194"/>
      <c r="EQ15" s="290"/>
      <c r="ER15" s="290"/>
      <c r="ES15" s="968"/>
      <c r="ET15" s="1535"/>
      <c r="EU15" s="297"/>
      <c r="EV15" s="297"/>
      <c r="EW15" s="610"/>
      <c r="EX15" s="612"/>
      <c r="EY15" s="1533"/>
      <c r="EZ15" s="1539"/>
      <c r="FA15" s="47"/>
      <c r="FB15" s="37"/>
      <c r="FC15" s="295"/>
      <c r="FD15" s="19"/>
      <c r="FE15" s="19"/>
      <c r="FF15" s="19"/>
      <c r="FG15" s="19"/>
      <c r="FI15" s="179" t="s">
        <v>49</v>
      </c>
      <c r="FJ15" s="90">
        <v>3.47</v>
      </c>
      <c r="FK15" s="89">
        <v>3.4</v>
      </c>
      <c r="FL15" s="67">
        <v>7.0000000000000007E-2</v>
      </c>
      <c r="FM15" s="240"/>
      <c r="FN15" s="240"/>
      <c r="FO15" s="432" t="s">
        <v>99</v>
      </c>
      <c r="FP15" s="997">
        <v>6349</v>
      </c>
      <c r="FQ15" s="998">
        <v>5246</v>
      </c>
      <c r="FR15" s="999">
        <v>5288</v>
      </c>
      <c r="FS15" s="997">
        <v>16883</v>
      </c>
      <c r="FT15" s="1000">
        <v>16058</v>
      </c>
      <c r="FU15" s="675">
        <v>5.14</v>
      </c>
      <c r="FV15" s="154"/>
      <c r="FW15" s="88" t="s">
        <v>100</v>
      </c>
      <c r="FX15" s="1"/>
      <c r="FY15" s="3"/>
      <c r="FZ15" s="1"/>
      <c r="GA15" s="1"/>
      <c r="GB15" s="3"/>
      <c r="GC15" s="1"/>
      <c r="GD15" s="1"/>
      <c r="GE15" s="3"/>
      <c r="GF15" s="1"/>
      <c r="GG15" s="18"/>
      <c r="GH15" s="154"/>
      <c r="GI15" s="154" t="s">
        <v>52</v>
      </c>
      <c r="GJ15" s="38">
        <v>3134</v>
      </c>
      <c r="GK15" s="38">
        <v>3134</v>
      </c>
      <c r="GL15" s="38">
        <v>3134</v>
      </c>
      <c r="GM15" s="38">
        <v>3134</v>
      </c>
      <c r="GN15" s="154"/>
      <c r="GO15" s="154"/>
      <c r="GP15" s="154"/>
      <c r="GQ15" s="154"/>
      <c r="GR15" s="154"/>
      <c r="GS15" s="154"/>
      <c r="GT15" s="1058" t="s">
        <v>101</v>
      </c>
      <c r="GU15" s="1738" t="s">
        <v>32</v>
      </c>
      <c r="GV15" s="1739"/>
      <c r="GW15" s="1739"/>
      <c r="GX15" s="1739"/>
      <c r="GY15" s="1739"/>
      <c r="GZ15" s="1739"/>
      <c r="HA15" s="1739"/>
      <c r="HB15" s="1739"/>
      <c r="HC15" s="1740"/>
      <c r="HD15" s="1382" t="s">
        <v>33</v>
      </c>
      <c r="HE15" s="1382" t="s">
        <v>45</v>
      </c>
      <c r="HF15" s="848"/>
      <c r="HG15" s="848"/>
      <c r="HH15" s="1383" t="s">
        <v>101</v>
      </c>
      <c r="HI15" s="1738" t="s">
        <v>32</v>
      </c>
      <c r="HJ15" s="1739"/>
      <c r="HK15" s="1739"/>
      <c r="HL15" s="1739"/>
      <c r="HM15" s="1739"/>
      <c r="HN15" s="1739"/>
      <c r="HO15" s="1739"/>
      <c r="HP15" s="1739"/>
      <c r="HQ15" s="1740"/>
      <c r="HR15" s="1382" t="s">
        <v>33</v>
      </c>
      <c r="HS15" s="1382" t="s">
        <v>45</v>
      </c>
      <c r="HT15" s="194"/>
      <c r="HU15" s="290"/>
      <c r="HV15" s="290"/>
      <c r="HW15" s="968"/>
      <c r="HX15" s="1535"/>
      <c r="HY15" s="297"/>
      <c r="HZ15" s="297"/>
      <c r="IA15" s="610"/>
      <c r="IB15" s="612"/>
      <c r="IC15" s="1533"/>
      <c r="ID15" s="1539"/>
      <c r="IE15" s="47"/>
      <c r="IF15" s="37"/>
      <c r="IG15" s="295"/>
      <c r="IH15" s="248"/>
      <c r="II15" s="19"/>
      <c r="IJ15" s="19"/>
      <c r="IK15" s="19"/>
      <c r="IM15" s="179" t="s">
        <v>49</v>
      </c>
      <c r="IN15" s="90">
        <v>3.18</v>
      </c>
      <c r="IO15" s="89">
        <v>3.25</v>
      </c>
      <c r="IP15" s="67">
        <v>-7.0000000000000007E-2</v>
      </c>
      <c r="IQ15" s="240"/>
      <c r="IR15" s="240"/>
      <c r="IS15" s="432" t="s">
        <v>99</v>
      </c>
      <c r="IT15" s="997">
        <v>7859</v>
      </c>
      <c r="IU15" s="998">
        <v>8343</v>
      </c>
      <c r="IV15" s="999">
        <v>8739</v>
      </c>
      <c r="IW15" s="997">
        <v>24941</v>
      </c>
      <c r="IX15" s="1000">
        <v>21785</v>
      </c>
      <c r="IY15" s="675">
        <v>14.49</v>
      </c>
      <c r="IZ15" s="154"/>
      <c r="JA15" s="88" t="s">
        <v>100</v>
      </c>
      <c r="JB15" s="1"/>
      <c r="JC15" s="3"/>
      <c r="JD15" s="1"/>
      <c r="JE15" s="1"/>
      <c r="JF15" s="3"/>
      <c r="JG15" s="1"/>
      <c r="JH15" s="1"/>
      <c r="JI15" s="3"/>
      <c r="JJ15" s="1"/>
      <c r="JK15" s="18"/>
      <c r="JL15" s="154"/>
      <c r="JM15" s="154" t="s">
        <v>52</v>
      </c>
      <c r="JN15" s="38">
        <v>3134</v>
      </c>
      <c r="JO15" s="38">
        <v>3134</v>
      </c>
      <c r="JP15" s="38">
        <v>3134</v>
      </c>
      <c r="JQ15" s="38">
        <v>3134</v>
      </c>
      <c r="JR15" s="154"/>
      <c r="JS15" s="154"/>
      <c r="JT15" s="154"/>
      <c r="JU15" s="154"/>
      <c r="JV15" s="154"/>
      <c r="JW15" s="154"/>
      <c r="JX15" s="1357" t="s">
        <v>101</v>
      </c>
      <c r="JY15" s="1667" t="s">
        <v>32</v>
      </c>
      <c r="JZ15" s="1668"/>
      <c r="KA15" s="1668"/>
      <c r="KB15" s="1668"/>
      <c r="KC15" s="1668"/>
      <c r="KD15" s="1668"/>
      <c r="KE15" s="1668"/>
      <c r="KF15" s="1668"/>
      <c r="KG15" s="1669"/>
      <c r="KH15" s="1388" t="s">
        <v>33</v>
      </c>
      <c r="KI15" s="1388" t="s">
        <v>45</v>
      </c>
      <c r="KJ15" s="659"/>
      <c r="KK15" s="659"/>
      <c r="KL15" s="1345" t="s">
        <v>101</v>
      </c>
      <c r="KM15" s="1738" t="s">
        <v>32</v>
      </c>
      <c r="KN15" s="1739"/>
      <c r="KO15" s="1739"/>
      <c r="KP15" s="1739"/>
      <c r="KQ15" s="1739"/>
      <c r="KR15" s="1739"/>
      <c r="KS15" s="1739"/>
      <c r="KT15" s="1739"/>
      <c r="KU15" s="1740"/>
      <c r="KV15" s="1382" t="s">
        <v>33</v>
      </c>
      <c r="KW15" s="1382" t="s">
        <v>45</v>
      </c>
      <c r="KX15" s="194"/>
      <c r="KY15" s="290"/>
      <c r="KZ15" s="290"/>
      <c r="LA15" s="968"/>
      <c r="LB15" s="1535"/>
      <c r="LC15" s="297"/>
      <c r="LD15" s="297"/>
      <c r="LE15" s="610"/>
      <c r="LF15" s="612"/>
      <c r="LG15" s="1533"/>
      <c r="LH15" s="611"/>
      <c r="LI15" s="47"/>
      <c r="LJ15" s="37"/>
      <c r="LK15" s="295"/>
      <c r="LL15" s="19"/>
      <c r="LM15" s="19"/>
      <c r="LN15" s="19"/>
      <c r="LO15" s="19"/>
      <c r="LQ15" s="64" t="s">
        <v>49</v>
      </c>
      <c r="LR15" s="86">
        <v>3.22</v>
      </c>
      <c r="LS15" s="89">
        <v>3.25</v>
      </c>
      <c r="LT15" s="67">
        <v>-0.03</v>
      </c>
      <c r="LU15" s="499"/>
      <c r="LV15" s="499"/>
      <c r="LW15" s="432" t="s">
        <v>99</v>
      </c>
      <c r="LX15" s="348">
        <v>69975</v>
      </c>
      <c r="LY15" s="994">
        <v>64294</v>
      </c>
      <c r="LZ15" s="515">
        <v>8.84</v>
      </c>
      <c r="MA15" s="182"/>
      <c r="MB15" s="973" t="s">
        <v>100</v>
      </c>
      <c r="MC15" s="1"/>
      <c r="MD15" s="91"/>
      <c r="ME15" s="1"/>
      <c r="MF15" s="1"/>
      <c r="MG15" s="91"/>
      <c r="MH15" s="1"/>
      <c r="MI15" s="1"/>
      <c r="MJ15" s="91"/>
      <c r="MK15" s="18" t="s">
        <v>15</v>
      </c>
      <c r="ML15" s="15"/>
      <c r="MM15" s="15"/>
      <c r="MN15" s="15" t="s">
        <v>52</v>
      </c>
      <c r="MO15" s="922">
        <v>3134</v>
      </c>
      <c r="MP15" s="922">
        <v>3134</v>
      </c>
      <c r="MQ15" s="922">
        <v>3134</v>
      </c>
      <c r="MR15" s="922">
        <v>3134</v>
      </c>
      <c r="MS15" s="922">
        <v>3134</v>
      </c>
      <c r="MT15" s="16"/>
      <c r="MU15" s="17"/>
      <c r="MV15" s="17"/>
      <c r="MW15" s="63"/>
      <c r="MX15" s="17"/>
      <c r="MY15" s="17"/>
      <c r="MZ15" s="1068" t="s">
        <v>101</v>
      </c>
      <c r="NA15" s="1651" t="s">
        <v>32</v>
      </c>
      <c r="NB15" s="1652"/>
      <c r="NC15" s="1652"/>
      <c r="ND15" s="1652"/>
      <c r="NE15" s="1652"/>
      <c r="NF15" s="1652"/>
      <c r="NG15" s="1652"/>
      <c r="NH15" s="1652"/>
      <c r="NI15" s="1653"/>
      <c r="NJ15" s="1069" t="s">
        <v>33</v>
      </c>
      <c r="NK15" s="1069" t="s">
        <v>45</v>
      </c>
      <c r="NL15" s="619"/>
      <c r="NM15" s="619"/>
      <c r="NN15" s="1183" t="s">
        <v>101</v>
      </c>
      <c r="NO15" s="1651" t="s">
        <v>32</v>
      </c>
      <c r="NP15" s="1652"/>
      <c r="NQ15" s="1652"/>
      <c r="NR15" s="1652"/>
      <c r="NS15" s="1652"/>
      <c r="NT15" s="1652"/>
      <c r="NU15" s="1652"/>
      <c r="NV15" s="1652"/>
      <c r="NW15" s="1653"/>
      <c r="NX15" s="1069" t="s">
        <v>33</v>
      </c>
      <c r="NY15" s="1069" t="s">
        <v>45</v>
      </c>
    </row>
    <row r="16" spans="1:390" ht="21.75" customHeight="1" thickTop="1" thickBot="1" x14ac:dyDescent="0.25">
      <c r="A16" s="92" t="s">
        <v>102</v>
      </c>
      <c r="B16" s="185"/>
      <c r="C16" s="140"/>
      <c r="D16" s="42"/>
      <c r="E16" s="420"/>
      <c r="F16" s="240"/>
      <c r="G16" s="432" t="s">
        <v>103</v>
      </c>
      <c r="H16" s="997">
        <v>8847</v>
      </c>
      <c r="I16" s="998">
        <v>6051</v>
      </c>
      <c r="J16" s="999">
        <v>5391</v>
      </c>
      <c r="K16" s="997">
        <v>20289</v>
      </c>
      <c r="L16" s="1000">
        <v>20630</v>
      </c>
      <c r="M16" s="675">
        <v>-1.65</v>
      </c>
      <c r="N16" s="154"/>
      <c r="O16" s="28" t="s">
        <v>31</v>
      </c>
      <c r="P16" s="1654" t="s">
        <v>32</v>
      </c>
      <c r="Q16" s="1655"/>
      <c r="R16" s="1656"/>
      <c r="S16" s="1654" t="s">
        <v>33</v>
      </c>
      <c r="T16" s="1655"/>
      <c r="U16" s="1656"/>
      <c r="V16" s="1654" t="s">
        <v>34</v>
      </c>
      <c r="W16" s="1655"/>
      <c r="X16" s="1656"/>
      <c r="Y16" s="5"/>
      <c r="Z16" s="154"/>
      <c r="AA16" s="154" t="s">
        <v>66</v>
      </c>
      <c r="AB16" s="38">
        <v>31070</v>
      </c>
      <c r="AC16" s="38">
        <v>31070</v>
      </c>
      <c r="AD16" s="38">
        <v>31070</v>
      </c>
      <c r="AE16" s="38">
        <v>31070</v>
      </c>
      <c r="AF16" s="154"/>
      <c r="AG16" s="154"/>
      <c r="AH16" s="154"/>
      <c r="AI16" s="154"/>
      <c r="AJ16" s="154"/>
      <c r="AK16" s="154"/>
      <c r="AL16" s="1081"/>
      <c r="AM16" s="1073" t="s">
        <v>54</v>
      </c>
      <c r="AN16" s="1074" t="s">
        <v>55</v>
      </c>
      <c r="AO16" s="1075" t="s">
        <v>306</v>
      </c>
      <c r="AP16" s="1076" t="s">
        <v>307</v>
      </c>
      <c r="AQ16" s="1074"/>
      <c r="AR16" s="1074"/>
      <c r="AS16" s="1074"/>
      <c r="AT16" s="1074"/>
      <c r="AU16" s="1077" t="s">
        <v>62</v>
      </c>
      <c r="AV16" s="1078"/>
      <c r="AW16" s="1079"/>
      <c r="AX16" s="619"/>
      <c r="AY16" s="619"/>
      <c r="AZ16" s="1185"/>
      <c r="BA16" s="1073" t="s">
        <v>54</v>
      </c>
      <c r="BB16" s="1074" t="s">
        <v>55</v>
      </c>
      <c r="BC16" s="1075" t="s">
        <v>306</v>
      </c>
      <c r="BD16" s="1076" t="s">
        <v>307</v>
      </c>
      <c r="BE16" s="1074"/>
      <c r="BF16" s="1074"/>
      <c r="BG16" s="1074"/>
      <c r="BH16" s="1074"/>
      <c r="BI16" s="1077" t="s">
        <v>62</v>
      </c>
      <c r="BJ16" s="1078"/>
      <c r="BK16" s="1079"/>
      <c r="BL16" s="306"/>
      <c r="BM16" s="290"/>
      <c r="BN16" s="290"/>
      <c r="BO16" s="968"/>
      <c r="BP16" s="1537"/>
      <c r="BQ16" s="297"/>
      <c r="BR16" s="297"/>
      <c r="BS16" s="297"/>
      <c r="BT16" s="248"/>
      <c r="BU16" s="1533"/>
      <c r="BV16" s="1528"/>
      <c r="BW16" s="47"/>
      <c r="BX16" s="37"/>
      <c r="BY16" s="295"/>
      <c r="BZ16" s="19"/>
      <c r="CA16" s="19"/>
      <c r="CB16" s="19"/>
      <c r="CC16" s="19"/>
      <c r="CE16" s="92" t="s">
        <v>102</v>
      </c>
      <c r="CF16" s="185"/>
      <c r="CG16" s="140"/>
      <c r="CH16" s="42"/>
      <c r="CI16" s="240"/>
      <c r="CJ16" s="240"/>
      <c r="CK16" s="432" t="s">
        <v>103</v>
      </c>
      <c r="CL16" s="997">
        <v>4671</v>
      </c>
      <c r="CM16" s="998">
        <v>4120</v>
      </c>
      <c r="CN16" s="999">
        <v>2576</v>
      </c>
      <c r="CO16" s="997">
        <v>11367</v>
      </c>
      <c r="CP16" s="1000">
        <v>10678</v>
      </c>
      <c r="CQ16" s="675">
        <v>6.45</v>
      </c>
      <c r="CR16" s="154"/>
      <c r="CS16" s="28" t="s">
        <v>31</v>
      </c>
      <c r="CT16" s="29" t="s">
        <v>32</v>
      </c>
      <c r="CU16" s="30"/>
      <c r="CV16" s="31"/>
      <c r="CW16" s="29" t="s">
        <v>33</v>
      </c>
      <c r="CX16" s="30"/>
      <c r="CY16" s="31"/>
      <c r="CZ16" s="303" t="s">
        <v>34</v>
      </c>
      <c r="DA16" s="304"/>
      <c r="DB16" s="305"/>
      <c r="DC16" s="5"/>
      <c r="DD16" s="154"/>
      <c r="DE16" s="154" t="s">
        <v>66</v>
      </c>
      <c r="DF16" s="38">
        <v>31070</v>
      </c>
      <c r="DG16" s="38">
        <v>31070</v>
      </c>
      <c r="DH16" s="38">
        <v>31070</v>
      </c>
      <c r="DI16" s="38">
        <v>31070</v>
      </c>
      <c r="DJ16" s="154"/>
      <c r="DK16" s="154"/>
      <c r="DL16" s="154"/>
      <c r="DM16" s="154"/>
      <c r="DN16" s="154"/>
      <c r="DO16" s="154"/>
      <c r="DP16" s="1081"/>
      <c r="DQ16" s="1073" t="s">
        <v>54</v>
      </c>
      <c r="DR16" s="1074" t="s">
        <v>55</v>
      </c>
      <c r="DS16" s="1075" t="s">
        <v>306</v>
      </c>
      <c r="DT16" s="1076" t="s">
        <v>307</v>
      </c>
      <c r="DU16" s="1074"/>
      <c r="DV16" s="1074"/>
      <c r="DW16" s="1074"/>
      <c r="DX16" s="1074"/>
      <c r="DY16" s="1077" t="s">
        <v>62</v>
      </c>
      <c r="DZ16" s="1078"/>
      <c r="EA16" s="1079"/>
      <c r="EB16" s="258"/>
      <c r="EC16" s="258"/>
      <c r="ED16" s="1390"/>
      <c r="EE16" s="1073" t="s">
        <v>54</v>
      </c>
      <c r="EF16" s="1074" t="s">
        <v>55</v>
      </c>
      <c r="EG16" s="1075" t="s">
        <v>306</v>
      </c>
      <c r="EH16" s="1076" t="s">
        <v>307</v>
      </c>
      <c r="EI16" s="1074"/>
      <c r="EJ16" s="1074"/>
      <c r="EK16" s="1074"/>
      <c r="EL16" s="1074"/>
      <c r="EM16" s="1077" t="s">
        <v>62</v>
      </c>
      <c r="EN16" s="1078"/>
      <c r="EO16" s="1079"/>
      <c r="EP16" s="306"/>
      <c r="EQ16" s="290"/>
      <c r="ER16" s="290"/>
      <c r="ES16" s="968"/>
      <c r="ET16" s="1537"/>
      <c r="EU16" s="297"/>
      <c r="EV16" s="297"/>
      <c r="EW16" s="297"/>
      <c r="EX16" s="248"/>
      <c r="EY16" s="1533"/>
      <c r="EZ16" s="1528"/>
      <c r="FA16" s="47"/>
      <c r="FB16" s="37"/>
      <c r="FC16" s="295"/>
      <c r="FD16" s="19"/>
      <c r="FE16" s="19"/>
      <c r="FF16" s="19"/>
      <c r="FG16" s="19"/>
      <c r="FI16" s="184" t="s">
        <v>102</v>
      </c>
      <c r="FJ16" s="185"/>
      <c r="FK16" s="140"/>
      <c r="FL16" s="42"/>
      <c r="FM16" s="240"/>
      <c r="FN16" s="240"/>
      <c r="FO16" s="432" t="s">
        <v>103</v>
      </c>
      <c r="FP16" s="997">
        <v>4174</v>
      </c>
      <c r="FQ16" s="998">
        <v>5263</v>
      </c>
      <c r="FR16" s="999">
        <v>4905</v>
      </c>
      <c r="FS16" s="997">
        <v>14342</v>
      </c>
      <c r="FT16" s="1000">
        <v>14082</v>
      </c>
      <c r="FU16" s="675">
        <v>1.85</v>
      </c>
      <c r="FV16" s="154"/>
      <c r="FW16" s="28" t="s">
        <v>31</v>
      </c>
      <c r="FX16" s="29" t="s">
        <v>32</v>
      </c>
      <c r="FY16" s="30"/>
      <c r="FZ16" s="31"/>
      <c r="GA16" s="29" t="s">
        <v>33</v>
      </c>
      <c r="GB16" s="30"/>
      <c r="GC16" s="31"/>
      <c r="GD16" s="1654" t="s">
        <v>34</v>
      </c>
      <c r="GE16" s="1655"/>
      <c r="GF16" s="1656"/>
      <c r="GG16" s="5"/>
      <c r="GH16" s="154"/>
      <c r="GI16" s="154" t="s">
        <v>66</v>
      </c>
      <c r="GJ16" s="38">
        <v>31070</v>
      </c>
      <c r="GK16" s="38">
        <v>31070</v>
      </c>
      <c r="GL16" s="38">
        <v>31070</v>
      </c>
      <c r="GM16" s="38">
        <v>31070</v>
      </c>
      <c r="GN16" s="154"/>
      <c r="GO16" s="154"/>
      <c r="GP16" s="154"/>
      <c r="GQ16" s="154"/>
      <c r="GR16" s="154"/>
      <c r="GS16" s="154"/>
      <c r="GT16" s="1081"/>
      <c r="GU16" s="1073" t="s">
        <v>54</v>
      </c>
      <c r="GV16" s="1074" t="s">
        <v>55</v>
      </c>
      <c r="GW16" s="1075" t="s">
        <v>306</v>
      </c>
      <c r="GX16" s="1076" t="s">
        <v>307</v>
      </c>
      <c r="GY16" s="1074"/>
      <c r="GZ16" s="1074"/>
      <c r="HA16" s="1074"/>
      <c r="HB16" s="1074"/>
      <c r="HC16" s="1077" t="s">
        <v>62</v>
      </c>
      <c r="HD16" s="1078"/>
      <c r="HE16" s="1079"/>
      <c r="HF16" s="848"/>
      <c r="HG16" s="848"/>
      <c r="HH16" s="1386"/>
      <c r="HI16" s="1073" t="s">
        <v>54</v>
      </c>
      <c r="HJ16" s="1074" t="s">
        <v>55</v>
      </c>
      <c r="HK16" s="1075" t="s">
        <v>306</v>
      </c>
      <c r="HL16" s="1076" t="s">
        <v>307</v>
      </c>
      <c r="HM16" s="1074"/>
      <c r="HN16" s="1074"/>
      <c r="HO16" s="1074"/>
      <c r="HP16" s="1074"/>
      <c r="HQ16" s="1077" t="s">
        <v>62</v>
      </c>
      <c r="HR16" s="1078"/>
      <c r="HS16" s="1079"/>
      <c r="HT16" s="306"/>
      <c r="HU16" s="290"/>
      <c r="HV16" s="290"/>
      <c r="HW16" s="968"/>
      <c r="HX16" s="1537"/>
      <c r="HY16" s="297"/>
      <c r="HZ16" s="297"/>
      <c r="IA16" s="297"/>
      <c r="IB16" s="248"/>
      <c r="IC16" s="1533"/>
      <c r="ID16" s="1528"/>
      <c r="IE16" s="47"/>
      <c r="IF16" s="37"/>
      <c r="IG16" s="295"/>
      <c r="IH16" s="248"/>
      <c r="II16" s="19"/>
      <c r="IJ16" s="19"/>
      <c r="IK16" s="19"/>
      <c r="IM16" s="184" t="s">
        <v>102</v>
      </c>
      <c r="IN16" s="185"/>
      <c r="IO16" s="140"/>
      <c r="IP16" s="42"/>
      <c r="IQ16" s="240"/>
      <c r="IR16" s="240"/>
      <c r="IS16" s="432" t="s">
        <v>103</v>
      </c>
      <c r="IT16" s="997">
        <v>4873</v>
      </c>
      <c r="IU16" s="998">
        <v>4721</v>
      </c>
      <c r="IV16" s="999">
        <v>3618</v>
      </c>
      <c r="IW16" s="997">
        <v>13212</v>
      </c>
      <c r="IX16" s="1000">
        <v>12604</v>
      </c>
      <c r="IY16" s="675">
        <v>4.82</v>
      </c>
      <c r="IZ16" s="154"/>
      <c r="JA16" s="28" t="s">
        <v>31</v>
      </c>
      <c r="JB16" s="29" t="s">
        <v>32</v>
      </c>
      <c r="JC16" s="30"/>
      <c r="JD16" s="31"/>
      <c r="JE16" s="29" t="s">
        <v>33</v>
      </c>
      <c r="JF16" s="30"/>
      <c r="JG16" s="31"/>
      <c r="JH16" s="29" t="s">
        <v>34</v>
      </c>
      <c r="JI16" s="30"/>
      <c r="JJ16" s="31"/>
      <c r="JK16" s="5"/>
      <c r="JL16" s="154"/>
      <c r="JM16" s="154" t="s">
        <v>66</v>
      </c>
      <c r="JN16" s="38">
        <v>31070</v>
      </c>
      <c r="JO16" s="38">
        <v>31070</v>
      </c>
      <c r="JP16" s="38">
        <v>31070</v>
      </c>
      <c r="JQ16" s="38">
        <v>31070</v>
      </c>
      <c r="JR16" s="154"/>
      <c r="JS16" s="154"/>
      <c r="JT16" s="154"/>
      <c r="JU16" s="154"/>
      <c r="JV16" s="154"/>
      <c r="JW16" s="154"/>
      <c r="JX16" s="1360"/>
      <c r="JY16" s="1073" t="s">
        <v>54</v>
      </c>
      <c r="JZ16" s="1074" t="s">
        <v>55</v>
      </c>
      <c r="KA16" s="1075" t="s">
        <v>306</v>
      </c>
      <c r="KB16" s="1076" t="s">
        <v>307</v>
      </c>
      <c r="KC16" s="1074"/>
      <c r="KD16" s="1074"/>
      <c r="KE16" s="1074"/>
      <c r="KF16" s="1074"/>
      <c r="KG16" s="1077" t="s">
        <v>62</v>
      </c>
      <c r="KH16" s="1078"/>
      <c r="KI16" s="1079"/>
      <c r="KJ16" s="659"/>
      <c r="KK16" s="659"/>
      <c r="KL16" s="1347"/>
      <c r="KM16" s="1073" t="s">
        <v>54</v>
      </c>
      <c r="KN16" s="1074" t="s">
        <v>55</v>
      </c>
      <c r="KO16" s="1075" t="s">
        <v>306</v>
      </c>
      <c r="KP16" s="1076" t="s">
        <v>307</v>
      </c>
      <c r="KQ16" s="1074"/>
      <c r="KR16" s="1074"/>
      <c r="KS16" s="1074"/>
      <c r="KT16" s="1074"/>
      <c r="KU16" s="1077" t="s">
        <v>62</v>
      </c>
      <c r="KV16" s="1078"/>
      <c r="KW16" s="1079"/>
      <c r="KX16" s="306"/>
      <c r="KY16" s="290"/>
      <c r="KZ16" s="290"/>
      <c r="LA16" s="968"/>
      <c r="LB16" s="1537"/>
      <c r="LC16" s="297"/>
      <c r="LD16" s="297"/>
      <c r="LE16" s="297"/>
      <c r="LF16" s="248"/>
      <c r="LG16" s="1533"/>
      <c r="LH16" s="291"/>
      <c r="LI16" s="47"/>
      <c r="LJ16" s="37"/>
      <c r="LK16" s="295"/>
      <c r="LL16" s="19"/>
      <c r="LM16" s="19"/>
      <c r="LN16" s="19"/>
      <c r="LO16" s="19"/>
      <c r="LQ16" s="92" t="s">
        <v>102</v>
      </c>
      <c r="LR16" s="95"/>
      <c r="LS16" s="140"/>
      <c r="LT16" s="42"/>
      <c r="LU16" s="499"/>
      <c r="LV16" s="499"/>
      <c r="LW16" s="432" t="s">
        <v>103</v>
      </c>
      <c r="LX16" s="348">
        <v>59210</v>
      </c>
      <c r="LY16" s="994">
        <v>57994</v>
      </c>
      <c r="LZ16" s="515">
        <v>2.1</v>
      </c>
      <c r="MA16" s="182"/>
      <c r="MB16" s="28" t="s">
        <v>31</v>
      </c>
      <c r="MC16" s="29" t="s">
        <v>32</v>
      </c>
      <c r="MD16" s="30"/>
      <c r="ME16" s="31"/>
      <c r="MF16" s="29" t="s">
        <v>33</v>
      </c>
      <c r="MG16" s="30"/>
      <c r="MH16" s="31"/>
      <c r="MI16" s="29" t="s">
        <v>34</v>
      </c>
      <c r="MJ16" s="30"/>
      <c r="MK16" s="31"/>
      <c r="ML16" s="15"/>
      <c r="MM16" s="15"/>
      <c r="MN16" s="15" t="s">
        <v>66</v>
      </c>
      <c r="MO16" s="922">
        <v>31070</v>
      </c>
      <c r="MP16" s="922">
        <v>31070</v>
      </c>
      <c r="MQ16" s="922">
        <v>31070</v>
      </c>
      <c r="MR16" s="922">
        <v>31070</v>
      </c>
      <c r="MS16" s="922">
        <v>31070</v>
      </c>
      <c r="MT16" s="16"/>
      <c r="MU16" s="17"/>
      <c r="MV16" s="17"/>
      <c r="MW16" s="63"/>
      <c r="MX16" s="17"/>
      <c r="MY16" s="17"/>
      <c r="MZ16" s="1081"/>
      <c r="NA16" s="1073" t="s">
        <v>54</v>
      </c>
      <c r="NB16" s="1074" t="s">
        <v>55</v>
      </c>
      <c r="NC16" s="1075" t="s">
        <v>306</v>
      </c>
      <c r="ND16" s="1076" t="s">
        <v>307</v>
      </c>
      <c r="NE16" s="1074"/>
      <c r="NF16" s="1074"/>
      <c r="NG16" s="1074"/>
      <c r="NH16" s="1074"/>
      <c r="NI16" s="1077" t="s">
        <v>62</v>
      </c>
      <c r="NJ16" s="1078"/>
      <c r="NK16" s="1079"/>
      <c r="NL16" s="619"/>
      <c r="NM16" s="619"/>
      <c r="NN16" s="1185"/>
      <c r="NO16" s="1073" t="s">
        <v>54</v>
      </c>
      <c r="NP16" s="1074" t="s">
        <v>55</v>
      </c>
      <c r="NQ16" s="1075" t="s">
        <v>306</v>
      </c>
      <c r="NR16" s="1076" t="s">
        <v>307</v>
      </c>
      <c r="NS16" s="1074"/>
      <c r="NT16" s="1074"/>
      <c r="NU16" s="1074"/>
      <c r="NV16" s="1074"/>
      <c r="NW16" s="1077" t="s">
        <v>62</v>
      </c>
      <c r="NX16" s="1078"/>
      <c r="NY16" s="1079"/>
    </row>
    <row r="17" spans="1:389" ht="21.75" customHeight="1" thickTop="1" thickBot="1" x14ac:dyDescent="0.25">
      <c r="A17" s="62" t="s">
        <v>104</v>
      </c>
      <c r="B17" s="186">
        <v>2125.12</v>
      </c>
      <c r="C17" s="97">
        <v>2074.66</v>
      </c>
      <c r="D17" s="27">
        <v>2.4300000000000002</v>
      </c>
      <c r="E17" s="929"/>
      <c r="F17" s="929"/>
      <c r="G17" s="432" t="s">
        <v>105</v>
      </c>
      <c r="H17" s="997">
        <v>3403</v>
      </c>
      <c r="I17" s="998">
        <v>3118</v>
      </c>
      <c r="J17" s="999">
        <v>3006</v>
      </c>
      <c r="K17" s="997">
        <v>9527</v>
      </c>
      <c r="L17" s="1000">
        <v>9384</v>
      </c>
      <c r="M17" s="675">
        <v>1.52</v>
      </c>
      <c r="N17" s="154"/>
      <c r="O17" s="926" t="s">
        <v>42</v>
      </c>
      <c r="P17" s="43">
        <v>2562</v>
      </c>
      <c r="Q17" s="44">
        <v>2561</v>
      </c>
      <c r="R17" s="321" t="s">
        <v>172</v>
      </c>
      <c r="S17" s="43">
        <v>2562</v>
      </c>
      <c r="T17" s="44">
        <v>2561</v>
      </c>
      <c r="U17" s="321" t="s">
        <v>172</v>
      </c>
      <c r="V17" s="43">
        <v>2562</v>
      </c>
      <c r="W17" s="44">
        <v>2561</v>
      </c>
      <c r="X17" s="321" t="s">
        <v>172</v>
      </c>
      <c r="Y17" s="977"/>
      <c r="Z17" s="154"/>
      <c r="AA17" s="154" t="s">
        <v>71</v>
      </c>
      <c r="AB17" s="38">
        <v>22507</v>
      </c>
      <c r="AC17" s="38">
        <v>22507</v>
      </c>
      <c r="AD17" s="38">
        <v>22507</v>
      </c>
      <c r="AE17" s="38">
        <v>22507</v>
      </c>
      <c r="AF17" s="154"/>
      <c r="AG17" s="154"/>
      <c r="AH17" s="154"/>
      <c r="AI17" s="154"/>
      <c r="AJ17" s="154"/>
      <c r="AK17" s="154"/>
      <c r="AL17" s="176" t="s">
        <v>157</v>
      </c>
      <c r="AM17" s="1082">
        <v>0</v>
      </c>
      <c r="AN17" s="1083">
        <v>0</v>
      </c>
      <c r="AO17" s="1083">
        <v>0</v>
      </c>
      <c r="AP17" s="1084">
        <v>0</v>
      </c>
      <c r="AQ17" s="1083"/>
      <c r="AR17" s="1083"/>
      <c r="AS17" s="1083"/>
      <c r="AT17" s="1083"/>
      <c r="AU17" s="1085">
        <v>0</v>
      </c>
      <c r="AV17" s="1086">
        <v>0</v>
      </c>
      <c r="AW17" s="1087">
        <v>0</v>
      </c>
      <c r="AX17" s="619"/>
      <c r="AY17" s="619"/>
      <c r="AZ17" s="1123" t="s">
        <v>157</v>
      </c>
      <c r="BA17" s="1082">
        <v>0</v>
      </c>
      <c r="BB17" s="1083">
        <v>0</v>
      </c>
      <c r="BC17" s="1083">
        <v>0</v>
      </c>
      <c r="BD17" s="1084">
        <v>0</v>
      </c>
      <c r="BE17" s="1083"/>
      <c r="BF17" s="1083"/>
      <c r="BG17" s="1083"/>
      <c r="BH17" s="1083"/>
      <c r="BI17" s="1085">
        <v>0</v>
      </c>
      <c r="BJ17" s="1086">
        <v>0</v>
      </c>
      <c r="BK17" s="1087">
        <v>0</v>
      </c>
      <c r="BL17" s="299"/>
      <c r="BM17" s="290"/>
      <c r="BN17" s="290"/>
      <c r="BO17" s="248"/>
      <c r="BP17" s="1537"/>
      <c r="BQ17" s="294"/>
      <c r="BR17" s="294"/>
      <c r="BS17" s="131"/>
      <c r="BT17" s="294"/>
      <c r="BU17" s="1533"/>
      <c r="BV17" s="1528"/>
      <c r="BW17" s="47"/>
      <c r="BX17" s="37"/>
      <c r="BY17" s="295"/>
      <c r="BZ17" s="19"/>
      <c r="CA17" s="19"/>
      <c r="CB17" s="19"/>
      <c r="CC17" s="19"/>
      <c r="CE17" s="62" t="s">
        <v>104</v>
      </c>
      <c r="CF17" s="186">
        <v>2076.2800000000002</v>
      </c>
      <c r="CG17" s="97">
        <v>2044.93</v>
      </c>
      <c r="CH17" s="27">
        <v>1.53</v>
      </c>
      <c r="CI17" s="929"/>
      <c r="CJ17" s="929"/>
      <c r="CK17" s="432" t="s">
        <v>105</v>
      </c>
      <c r="CL17" s="997">
        <v>7714</v>
      </c>
      <c r="CM17" s="998">
        <v>5776</v>
      </c>
      <c r="CN17" s="999">
        <v>8419</v>
      </c>
      <c r="CO17" s="997">
        <v>21909</v>
      </c>
      <c r="CP17" s="1000">
        <v>21162</v>
      </c>
      <c r="CQ17" s="675">
        <v>3.53</v>
      </c>
      <c r="CR17" s="154"/>
      <c r="CS17" s="926" t="s">
        <v>46</v>
      </c>
      <c r="CT17" s="43">
        <v>2562</v>
      </c>
      <c r="CU17" s="44">
        <v>2561</v>
      </c>
      <c r="CV17" s="45" t="s">
        <v>172</v>
      </c>
      <c r="CW17" s="43">
        <v>2562</v>
      </c>
      <c r="CX17" s="44">
        <v>2561</v>
      </c>
      <c r="CY17" s="45" t="s">
        <v>172</v>
      </c>
      <c r="CZ17" s="43">
        <v>2562</v>
      </c>
      <c r="DA17" s="44">
        <v>2561</v>
      </c>
      <c r="DB17" s="45" t="s">
        <v>172</v>
      </c>
      <c r="DC17" s="977"/>
      <c r="DD17" s="154"/>
      <c r="DE17" s="154" t="s">
        <v>71</v>
      </c>
      <c r="DF17" s="38">
        <v>22507</v>
      </c>
      <c r="DG17" s="38">
        <v>22507</v>
      </c>
      <c r="DH17" s="38">
        <v>22507</v>
      </c>
      <c r="DI17" s="38">
        <v>22507</v>
      </c>
      <c r="DJ17" s="154"/>
      <c r="DK17" s="154"/>
      <c r="DL17" s="154"/>
      <c r="DM17" s="154"/>
      <c r="DN17" s="154"/>
      <c r="DO17" s="154"/>
      <c r="DP17" s="176" t="s">
        <v>157</v>
      </c>
      <c r="DQ17" s="1082">
        <v>0</v>
      </c>
      <c r="DR17" s="1083">
        <v>0</v>
      </c>
      <c r="DS17" s="1083">
        <v>0</v>
      </c>
      <c r="DT17" s="1084">
        <v>0</v>
      </c>
      <c r="DU17" s="1083"/>
      <c r="DV17" s="1083"/>
      <c r="DW17" s="1083"/>
      <c r="DX17" s="1083"/>
      <c r="DY17" s="1085">
        <v>0</v>
      </c>
      <c r="DZ17" s="1086">
        <v>0</v>
      </c>
      <c r="EA17" s="1087">
        <v>0</v>
      </c>
      <c r="EB17" s="258"/>
      <c r="EC17" s="258"/>
      <c r="ED17" s="1399" t="s">
        <v>157</v>
      </c>
      <c r="EE17" s="1082">
        <v>0</v>
      </c>
      <c r="EF17" s="1083">
        <v>0</v>
      </c>
      <c r="EG17" s="1083">
        <v>290</v>
      </c>
      <c r="EH17" s="1084">
        <v>0</v>
      </c>
      <c r="EI17" s="1083"/>
      <c r="EJ17" s="1083"/>
      <c r="EK17" s="1083"/>
      <c r="EL17" s="1083"/>
      <c r="EM17" s="1085">
        <v>290</v>
      </c>
      <c r="EN17" s="1086">
        <v>0</v>
      </c>
      <c r="EO17" s="1087">
        <v>290</v>
      </c>
      <c r="EP17" s="299"/>
      <c r="EQ17" s="290"/>
      <c r="ER17" s="290"/>
      <c r="ES17" s="248"/>
      <c r="ET17" s="1537"/>
      <c r="EU17" s="294"/>
      <c r="EV17" s="294"/>
      <c r="EW17" s="131"/>
      <c r="EX17" s="294"/>
      <c r="EY17" s="1533"/>
      <c r="EZ17" s="1528"/>
      <c r="FA17" s="47"/>
      <c r="FB17" s="37"/>
      <c r="FC17" s="295"/>
      <c r="FD17" s="19"/>
      <c r="FE17" s="19"/>
      <c r="FF17" s="19"/>
      <c r="FG17" s="19"/>
      <c r="FI17" s="178" t="s">
        <v>104</v>
      </c>
      <c r="FJ17" s="186">
        <v>2018.24</v>
      </c>
      <c r="FK17" s="97">
        <v>2050.09</v>
      </c>
      <c r="FL17" s="27">
        <v>-1.55</v>
      </c>
      <c r="FM17" s="929"/>
      <c r="FN17" s="929"/>
      <c r="FO17" s="432" t="s">
        <v>105</v>
      </c>
      <c r="FP17" s="997">
        <v>2994</v>
      </c>
      <c r="FQ17" s="998">
        <v>3567</v>
      </c>
      <c r="FR17" s="999">
        <v>3332</v>
      </c>
      <c r="FS17" s="997">
        <v>9893</v>
      </c>
      <c r="FT17" s="1000">
        <v>10540</v>
      </c>
      <c r="FU17" s="675">
        <v>-6.14</v>
      </c>
      <c r="FV17" s="154"/>
      <c r="FW17" s="926" t="s">
        <v>46</v>
      </c>
      <c r="FX17" s="43">
        <v>2562</v>
      </c>
      <c r="FY17" s="44">
        <v>2561</v>
      </c>
      <c r="FZ17" s="45" t="s">
        <v>172</v>
      </c>
      <c r="GA17" s="43">
        <v>2562</v>
      </c>
      <c r="GB17" s="44">
        <v>2561</v>
      </c>
      <c r="GC17" s="45" t="s">
        <v>172</v>
      </c>
      <c r="GD17" s="43">
        <v>2562</v>
      </c>
      <c r="GE17" s="44">
        <v>2561</v>
      </c>
      <c r="GF17" s="45" t="s">
        <v>172</v>
      </c>
      <c r="GG17" s="977"/>
      <c r="GH17" s="154"/>
      <c r="GI17" s="154" t="s">
        <v>71</v>
      </c>
      <c r="GJ17" s="38">
        <v>22507</v>
      </c>
      <c r="GK17" s="38">
        <v>22507</v>
      </c>
      <c r="GL17" s="38">
        <v>22507</v>
      </c>
      <c r="GM17" s="38">
        <v>22507</v>
      </c>
      <c r="GN17" s="154"/>
      <c r="GO17" s="154"/>
      <c r="GP17" s="154"/>
      <c r="GQ17" s="154"/>
      <c r="GR17" s="154"/>
      <c r="GS17" s="154"/>
      <c r="GT17" s="176" t="s">
        <v>157</v>
      </c>
      <c r="GU17" s="1082">
        <v>0</v>
      </c>
      <c r="GV17" s="1083">
        <v>0</v>
      </c>
      <c r="GW17" s="1083">
        <v>0</v>
      </c>
      <c r="GX17" s="1084">
        <v>0</v>
      </c>
      <c r="GY17" s="1083"/>
      <c r="GZ17" s="1083"/>
      <c r="HA17" s="1083"/>
      <c r="HB17" s="1083"/>
      <c r="HC17" s="1085">
        <v>0</v>
      </c>
      <c r="HD17" s="1086">
        <v>0</v>
      </c>
      <c r="HE17" s="1087">
        <v>0</v>
      </c>
      <c r="HF17" s="848"/>
      <c r="HG17" s="848"/>
      <c r="HH17" s="1088" t="s">
        <v>157</v>
      </c>
      <c r="HI17" s="1082">
        <v>0</v>
      </c>
      <c r="HJ17" s="1083">
        <v>0</v>
      </c>
      <c r="HK17" s="1083">
        <v>1323</v>
      </c>
      <c r="HL17" s="1084">
        <v>0</v>
      </c>
      <c r="HM17" s="1083"/>
      <c r="HN17" s="1083"/>
      <c r="HO17" s="1083"/>
      <c r="HP17" s="1083"/>
      <c r="HQ17" s="1085">
        <v>1323</v>
      </c>
      <c r="HR17" s="1086">
        <v>0</v>
      </c>
      <c r="HS17" s="1087">
        <v>1323</v>
      </c>
      <c r="HT17" s="299"/>
      <c r="HU17" s="290"/>
      <c r="HV17" s="290"/>
      <c r="HW17" s="248"/>
      <c r="HX17" s="1537"/>
      <c r="HY17" s="294"/>
      <c r="HZ17" s="294"/>
      <c r="IA17" s="131"/>
      <c r="IB17" s="294"/>
      <c r="IC17" s="1533"/>
      <c r="ID17" s="1528"/>
      <c r="IE17" s="47"/>
      <c r="IF17" s="37"/>
      <c r="IG17" s="295"/>
      <c r="IH17" s="248"/>
      <c r="II17" s="19"/>
      <c r="IJ17" s="19"/>
      <c r="IK17" s="19"/>
      <c r="IM17" s="178" t="s">
        <v>104</v>
      </c>
      <c r="IN17" s="186">
        <v>2160.34</v>
      </c>
      <c r="IO17" s="97">
        <v>2166.75</v>
      </c>
      <c r="IP17" s="27">
        <v>-0.3</v>
      </c>
      <c r="IQ17" s="929"/>
      <c r="IR17" s="929"/>
      <c r="IS17" s="432" t="s">
        <v>105</v>
      </c>
      <c r="IT17" s="997">
        <v>4485</v>
      </c>
      <c r="IU17" s="998">
        <v>4454</v>
      </c>
      <c r="IV17" s="999">
        <v>4439</v>
      </c>
      <c r="IW17" s="997">
        <v>13378</v>
      </c>
      <c r="IX17" s="1000">
        <v>12939</v>
      </c>
      <c r="IY17" s="675">
        <v>3.39</v>
      </c>
      <c r="IZ17" s="154"/>
      <c r="JA17" s="926" t="s">
        <v>156</v>
      </c>
      <c r="JB17" s="43">
        <v>2562</v>
      </c>
      <c r="JC17" s="44">
        <v>2561</v>
      </c>
      <c r="JD17" s="494" t="s">
        <v>172</v>
      </c>
      <c r="JE17" s="43">
        <v>2562</v>
      </c>
      <c r="JF17" s="44">
        <v>2561</v>
      </c>
      <c r="JG17" s="494" t="s">
        <v>172</v>
      </c>
      <c r="JH17" s="43">
        <v>2562</v>
      </c>
      <c r="JI17" s="44">
        <v>2561</v>
      </c>
      <c r="JJ17" s="45" t="s">
        <v>172</v>
      </c>
      <c r="JK17" s="977"/>
      <c r="JL17" s="154"/>
      <c r="JM17" s="154" t="s">
        <v>71</v>
      </c>
      <c r="JN17" s="38">
        <v>22507</v>
      </c>
      <c r="JO17" s="38">
        <v>22507</v>
      </c>
      <c r="JP17" s="38">
        <v>22507</v>
      </c>
      <c r="JQ17" s="38">
        <v>22507</v>
      </c>
      <c r="JR17" s="154"/>
      <c r="JS17" s="154"/>
      <c r="JT17" s="154"/>
      <c r="JU17" s="154"/>
      <c r="JV17" s="154"/>
      <c r="JW17" s="154"/>
      <c r="JX17" s="1363" t="s">
        <v>157</v>
      </c>
      <c r="JY17" s="1082">
        <v>0</v>
      </c>
      <c r="JZ17" s="1083">
        <v>0</v>
      </c>
      <c r="KA17" s="1083">
        <v>0</v>
      </c>
      <c r="KB17" s="1084">
        <v>0</v>
      </c>
      <c r="KC17" s="1083"/>
      <c r="KD17" s="1083"/>
      <c r="KE17" s="1083"/>
      <c r="KF17" s="1083"/>
      <c r="KG17" s="1085">
        <v>0</v>
      </c>
      <c r="KH17" s="1086">
        <v>0</v>
      </c>
      <c r="KI17" s="1087">
        <v>0</v>
      </c>
      <c r="KJ17" s="659"/>
      <c r="KK17" s="659"/>
      <c r="KL17" s="1095" t="s">
        <v>157</v>
      </c>
      <c r="KM17" s="1082">
        <v>0</v>
      </c>
      <c r="KN17" s="1083">
        <v>0</v>
      </c>
      <c r="KO17" s="1083">
        <v>1284</v>
      </c>
      <c r="KP17" s="1084">
        <v>0</v>
      </c>
      <c r="KQ17" s="1083"/>
      <c r="KR17" s="1083"/>
      <c r="KS17" s="1083"/>
      <c r="KT17" s="1083"/>
      <c r="KU17" s="1085">
        <v>1284</v>
      </c>
      <c r="KV17" s="1086">
        <v>0</v>
      </c>
      <c r="KW17" s="1087">
        <v>1284</v>
      </c>
      <c r="KX17" s="299"/>
      <c r="KY17" s="290"/>
      <c r="KZ17" s="290"/>
      <c r="LA17" s="248"/>
      <c r="LB17" s="1537"/>
      <c r="LC17" s="294"/>
      <c r="LD17" s="294"/>
      <c r="LE17" s="131"/>
      <c r="LF17" s="294"/>
      <c r="LG17" s="1533"/>
      <c r="LH17" s="291"/>
      <c r="LI17" s="47"/>
      <c r="LJ17" s="37"/>
      <c r="LK17" s="295"/>
      <c r="LL17" s="19"/>
      <c r="LM17" s="19"/>
      <c r="LN17" s="19"/>
      <c r="LO17" s="19"/>
      <c r="LQ17" s="62" t="s">
        <v>104</v>
      </c>
      <c r="LR17" s="98">
        <v>2100.4</v>
      </c>
      <c r="LS17" s="97">
        <v>2090.85</v>
      </c>
      <c r="LT17" s="27">
        <v>0.46</v>
      </c>
      <c r="LU17" s="363"/>
      <c r="LV17" s="363"/>
      <c r="LW17" s="432" t="s">
        <v>105</v>
      </c>
      <c r="LX17" s="348">
        <v>54707</v>
      </c>
      <c r="LY17" s="994">
        <v>54025</v>
      </c>
      <c r="LZ17" s="515">
        <v>1.26</v>
      </c>
      <c r="MA17" s="182"/>
      <c r="MB17" s="926" t="s">
        <v>48</v>
      </c>
      <c r="MC17" s="43">
        <v>2562</v>
      </c>
      <c r="MD17" s="44">
        <v>2561</v>
      </c>
      <c r="ME17" s="45" t="s">
        <v>172</v>
      </c>
      <c r="MF17" s="43">
        <v>2562</v>
      </c>
      <c r="MG17" s="44">
        <v>2561</v>
      </c>
      <c r="MH17" s="45" t="s">
        <v>172</v>
      </c>
      <c r="MI17" s="43">
        <v>2562</v>
      </c>
      <c r="MJ17" s="44">
        <v>2561</v>
      </c>
      <c r="MK17" s="45" t="s">
        <v>172</v>
      </c>
      <c r="ML17" s="15"/>
      <c r="MM17" s="15"/>
      <c r="MN17" s="15" t="s">
        <v>71</v>
      </c>
      <c r="MO17" s="922">
        <v>22507</v>
      </c>
      <c r="MP17" s="922">
        <v>22507</v>
      </c>
      <c r="MQ17" s="922">
        <v>22507</v>
      </c>
      <c r="MR17" s="922">
        <v>22507</v>
      </c>
      <c r="MS17" s="922">
        <v>22507</v>
      </c>
      <c r="MT17" s="16"/>
      <c r="MU17" s="17"/>
      <c r="MV17" s="99"/>
      <c r="MW17" s="63"/>
      <c r="MX17" s="17"/>
      <c r="MY17" s="17"/>
      <c r="MZ17" s="176" t="s">
        <v>177</v>
      </c>
      <c r="NA17" s="1102">
        <v>0</v>
      </c>
      <c r="NB17" s="1103">
        <v>0</v>
      </c>
      <c r="NC17" s="1103">
        <v>0</v>
      </c>
      <c r="ND17" s="1104">
        <v>0</v>
      </c>
      <c r="NE17" s="1103">
        <v>0</v>
      </c>
      <c r="NF17" s="1103">
        <v>0</v>
      </c>
      <c r="NG17" s="1103">
        <v>0</v>
      </c>
      <c r="NH17" s="1105">
        <v>0</v>
      </c>
      <c r="NI17" s="1106">
        <v>0</v>
      </c>
      <c r="NJ17" s="1107">
        <v>0</v>
      </c>
      <c r="NK17" s="1108">
        <v>0</v>
      </c>
      <c r="NL17" s="619"/>
      <c r="NM17" s="619"/>
      <c r="NN17" s="60" t="s">
        <v>157</v>
      </c>
      <c r="NO17" s="1102">
        <v>0</v>
      </c>
      <c r="NP17" s="1103">
        <v>0</v>
      </c>
      <c r="NQ17" s="1103">
        <v>2897</v>
      </c>
      <c r="NR17" s="1104">
        <v>0</v>
      </c>
      <c r="NS17" s="1103">
        <v>0</v>
      </c>
      <c r="NT17" s="1103">
        <v>0</v>
      </c>
      <c r="NU17" s="1103">
        <v>0</v>
      </c>
      <c r="NV17" s="1105">
        <v>0</v>
      </c>
      <c r="NW17" s="1106">
        <v>2897</v>
      </c>
      <c r="NX17" s="1107">
        <v>0</v>
      </c>
      <c r="NY17" s="1108">
        <v>2897</v>
      </c>
    </row>
    <row r="18" spans="1:389" ht="21.75" customHeight="1" thickTop="1" x14ac:dyDescent="0.2">
      <c r="A18" s="40" t="s">
        <v>68</v>
      </c>
      <c r="B18" s="84">
        <v>1958.9599999999998</v>
      </c>
      <c r="C18" s="80">
        <v>1909.7599999999998</v>
      </c>
      <c r="D18" s="42">
        <v>2.58</v>
      </c>
      <c r="E18" s="929"/>
      <c r="F18" s="929"/>
      <c r="G18" s="432" t="s">
        <v>106</v>
      </c>
      <c r="H18" s="997">
        <v>3241</v>
      </c>
      <c r="I18" s="998">
        <v>3494</v>
      </c>
      <c r="J18" s="999">
        <v>3752</v>
      </c>
      <c r="K18" s="997">
        <v>10487</v>
      </c>
      <c r="L18" s="1000">
        <v>9440</v>
      </c>
      <c r="M18" s="675">
        <v>11.09</v>
      </c>
      <c r="N18" s="154"/>
      <c r="O18" s="53" t="s">
        <v>51</v>
      </c>
      <c r="P18" s="54">
        <v>1108.8499999999999</v>
      </c>
      <c r="Q18" s="55">
        <v>1076.77</v>
      </c>
      <c r="R18" s="56">
        <v>2.98</v>
      </c>
      <c r="S18" s="54">
        <v>0</v>
      </c>
      <c r="T18" s="171">
        <v>0</v>
      </c>
      <c r="U18" s="56">
        <v>0</v>
      </c>
      <c r="V18" s="54">
        <v>985.24</v>
      </c>
      <c r="W18" s="55">
        <v>958.65</v>
      </c>
      <c r="X18" s="56">
        <v>2.77</v>
      </c>
      <c r="Y18" s="172"/>
      <c r="Z18" s="154"/>
      <c r="AA18" s="154" t="s">
        <v>76</v>
      </c>
      <c r="AB18" s="38">
        <v>5650</v>
      </c>
      <c r="AC18" s="38">
        <v>5650</v>
      </c>
      <c r="AD18" s="38">
        <v>5650</v>
      </c>
      <c r="AE18" s="38">
        <v>5650</v>
      </c>
      <c r="AF18" s="154"/>
      <c r="AG18" s="154"/>
      <c r="AH18" s="154"/>
      <c r="AI18" s="154"/>
      <c r="AJ18" s="154"/>
      <c r="AK18" s="154"/>
      <c r="AL18" s="176" t="s">
        <v>73</v>
      </c>
      <c r="AM18" s="1111">
        <v>80372</v>
      </c>
      <c r="AN18" s="1112">
        <v>8556</v>
      </c>
      <c r="AO18" s="1112">
        <v>70853</v>
      </c>
      <c r="AP18" s="1113">
        <v>10875</v>
      </c>
      <c r="AQ18" s="1112"/>
      <c r="AR18" s="1112"/>
      <c r="AS18" s="1112"/>
      <c r="AT18" s="1112"/>
      <c r="AU18" s="1114">
        <v>170656</v>
      </c>
      <c r="AV18" s="1086">
        <v>228354</v>
      </c>
      <c r="AW18" s="1087">
        <v>399010</v>
      </c>
      <c r="AX18" s="619"/>
      <c r="AY18" s="619"/>
      <c r="AZ18" s="1123" t="s">
        <v>73</v>
      </c>
      <c r="BA18" s="1111">
        <v>4019</v>
      </c>
      <c r="BB18" s="1112">
        <v>1827</v>
      </c>
      <c r="BC18" s="1112">
        <v>4725</v>
      </c>
      <c r="BD18" s="1113">
        <v>1059</v>
      </c>
      <c r="BE18" s="1112"/>
      <c r="BF18" s="1112"/>
      <c r="BG18" s="1112"/>
      <c r="BH18" s="1112"/>
      <c r="BI18" s="1114">
        <v>11630</v>
      </c>
      <c r="BJ18" s="1086">
        <v>8398</v>
      </c>
      <c r="BK18" s="1087">
        <v>20028</v>
      </c>
      <c r="BL18" s="299"/>
      <c r="BM18" s="290"/>
      <c r="BN18" s="290"/>
      <c r="BO18" s="248"/>
      <c r="BP18" s="1535"/>
      <c r="BQ18" s="297"/>
      <c r="BR18" s="297"/>
      <c r="BS18" s="297"/>
      <c r="BT18" s="297"/>
      <c r="BU18" s="1533"/>
      <c r="BV18" s="1528"/>
      <c r="BW18" s="47"/>
      <c r="BX18" s="37"/>
      <c r="BY18" s="295"/>
      <c r="BZ18" s="19"/>
      <c r="CA18" s="19"/>
      <c r="CB18" s="19"/>
      <c r="CC18" s="19"/>
      <c r="CE18" s="40" t="s">
        <v>68</v>
      </c>
      <c r="CF18" s="84">
        <v>1898.32</v>
      </c>
      <c r="CG18" s="80">
        <v>1869.05</v>
      </c>
      <c r="CH18" s="42">
        <v>1.57</v>
      </c>
      <c r="CI18" s="929"/>
      <c r="CJ18" s="929"/>
      <c r="CK18" s="432" t="s">
        <v>106</v>
      </c>
      <c r="CL18" s="997">
        <v>3146</v>
      </c>
      <c r="CM18" s="998">
        <v>2934</v>
      </c>
      <c r="CN18" s="999">
        <v>2615</v>
      </c>
      <c r="CO18" s="997">
        <v>8695</v>
      </c>
      <c r="CP18" s="1000">
        <v>8207</v>
      </c>
      <c r="CQ18" s="675">
        <v>5.95</v>
      </c>
      <c r="CR18" s="154"/>
      <c r="CS18" s="53" t="s">
        <v>51</v>
      </c>
      <c r="CT18" s="54">
        <v>1175.79</v>
      </c>
      <c r="CU18" s="55">
        <v>1144.77</v>
      </c>
      <c r="CV18" s="56">
        <v>2.71</v>
      </c>
      <c r="CW18" s="54">
        <v>0</v>
      </c>
      <c r="CX18" s="171">
        <v>0</v>
      </c>
      <c r="CY18" s="56">
        <v>0</v>
      </c>
      <c r="CZ18" s="54">
        <v>1054.71</v>
      </c>
      <c r="DA18" s="55">
        <v>1030.72</v>
      </c>
      <c r="DB18" s="56">
        <v>2.33</v>
      </c>
      <c r="DC18" s="172"/>
      <c r="DD18" s="154"/>
      <c r="DE18" s="154" t="s">
        <v>76</v>
      </c>
      <c r="DF18" s="38">
        <v>5650</v>
      </c>
      <c r="DG18" s="38">
        <v>5650</v>
      </c>
      <c r="DH18" s="38">
        <v>5650</v>
      </c>
      <c r="DI18" s="38">
        <v>5650</v>
      </c>
      <c r="DJ18" s="214"/>
      <c r="DK18" s="214"/>
      <c r="DL18" s="214"/>
      <c r="DM18" s="214"/>
      <c r="DN18" s="214"/>
      <c r="DO18" s="154"/>
      <c r="DP18" s="176" t="s">
        <v>73</v>
      </c>
      <c r="DQ18" s="1111">
        <v>66946</v>
      </c>
      <c r="DR18" s="1112">
        <v>5828</v>
      </c>
      <c r="DS18" s="1112">
        <v>58557</v>
      </c>
      <c r="DT18" s="1113">
        <v>9942</v>
      </c>
      <c r="DU18" s="1112"/>
      <c r="DV18" s="1112"/>
      <c r="DW18" s="1112"/>
      <c r="DX18" s="1112"/>
      <c r="DY18" s="1114">
        <v>141273</v>
      </c>
      <c r="DZ18" s="1086">
        <v>273130</v>
      </c>
      <c r="EA18" s="1087">
        <v>414403</v>
      </c>
      <c r="EB18" s="258"/>
      <c r="EC18" s="258"/>
      <c r="ED18" s="1399" t="s">
        <v>73</v>
      </c>
      <c r="EE18" s="1111">
        <v>5935</v>
      </c>
      <c r="EF18" s="1112">
        <v>2000</v>
      </c>
      <c r="EG18" s="1112">
        <v>10851</v>
      </c>
      <c r="EH18" s="1113">
        <v>392</v>
      </c>
      <c r="EI18" s="1112"/>
      <c r="EJ18" s="1112"/>
      <c r="EK18" s="1112"/>
      <c r="EL18" s="1112"/>
      <c r="EM18" s="1114">
        <v>19178</v>
      </c>
      <c r="EN18" s="1086">
        <v>1785</v>
      </c>
      <c r="EO18" s="1087">
        <v>20963</v>
      </c>
      <c r="EP18" s="299"/>
      <c r="EQ18" s="290"/>
      <c r="ER18" s="290"/>
      <c r="ES18" s="248"/>
      <c r="ET18" s="1535"/>
      <c r="EU18" s="297"/>
      <c r="EV18" s="297"/>
      <c r="EW18" s="297"/>
      <c r="EX18" s="297"/>
      <c r="EY18" s="1533"/>
      <c r="EZ18" s="1528"/>
      <c r="FA18" s="47"/>
      <c r="FB18" s="37"/>
      <c r="FC18" s="295"/>
      <c r="FD18" s="19"/>
      <c r="FE18" s="19"/>
      <c r="FF18" s="19"/>
      <c r="FG18" s="19"/>
      <c r="FI18" s="168" t="s">
        <v>68</v>
      </c>
      <c r="FJ18" s="84">
        <v>1806.97</v>
      </c>
      <c r="FK18" s="80">
        <v>1840.4</v>
      </c>
      <c r="FL18" s="42">
        <v>-1.82</v>
      </c>
      <c r="FM18" s="929"/>
      <c r="FN18" s="929"/>
      <c r="FO18" s="432" t="s">
        <v>106</v>
      </c>
      <c r="FP18" s="997">
        <v>2153</v>
      </c>
      <c r="FQ18" s="998">
        <v>3043</v>
      </c>
      <c r="FR18" s="999">
        <v>2399</v>
      </c>
      <c r="FS18" s="997">
        <v>7595</v>
      </c>
      <c r="FT18" s="1000">
        <v>6421</v>
      </c>
      <c r="FU18" s="675">
        <v>18.28</v>
      </c>
      <c r="FV18" s="154"/>
      <c r="FW18" s="53" t="s">
        <v>51</v>
      </c>
      <c r="FX18" s="54">
        <v>1122.52</v>
      </c>
      <c r="FY18" s="55">
        <v>1134.18</v>
      </c>
      <c r="FZ18" s="56">
        <v>-1.03</v>
      </c>
      <c r="GA18" s="54">
        <v>0</v>
      </c>
      <c r="GB18" s="171">
        <v>0</v>
      </c>
      <c r="GC18" s="56">
        <v>0</v>
      </c>
      <c r="GD18" s="54">
        <v>1015.52</v>
      </c>
      <c r="GE18" s="55">
        <v>1025.3</v>
      </c>
      <c r="GF18" s="56">
        <v>-0.95</v>
      </c>
      <c r="GG18" s="172"/>
      <c r="GH18" s="154"/>
      <c r="GI18" s="154" t="s">
        <v>76</v>
      </c>
      <c r="GJ18" s="38">
        <v>5650</v>
      </c>
      <c r="GK18" s="38">
        <v>5650</v>
      </c>
      <c r="GL18" s="38">
        <v>5650</v>
      </c>
      <c r="GM18" s="38">
        <v>5650</v>
      </c>
      <c r="GN18" s="154"/>
      <c r="GO18" s="154"/>
      <c r="GP18" s="154"/>
      <c r="GQ18" s="154"/>
      <c r="GR18" s="154"/>
      <c r="GS18" s="154"/>
      <c r="GT18" s="176" t="s">
        <v>73</v>
      </c>
      <c r="GU18" s="1111">
        <v>74813</v>
      </c>
      <c r="GV18" s="1112">
        <v>5651</v>
      </c>
      <c r="GW18" s="1112">
        <v>44984</v>
      </c>
      <c r="GX18" s="1113">
        <v>10684</v>
      </c>
      <c r="GY18" s="1112"/>
      <c r="GZ18" s="1112"/>
      <c r="HA18" s="1112"/>
      <c r="HB18" s="1112"/>
      <c r="HC18" s="1114">
        <v>136132</v>
      </c>
      <c r="HD18" s="1086">
        <v>353264</v>
      </c>
      <c r="HE18" s="1087">
        <v>489396</v>
      </c>
      <c r="HF18" s="848"/>
      <c r="HG18" s="848"/>
      <c r="HH18" s="1088" t="s">
        <v>73</v>
      </c>
      <c r="HI18" s="1111">
        <v>5642</v>
      </c>
      <c r="HJ18" s="1112">
        <v>1717</v>
      </c>
      <c r="HK18" s="1112">
        <v>12121</v>
      </c>
      <c r="HL18" s="1113">
        <v>781</v>
      </c>
      <c r="HM18" s="1112"/>
      <c r="HN18" s="1112"/>
      <c r="HO18" s="1112"/>
      <c r="HP18" s="1112"/>
      <c r="HQ18" s="1114">
        <v>20261</v>
      </c>
      <c r="HR18" s="1086">
        <v>4659</v>
      </c>
      <c r="HS18" s="1087">
        <v>24920</v>
      </c>
      <c r="HT18" s="299"/>
      <c r="HU18" s="290"/>
      <c r="HV18" s="290"/>
      <c r="HW18" s="248"/>
      <c r="HX18" s="1535"/>
      <c r="HY18" s="297"/>
      <c r="HZ18" s="297"/>
      <c r="IA18" s="297"/>
      <c r="IB18" s="297"/>
      <c r="IC18" s="1533"/>
      <c r="ID18" s="1528"/>
      <c r="IE18" s="47"/>
      <c r="IF18" s="37"/>
      <c r="IG18" s="295"/>
      <c r="IH18" s="248"/>
      <c r="II18" s="19"/>
      <c r="IJ18" s="19"/>
      <c r="IK18" s="19"/>
      <c r="IM18" s="168" t="s">
        <v>68</v>
      </c>
      <c r="IN18" s="84">
        <v>2034.36</v>
      </c>
      <c r="IO18" s="80">
        <v>2036.1</v>
      </c>
      <c r="IP18" s="42">
        <v>-0.09</v>
      </c>
      <c r="IQ18" s="929"/>
      <c r="IR18" s="929"/>
      <c r="IS18" s="432" t="s">
        <v>106</v>
      </c>
      <c r="IT18" s="997">
        <v>1020</v>
      </c>
      <c r="IU18" s="998">
        <v>1222</v>
      </c>
      <c r="IV18" s="999">
        <v>1346</v>
      </c>
      <c r="IW18" s="997">
        <v>3588</v>
      </c>
      <c r="IX18" s="1000">
        <v>3328</v>
      </c>
      <c r="IY18" s="675">
        <v>7.81</v>
      </c>
      <c r="IZ18" s="154"/>
      <c r="JA18" s="53" t="s">
        <v>51</v>
      </c>
      <c r="JB18" s="54">
        <v>1209.21</v>
      </c>
      <c r="JC18" s="55">
        <v>1237.03</v>
      </c>
      <c r="JD18" s="56">
        <v>-2.25</v>
      </c>
      <c r="JE18" s="54">
        <v>0</v>
      </c>
      <c r="JF18" s="171">
        <v>0</v>
      </c>
      <c r="JG18" s="56">
        <v>0</v>
      </c>
      <c r="JH18" s="54">
        <v>1021.44</v>
      </c>
      <c r="JI18" s="55">
        <v>1045.69</v>
      </c>
      <c r="JJ18" s="56">
        <v>-2.3199999999999998</v>
      </c>
      <c r="JK18" s="172"/>
      <c r="JL18" s="154"/>
      <c r="JM18" s="154" t="s">
        <v>76</v>
      </c>
      <c r="JN18" s="38">
        <v>5650</v>
      </c>
      <c r="JO18" s="38">
        <v>5650</v>
      </c>
      <c r="JP18" s="38">
        <v>5650</v>
      </c>
      <c r="JQ18" s="38">
        <v>5650</v>
      </c>
      <c r="JR18" s="154"/>
      <c r="JS18" s="154"/>
      <c r="JT18" s="154"/>
      <c r="JU18" s="154"/>
      <c r="JV18" s="154"/>
      <c r="JW18" s="154"/>
      <c r="JX18" s="1363" t="s">
        <v>73</v>
      </c>
      <c r="JY18" s="1111">
        <v>94158</v>
      </c>
      <c r="JZ18" s="1112">
        <v>6935</v>
      </c>
      <c r="KA18" s="1112">
        <v>91854</v>
      </c>
      <c r="KB18" s="1113">
        <v>21336</v>
      </c>
      <c r="KC18" s="1112"/>
      <c r="KD18" s="1112"/>
      <c r="KE18" s="1112"/>
      <c r="KF18" s="1112"/>
      <c r="KG18" s="1114">
        <v>214283</v>
      </c>
      <c r="KH18" s="1086">
        <v>339132</v>
      </c>
      <c r="KI18" s="1087">
        <v>553415</v>
      </c>
      <c r="KJ18" s="659"/>
      <c r="KK18" s="659"/>
      <c r="KL18" s="1095" t="s">
        <v>73</v>
      </c>
      <c r="KM18" s="1111">
        <v>10244</v>
      </c>
      <c r="KN18" s="1112">
        <v>1691</v>
      </c>
      <c r="KO18" s="1112">
        <v>20313</v>
      </c>
      <c r="KP18" s="1113">
        <v>988</v>
      </c>
      <c r="KQ18" s="1112"/>
      <c r="KR18" s="1112"/>
      <c r="KS18" s="1112"/>
      <c r="KT18" s="1112"/>
      <c r="KU18" s="1114">
        <v>33236</v>
      </c>
      <c r="KV18" s="1086">
        <v>8020</v>
      </c>
      <c r="KW18" s="1087">
        <v>41256</v>
      </c>
      <c r="KX18" s="299"/>
      <c r="KY18" s="290"/>
      <c r="KZ18" s="290"/>
      <c r="LA18" s="248"/>
      <c r="LB18" s="1535"/>
      <c r="LC18" s="297"/>
      <c r="LD18" s="297"/>
      <c r="LE18" s="297"/>
      <c r="LF18" s="297"/>
      <c r="LG18" s="1533"/>
      <c r="LH18" s="291"/>
      <c r="LI18" s="47"/>
      <c r="LJ18" s="37"/>
      <c r="LK18" s="295"/>
      <c r="LL18" s="19"/>
      <c r="LM18" s="19"/>
      <c r="LN18" s="19"/>
      <c r="LO18" s="19"/>
      <c r="LQ18" s="40" t="s">
        <v>68</v>
      </c>
      <c r="LR18" s="79">
        <v>1934.4500000000003</v>
      </c>
      <c r="LS18" s="80">
        <v>1924.56</v>
      </c>
      <c r="LT18" s="42">
        <v>0.51</v>
      </c>
      <c r="LU18" s="363"/>
      <c r="LV18" s="363"/>
      <c r="LW18" s="432" t="s">
        <v>106</v>
      </c>
      <c r="LX18" s="348">
        <v>30365</v>
      </c>
      <c r="LY18" s="994">
        <v>27396</v>
      </c>
      <c r="LZ18" s="515">
        <v>10.84</v>
      </c>
      <c r="MA18" s="182"/>
      <c r="MB18" s="53" t="s">
        <v>51</v>
      </c>
      <c r="MC18" s="54">
        <v>1152.57</v>
      </c>
      <c r="MD18" s="141">
        <v>1149.79</v>
      </c>
      <c r="ME18" s="56">
        <v>0.24</v>
      </c>
      <c r="MF18" s="54">
        <v>0</v>
      </c>
      <c r="MG18" s="141">
        <v>0</v>
      </c>
      <c r="MH18" s="56">
        <v>0</v>
      </c>
      <c r="MI18" s="54">
        <v>1015.75</v>
      </c>
      <c r="MJ18" s="141">
        <v>1014.3</v>
      </c>
      <c r="MK18" s="56">
        <v>0.14000000000000001</v>
      </c>
      <c r="ML18" s="15"/>
      <c r="MM18" s="15"/>
      <c r="MN18" s="15" t="s">
        <v>76</v>
      </c>
      <c r="MO18" s="922">
        <v>5650</v>
      </c>
      <c r="MP18" s="922">
        <v>5650</v>
      </c>
      <c r="MQ18" s="922">
        <v>5650</v>
      </c>
      <c r="MR18" s="922">
        <v>5650</v>
      </c>
      <c r="MS18" s="922">
        <v>5650</v>
      </c>
      <c r="MT18" s="16"/>
      <c r="MU18" s="17"/>
      <c r="MV18" s="17"/>
      <c r="MW18" s="63"/>
      <c r="MX18" s="17"/>
      <c r="MY18" s="17"/>
      <c r="MZ18" s="176" t="s">
        <v>178</v>
      </c>
      <c r="NA18" s="1123">
        <v>316289</v>
      </c>
      <c r="NB18" s="615">
        <v>26970</v>
      </c>
      <c r="NC18" s="615">
        <v>266248</v>
      </c>
      <c r="ND18" s="1124">
        <v>52837</v>
      </c>
      <c r="NE18" s="615">
        <v>0</v>
      </c>
      <c r="NF18" s="615">
        <v>0</v>
      </c>
      <c r="NG18" s="615">
        <v>0</v>
      </c>
      <c r="NH18" s="1125">
        <v>0</v>
      </c>
      <c r="NI18" s="636">
        <v>662344</v>
      </c>
      <c r="NJ18" s="1126">
        <v>1193880</v>
      </c>
      <c r="NK18" s="1127">
        <v>1856224</v>
      </c>
      <c r="NL18" s="619"/>
      <c r="NM18" s="619"/>
      <c r="NN18" s="176" t="s">
        <v>73</v>
      </c>
      <c r="NO18" s="1123">
        <v>25840</v>
      </c>
      <c r="NP18" s="615">
        <v>7235</v>
      </c>
      <c r="NQ18" s="615">
        <v>48010</v>
      </c>
      <c r="NR18" s="1124">
        <v>3220</v>
      </c>
      <c r="NS18" s="615">
        <v>0</v>
      </c>
      <c r="NT18" s="615">
        <v>0</v>
      </c>
      <c r="NU18" s="615">
        <v>0</v>
      </c>
      <c r="NV18" s="1125">
        <v>0</v>
      </c>
      <c r="NW18" s="636">
        <v>84305</v>
      </c>
      <c r="NX18" s="1126">
        <v>22862</v>
      </c>
      <c r="NY18" s="1127">
        <v>107167</v>
      </c>
    </row>
    <row r="19" spans="1:389" ht="21.75" customHeight="1" x14ac:dyDescent="0.2">
      <c r="A19" s="49" t="s">
        <v>49</v>
      </c>
      <c r="B19" s="187">
        <v>3186.89</v>
      </c>
      <c r="C19" s="80">
        <v>3089.9700000000007</v>
      </c>
      <c r="D19" s="52">
        <v>3.14</v>
      </c>
      <c r="E19" s="929"/>
      <c r="F19" s="929"/>
      <c r="G19" s="432" t="s">
        <v>107</v>
      </c>
      <c r="H19" s="997">
        <v>2789</v>
      </c>
      <c r="I19" s="998">
        <v>3737</v>
      </c>
      <c r="J19" s="999">
        <v>3055</v>
      </c>
      <c r="K19" s="997">
        <v>9581</v>
      </c>
      <c r="L19" s="1000">
        <v>9495</v>
      </c>
      <c r="M19" s="675">
        <v>0.91</v>
      </c>
      <c r="N19" s="154"/>
      <c r="O19" s="53" t="s">
        <v>65</v>
      </c>
      <c r="P19" s="54">
        <v>873.79</v>
      </c>
      <c r="Q19" s="55">
        <v>846.78</v>
      </c>
      <c r="R19" s="56">
        <v>3.19</v>
      </c>
      <c r="S19" s="54">
        <v>474.59</v>
      </c>
      <c r="T19" s="171">
        <v>457.55</v>
      </c>
      <c r="U19" s="56">
        <v>3.72</v>
      </c>
      <c r="V19" s="54">
        <v>829.29</v>
      </c>
      <c r="W19" s="55">
        <v>804.08</v>
      </c>
      <c r="X19" s="56">
        <v>3.14</v>
      </c>
      <c r="Y19" s="172"/>
      <c r="Z19" s="154"/>
      <c r="AA19" s="154" t="s">
        <v>82</v>
      </c>
      <c r="AB19" s="38">
        <v>4074</v>
      </c>
      <c r="AC19" s="38">
        <v>4074</v>
      </c>
      <c r="AD19" s="38">
        <v>4074</v>
      </c>
      <c r="AE19" s="38">
        <v>4074</v>
      </c>
      <c r="AF19" s="154"/>
      <c r="AG19" s="154"/>
      <c r="AH19" s="154"/>
      <c r="AI19" s="154"/>
      <c r="AJ19" s="154"/>
      <c r="AK19" s="154"/>
      <c r="AL19" s="176" t="s">
        <v>78</v>
      </c>
      <c r="AM19" s="1111">
        <v>330694</v>
      </c>
      <c r="AN19" s="1112">
        <v>60231</v>
      </c>
      <c r="AO19" s="1112">
        <v>474804</v>
      </c>
      <c r="AP19" s="1113">
        <v>37743</v>
      </c>
      <c r="AQ19" s="1112"/>
      <c r="AR19" s="1112"/>
      <c r="AS19" s="1112"/>
      <c r="AT19" s="1112"/>
      <c r="AU19" s="1114">
        <v>903472</v>
      </c>
      <c r="AV19" s="1086">
        <v>643905</v>
      </c>
      <c r="AW19" s="1087">
        <v>1547377</v>
      </c>
      <c r="AX19" s="619"/>
      <c r="AY19" s="619"/>
      <c r="AZ19" s="1123" t="s">
        <v>78</v>
      </c>
      <c r="BA19" s="1111">
        <v>36964</v>
      </c>
      <c r="BB19" s="1112">
        <v>8260</v>
      </c>
      <c r="BC19" s="1112">
        <v>27412</v>
      </c>
      <c r="BD19" s="1113">
        <v>3619</v>
      </c>
      <c r="BE19" s="1112"/>
      <c r="BF19" s="1112"/>
      <c r="BG19" s="1112"/>
      <c r="BH19" s="1112"/>
      <c r="BI19" s="1114">
        <v>76255</v>
      </c>
      <c r="BJ19" s="1086">
        <v>28088</v>
      </c>
      <c r="BK19" s="1087">
        <v>104343</v>
      </c>
      <c r="BL19" s="299"/>
      <c r="BM19" s="290"/>
      <c r="BN19" s="290"/>
      <c r="BO19" s="248"/>
      <c r="BP19" s="1535"/>
      <c r="BQ19" s="297"/>
      <c r="BR19" s="297"/>
      <c r="BS19" s="297"/>
      <c r="BT19" s="297"/>
      <c r="BU19" s="1533"/>
      <c r="BV19" s="1528"/>
      <c r="BW19" s="47"/>
      <c r="BX19" s="37"/>
      <c r="BY19" s="295"/>
      <c r="BZ19" s="19"/>
      <c r="CA19" s="19"/>
      <c r="CB19" s="19"/>
      <c r="CC19" s="19"/>
      <c r="CE19" s="49" t="s">
        <v>49</v>
      </c>
      <c r="CF19" s="187">
        <v>3629.53</v>
      </c>
      <c r="CG19" s="80">
        <v>3559.44</v>
      </c>
      <c r="CH19" s="52">
        <v>1.97</v>
      </c>
      <c r="CI19" s="929"/>
      <c r="CJ19" s="929"/>
      <c r="CK19" s="432" t="s">
        <v>107</v>
      </c>
      <c r="CL19" s="997">
        <v>3965</v>
      </c>
      <c r="CM19" s="998">
        <v>1307</v>
      </c>
      <c r="CN19" s="999">
        <v>1550</v>
      </c>
      <c r="CO19" s="997">
        <v>6822</v>
      </c>
      <c r="CP19" s="1000">
        <v>6687</v>
      </c>
      <c r="CQ19" s="675">
        <v>2.02</v>
      </c>
      <c r="CR19" s="154"/>
      <c r="CS19" s="53" t="s">
        <v>65</v>
      </c>
      <c r="CT19" s="54">
        <v>1015.88</v>
      </c>
      <c r="CU19" s="55">
        <v>985.91</v>
      </c>
      <c r="CV19" s="56">
        <v>3.04</v>
      </c>
      <c r="CW19" s="54">
        <v>444.65</v>
      </c>
      <c r="CX19" s="171">
        <v>436.21</v>
      </c>
      <c r="CY19" s="56">
        <v>1.93</v>
      </c>
      <c r="CZ19" s="54">
        <v>957.06</v>
      </c>
      <c r="DA19" s="55">
        <v>931.15</v>
      </c>
      <c r="DB19" s="56">
        <v>2.78</v>
      </c>
      <c r="DC19" s="172"/>
      <c r="DD19" s="154"/>
      <c r="DE19" s="154" t="s">
        <v>82</v>
      </c>
      <c r="DF19" s="38">
        <v>4074</v>
      </c>
      <c r="DG19" s="38">
        <v>4074</v>
      </c>
      <c r="DH19" s="38">
        <v>4074</v>
      </c>
      <c r="DI19" s="38">
        <v>4074</v>
      </c>
      <c r="DJ19" s="214"/>
      <c r="DK19" s="214"/>
      <c r="DL19" s="214"/>
      <c r="DM19" s="214"/>
      <c r="DN19" s="214"/>
      <c r="DO19" s="154"/>
      <c r="DP19" s="176" t="s">
        <v>78</v>
      </c>
      <c r="DQ19" s="1111">
        <v>295847</v>
      </c>
      <c r="DR19" s="1112">
        <v>51512</v>
      </c>
      <c r="DS19" s="1112">
        <v>374523</v>
      </c>
      <c r="DT19" s="1113">
        <v>77707</v>
      </c>
      <c r="DU19" s="1112"/>
      <c r="DV19" s="1112"/>
      <c r="DW19" s="1112"/>
      <c r="DX19" s="1112"/>
      <c r="DY19" s="1114">
        <v>799589</v>
      </c>
      <c r="DZ19" s="1086">
        <v>873108</v>
      </c>
      <c r="EA19" s="1087">
        <v>1672697</v>
      </c>
      <c r="EB19" s="258"/>
      <c r="EC19" s="258"/>
      <c r="ED19" s="1399" t="s">
        <v>78</v>
      </c>
      <c r="EE19" s="1111">
        <v>12755</v>
      </c>
      <c r="EF19" s="1112">
        <v>12297</v>
      </c>
      <c r="EG19" s="1112">
        <v>22716</v>
      </c>
      <c r="EH19" s="1113">
        <v>4019</v>
      </c>
      <c r="EI19" s="1112"/>
      <c r="EJ19" s="1112"/>
      <c r="EK19" s="1112"/>
      <c r="EL19" s="1112"/>
      <c r="EM19" s="1114">
        <v>51787</v>
      </c>
      <c r="EN19" s="1086">
        <v>16716</v>
      </c>
      <c r="EO19" s="1087">
        <v>68503</v>
      </c>
      <c r="EP19" s="299"/>
      <c r="EQ19" s="290"/>
      <c r="ER19" s="290"/>
      <c r="ES19" s="248"/>
      <c r="ET19" s="1535"/>
      <c r="EU19" s="297"/>
      <c r="EV19" s="297"/>
      <c r="EW19" s="297"/>
      <c r="EX19" s="297"/>
      <c r="EY19" s="1533"/>
      <c r="EZ19" s="1528"/>
      <c r="FA19" s="47"/>
      <c r="FB19" s="37"/>
      <c r="FC19" s="295"/>
      <c r="FD19" s="19"/>
      <c r="FE19" s="19"/>
      <c r="FF19" s="19"/>
      <c r="FG19" s="19"/>
      <c r="FI19" s="170" t="s">
        <v>49</v>
      </c>
      <c r="FJ19" s="187">
        <v>3644.04</v>
      </c>
      <c r="FK19" s="80">
        <v>3680.12</v>
      </c>
      <c r="FL19" s="52">
        <v>-0.98</v>
      </c>
      <c r="FM19" s="929"/>
      <c r="FN19" s="929"/>
      <c r="FO19" s="432" t="s">
        <v>107</v>
      </c>
      <c r="FP19" s="997">
        <v>1002</v>
      </c>
      <c r="FQ19" s="998">
        <v>1116</v>
      </c>
      <c r="FR19" s="999">
        <v>1223</v>
      </c>
      <c r="FS19" s="997">
        <v>3341</v>
      </c>
      <c r="FT19" s="1000">
        <v>3424</v>
      </c>
      <c r="FU19" s="675">
        <v>-2.42</v>
      </c>
      <c r="FV19" s="154"/>
      <c r="FW19" s="53" t="s">
        <v>65</v>
      </c>
      <c r="FX19" s="54">
        <v>1090.48</v>
      </c>
      <c r="FY19" s="55">
        <v>1089.8800000000001</v>
      </c>
      <c r="FZ19" s="56">
        <v>0.06</v>
      </c>
      <c r="GA19" s="54">
        <v>491.85</v>
      </c>
      <c r="GB19" s="171">
        <v>488.33</v>
      </c>
      <c r="GC19" s="56">
        <v>0.72</v>
      </c>
      <c r="GD19" s="54">
        <v>1033.43</v>
      </c>
      <c r="GE19" s="55">
        <v>1032.1300000000001</v>
      </c>
      <c r="GF19" s="56">
        <v>0.13</v>
      </c>
      <c r="GG19" s="172"/>
      <c r="GH19" s="154"/>
      <c r="GI19" s="154" t="s">
        <v>82</v>
      </c>
      <c r="GJ19" s="38">
        <v>4074</v>
      </c>
      <c r="GK19" s="38">
        <v>4074</v>
      </c>
      <c r="GL19" s="38">
        <v>4074</v>
      </c>
      <c r="GM19" s="38">
        <v>4074</v>
      </c>
      <c r="GN19" s="154"/>
      <c r="GO19" s="154"/>
      <c r="GP19" s="154"/>
      <c r="GQ19" s="154"/>
      <c r="GR19" s="154"/>
      <c r="GS19" s="154"/>
      <c r="GT19" s="176" t="s">
        <v>78</v>
      </c>
      <c r="GU19" s="1111">
        <v>355154</v>
      </c>
      <c r="GV19" s="1112">
        <v>46311</v>
      </c>
      <c r="GW19" s="1112">
        <v>323486</v>
      </c>
      <c r="GX19" s="1113">
        <v>50580</v>
      </c>
      <c r="GY19" s="1112"/>
      <c r="GZ19" s="1112"/>
      <c r="HA19" s="1112"/>
      <c r="HB19" s="1112"/>
      <c r="HC19" s="1114">
        <v>775531</v>
      </c>
      <c r="HD19" s="1086">
        <v>1127209</v>
      </c>
      <c r="HE19" s="1087">
        <v>1902740</v>
      </c>
      <c r="HF19" s="848"/>
      <c r="HG19" s="848"/>
      <c r="HH19" s="1088" t="s">
        <v>78</v>
      </c>
      <c r="HI19" s="1111">
        <v>30138</v>
      </c>
      <c r="HJ19" s="1112">
        <v>8466</v>
      </c>
      <c r="HK19" s="1112">
        <v>44262</v>
      </c>
      <c r="HL19" s="1113">
        <v>6319</v>
      </c>
      <c r="HM19" s="1112"/>
      <c r="HN19" s="1112"/>
      <c r="HO19" s="1112"/>
      <c r="HP19" s="1112"/>
      <c r="HQ19" s="1114">
        <v>89185</v>
      </c>
      <c r="HR19" s="1086">
        <v>16847</v>
      </c>
      <c r="HS19" s="1087">
        <v>106032</v>
      </c>
      <c r="HT19" s="299"/>
      <c r="HU19" s="290"/>
      <c r="HV19" s="290"/>
      <c r="HW19" s="248"/>
      <c r="HX19" s="1535"/>
      <c r="HY19" s="297"/>
      <c r="HZ19" s="297"/>
      <c r="IA19" s="297"/>
      <c r="IB19" s="297"/>
      <c r="IC19" s="1533"/>
      <c r="ID19" s="1528"/>
      <c r="IE19" s="47"/>
      <c r="IF19" s="37"/>
      <c r="IG19" s="295"/>
      <c r="IH19" s="248"/>
      <c r="II19" s="19"/>
      <c r="IJ19" s="19"/>
      <c r="IK19" s="19"/>
      <c r="IM19" s="170" t="s">
        <v>49</v>
      </c>
      <c r="IN19" s="187">
        <v>3249.61</v>
      </c>
      <c r="IO19" s="80">
        <v>3302.77</v>
      </c>
      <c r="IP19" s="52">
        <v>-1.61</v>
      </c>
      <c r="IQ19" s="929"/>
      <c r="IR19" s="929"/>
      <c r="IS19" s="432" t="s">
        <v>107</v>
      </c>
      <c r="IT19" s="997">
        <v>1549</v>
      </c>
      <c r="IU19" s="998">
        <v>1256</v>
      </c>
      <c r="IV19" s="999">
        <v>1795</v>
      </c>
      <c r="IW19" s="997">
        <v>4600</v>
      </c>
      <c r="IX19" s="1000">
        <v>4789</v>
      </c>
      <c r="IY19" s="675">
        <v>-3.95</v>
      </c>
      <c r="IZ19" s="154"/>
      <c r="JA19" s="53" t="s">
        <v>65</v>
      </c>
      <c r="JB19" s="54">
        <v>753.37</v>
      </c>
      <c r="JC19" s="55">
        <v>734.34</v>
      </c>
      <c r="JD19" s="56">
        <v>2.59</v>
      </c>
      <c r="JE19" s="54">
        <v>571.07000000000005</v>
      </c>
      <c r="JF19" s="171">
        <v>561.89</v>
      </c>
      <c r="JG19" s="56">
        <v>1.63</v>
      </c>
      <c r="JH19" s="54">
        <v>725.06</v>
      </c>
      <c r="JI19" s="55">
        <v>707.67</v>
      </c>
      <c r="JJ19" s="56">
        <v>2.46</v>
      </c>
      <c r="JK19" s="172"/>
      <c r="JL19" s="154"/>
      <c r="JM19" s="154" t="s">
        <v>82</v>
      </c>
      <c r="JN19" s="38">
        <v>4074</v>
      </c>
      <c r="JO19" s="38">
        <v>4074</v>
      </c>
      <c r="JP19" s="38">
        <v>4074</v>
      </c>
      <c r="JQ19" s="38">
        <v>4074</v>
      </c>
      <c r="JR19" s="154"/>
      <c r="JS19" s="154"/>
      <c r="JT19" s="154"/>
      <c r="JU19" s="154"/>
      <c r="JV19" s="154"/>
      <c r="JW19" s="154"/>
      <c r="JX19" s="1363" t="s">
        <v>78</v>
      </c>
      <c r="JY19" s="1111">
        <v>376034</v>
      </c>
      <c r="JZ19" s="1112">
        <v>57685</v>
      </c>
      <c r="KA19" s="1112">
        <v>515628</v>
      </c>
      <c r="KB19" s="1113">
        <v>56290</v>
      </c>
      <c r="KC19" s="1112"/>
      <c r="KD19" s="1112"/>
      <c r="KE19" s="1112"/>
      <c r="KF19" s="1112"/>
      <c r="KG19" s="1114">
        <v>1005637</v>
      </c>
      <c r="KH19" s="1086">
        <v>1152005</v>
      </c>
      <c r="KI19" s="1087">
        <v>2157642</v>
      </c>
      <c r="KJ19" s="659"/>
      <c r="KK19" s="659"/>
      <c r="KL19" s="1095" t="s">
        <v>78</v>
      </c>
      <c r="KM19" s="1111">
        <v>25391</v>
      </c>
      <c r="KN19" s="1112">
        <v>10865</v>
      </c>
      <c r="KO19" s="1112">
        <v>48343</v>
      </c>
      <c r="KP19" s="1113">
        <v>2871</v>
      </c>
      <c r="KQ19" s="1112"/>
      <c r="KR19" s="1112"/>
      <c r="KS19" s="1112"/>
      <c r="KT19" s="1112"/>
      <c r="KU19" s="1114">
        <v>87470</v>
      </c>
      <c r="KV19" s="1086">
        <v>29165</v>
      </c>
      <c r="KW19" s="1087">
        <v>116635</v>
      </c>
      <c r="KX19" s="299"/>
      <c r="KY19" s="290"/>
      <c r="KZ19" s="290"/>
      <c r="LA19" s="248"/>
      <c r="LB19" s="1535"/>
      <c r="LC19" s="297"/>
      <c r="LD19" s="297"/>
      <c r="LE19" s="297"/>
      <c r="LF19" s="297"/>
      <c r="LG19" s="1533"/>
      <c r="LH19" s="291"/>
      <c r="LI19" s="47"/>
      <c r="LJ19" s="37"/>
      <c r="LK19" s="295"/>
      <c r="LL19" s="19"/>
      <c r="LM19" s="19"/>
      <c r="LN19" s="19"/>
      <c r="LO19" s="19"/>
      <c r="LQ19" s="49" t="s">
        <v>49</v>
      </c>
      <c r="LR19" s="188">
        <v>3393.86</v>
      </c>
      <c r="LS19" s="80">
        <v>3380.9299999999994</v>
      </c>
      <c r="LT19" s="52">
        <v>0.38</v>
      </c>
      <c r="LU19" s="363"/>
      <c r="LV19" s="363"/>
      <c r="LW19" s="432" t="s">
        <v>107</v>
      </c>
      <c r="LX19" s="348">
        <v>24344</v>
      </c>
      <c r="LY19" s="994">
        <v>24395</v>
      </c>
      <c r="LZ19" s="515">
        <v>-0.21</v>
      </c>
      <c r="MA19" s="182"/>
      <c r="MB19" s="53" t="s">
        <v>65</v>
      </c>
      <c r="MC19" s="54">
        <v>918.92</v>
      </c>
      <c r="MD19" s="141">
        <v>900.68</v>
      </c>
      <c r="ME19" s="56">
        <v>2.0299999999999998</v>
      </c>
      <c r="MF19" s="54">
        <v>508.92</v>
      </c>
      <c r="MG19" s="141">
        <v>499.47</v>
      </c>
      <c r="MH19" s="56">
        <v>1.89</v>
      </c>
      <c r="MI19" s="54">
        <v>870.25</v>
      </c>
      <c r="MJ19" s="141">
        <v>853.41</v>
      </c>
      <c r="MK19" s="56">
        <v>1.97</v>
      </c>
      <c r="ML19" s="15"/>
      <c r="MM19" s="15"/>
      <c r="MN19" s="15" t="s">
        <v>82</v>
      </c>
      <c r="MO19" s="922">
        <v>4074</v>
      </c>
      <c r="MP19" s="922">
        <v>4074</v>
      </c>
      <c r="MQ19" s="922">
        <v>4074</v>
      </c>
      <c r="MR19" s="922">
        <v>4074</v>
      </c>
      <c r="MS19" s="922">
        <v>4074</v>
      </c>
      <c r="MT19" s="16"/>
      <c r="MU19" s="17"/>
      <c r="MV19" s="17"/>
      <c r="MW19" s="63"/>
      <c r="MX19" s="17"/>
      <c r="MY19" s="17"/>
      <c r="MZ19" s="176" t="s">
        <v>179</v>
      </c>
      <c r="NA19" s="1123">
        <v>1357729</v>
      </c>
      <c r="NB19" s="615">
        <v>215739</v>
      </c>
      <c r="NC19" s="615">
        <v>1688441</v>
      </c>
      <c r="ND19" s="1124">
        <v>222320</v>
      </c>
      <c r="NE19" s="615">
        <v>0</v>
      </c>
      <c r="NF19" s="615">
        <v>0</v>
      </c>
      <c r="NG19" s="615">
        <v>0</v>
      </c>
      <c r="NH19" s="1125">
        <v>0</v>
      </c>
      <c r="NI19" s="636">
        <v>3484229</v>
      </c>
      <c r="NJ19" s="1126">
        <v>3796227</v>
      </c>
      <c r="NK19" s="1127">
        <v>7280456</v>
      </c>
      <c r="NL19" s="619"/>
      <c r="NM19" s="619"/>
      <c r="NN19" s="176" t="s">
        <v>78</v>
      </c>
      <c r="NO19" s="1123">
        <v>105248</v>
      </c>
      <c r="NP19" s="615">
        <v>39888</v>
      </c>
      <c r="NQ19" s="615">
        <v>142733</v>
      </c>
      <c r="NR19" s="1124">
        <v>16828</v>
      </c>
      <c r="NS19" s="615">
        <v>0</v>
      </c>
      <c r="NT19" s="615">
        <v>0</v>
      </c>
      <c r="NU19" s="615">
        <v>0</v>
      </c>
      <c r="NV19" s="1125">
        <v>0</v>
      </c>
      <c r="NW19" s="636">
        <v>304697</v>
      </c>
      <c r="NX19" s="1126">
        <v>90816</v>
      </c>
      <c r="NY19" s="1127">
        <v>395513</v>
      </c>
    </row>
    <row r="20" spans="1:389" ht="21.75" customHeight="1" x14ac:dyDescent="0.2">
      <c r="A20" s="103" t="s">
        <v>108</v>
      </c>
      <c r="B20" s="186">
        <v>2453.34</v>
      </c>
      <c r="C20" s="190">
        <v>2397.0099999999998</v>
      </c>
      <c r="D20" s="27">
        <v>2.35</v>
      </c>
      <c r="E20" s="929"/>
      <c r="F20" s="929"/>
      <c r="G20" s="432" t="s">
        <v>109</v>
      </c>
      <c r="H20" s="997">
        <v>4514</v>
      </c>
      <c r="I20" s="998">
        <v>3993</v>
      </c>
      <c r="J20" s="999">
        <v>2702</v>
      </c>
      <c r="K20" s="997">
        <v>11209</v>
      </c>
      <c r="L20" s="1000">
        <v>11588</v>
      </c>
      <c r="M20" s="675">
        <v>-3.27</v>
      </c>
      <c r="N20" s="154"/>
      <c r="O20" s="53" t="s">
        <v>70</v>
      </c>
      <c r="P20" s="54">
        <v>503.08</v>
      </c>
      <c r="Q20" s="55">
        <v>481.05</v>
      </c>
      <c r="R20" s="56">
        <v>4.58</v>
      </c>
      <c r="S20" s="54">
        <v>508.87</v>
      </c>
      <c r="T20" s="171">
        <v>494.61</v>
      </c>
      <c r="U20" s="56">
        <v>2.88</v>
      </c>
      <c r="V20" s="54">
        <v>503.72</v>
      </c>
      <c r="W20" s="55">
        <v>482.53</v>
      </c>
      <c r="X20" s="56">
        <v>4.3899999999999997</v>
      </c>
      <c r="Y20" s="172"/>
      <c r="Z20" s="154"/>
      <c r="AA20" s="154" t="s">
        <v>87</v>
      </c>
      <c r="AB20" s="38">
        <v>3172</v>
      </c>
      <c r="AC20" s="38">
        <v>3172</v>
      </c>
      <c r="AD20" s="38">
        <v>3172</v>
      </c>
      <c r="AE20" s="38">
        <v>3172</v>
      </c>
      <c r="AF20" s="154"/>
      <c r="AG20" s="154"/>
      <c r="AH20" s="154"/>
      <c r="AI20" s="154"/>
      <c r="AJ20" s="154"/>
      <c r="AK20" s="154"/>
      <c r="AL20" s="176" t="s">
        <v>84</v>
      </c>
      <c r="AM20" s="1111">
        <v>617410</v>
      </c>
      <c r="AN20" s="1112">
        <v>106223</v>
      </c>
      <c r="AO20" s="1112">
        <v>1007698</v>
      </c>
      <c r="AP20" s="1113">
        <v>149450</v>
      </c>
      <c r="AQ20" s="1112"/>
      <c r="AR20" s="1112"/>
      <c r="AS20" s="1112"/>
      <c r="AT20" s="1112"/>
      <c r="AU20" s="1114">
        <v>1880781</v>
      </c>
      <c r="AV20" s="1086">
        <v>2143014</v>
      </c>
      <c r="AW20" s="1087">
        <v>4023795</v>
      </c>
      <c r="AX20" s="619"/>
      <c r="AY20" s="619"/>
      <c r="AZ20" s="1123" t="s">
        <v>84</v>
      </c>
      <c r="BA20" s="1111">
        <v>83567</v>
      </c>
      <c r="BB20" s="1112">
        <v>18790</v>
      </c>
      <c r="BC20" s="1112">
        <v>68184</v>
      </c>
      <c r="BD20" s="1113">
        <v>21483</v>
      </c>
      <c r="BE20" s="1112"/>
      <c r="BF20" s="1112"/>
      <c r="BG20" s="1112"/>
      <c r="BH20" s="1112"/>
      <c r="BI20" s="1114">
        <v>192024</v>
      </c>
      <c r="BJ20" s="1086">
        <v>117203</v>
      </c>
      <c r="BK20" s="1087">
        <v>309227</v>
      </c>
      <c r="BL20" s="299"/>
      <c r="BM20" s="290"/>
      <c r="BN20" s="290"/>
      <c r="BO20" s="248"/>
      <c r="BP20" s="1540"/>
      <c r="BQ20" s="294"/>
      <c r="BR20" s="294"/>
      <c r="BS20" s="294"/>
      <c r="BT20" s="294"/>
      <c r="BU20" s="1533"/>
      <c r="BV20" s="1528"/>
      <c r="BW20" s="47"/>
      <c r="BX20" s="37"/>
      <c r="BY20" s="295"/>
      <c r="BZ20" s="19"/>
      <c r="CA20" s="19"/>
      <c r="CB20" s="19"/>
      <c r="CC20" s="19"/>
      <c r="CE20" s="103" t="s">
        <v>108</v>
      </c>
      <c r="CF20" s="186">
        <v>2497.63</v>
      </c>
      <c r="CG20" s="190">
        <v>2461.0899999999997</v>
      </c>
      <c r="CH20" s="27">
        <v>1.48</v>
      </c>
      <c r="CI20" s="929"/>
      <c r="CJ20" s="929"/>
      <c r="CK20" s="432" t="s">
        <v>109</v>
      </c>
      <c r="CL20" s="997">
        <v>2956</v>
      </c>
      <c r="CM20" s="998">
        <v>1113</v>
      </c>
      <c r="CN20" s="999">
        <v>1476</v>
      </c>
      <c r="CO20" s="997">
        <v>5545</v>
      </c>
      <c r="CP20" s="1000">
        <v>5343</v>
      </c>
      <c r="CQ20" s="675">
        <v>3.78</v>
      </c>
      <c r="CR20" s="154"/>
      <c r="CS20" s="53" t="s">
        <v>70</v>
      </c>
      <c r="CT20" s="54">
        <v>510.38</v>
      </c>
      <c r="CU20" s="55">
        <v>504.93</v>
      </c>
      <c r="CV20" s="56">
        <v>1.08</v>
      </c>
      <c r="CW20" s="54">
        <v>539.54999999999995</v>
      </c>
      <c r="CX20" s="171">
        <v>545.94000000000005</v>
      </c>
      <c r="CY20" s="56">
        <v>-1.17</v>
      </c>
      <c r="CZ20" s="54">
        <v>513.39</v>
      </c>
      <c r="DA20" s="55">
        <v>509.01</v>
      </c>
      <c r="DB20" s="56">
        <v>0.86</v>
      </c>
      <c r="DC20" s="172"/>
      <c r="DD20" s="154"/>
      <c r="DE20" s="154" t="s">
        <v>87</v>
      </c>
      <c r="DF20" s="38">
        <v>3172</v>
      </c>
      <c r="DG20" s="38">
        <v>3172</v>
      </c>
      <c r="DH20" s="38">
        <v>3172</v>
      </c>
      <c r="DI20" s="38">
        <v>3172</v>
      </c>
      <c r="DJ20" s="214"/>
      <c r="DK20" s="214"/>
      <c r="DL20" s="214"/>
      <c r="DM20" s="214"/>
      <c r="DN20" s="214"/>
      <c r="DO20" s="154"/>
      <c r="DP20" s="176" t="s">
        <v>84</v>
      </c>
      <c r="DQ20" s="1111">
        <v>624852</v>
      </c>
      <c r="DR20" s="1112">
        <v>85656</v>
      </c>
      <c r="DS20" s="1112">
        <v>874350</v>
      </c>
      <c r="DT20" s="1113">
        <v>171722</v>
      </c>
      <c r="DU20" s="1112"/>
      <c r="DV20" s="1112"/>
      <c r="DW20" s="1112"/>
      <c r="DX20" s="1112"/>
      <c r="DY20" s="1114">
        <v>1756580</v>
      </c>
      <c r="DZ20" s="1086">
        <v>2454024</v>
      </c>
      <c r="EA20" s="1087">
        <v>4210604</v>
      </c>
      <c r="EB20" s="258"/>
      <c r="EC20" s="258"/>
      <c r="ED20" s="1399" t="s">
        <v>84</v>
      </c>
      <c r="EE20" s="1111">
        <v>37587</v>
      </c>
      <c r="EF20" s="1112">
        <v>21490</v>
      </c>
      <c r="EG20" s="1112">
        <v>46225</v>
      </c>
      <c r="EH20" s="1113">
        <v>7918</v>
      </c>
      <c r="EI20" s="1112"/>
      <c r="EJ20" s="1112"/>
      <c r="EK20" s="1112"/>
      <c r="EL20" s="1112"/>
      <c r="EM20" s="1114">
        <v>113220</v>
      </c>
      <c r="EN20" s="1086">
        <v>45393</v>
      </c>
      <c r="EO20" s="1087">
        <v>158613</v>
      </c>
      <c r="EP20" s="299"/>
      <c r="EQ20" s="290"/>
      <c r="ER20" s="290"/>
      <c r="ES20" s="248"/>
      <c r="ET20" s="1540"/>
      <c r="EU20" s="294"/>
      <c r="EV20" s="294"/>
      <c r="EW20" s="294"/>
      <c r="EX20" s="294"/>
      <c r="EY20" s="1533"/>
      <c r="EZ20" s="1528"/>
      <c r="FA20" s="47"/>
      <c r="FB20" s="37"/>
      <c r="FC20" s="295"/>
      <c r="FD20" s="19"/>
      <c r="FE20" s="19"/>
      <c r="FF20" s="19"/>
      <c r="FG20" s="19"/>
      <c r="FI20" s="189" t="s">
        <v>108</v>
      </c>
      <c r="FJ20" s="186">
        <v>2449.83</v>
      </c>
      <c r="FK20" s="190">
        <v>2498.2199999999998</v>
      </c>
      <c r="FL20" s="27">
        <v>-1.94</v>
      </c>
      <c r="FM20" s="929"/>
      <c r="FN20" s="929"/>
      <c r="FO20" s="432" t="s">
        <v>109</v>
      </c>
      <c r="FP20" s="997">
        <v>2421</v>
      </c>
      <c r="FQ20" s="998">
        <v>3037</v>
      </c>
      <c r="FR20" s="999">
        <v>2602</v>
      </c>
      <c r="FS20" s="997">
        <v>8060</v>
      </c>
      <c r="FT20" s="1000">
        <v>8150</v>
      </c>
      <c r="FU20" s="675">
        <v>-1.1000000000000001</v>
      </c>
      <c r="FV20" s="154"/>
      <c r="FW20" s="53" t="s">
        <v>70</v>
      </c>
      <c r="FX20" s="54">
        <v>631.59</v>
      </c>
      <c r="FY20" s="55">
        <v>642.58000000000004</v>
      </c>
      <c r="FZ20" s="56">
        <v>-1.71</v>
      </c>
      <c r="GA20" s="54">
        <v>365.77</v>
      </c>
      <c r="GB20" s="171">
        <v>371.4</v>
      </c>
      <c r="GC20" s="56">
        <v>-1.52</v>
      </c>
      <c r="GD20" s="54">
        <v>606.26</v>
      </c>
      <c r="GE20" s="55">
        <v>616.54999999999995</v>
      </c>
      <c r="GF20" s="56">
        <v>-1.67</v>
      </c>
      <c r="GG20" s="172"/>
      <c r="GH20" s="154"/>
      <c r="GI20" s="154" t="s">
        <v>87</v>
      </c>
      <c r="GJ20" s="38">
        <v>3172</v>
      </c>
      <c r="GK20" s="38">
        <v>3172</v>
      </c>
      <c r="GL20" s="38">
        <v>3172</v>
      </c>
      <c r="GM20" s="38">
        <v>3172</v>
      </c>
      <c r="GN20" s="214"/>
      <c r="GO20" s="214"/>
      <c r="GP20" s="214"/>
      <c r="GQ20" s="214"/>
      <c r="GR20" s="214"/>
      <c r="GS20" s="154"/>
      <c r="GT20" s="176" t="s">
        <v>84</v>
      </c>
      <c r="GU20" s="1111">
        <v>502918</v>
      </c>
      <c r="GV20" s="1112">
        <v>92023</v>
      </c>
      <c r="GW20" s="1112">
        <v>855394</v>
      </c>
      <c r="GX20" s="1113">
        <v>94043</v>
      </c>
      <c r="GY20" s="1112"/>
      <c r="GZ20" s="1112"/>
      <c r="HA20" s="1112"/>
      <c r="HB20" s="1112"/>
      <c r="HC20" s="1114">
        <v>1544378</v>
      </c>
      <c r="HD20" s="1086">
        <v>2482135</v>
      </c>
      <c r="HE20" s="1087">
        <v>4026513</v>
      </c>
      <c r="HF20" s="848"/>
      <c r="HG20" s="848"/>
      <c r="HH20" s="1088" t="s">
        <v>84</v>
      </c>
      <c r="HI20" s="1111">
        <v>50791</v>
      </c>
      <c r="HJ20" s="1112">
        <v>16600</v>
      </c>
      <c r="HK20" s="1112">
        <v>61203</v>
      </c>
      <c r="HL20" s="1113">
        <v>19891</v>
      </c>
      <c r="HM20" s="1112"/>
      <c r="HN20" s="1112"/>
      <c r="HO20" s="1112"/>
      <c r="HP20" s="1112"/>
      <c r="HQ20" s="1114">
        <v>148485</v>
      </c>
      <c r="HR20" s="1086">
        <v>45341</v>
      </c>
      <c r="HS20" s="1087">
        <v>193826</v>
      </c>
      <c r="HT20" s="299"/>
      <c r="HU20" s="290"/>
      <c r="HV20" s="290"/>
      <c r="HW20" s="248"/>
      <c r="HX20" s="1540"/>
      <c r="HY20" s="294"/>
      <c r="HZ20" s="294"/>
      <c r="IA20" s="294"/>
      <c r="IB20" s="294"/>
      <c r="IC20" s="1533"/>
      <c r="ID20" s="1528"/>
      <c r="IE20" s="47"/>
      <c r="IF20" s="37"/>
      <c r="IG20" s="295"/>
      <c r="IH20" s="248"/>
      <c r="II20" s="19"/>
      <c r="IJ20" s="19"/>
      <c r="IK20" s="19"/>
      <c r="IM20" s="189" t="s">
        <v>108</v>
      </c>
      <c r="IN20" s="186">
        <v>2621.42</v>
      </c>
      <c r="IO20" s="190">
        <v>2625.2300000000005</v>
      </c>
      <c r="IP20" s="27">
        <v>-0.15</v>
      </c>
      <c r="IQ20" s="929"/>
      <c r="IR20" s="929"/>
      <c r="IS20" s="432" t="s">
        <v>109</v>
      </c>
      <c r="IT20" s="997">
        <v>2655</v>
      </c>
      <c r="IU20" s="998">
        <v>3063</v>
      </c>
      <c r="IV20" s="999">
        <v>2669</v>
      </c>
      <c r="IW20" s="997">
        <v>8387</v>
      </c>
      <c r="IX20" s="1000">
        <v>7702</v>
      </c>
      <c r="IY20" s="675">
        <v>8.89</v>
      </c>
      <c r="IZ20" s="154"/>
      <c r="JA20" s="53" t="s">
        <v>70</v>
      </c>
      <c r="JB20" s="54">
        <v>538.19000000000005</v>
      </c>
      <c r="JC20" s="55">
        <v>564.08000000000004</v>
      </c>
      <c r="JD20" s="56">
        <v>-4.59</v>
      </c>
      <c r="JE20" s="54">
        <v>356.39</v>
      </c>
      <c r="JF20" s="171">
        <v>358.82</v>
      </c>
      <c r="JG20" s="56">
        <v>-0.68</v>
      </c>
      <c r="JH20" s="54">
        <v>509.96</v>
      </c>
      <c r="JI20" s="55">
        <v>532.33000000000004</v>
      </c>
      <c r="JJ20" s="56">
        <v>-4.2</v>
      </c>
      <c r="JK20" s="172"/>
      <c r="JL20" s="154"/>
      <c r="JM20" s="154" t="s">
        <v>87</v>
      </c>
      <c r="JN20" s="38">
        <v>3172</v>
      </c>
      <c r="JO20" s="38">
        <v>3172</v>
      </c>
      <c r="JP20" s="38">
        <v>3172</v>
      </c>
      <c r="JQ20" s="38">
        <v>3172</v>
      </c>
      <c r="JR20" s="154"/>
      <c r="JS20" s="154"/>
      <c r="JT20" s="154"/>
      <c r="JU20" s="154"/>
      <c r="JV20" s="154"/>
      <c r="JW20" s="154"/>
      <c r="JX20" s="1363" t="s">
        <v>84</v>
      </c>
      <c r="JY20" s="1111">
        <v>821894</v>
      </c>
      <c r="JZ20" s="1112">
        <v>118235</v>
      </c>
      <c r="KA20" s="1112">
        <v>1096940</v>
      </c>
      <c r="KB20" s="1113">
        <v>205266</v>
      </c>
      <c r="KC20" s="1112"/>
      <c r="KD20" s="1112"/>
      <c r="KE20" s="1112"/>
      <c r="KF20" s="1112"/>
      <c r="KG20" s="1114">
        <v>2242335</v>
      </c>
      <c r="KH20" s="1086">
        <v>3895594</v>
      </c>
      <c r="KI20" s="1087">
        <v>6137929</v>
      </c>
      <c r="KJ20" s="659"/>
      <c r="KK20" s="659"/>
      <c r="KL20" s="1095" t="s">
        <v>84</v>
      </c>
      <c r="KM20" s="1111">
        <v>65360</v>
      </c>
      <c r="KN20" s="1112">
        <v>17511</v>
      </c>
      <c r="KO20" s="1112">
        <v>128261</v>
      </c>
      <c r="KP20" s="1113">
        <v>16350</v>
      </c>
      <c r="KQ20" s="1112"/>
      <c r="KR20" s="1112"/>
      <c r="KS20" s="1112"/>
      <c r="KT20" s="1112"/>
      <c r="KU20" s="1114">
        <v>227482</v>
      </c>
      <c r="KV20" s="1086">
        <v>136971</v>
      </c>
      <c r="KW20" s="1087">
        <v>364453</v>
      </c>
      <c r="KX20" s="299"/>
      <c r="KY20" s="290"/>
      <c r="KZ20" s="290"/>
      <c r="LA20" s="248"/>
      <c r="LB20" s="1540"/>
      <c r="LC20" s="294"/>
      <c r="LD20" s="294"/>
      <c r="LE20" s="294"/>
      <c r="LF20" s="294"/>
      <c r="LG20" s="1533"/>
      <c r="LH20" s="291"/>
      <c r="LI20" s="47"/>
      <c r="LJ20" s="37"/>
      <c r="LK20" s="295"/>
      <c r="LL20" s="19"/>
      <c r="LM20" s="19"/>
      <c r="LN20" s="19"/>
      <c r="LO20" s="19"/>
      <c r="LQ20" s="103" t="s">
        <v>108</v>
      </c>
      <c r="LR20" s="108">
        <v>2511.31</v>
      </c>
      <c r="LS20" s="190">
        <v>2502.2199999999993</v>
      </c>
      <c r="LT20" s="27">
        <v>0.36</v>
      </c>
      <c r="LU20" s="363"/>
      <c r="LV20" s="363"/>
      <c r="LW20" s="432" t="s">
        <v>109</v>
      </c>
      <c r="LX20" s="348">
        <v>33201</v>
      </c>
      <c r="LY20" s="994">
        <v>32783</v>
      </c>
      <c r="LZ20" s="515">
        <v>1.28</v>
      </c>
      <c r="MA20" s="182"/>
      <c r="MB20" s="53" t="s">
        <v>70</v>
      </c>
      <c r="MC20" s="54">
        <v>543.88</v>
      </c>
      <c r="MD20" s="141">
        <v>546.91</v>
      </c>
      <c r="ME20" s="56">
        <v>-0.55000000000000004</v>
      </c>
      <c r="MF20" s="54">
        <v>430.73</v>
      </c>
      <c r="MG20" s="141">
        <v>428.73</v>
      </c>
      <c r="MH20" s="56">
        <v>0.47</v>
      </c>
      <c r="MI20" s="54">
        <v>530.45000000000005</v>
      </c>
      <c r="MJ20" s="141">
        <v>532.99</v>
      </c>
      <c r="MK20" s="56">
        <v>-0.48</v>
      </c>
      <c r="ML20" s="15"/>
      <c r="MM20" s="15"/>
      <c r="MN20" s="15" t="s">
        <v>87</v>
      </c>
      <c r="MO20" s="922">
        <v>3172</v>
      </c>
      <c r="MP20" s="922">
        <v>3172</v>
      </c>
      <c r="MQ20" s="922">
        <v>3172</v>
      </c>
      <c r="MR20" s="922">
        <v>3172</v>
      </c>
      <c r="MS20" s="922">
        <v>3172</v>
      </c>
      <c r="MT20" s="16"/>
      <c r="MU20" s="17"/>
      <c r="MV20" s="17"/>
      <c r="MW20" s="63"/>
      <c r="MX20" s="17"/>
      <c r="MY20" s="17"/>
      <c r="MZ20" s="176" t="s">
        <v>84</v>
      </c>
      <c r="NA20" s="1123">
        <v>2567074</v>
      </c>
      <c r="NB20" s="615">
        <v>402137</v>
      </c>
      <c r="NC20" s="615">
        <v>3834382</v>
      </c>
      <c r="ND20" s="1124">
        <v>620481</v>
      </c>
      <c r="NE20" s="615">
        <v>0</v>
      </c>
      <c r="NF20" s="615">
        <v>0</v>
      </c>
      <c r="NG20" s="615">
        <v>0</v>
      </c>
      <c r="NH20" s="1125">
        <v>0</v>
      </c>
      <c r="NI20" s="636">
        <v>7424074</v>
      </c>
      <c r="NJ20" s="1126">
        <v>10974767</v>
      </c>
      <c r="NK20" s="1127">
        <v>18398841</v>
      </c>
      <c r="NL20" s="619"/>
      <c r="NM20" s="619"/>
      <c r="NN20" s="176" t="s">
        <v>84</v>
      </c>
      <c r="NO20" s="1123">
        <v>237305</v>
      </c>
      <c r="NP20" s="615">
        <v>74391</v>
      </c>
      <c r="NQ20" s="615">
        <v>303873</v>
      </c>
      <c r="NR20" s="1124">
        <v>65642</v>
      </c>
      <c r="NS20" s="615">
        <v>0</v>
      </c>
      <c r="NT20" s="615">
        <v>0</v>
      </c>
      <c r="NU20" s="615">
        <v>0</v>
      </c>
      <c r="NV20" s="1125">
        <v>0</v>
      </c>
      <c r="NW20" s="636">
        <v>681211</v>
      </c>
      <c r="NX20" s="1126">
        <v>344908</v>
      </c>
      <c r="NY20" s="1127">
        <v>1026119</v>
      </c>
    </row>
    <row r="21" spans="1:389" ht="21.75" customHeight="1" thickBot="1" x14ac:dyDescent="0.25">
      <c r="A21" s="40" t="s">
        <v>68</v>
      </c>
      <c r="B21" s="84">
        <v>2266.52</v>
      </c>
      <c r="C21" s="80">
        <v>2212.9299999999998</v>
      </c>
      <c r="D21" s="42">
        <v>2.42</v>
      </c>
      <c r="E21" s="929"/>
      <c r="F21" s="929"/>
      <c r="G21" s="432" t="s">
        <v>110</v>
      </c>
      <c r="H21" s="997">
        <v>7671</v>
      </c>
      <c r="I21" s="998">
        <v>9024</v>
      </c>
      <c r="J21" s="999">
        <v>8744</v>
      </c>
      <c r="K21" s="997">
        <v>25439</v>
      </c>
      <c r="L21" s="1000">
        <v>25185</v>
      </c>
      <c r="M21" s="675">
        <v>1.01</v>
      </c>
      <c r="N21" s="154"/>
      <c r="O21" s="53" t="s">
        <v>75</v>
      </c>
      <c r="P21" s="54">
        <v>330.85</v>
      </c>
      <c r="Q21" s="55">
        <v>325.95</v>
      </c>
      <c r="R21" s="56">
        <v>1.5</v>
      </c>
      <c r="S21" s="54">
        <v>180.7</v>
      </c>
      <c r="T21" s="171">
        <v>174.94</v>
      </c>
      <c r="U21" s="56">
        <v>3.29</v>
      </c>
      <c r="V21" s="54">
        <v>314.12</v>
      </c>
      <c r="W21" s="55">
        <v>309.38</v>
      </c>
      <c r="X21" s="56">
        <v>1.53</v>
      </c>
      <c r="Y21" s="172"/>
      <c r="Z21" s="154"/>
      <c r="AA21" s="154" t="s">
        <v>91</v>
      </c>
      <c r="AB21" s="38">
        <v>5743</v>
      </c>
      <c r="AC21" s="38">
        <v>5743</v>
      </c>
      <c r="AD21" s="38">
        <v>5743</v>
      </c>
      <c r="AE21" s="38">
        <v>5743</v>
      </c>
      <c r="AF21" s="214"/>
      <c r="AG21" s="214"/>
      <c r="AH21" s="214"/>
      <c r="AI21" s="214"/>
      <c r="AJ21" s="154"/>
      <c r="AK21" s="154"/>
      <c r="AL21" s="176" t="s">
        <v>88</v>
      </c>
      <c r="AM21" s="1131">
        <v>0</v>
      </c>
      <c r="AN21" s="1132">
        <v>0</v>
      </c>
      <c r="AO21" s="1132">
        <v>0</v>
      </c>
      <c r="AP21" s="1113">
        <v>0</v>
      </c>
      <c r="AQ21" s="1112"/>
      <c r="AR21" s="1112"/>
      <c r="AS21" s="1112"/>
      <c r="AT21" s="1112"/>
      <c r="AU21" s="1114">
        <v>0</v>
      </c>
      <c r="AV21" s="1086">
        <v>0</v>
      </c>
      <c r="AW21" s="1087">
        <v>0</v>
      </c>
      <c r="AX21" s="619"/>
      <c r="AY21" s="619"/>
      <c r="AZ21" s="1123" t="s">
        <v>88</v>
      </c>
      <c r="BA21" s="1131">
        <v>0</v>
      </c>
      <c r="BB21" s="1132">
        <v>0</v>
      </c>
      <c r="BC21" s="1132">
        <v>0</v>
      </c>
      <c r="BD21" s="1113">
        <v>0</v>
      </c>
      <c r="BE21" s="1112"/>
      <c r="BF21" s="1112"/>
      <c r="BG21" s="1112"/>
      <c r="BH21" s="1112"/>
      <c r="BI21" s="1114">
        <v>0</v>
      </c>
      <c r="BJ21" s="1086">
        <v>0</v>
      </c>
      <c r="BK21" s="1087">
        <v>0</v>
      </c>
      <c r="BL21" s="299"/>
      <c r="BM21" s="290"/>
      <c r="BN21" s="290"/>
      <c r="BO21" s="248"/>
      <c r="BP21" s="1535"/>
      <c r="BQ21" s="297"/>
      <c r="BR21" s="297"/>
      <c r="BS21" s="297"/>
      <c r="BT21" s="297"/>
      <c r="BU21" s="1533"/>
      <c r="BV21" s="1528"/>
      <c r="BW21" s="47"/>
      <c r="BX21" s="37"/>
      <c r="BY21" s="295"/>
      <c r="BZ21" s="19"/>
      <c r="CA21" s="19"/>
      <c r="CB21" s="19"/>
      <c r="CC21" s="19"/>
      <c r="CE21" s="40" t="s">
        <v>68</v>
      </c>
      <c r="CF21" s="84">
        <v>2275.29</v>
      </c>
      <c r="CG21" s="80">
        <v>2241.7400000000002</v>
      </c>
      <c r="CH21" s="42">
        <v>1.5</v>
      </c>
      <c r="CI21" s="929"/>
      <c r="CJ21" s="929"/>
      <c r="CK21" s="432" t="s">
        <v>110</v>
      </c>
      <c r="CL21" s="997">
        <v>5141</v>
      </c>
      <c r="CM21" s="998">
        <v>3101</v>
      </c>
      <c r="CN21" s="999">
        <v>1745</v>
      </c>
      <c r="CO21" s="997">
        <v>9987</v>
      </c>
      <c r="CP21" s="1000">
        <v>9816</v>
      </c>
      <c r="CQ21" s="675">
        <v>1.74</v>
      </c>
      <c r="CR21" s="154"/>
      <c r="CS21" s="53" t="s">
        <v>75</v>
      </c>
      <c r="CT21" s="54">
        <v>393.89</v>
      </c>
      <c r="CU21" s="55">
        <v>390.89</v>
      </c>
      <c r="CV21" s="56">
        <v>0.77</v>
      </c>
      <c r="CW21" s="54">
        <v>149.15</v>
      </c>
      <c r="CX21" s="171">
        <v>147.94999999999999</v>
      </c>
      <c r="CY21" s="56">
        <v>0.81</v>
      </c>
      <c r="CZ21" s="54">
        <v>368.68</v>
      </c>
      <c r="DA21" s="55">
        <v>366.69</v>
      </c>
      <c r="DB21" s="56">
        <v>0.54</v>
      </c>
      <c r="DC21" s="172"/>
      <c r="DD21" s="154"/>
      <c r="DE21" s="154" t="s">
        <v>91</v>
      </c>
      <c r="DF21" s="38">
        <v>5743</v>
      </c>
      <c r="DG21" s="38">
        <v>5743</v>
      </c>
      <c r="DH21" s="38">
        <v>5743</v>
      </c>
      <c r="DI21" s="38">
        <v>5743</v>
      </c>
      <c r="DJ21" s="214"/>
      <c r="DK21" s="214"/>
      <c r="DL21" s="214"/>
      <c r="DM21" s="214"/>
      <c r="DN21" s="214"/>
      <c r="DO21" s="154"/>
      <c r="DP21" s="176" t="s">
        <v>88</v>
      </c>
      <c r="DQ21" s="1131">
        <v>0</v>
      </c>
      <c r="DR21" s="1132">
        <v>0</v>
      </c>
      <c r="DS21" s="1132">
        <v>0</v>
      </c>
      <c r="DT21" s="1113">
        <v>0</v>
      </c>
      <c r="DU21" s="1112"/>
      <c r="DV21" s="1112"/>
      <c r="DW21" s="1112"/>
      <c r="DX21" s="1112"/>
      <c r="DY21" s="1114">
        <v>0</v>
      </c>
      <c r="DZ21" s="1086">
        <v>0</v>
      </c>
      <c r="EA21" s="1087">
        <v>0</v>
      </c>
      <c r="EB21" s="258"/>
      <c r="EC21" s="258"/>
      <c r="ED21" s="1399" t="s">
        <v>88</v>
      </c>
      <c r="EE21" s="1131">
        <v>0</v>
      </c>
      <c r="EF21" s="1132">
        <v>0</v>
      </c>
      <c r="EG21" s="1132">
        <v>0</v>
      </c>
      <c r="EH21" s="1113">
        <v>0</v>
      </c>
      <c r="EI21" s="1112"/>
      <c r="EJ21" s="1112"/>
      <c r="EK21" s="1112"/>
      <c r="EL21" s="1112"/>
      <c r="EM21" s="1114">
        <v>0</v>
      </c>
      <c r="EN21" s="1086">
        <v>0</v>
      </c>
      <c r="EO21" s="1087">
        <v>0</v>
      </c>
      <c r="EP21" s="299"/>
      <c r="EQ21" s="290"/>
      <c r="ER21" s="290"/>
      <c r="ES21" s="248"/>
      <c r="ET21" s="1535"/>
      <c r="EU21" s="297"/>
      <c r="EV21" s="297"/>
      <c r="EW21" s="297"/>
      <c r="EX21" s="297"/>
      <c r="EY21" s="1533"/>
      <c r="EZ21" s="1528"/>
      <c r="FA21" s="47"/>
      <c r="FB21" s="37"/>
      <c r="FC21" s="295"/>
      <c r="FD21" s="19"/>
      <c r="FE21" s="19"/>
      <c r="FF21" s="19"/>
      <c r="FG21" s="19"/>
      <c r="FI21" s="168" t="s">
        <v>68</v>
      </c>
      <c r="FJ21" s="84">
        <v>2174.2599999999998</v>
      </c>
      <c r="FK21" s="80">
        <v>2225.15</v>
      </c>
      <c r="FL21" s="42">
        <v>-2.29</v>
      </c>
      <c r="FM21" s="929"/>
      <c r="FN21" s="929"/>
      <c r="FO21" s="432" t="s">
        <v>110</v>
      </c>
      <c r="FP21" s="997">
        <v>9629</v>
      </c>
      <c r="FQ21" s="998">
        <v>6142</v>
      </c>
      <c r="FR21" s="999">
        <v>4936</v>
      </c>
      <c r="FS21" s="997">
        <v>20707</v>
      </c>
      <c r="FT21" s="1000">
        <v>22414</v>
      </c>
      <c r="FU21" s="675">
        <v>-7.62</v>
      </c>
      <c r="FV21" s="154"/>
      <c r="FW21" s="53" t="s">
        <v>75</v>
      </c>
      <c r="FX21" s="54">
        <v>348.51</v>
      </c>
      <c r="FY21" s="55">
        <v>358.17</v>
      </c>
      <c r="FZ21" s="56">
        <v>-2.7</v>
      </c>
      <c r="GA21" s="54">
        <v>205.53</v>
      </c>
      <c r="GB21" s="171">
        <v>214.54</v>
      </c>
      <c r="GC21" s="56">
        <v>-4.2</v>
      </c>
      <c r="GD21" s="54">
        <v>334.88</v>
      </c>
      <c r="GE21" s="55">
        <v>344.38</v>
      </c>
      <c r="GF21" s="56">
        <v>-2.76</v>
      </c>
      <c r="GG21" s="172"/>
      <c r="GH21" s="154"/>
      <c r="GI21" s="154" t="s">
        <v>91</v>
      </c>
      <c r="GJ21" s="38">
        <v>5743</v>
      </c>
      <c r="GK21" s="38">
        <v>5743</v>
      </c>
      <c r="GL21" s="38">
        <v>5743</v>
      </c>
      <c r="GM21" s="38">
        <v>5743</v>
      </c>
      <c r="GN21" s="214"/>
      <c r="GO21" s="214"/>
      <c r="GP21" s="214"/>
      <c r="GQ21" s="214"/>
      <c r="GR21" s="214"/>
      <c r="GS21" s="154"/>
      <c r="GT21" s="176" t="s">
        <v>88</v>
      </c>
      <c r="GU21" s="1131">
        <v>0</v>
      </c>
      <c r="GV21" s="1132">
        <v>0</v>
      </c>
      <c r="GW21" s="1132">
        <v>0</v>
      </c>
      <c r="GX21" s="1113">
        <v>0</v>
      </c>
      <c r="GY21" s="1112"/>
      <c r="GZ21" s="1112"/>
      <c r="HA21" s="1112"/>
      <c r="HB21" s="1112"/>
      <c r="HC21" s="1114">
        <v>0</v>
      </c>
      <c r="HD21" s="1086">
        <v>0</v>
      </c>
      <c r="HE21" s="1087">
        <v>0</v>
      </c>
      <c r="HF21" s="848"/>
      <c r="HG21" s="848"/>
      <c r="HH21" s="1088" t="s">
        <v>88</v>
      </c>
      <c r="HI21" s="1131">
        <v>0</v>
      </c>
      <c r="HJ21" s="1132">
        <v>0</v>
      </c>
      <c r="HK21" s="1132">
        <v>0</v>
      </c>
      <c r="HL21" s="1113">
        <v>0</v>
      </c>
      <c r="HM21" s="1112"/>
      <c r="HN21" s="1112"/>
      <c r="HO21" s="1112"/>
      <c r="HP21" s="1112"/>
      <c r="HQ21" s="1114">
        <v>0</v>
      </c>
      <c r="HR21" s="1086">
        <v>0</v>
      </c>
      <c r="HS21" s="1087">
        <v>0</v>
      </c>
      <c r="HT21" s="299"/>
      <c r="HU21" s="290"/>
      <c r="HV21" s="290"/>
      <c r="HW21" s="248"/>
      <c r="HX21" s="1535"/>
      <c r="HY21" s="297"/>
      <c r="HZ21" s="297"/>
      <c r="IA21" s="297"/>
      <c r="IB21" s="297"/>
      <c r="IC21" s="1533"/>
      <c r="ID21" s="1528"/>
      <c r="IE21" s="47"/>
      <c r="IF21" s="37"/>
      <c r="IG21" s="295"/>
      <c r="IH21" s="248"/>
      <c r="II21" s="19"/>
      <c r="IJ21" s="19"/>
      <c r="IK21" s="19"/>
      <c r="IM21" s="168" t="s">
        <v>68</v>
      </c>
      <c r="IN21" s="84">
        <v>2476.4700000000003</v>
      </c>
      <c r="IO21" s="80">
        <v>2474.5699999999997</v>
      </c>
      <c r="IP21" s="42">
        <v>0.08</v>
      </c>
      <c r="IQ21" s="929"/>
      <c r="IR21" s="929"/>
      <c r="IS21" s="432" t="s">
        <v>110</v>
      </c>
      <c r="IT21" s="997">
        <v>7248</v>
      </c>
      <c r="IU21" s="998">
        <v>10357</v>
      </c>
      <c r="IV21" s="999">
        <v>10499</v>
      </c>
      <c r="IW21" s="997">
        <v>28104</v>
      </c>
      <c r="IX21" s="1000">
        <v>29186</v>
      </c>
      <c r="IY21" s="675">
        <v>-3.71</v>
      </c>
      <c r="IZ21" s="154"/>
      <c r="JA21" s="53" t="s">
        <v>75</v>
      </c>
      <c r="JB21" s="54">
        <v>327.84</v>
      </c>
      <c r="JC21" s="55">
        <v>339.5</v>
      </c>
      <c r="JD21" s="56">
        <v>-3.43</v>
      </c>
      <c r="JE21" s="54">
        <v>146.30000000000001</v>
      </c>
      <c r="JF21" s="171">
        <v>150.58000000000001</v>
      </c>
      <c r="JG21" s="56">
        <v>-2.84</v>
      </c>
      <c r="JH21" s="54">
        <v>299.64999999999998</v>
      </c>
      <c r="JI21" s="55">
        <v>310.27999999999997</v>
      </c>
      <c r="JJ21" s="56">
        <v>-3.43</v>
      </c>
      <c r="JK21" s="172"/>
      <c r="JL21" s="154"/>
      <c r="JM21" s="154" t="s">
        <v>91</v>
      </c>
      <c r="JN21" s="38">
        <v>5743</v>
      </c>
      <c r="JO21" s="38">
        <v>5743</v>
      </c>
      <c r="JP21" s="38">
        <v>5743</v>
      </c>
      <c r="JQ21" s="38">
        <v>5743</v>
      </c>
      <c r="JR21" s="214"/>
      <c r="JS21" s="214"/>
      <c r="JT21" s="214"/>
      <c r="JU21" s="214"/>
      <c r="JV21" s="214"/>
      <c r="JW21" s="154"/>
      <c r="JX21" s="1363" t="s">
        <v>88</v>
      </c>
      <c r="JY21" s="1131">
        <v>0</v>
      </c>
      <c r="JZ21" s="1132">
        <v>0</v>
      </c>
      <c r="KA21" s="1132">
        <v>0</v>
      </c>
      <c r="KB21" s="1113">
        <v>0</v>
      </c>
      <c r="KC21" s="1112"/>
      <c r="KD21" s="1112"/>
      <c r="KE21" s="1112"/>
      <c r="KF21" s="1112"/>
      <c r="KG21" s="1114">
        <v>0</v>
      </c>
      <c r="KH21" s="1086">
        <v>0</v>
      </c>
      <c r="KI21" s="1087">
        <v>0</v>
      </c>
      <c r="KJ21" s="659"/>
      <c r="KK21" s="659"/>
      <c r="KL21" s="1095" t="s">
        <v>88</v>
      </c>
      <c r="KM21" s="1131">
        <v>0</v>
      </c>
      <c r="KN21" s="1132">
        <v>0</v>
      </c>
      <c r="KO21" s="1132">
        <v>0</v>
      </c>
      <c r="KP21" s="1113">
        <v>0</v>
      </c>
      <c r="KQ21" s="1112"/>
      <c r="KR21" s="1112"/>
      <c r="KS21" s="1112"/>
      <c r="KT21" s="1112"/>
      <c r="KU21" s="1114">
        <v>0</v>
      </c>
      <c r="KV21" s="1086">
        <v>0</v>
      </c>
      <c r="KW21" s="1087">
        <v>0</v>
      </c>
      <c r="KX21" s="299"/>
      <c r="KY21" s="290"/>
      <c r="KZ21" s="290"/>
      <c r="LA21" s="248"/>
      <c r="LB21" s="1535"/>
      <c r="LC21" s="297"/>
      <c r="LD21" s="297"/>
      <c r="LE21" s="297"/>
      <c r="LF21" s="297"/>
      <c r="LG21" s="1533"/>
      <c r="LH21" s="291"/>
      <c r="LI21" s="47"/>
      <c r="LJ21" s="37"/>
      <c r="LK21" s="295"/>
      <c r="LL21" s="19"/>
      <c r="LM21" s="19"/>
      <c r="LN21" s="19"/>
      <c r="LO21" s="19"/>
      <c r="LQ21" s="40" t="s">
        <v>68</v>
      </c>
      <c r="LR21" s="79">
        <v>2312.02</v>
      </c>
      <c r="LS21" s="80">
        <v>2303.1</v>
      </c>
      <c r="LT21" s="42">
        <v>0.39</v>
      </c>
      <c r="LU21" s="363"/>
      <c r="LV21" s="363"/>
      <c r="LW21" s="432" t="s">
        <v>110</v>
      </c>
      <c r="LX21" s="348">
        <v>84237</v>
      </c>
      <c r="LY21" s="994">
        <v>86601</v>
      </c>
      <c r="LZ21" s="515">
        <v>-2.73</v>
      </c>
      <c r="MA21" s="182"/>
      <c r="MB21" s="53" t="s">
        <v>75</v>
      </c>
      <c r="MC21" s="54">
        <v>346.54</v>
      </c>
      <c r="MD21" s="141">
        <v>350.66</v>
      </c>
      <c r="ME21" s="56">
        <v>-1.17</v>
      </c>
      <c r="MF21" s="54">
        <v>166.93</v>
      </c>
      <c r="MG21" s="141">
        <v>168.41</v>
      </c>
      <c r="MH21" s="56">
        <v>-0.88</v>
      </c>
      <c r="MI21" s="54">
        <v>325.22000000000003</v>
      </c>
      <c r="MJ21" s="141">
        <v>329.18</v>
      </c>
      <c r="MK21" s="56">
        <v>-1.2</v>
      </c>
      <c r="ML21" s="15"/>
      <c r="MM21" s="15"/>
      <c r="MN21" s="15" t="s">
        <v>91</v>
      </c>
      <c r="MO21" s="922">
        <v>5743</v>
      </c>
      <c r="MP21" s="922">
        <v>5743</v>
      </c>
      <c r="MQ21" s="922">
        <v>5743</v>
      </c>
      <c r="MR21" s="922">
        <v>5743</v>
      </c>
      <c r="MS21" s="922">
        <v>5743</v>
      </c>
      <c r="MT21" s="16"/>
      <c r="MU21" s="17"/>
      <c r="MV21" s="17"/>
      <c r="MW21" s="63"/>
      <c r="MX21" s="17"/>
      <c r="MY21" s="17"/>
      <c r="MZ21" s="176" t="s">
        <v>88</v>
      </c>
      <c r="NA21" s="1137">
        <v>0</v>
      </c>
      <c r="NB21" s="1138">
        <v>0</v>
      </c>
      <c r="NC21" s="1138">
        <v>0</v>
      </c>
      <c r="ND21" s="1139">
        <v>0</v>
      </c>
      <c r="NE21" s="1138">
        <v>0</v>
      </c>
      <c r="NF21" s="1138">
        <v>0</v>
      </c>
      <c r="NG21" s="1138">
        <v>0</v>
      </c>
      <c r="NH21" s="1140">
        <v>0</v>
      </c>
      <c r="NI21" s="1141">
        <v>0</v>
      </c>
      <c r="NJ21" s="1142">
        <v>0</v>
      </c>
      <c r="NK21" s="1143">
        <v>0</v>
      </c>
      <c r="NL21" s="619"/>
      <c r="NM21" s="619"/>
      <c r="NN21" s="176" t="s">
        <v>88</v>
      </c>
      <c r="NO21" s="1137">
        <v>0</v>
      </c>
      <c r="NP21" s="1138">
        <v>0</v>
      </c>
      <c r="NQ21" s="1138">
        <v>0</v>
      </c>
      <c r="NR21" s="1139">
        <v>0</v>
      </c>
      <c r="NS21" s="1138">
        <v>0</v>
      </c>
      <c r="NT21" s="1138">
        <v>0</v>
      </c>
      <c r="NU21" s="1138">
        <v>0</v>
      </c>
      <c r="NV21" s="1140">
        <v>0</v>
      </c>
      <c r="NW21" s="1141">
        <v>0</v>
      </c>
      <c r="NX21" s="1142">
        <v>0</v>
      </c>
      <c r="NY21" s="1143">
        <v>0</v>
      </c>
    </row>
    <row r="22" spans="1:389" ht="21.75" customHeight="1" thickTop="1" thickBot="1" x14ac:dyDescent="0.25">
      <c r="A22" s="49" t="s">
        <v>49</v>
      </c>
      <c r="B22" s="187">
        <v>3378.7699999999995</v>
      </c>
      <c r="C22" s="191">
        <v>3273.15</v>
      </c>
      <c r="D22" s="52">
        <v>3.23</v>
      </c>
      <c r="E22" s="929"/>
      <c r="F22" s="929"/>
      <c r="G22" s="433" t="s">
        <v>111</v>
      </c>
      <c r="H22" s="997">
        <v>11228</v>
      </c>
      <c r="I22" s="998">
        <v>11949</v>
      </c>
      <c r="J22" s="999">
        <v>9895</v>
      </c>
      <c r="K22" s="997">
        <v>33072</v>
      </c>
      <c r="L22" s="1000">
        <v>33022</v>
      </c>
      <c r="M22" s="675">
        <v>0.15</v>
      </c>
      <c r="N22" s="154"/>
      <c r="O22" s="53" t="s">
        <v>81</v>
      </c>
      <c r="P22" s="54">
        <v>176.2</v>
      </c>
      <c r="Q22" s="55">
        <v>170.34</v>
      </c>
      <c r="R22" s="56">
        <v>3.44</v>
      </c>
      <c r="S22" s="54">
        <v>149.56</v>
      </c>
      <c r="T22" s="171">
        <v>143.19</v>
      </c>
      <c r="U22" s="56">
        <v>4.45</v>
      </c>
      <c r="V22" s="54">
        <v>173.23</v>
      </c>
      <c r="W22" s="55">
        <v>167.36</v>
      </c>
      <c r="X22" s="56">
        <v>3.51</v>
      </c>
      <c r="Y22" s="172"/>
      <c r="Z22" s="154"/>
      <c r="AA22" s="154" t="s">
        <v>95</v>
      </c>
      <c r="AB22" s="38">
        <v>3868</v>
      </c>
      <c r="AC22" s="38">
        <v>3868</v>
      </c>
      <c r="AD22" s="38">
        <v>3868</v>
      </c>
      <c r="AE22" s="38">
        <v>3868</v>
      </c>
      <c r="AF22" s="214"/>
      <c r="AG22" s="214"/>
      <c r="AH22" s="214"/>
      <c r="AI22" s="214"/>
      <c r="AJ22" s="154"/>
      <c r="AK22" s="154"/>
      <c r="AL22" s="1146" t="s">
        <v>62</v>
      </c>
      <c r="AM22" s="1147">
        <v>1028476</v>
      </c>
      <c r="AN22" s="1148">
        <v>175010</v>
      </c>
      <c r="AO22" s="1148">
        <v>1553355</v>
      </c>
      <c r="AP22" s="1149">
        <v>198068</v>
      </c>
      <c r="AQ22" s="1150"/>
      <c r="AR22" s="1150"/>
      <c r="AS22" s="1150"/>
      <c r="AT22" s="1150"/>
      <c r="AU22" s="1151">
        <v>2954909</v>
      </c>
      <c r="AV22" s="1152">
        <v>3015273</v>
      </c>
      <c r="AW22" s="1152">
        <v>5970182</v>
      </c>
      <c r="AX22" s="978"/>
      <c r="AY22" s="978"/>
      <c r="AZ22" s="1146" t="s">
        <v>62</v>
      </c>
      <c r="BA22" s="1147">
        <v>124550</v>
      </c>
      <c r="BB22" s="1148">
        <v>28877</v>
      </c>
      <c r="BC22" s="1148">
        <v>100321</v>
      </c>
      <c r="BD22" s="1149">
        <v>26161</v>
      </c>
      <c r="BE22" s="1150"/>
      <c r="BF22" s="1150"/>
      <c r="BG22" s="1150"/>
      <c r="BH22" s="1150"/>
      <c r="BI22" s="1151">
        <v>279909</v>
      </c>
      <c r="BJ22" s="1152">
        <v>153689</v>
      </c>
      <c r="BK22" s="1152">
        <v>433598</v>
      </c>
      <c r="BL22" s="299"/>
      <c r="BM22" s="290"/>
      <c r="BN22" s="290"/>
      <c r="BO22" s="248"/>
      <c r="BP22" s="1535"/>
      <c r="BQ22" s="297"/>
      <c r="BR22" s="297"/>
      <c r="BS22" s="297"/>
      <c r="BT22" s="297"/>
      <c r="BU22" s="1533"/>
      <c r="BV22" s="1528"/>
      <c r="BW22" s="21"/>
      <c r="BX22" s="37"/>
      <c r="BY22" s="295"/>
      <c r="BZ22" s="19"/>
      <c r="CA22" s="19"/>
      <c r="CB22" s="19"/>
      <c r="CC22" s="19"/>
      <c r="CE22" s="49" t="s">
        <v>49</v>
      </c>
      <c r="CF22" s="187">
        <v>3865.03</v>
      </c>
      <c r="CG22" s="191">
        <v>3779.9299999999994</v>
      </c>
      <c r="CH22" s="52">
        <v>2.25</v>
      </c>
      <c r="CI22" s="929"/>
      <c r="CJ22" s="929"/>
      <c r="CK22" s="433" t="s">
        <v>111</v>
      </c>
      <c r="CL22" s="997">
        <v>3551</v>
      </c>
      <c r="CM22" s="998">
        <v>4772</v>
      </c>
      <c r="CN22" s="999">
        <v>2781</v>
      </c>
      <c r="CO22" s="997">
        <v>11104</v>
      </c>
      <c r="CP22" s="1000">
        <v>10946</v>
      </c>
      <c r="CQ22" s="675">
        <v>1.44</v>
      </c>
      <c r="CR22" s="154"/>
      <c r="CS22" s="53" t="s">
        <v>81</v>
      </c>
      <c r="CT22" s="54">
        <v>282.73</v>
      </c>
      <c r="CU22" s="55">
        <v>279.60000000000002</v>
      </c>
      <c r="CV22" s="56">
        <v>1.1200000000000001</v>
      </c>
      <c r="CW22" s="54">
        <v>108.44</v>
      </c>
      <c r="CX22" s="171">
        <v>106.61</v>
      </c>
      <c r="CY22" s="56">
        <v>1.72</v>
      </c>
      <c r="CZ22" s="54">
        <v>264.79000000000002</v>
      </c>
      <c r="DA22" s="55">
        <v>262.36</v>
      </c>
      <c r="DB22" s="56">
        <v>0.93</v>
      </c>
      <c r="DC22" s="172"/>
      <c r="DD22" s="154"/>
      <c r="DE22" s="154" t="s">
        <v>95</v>
      </c>
      <c r="DF22" s="38">
        <v>3868</v>
      </c>
      <c r="DG22" s="38">
        <v>3868</v>
      </c>
      <c r="DH22" s="38">
        <v>3868</v>
      </c>
      <c r="DI22" s="38">
        <v>3868</v>
      </c>
      <c r="DJ22" s="214"/>
      <c r="DK22" s="214"/>
      <c r="DL22" s="214"/>
      <c r="DM22" s="214"/>
      <c r="DN22" s="214"/>
      <c r="DO22" s="154"/>
      <c r="DP22" s="1146" t="s">
        <v>62</v>
      </c>
      <c r="DQ22" s="1147">
        <v>987645</v>
      </c>
      <c r="DR22" s="1148">
        <v>142996</v>
      </c>
      <c r="DS22" s="1148">
        <v>1307430</v>
      </c>
      <c r="DT22" s="1149">
        <v>259371</v>
      </c>
      <c r="DU22" s="1150"/>
      <c r="DV22" s="1150"/>
      <c r="DW22" s="1150"/>
      <c r="DX22" s="1150"/>
      <c r="DY22" s="1151">
        <v>2697442</v>
      </c>
      <c r="DZ22" s="1152">
        <v>3600262</v>
      </c>
      <c r="EA22" s="1152">
        <v>6297704</v>
      </c>
      <c r="EB22" s="1400"/>
      <c r="EC22" s="1400"/>
      <c r="ED22" s="1401" t="s">
        <v>62</v>
      </c>
      <c r="EE22" s="1147">
        <v>56277</v>
      </c>
      <c r="EF22" s="1148">
        <v>35787</v>
      </c>
      <c r="EG22" s="1148">
        <v>80082</v>
      </c>
      <c r="EH22" s="1149">
        <v>12329</v>
      </c>
      <c r="EI22" s="1150"/>
      <c r="EJ22" s="1150"/>
      <c r="EK22" s="1150"/>
      <c r="EL22" s="1150"/>
      <c r="EM22" s="1151">
        <v>184475</v>
      </c>
      <c r="EN22" s="1152">
        <v>63894</v>
      </c>
      <c r="EO22" s="1152">
        <v>248369</v>
      </c>
      <c r="EP22" s="299"/>
      <c r="EQ22" s="290"/>
      <c r="ER22" s="290"/>
      <c r="ES22" s="248"/>
      <c r="ET22" s="1535"/>
      <c r="EU22" s="297"/>
      <c r="EV22" s="297"/>
      <c r="EW22" s="297"/>
      <c r="EX22" s="297"/>
      <c r="EY22" s="1533"/>
      <c r="EZ22" s="1528"/>
      <c r="FA22" s="21"/>
      <c r="FB22" s="37"/>
      <c r="FC22" s="295"/>
      <c r="FD22" s="19"/>
      <c r="FE22" s="19"/>
      <c r="FF22" s="19"/>
      <c r="FG22" s="19"/>
      <c r="FI22" s="170" t="s">
        <v>49</v>
      </c>
      <c r="FJ22" s="187">
        <v>3869.9700000000007</v>
      </c>
      <c r="FK22" s="191">
        <v>3909.8900000000003</v>
      </c>
      <c r="FL22" s="52">
        <v>-1.02</v>
      </c>
      <c r="FM22" s="929"/>
      <c r="FN22" s="929"/>
      <c r="FO22" s="433" t="s">
        <v>111</v>
      </c>
      <c r="FP22" s="997">
        <v>2695</v>
      </c>
      <c r="FQ22" s="998">
        <v>3267</v>
      </c>
      <c r="FR22" s="999">
        <v>3189</v>
      </c>
      <c r="FS22" s="997">
        <v>9151</v>
      </c>
      <c r="FT22" s="1000">
        <v>10105</v>
      </c>
      <c r="FU22" s="675">
        <v>-9.44</v>
      </c>
      <c r="FV22" s="154"/>
      <c r="FW22" s="53" t="s">
        <v>81</v>
      </c>
      <c r="FX22" s="54">
        <v>286.13</v>
      </c>
      <c r="FY22" s="55">
        <v>290.14999999999998</v>
      </c>
      <c r="FZ22" s="56">
        <v>-1.39</v>
      </c>
      <c r="GA22" s="54">
        <v>154.11000000000001</v>
      </c>
      <c r="GB22" s="171">
        <v>159.69</v>
      </c>
      <c r="GC22" s="56">
        <v>-3.49</v>
      </c>
      <c r="GD22" s="54">
        <v>273.55</v>
      </c>
      <c r="GE22" s="55">
        <v>277.62</v>
      </c>
      <c r="GF22" s="56">
        <v>-1.47</v>
      </c>
      <c r="GG22" s="172"/>
      <c r="GH22" s="154"/>
      <c r="GI22" s="154" t="s">
        <v>95</v>
      </c>
      <c r="GJ22" s="38">
        <v>3868</v>
      </c>
      <c r="GK22" s="38">
        <v>3868</v>
      </c>
      <c r="GL22" s="38">
        <v>3868</v>
      </c>
      <c r="GM22" s="38">
        <v>3868</v>
      </c>
      <c r="GN22" s="214"/>
      <c r="GO22" s="214"/>
      <c r="GP22" s="214"/>
      <c r="GQ22" s="214"/>
      <c r="GR22" s="214"/>
      <c r="GS22" s="154"/>
      <c r="GT22" s="1146" t="s">
        <v>62</v>
      </c>
      <c r="GU22" s="1147">
        <v>932885</v>
      </c>
      <c r="GV22" s="1148">
        <v>143985</v>
      </c>
      <c r="GW22" s="1148">
        <v>1223864</v>
      </c>
      <c r="GX22" s="1149">
        <v>155307</v>
      </c>
      <c r="GY22" s="1150"/>
      <c r="GZ22" s="1150"/>
      <c r="HA22" s="1150"/>
      <c r="HB22" s="1150"/>
      <c r="HC22" s="1151">
        <v>2456041</v>
      </c>
      <c r="HD22" s="1152">
        <v>3962608</v>
      </c>
      <c r="HE22" s="1152">
        <v>6418649</v>
      </c>
      <c r="HF22" s="1369"/>
      <c r="HG22" s="1369"/>
      <c r="HH22" s="1155" t="s">
        <v>62</v>
      </c>
      <c r="HI22" s="1147">
        <v>86571</v>
      </c>
      <c r="HJ22" s="1148">
        <v>26783</v>
      </c>
      <c r="HK22" s="1148">
        <v>118909</v>
      </c>
      <c r="HL22" s="1149">
        <v>26991</v>
      </c>
      <c r="HM22" s="1150"/>
      <c r="HN22" s="1150"/>
      <c r="HO22" s="1150"/>
      <c r="HP22" s="1150"/>
      <c r="HQ22" s="1151">
        <v>259254</v>
      </c>
      <c r="HR22" s="1152">
        <v>66847</v>
      </c>
      <c r="HS22" s="1152">
        <v>326101</v>
      </c>
      <c r="HT22" s="299"/>
      <c r="HU22" s="290"/>
      <c r="HV22" s="290"/>
      <c r="HW22" s="248"/>
      <c r="HX22" s="1535"/>
      <c r="HY22" s="297"/>
      <c r="HZ22" s="297"/>
      <c r="IA22" s="297"/>
      <c r="IB22" s="297"/>
      <c r="IC22" s="1533"/>
      <c r="ID22" s="1528"/>
      <c r="IE22" s="21"/>
      <c r="IF22" s="37"/>
      <c r="IG22" s="295"/>
      <c r="IH22" s="248"/>
      <c r="II22" s="19"/>
      <c r="IJ22" s="19"/>
      <c r="IK22" s="19"/>
      <c r="IM22" s="170" t="s">
        <v>49</v>
      </c>
      <c r="IN22" s="187">
        <v>3548.2100000000005</v>
      </c>
      <c r="IO22" s="191">
        <v>3607.0699999999997</v>
      </c>
      <c r="IP22" s="52">
        <v>-1.63</v>
      </c>
      <c r="IQ22" s="929"/>
      <c r="IR22" s="929"/>
      <c r="IS22" s="433" t="s">
        <v>111</v>
      </c>
      <c r="IT22" s="997">
        <v>6434</v>
      </c>
      <c r="IU22" s="998">
        <v>11873</v>
      </c>
      <c r="IV22" s="999">
        <v>11802</v>
      </c>
      <c r="IW22" s="997">
        <v>30109</v>
      </c>
      <c r="IX22" s="1000">
        <v>32024</v>
      </c>
      <c r="IY22" s="675">
        <v>-5.98</v>
      </c>
      <c r="IZ22" s="154"/>
      <c r="JA22" s="53" t="s">
        <v>81</v>
      </c>
      <c r="JB22" s="54">
        <v>217.71</v>
      </c>
      <c r="JC22" s="55">
        <v>225.1</v>
      </c>
      <c r="JD22" s="56">
        <v>-3.28</v>
      </c>
      <c r="JE22" s="54">
        <v>165.56</v>
      </c>
      <c r="JF22" s="171">
        <v>171.79</v>
      </c>
      <c r="JG22" s="56">
        <v>-3.63</v>
      </c>
      <c r="JH22" s="54">
        <v>209.61</v>
      </c>
      <c r="JI22" s="55">
        <v>216.85</v>
      </c>
      <c r="JJ22" s="56">
        <v>-3.34</v>
      </c>
      <c r="JK22" s="172"/>
      <c r="JL22" s="154"/>
      <c r="JM22" s="154" t="s">
        <v>95</v>
      </c>
      <c r="JN22" s="38">
        <v>3868</v>
      </c>
      <c r="JO22" s="38">
        <v>3868</v>
      </c>
      <c r="JP22" s="38">
        <v>3868</v>
      </c>
      <c r="JQ22" s="38">
        <v>3868</v>
      </c>
      <c r="JR22" s="214"/>
      <c r="JS22" s="214"/>
      <c r="JT22" s="214"/>
      <c r="JU22" s="214"/>
      <c r="JV22" s="214"/>
      <c r="JW22" s="154"/>
      <c r="JX22" s="1368" t="s">
        <v>62</v>
      </c>
      <c r="JY22" s="1147">
        <v>1292086</v>
      </c>
      <c r="JZ22" s="1148">
        <v>182855</v>
      </c>
      <c r="KA22" s="1148">
        <v>1704422</v>
      </c>
      <c r="KB22" s="1149">
        <v>282892</v>
      </c>
      <c r="KC22" s="1150"/>
      <c r="KD22" s="1150"/>
      <c r="KE22" s="1150"/>
      <c r="KF22" s="1150"/>
      <c r="KG22" s="1151">
        <v>3462255</v>
      </c>
      <c r="KH22" s="1152">
        <v>5386731</v>
      </c>
      <c r="KI22" s="1152">
        <v>8848986</v>
      </c>
      <c r="KJ22" s="1342"/>
      <c r="KK22" s="1342"/>
      <c r="KL22" s="1162" t="s">
        <v>62</v>
      </c>
      <c r="KM22" s="1147">
        <v>100995</v>
      </c>
      <c r="KN22" s="1148">
        <v>30067</v>
      </c>
      <c r="KO22" s="1148">
        <v>198201</v>
      </c>
      <c r="KP22" s="1149">
        <v>20209</v>
      </c>
      <c r="KQ22" s="1150"/>
      <c r="KR22" s="1150"/>
      <c r="KS22" s="1150"/>
      <c r="KT22" s="1150"/>
      <c r="KU22" s="1151">
        <v>349472</v>
      </c>
      <c r="KV22" s="1152">
        <v>174156</v>
      </c>
      <c r="KW22" s="1152">
        <v>523628</v>
      </c>
      <c r="KX22" s="299"/>
      <c r="KY22" s="290"/>
      <c r="KZ22" s="290"/>
      <c r="LA22" s="248"/>
      <c r="LB22" s="1535"/>
      <c r="LC22" s="297"/>
      <c r="LD22" s="297"/>
      <c r="LE22" s="297"/>
      <c r="LF22" s="297"/>
      <c r="LG22" s="1533"/>
      <c r="LH22" s="291"/>
      <c r="LI22" s="21"/>
      <c r="LJ22" s="37"/>
      <c r="LK22" s="295"/>
      <c r="LL22" s="19"/>
      <c r="LM22" s="19"/>
      <c r="LN22" s="19"/>
      <c r="LO22" s="19"/>
      <c r="LQ22" s="49" t="s">
        <v>49</v>
      </c>
      <c r="LR22" s="188">
        <v>3635.0599999999995</v>
      </c>
      <c r="LS22" s="191">
        <v>3619.4599999999991</v>
      </c>
      <c r="LT22" s="52">
        <v>0.43</v>
      </c>
      <c r="LU22" s="363"/>
      <c r="LV22" s="363"/>
      <c r="LW22" s="433" t="s">
        <v>111</v>
      </c>
      <c r="LX22" s="348">
        <v>83436</v>
      </c>
      <c r="LY22" s="994">
        <v>86097</v>
      </c>
      <c r="LZ22" s="515">
        <v>-3.09</v>
      </c>
      <c r="MA22" s="182"/>
      <c r="MB22" s="53" t="s">
        <v>81</v>
      </c>
      <c r="MC22" s="54">
        <v>234.31</v>
      </c>
      <c r="MD22" s="141">
        <v>235.45</v>
      </c>
      <c r="ME22" s="56">
        <v>-0.48</v>
      </c>
      <c r="MF22" s="54">
        <v>149.43</v>
      </c>
      <c r="MG22" s="141">
        <v>151.04</v>
      </c>
      <c r="MH22" s="56">
        <v>-1.07</v>
      </c>
      <c r="MI22" s="54">
        <v>224.23</v>
      </c>
      <c r="MJ22" s="141">
        <v>225.5</v>
      </c>
      <c r="MK22" s="56">
        <v>-0.56000000000000005</v>
      </c>
      <c r="ML22" s="15"/>
      <c r="MM22" s="15"/>
      <c r="MN22" s="15" t="s">
        <v>95</v>
      </c>
      <c r="MO22" s="922">
        <v>3868</v>
      </c>
      <c r="MP22" s="922">
        <v>3868</v>
      </c>
      <c r="MQ22" s="922">
        <v>3868</v>
      </c>
      <c r="MR22" s="922">
        <v>3868</v>
      </c>
      <c r="MS22" s="922">
        <v>3868</v>
      </c>
      <c r="MT22" s="16"/>
      <c r="MU22" s="17"/>
      <c r="MV22" s="17"/>
      <c r="MW22" s="63"/>
      <c r="MX22" s="17"/>
      <c r="MY22" s="17"/>
      <c r="MZ22" s="1146" t="s">
        <v>62</v>
      </c>
      <c r="NA22" s="1169">
        <v>4241092</v>
      </c>
      <c r="NB22" s="1150">
        <v>644846</v>
      </c>
      <c r="NC22" s="1150">
        <v>5789071</v>
      </c>
      <c r="ND22" s="1149">
        <v>895638</v>
      </c>
      <c r="NE22" s="1150">
        <v>0</v>
      </c>
      <c r="NF22" s="1150">
        <v>0</v>
      </c>
      <c r="NG22" s="1150">
        <v>0</v>
      </c>
      <c r="NH22" s="1150">
        <v>0</v>
      </c>
      <c r="NI22" s="1149">
        <v>11570647</v>
      </c>
      <c r="NJ22" s="1169">
        <v>15964874</v>
      </c>
      <c r="NK22" s="1152">
        <v>27535521</v>
      </c>
      <c r="NL22" s="619"/>
      <c r="NM22" s="619"/>
      <c r="NN22" s="1169" t="s">
        <v>62</v>
      </c>
      <c r="NO22" s="1169">
        <v>368393</v>
      </c>
      <c r="NP22" s="1150">
        <v>121514</v>
      </c>
      <c r="NQ22" s="1150">
        <v>497513</v>
      </c>
      <c r="NR22" s="1149">
        <v>85690</v>
      </c>
      <c r="NS22" s="1150">
        <v>0</v>
      </c>
      <c r="NT22" s="1150">
        <v>0</v>
      </c>
      <c r="NU22" s="1150">
        <v>0</v>
      </c>
      <c r="NV22" s="1150">
        <v>0</v>
      </c>
      <c r="NW22" s="1149">
        <v>1073110</v>
      </c>
      <c r="NX22" s="1169">
        <v>458586</v>
      </c>
      <c r="NY22" s="1152">
        <v>1531696</v>
      </c>
    </row>
    <row r="23" spans="1:389" ht="21.75" customHeight="1" thickTop="1" x14ac:dyDescent="0.2">
      <c r="A23" s="62" t="s">
        <v>112</v>
      </c>
      <c r="B23" s="186">
        <v>1298.3399999999999</v>
      </c>
      <c r="C23" s="97">
        <v>1259.79</v>
      </c>
      <c r="D23" s="27">
        <v>3.06</v>
      </c>
      <c r="E23" s="929"/>
      <c r="F23" s="929"/>
      <c r="G23" s="433" t="s">
        <v>113</v>
      </c>
      <c r="H23" s="997">
        <v>4506</v>
      </c>
      <c r="I23" s="998">
        <v>4495</v>
      </c>
      <c r="J23" s="999">
        <v>5995</v>
      </c>
      <c r="K23" s="997">
        <v>14996</v>
      </c>
      <c r="L23" s="1000">
        <v>14509</v>
      </c>
      <c r="M23" s="675">
        <v>3.36</v>
      </c>
      <c r="N23" s="154"/>
      <c r="O23" s="53" t="s">
        <v>86</v>
      </c>
      <c r="P23" s="54">
        <v>274.89</v>
      </c>
      <c r="Q23" s="55">
        <v>263.88</v>
      </c>
      <c r="R23" s="56">
        <v>4.17</v>
      </c>
      <c r="S23" s="54">
        <v>256.18</v>
      </c>
      <c r="T23" s="171">
        <v>248.45</v>
      </c>
      <c r="U23" s="56">
        <v>3.11</v>
      </c>
      <c r="V23" s="54">
        <v>272.81</v>
      </c>
      <c r="W23" s="55">
        <v>262.19</v>
      </c>
      <c r="X23" s="56">
        <v>4.05</v>
      </c>
      <c r="Y23" s="172"/>
      <c r="Z23" s="169" t="s">
        <v>67</v>
      </c>
      <c r="AA23" s="169"/>
      <c r="AB23" s="192">
        <v>80.48</v>
      </c>
      <c r="AC23" s="192">
        <v>74.87</v>
      </c>
      <c r="AD23" s="192">
        <v>70.81</v>
      </c>
      <c r="AE23" s="192">
        <v>75.39</v>
      </c>
      <c r="AF23" s="1212"/>
      <c r="AG23" s="1212"/>
      <c r="AH23" s="1212"/>
      <c r="AI23" s="1212"/>
      <c r="AJ23" s="284"/>
      <c r="AK23" s="154"/>
      <c r="AL23" s="4"/>
      <c r="AM23" s="619"/>
      <c r="AN23" s="619"/>
      <c r="AO23" s="619"/>
      <c r="AP23" s="619"/>
      <c r="AQ23" s="619"/>
      <c r="AR23" s="619"/>
      <c r="AS23" s="619"/>
      <c r="AT23" s="619"/>
      <c r="AU23" s="619"/>
      <c r="AV23" s="619"/>
      <c r="AW23" s="619"/>
      <c r="AX23" s="619"/>
      <c r="AY23" s="619"/>
      <c r="AZ23" s="619"/>
      <c r="BA23" s="619"/>
      <c r="BB23" s="619"/>
      <c r="BC23" s="619"/>
      <c r="BD23" s="619"/>
      <c r="BE23" s="619"/>
      <c r="BF23" s="619"/>
      <c r="BG23" s="619"/>
      <c r="BH23" s="619"/>
      <c r="BI23" s="619"/>
      <c r="BJ23" s="619"/>
      <c r="BK23" s="619"/>
      <c r="BL23" s="307"/>
      <c r="BM23" s="290"/>
      <c r="BN23" s="290"/>
      <c r="BO23" s="248"/>
      <c r="BP23" s="1537"/>
      <c r="BQ23" s="294"/>
      <c r="BR23" s="294"/>
      <c r="BS23" s="294"/>
      <c r="BT23" s="294"/>
      <c r="BU23" s="1533"/>
      <c r="BV23" s="1528"/>
      <c r="BW23" s="21"/>
      <c r="BX23" s="37"/>
      <c r="BY23" s="295"/>
      <c r="BZ23" s="19"/>
      <c r="CA23" s="19"/>
      <c r="CB23" s="19"/>
      <c r="CC23" s="19"/>
      <c r="CE23" s="62" t="s">
        <v>112</v>
      </c>
      <c r="CF23" s="186">
        <v>1260.8600000000001</v>
      </c>
      <c r="CG23" s="97">
        <v>1248</v>
      </c>
      <c r="CH23" s="27">
        <v>1.03</v>
      </c>
      <c r="CI23" s="929"/>
      <c r="CJ23" s="929"/>
      <c r="CK23" s="433" t="s">
        <v>113</v>
      </c>
      <c r="CL23" s="997">
        <v>4558</v>
      </c>
      <c r="CM23" s="998">
        <v>4515</v>
      </c>
      <c r="CN23" s="999">
        <v>4250</v>
      </c>
      <c r="CO23" s="997">
        <v>13323</v>
      </c>
      <c r="CP23" s="1000">
        <v>13073</v>
      </c>
      <c r="CQ23" s="675">
        <v>1.91</v>
      </c>
      <c r="CR23" s="154"/>
      <c r="CS23" s="53" t="s">
        <v>86</v>
      </c>
      <c r="CT23" s="54">
        <v>297.01</v>
      </c>
      <c r="CU23" s="55">
        <v>288.88</v>
      </c>
      <c r="CV23" s="56">
        <v>2.81</v>
      </c>
      <c r="CW23" s="54">
        <v>259.02999999999997</v>
      </c>
      <c r="CX23" s="171">
        <v>254.8</v>
      </c>
      <c r="CY23" s="56">
        <v>1.66</v>
      </c>
      <c r="CZ23" s="54">
        <v>293.10000000000002</v>
      </c>
      <c r="DA23" s="55">
        <v>285.49</v>
      </c>
      <c r="DB23" s="56">
        <v>2.67</v>
      </c>
      <c r="DC23" s="172"/>
      <c r="DD23" s="169" t="s">
        <v>67</v>
      </c>
      <c r="DE23" s="169"/>
      <c r="DF23" s="192">
        <v>68.849999999999994</v>
      </c>
      <c r="DG23" s="192">
        <v>63</v>
      </c>
      <c r="DH23" s="192">
        <v>58.22</v>
      </c>
      <c r="DI23" s="192">
        <v>63.36</v>
      </c>
      <c r="DJ23" s="1415"/>
      <c r="DK23" s="668"/>
      <c r="DL23" s="668"/>
      <c r="DM23" s="668"/>
      <c r="DN23" s="284"/>
      <c r="DO23" s="154"/>
      <c r="DP23" s="4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58"/>
      <c r="EC23" s="258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307"/>
      <c r="EQ23" s="290"/>
      <c r="ER23" s="290"/>
      <c r="ES23" s="248"/>
      <c r="ET23" s="1537"/>
      <c r="EU23" s="294"/>
      <c r="EV23" s="294"/>
      <c r="EW23" s="294"/>
      <c r="EX23" s="294"/>
      <c r="EY23" s="1533"/>
      <c r="EZ23" s="1528"/>
      <c r="FA23" s="21"/>
      <c r="FB23" s="37"/>
      <c r="FC23" s="295"/>
      <c r="FD23" s="19"/>
      <c r="FE23" s="19"/>
      <c r="FF23" s="19"/>
      <c r="FG23" s="19"/>
      <c r="FI23" s="178" t="s">
        <v>112</v>
      </c>
      <c r="FJ23" s="186">
        <v>1250.24</v>
      </c>
      <c r="FK23" s="97">
        <v>1268.2400000000002</v>
      </c>
      <c r="FL23" s="27">
        <v>-1.42</v>
      </c>
      <c r="FM23" s="929"/>
      <c r="FN23" s="929"/>
      <c r="FO23" s="433" t="s">
        <v>113</v>
      </c>
      <c r="FP23" s="997">
        <v>3285</v>
      </c>
      <c r="FQ23" s="998">
        <v>3650</v>
      </c>
      <c r="FR23" s="999">
        <v>2424</v>
      </c>
      <c r="FS23" s="997">
        <v>9359</v>
      </c>
      <c r="FT23" s="1000">
        <v>9559</v>
      </c>
      <c r="FU23" s="675">
        <v>-2.09</v>
      </c>
      <c r="FV23" s="154"/>
      <c r="FW23" s="53" t="s">
        <v>86</v>
      </c>
      <c r="FX23" s="54">
        <v>280.83999999999997</v>
      </c>
      <c r="FY23" s="55">
        <v>282.26</v>
      </c>
      <c r="FZ23" s="56">
        <v>-0.5</v>
      </c>
      <c r="GA23" s="54">
        <v>189.16</v>
      </c>
      <c r="GB23" s="171">
        <v>189.39</v>
      </c>
      <c r="GC23" s="56">
        <v>-0.12</v>
      </c>
      <c r="GD23" s="54">
        <v>272.10000000000002</v>
      </c>
      <c r="GE23" s="55">
        <v>273.35000000000002</v>
      </c>
      <c r="GF23" s="56">
        <v>-0.46</v>
      </c>
      <c r="GG23" s="172"/>
      <c r="GH23" s="169" t="s">
        <v>67</v>
      </c>
      <c r="GI23" s="169"/>
      <c r="GJ23" s="192">
        <v>63.21</v>
      </c>
      <c r="GK23" s="192">
        <v>60.1</v>
      </c>
      <c r="GL23" s="192">
        <v>56.59</v>
      </c>
      <c r="GM23" s="192">
        <v>59.97</v>
      </c>
      <c r="GN23" s="1212"/>
      <c r="GO23" s="1212"/>
      <c r="GP23" s="1212"/>
      <c r="GQ23" s="1212"/>
      <c r="GR23" s="284"/>
      <c r="GS23" s="154"/>
      <c r="GT23" s="398"/>
      <c r="GU23" s="1370"/>
      <c r="GV23" s="1370"/>
      <c r="GW23" s="1370"/>
      <c r="GX23" s="1370"/>
      <c r="GY23" s="1370"/>
      <c r="GZ23" s="1370"/>
      <c r="HA23" s="1370"/>
      <c r="HB23" s="1370"/>
      <c r="HC23" s="1370"/>
      <c r="HD23" s="1370"/>
      <c r="HE23" s="1370"/>
      <c r="HF23" s="659"/>
      <c r="HG23" s="659"/>
      <c r="HH23" s="659"/>
      <c r="HI23" s="1370"/>
      <c r="HJ23" s="1370"/>
      <c r="HK23" s="1370"/>
      <c r="HL23" s="1370"/>
      <c r="HM23" s="1370"/>
      <c r="HN23" s="1370"/>
      <c r="HO23" s="1370"/>
      <c r="HP23" s="1370"/>
      <c r="HQ23" s="1370"/>
      <c r="HR23" s="1370"/>
      <c r="HS23" s="1370"/>
      <c r="HT23" s="307"/>
      <c r="HU23" s="290"/>
      <c r="HV23" s="290"/>
      <c r="HW23" s="248"/>
      <c r="HX23" s="1537"/>
      <c r="HY23" s="294"/>
      <c r="HZ23" s="294"/>
      <c r="IA23" s="294"/>
      <c r="IB23" s="294"/>
      <c r="IC23" s="1533"/>
      <c r="ID23" s="1528"/>
      <c r="IE23" s="21"/>
      <c r="IF23" s="37"/>
      <c r="IG23" s="295"/>
      <c r="IH23" s="248"/>
      <c r="II23" s="19"/>
      <c r="IJ23" s="19"/>
      <c r="IK23" s="19"/>
      <c r="IM23" s="178" t="s">
        <v>112</v>
      </c>
      <c r="IN23" s="186">
        <v>1313.5200000000002</v>
      </c>
      <c r="IO23" s="97">
        <v>1294.6299999999999</v>
      </c>
      <c r="IP23" s="27">
        <v>1.46</v>
      </c>
      <c r="IQ23" s="929"/>
      <c r="IR23" s="929"/>
      <c r="IS23" s="433" t="s">
        <v>113</v>
      </c>
      <c r="IT23" s="997">
        <v>5545</v>
      </c>
      <c r="IU23" s="998">
        <v>6333</v>
      </c>
      <c r="IV23" s="999">
        <v>5073</v>
      </c>
      <c r="IW23" s="997">
        <v>16951</v>
      </c>
      <c r="IX23" s="1000">
        <v>16925</v>
      </c>
      <c r="IY23" s="675">
        <v>0.15</v>
      </c>
      <c r="IZ23" s="154"/>
      <c r="JA23" s="53" t="s">
        <v>86</v>
      </c>
      <c r="JB23" s="54">
        <v>345.8</v>
      </c>
      <c r="JC23" s="55">
        <v>336.9</v>
      </c>
      <c r="JD23" s="56">
        <v>2.64</v>
      </c>
      <c r="JE23" s="54">
        <v>267.05</v>
      </c>
      <c r="JF23" s="171">
        <v>268.66000000000003</v>
      </c>
      <c r="JG23" s="56">
        <v>-0.6</v>
      </c>
      <c r="JH23" s="54">
        <v>333.57</v>
      </c>
      <c r="JI23" s="55">
        <v>326.35000000000002</v>
      </c>
      <c r="JJ23" s="56">
        <v>2.21</v>
      </c>
      <c r="JK23" s="172"/>
      <c r="JL23" s="169" t="s">
        <v>67</v>
      </c>
      <c r="JM23" s="169"/>
      <c r="JN23" s="192">
        <v>65.41</v>
      </c>
      <c r="JO23" s="192">
        <v>69.37</v>
      </c>
      <c r="JP23" s="192">
        <v>74.72</v>
      </c>
      <c r="JQ23" s="192">
        <v>69.84</v>
      </c>
      <c r="JR23" s="1341"/>
      <c r="JS23" s="1341"/>
      <c r="JT23" s="1341"/>
      <c r="JU23" s="1341"/>
      <c r="JV23" s="284"/>
      <c r="JW23" s="154"/>
      <c r="JX23" s="637"/>
      <c r="JY23" s="848"/>
      <c r="JZ23" s="848"/>
      <c r="KA23" s="848"/>
      <c r="KB23" s="848"/>
      <c r="KC23" s="848"/>
      <c r="KD23" s="848"/>
      <c r="KE23" s="848"/>
      <c r="KF23" s="848"/>
      <c r="KG23" s="848"/>
      <c r="KH23" s="848"/>
      <c r="KI23" s="848"/>
      <c r="KJ23" s="848"/>
      <c r="KK23" s="848"/>
      <c r="KL23" s="848"/>
      <c r="KM23" s="848"/>
      <c r="KN23" s="848"/>
      <c r="KO23" s="848"/>
      <c r="KP23" s="848"/>
      <c r="KQ23" s="848"/>
      <c r="KR23" s="848"/>
      <c r="KS23" s="848"/>
      <c r="KT23" s="848"/>
      <c r="KU23" s="848"/>
      <c r="KV23" s="848"/>
      <c r="KW23" s="848"/>
      <c r="KX23" s="307"/>
      <c r="KY23" s="290"/>
      <c r="KZ23" s="290"/>
      <c r="LA23" s="248"/>
      <c r="LB23" s="1537"/>
      <c r="LC23" s="294"/>
      <c r="LD23" s="294"/>
      <c r="LE23" s="294"/>
      <c r="LF23" s="294"/>
      <c r="LG23" s="1533"/>
      <c r="LH23" s="291"/>
      <c r="LI23" s="21"/>
      <c r="LJ23" s="37"/>
      <c r="LK23" s="295"/>
      <c r="LL23" s="19"/>
      <c r="LM23" s="19"/>
      <c r="LN23" s="19"/>
      <c r="LO23" s="19"/>
      <c r="LQ23" s="62" t="s">
        <v>112</v>
      </c>
      <c r="LR23" s="108">
        <v>1283.5600000000002</v>
      </c>
      <c r="LS23" s="97">
        <v>1270.8200000000002</v>
      </c>
      <c r="LT23" s="27">
        <v>1</v>
      </c>
      <c r="LU23" s="363"/>
      <c r="LV23" s="363"/>
      <c r="LW23" s="433" t="s">
        <v>113</v>
      </c>
      <c r="LX23" s="348">
        <v>54629</v>
      </c>
      <c r="LY23" s="994">
        <v>54066</v>
      </c>
      <c r="LZ23" s="515">
        <v>1.04</v>
      </c>
      <c r="MA23" s="182"/>
      <c r="MB23" s="53" t="s">
        <v>86</v>
      </c>
      <c r="MC23" s="54">
        <v>300.10000000000002</v>
      </c>
      <c r="MD23" s="141">
        <v>293.85000000000002</v>
      </c>
      <c r="ME23" s="56">
        <v>2.13</v>
      </c>
      <c r="MF23" s="54">
        <v>248.56</v>
      </c>
      <c r="MG23" s="141">
        <v>246.38</v>
      </c>
      <c r="MH23" s="56">
        <v>0.88</v>
      </c>
      <c r="MI23" s="54">
        <v>293.99</v>
      </c>
      <c r="MJ23" s="141">
        <v>288.26</v>
      </c>
      <c r="MK23" s="56">
        <v>1.99</v>
      </c>
      <c r="ML23" s="15"/>
      <c r="MM23" s="1066" t="s">
        <v>67</v>
      </c>
      <c r="MN23" s="1066"/>
      <c r="MO23" s="1187">
        <v>75.39</v>
      </c>
      <c r="MP23" s="1187">
        <v>63.36</v>
      </c>
      <c r="MQ23" s="1187">
        <v>59.97</v>
      </c>
      <c r="MR23" s="1187">
        <v>69.84</v>
      </c>
      <c r="MS23" s="1187">
        <v>67.14</v>
      </c>
      <c r="MT23" s="16"/>
      <c r="MU23" s="17"/>
      <c r="MV23" s="17"/>
      <c r="MW23" s="63"/>
      <c r="MX23" s="17"/>
      <c r="MY23" s="17"/>
      <c r="MZ23" s="17"/>
      <c r="NA23" s="619"/>
      <c r="NB23" s="619"/>
      <c r="NC23" s="619"/>
      <c r="ND23" s="619"/>
      <c r="NE23" s="619"/>
      <c r="NF23" s="619"/>
      <c r="NG23" s="619"/>
      <c r="NH23" s="619"/>
      <c r="NI23" s="619"/>
      <c r="NJ23" s="619"/>
      <c r="NK23" s="619"/>
      <c r="NL23" s="619"/>
      <c r="NM23" s="619"/>
      <c r="NN23" s="619"/>
      <c r="NO23" s="619"/>
      <c r="NP23" s="619"/>
      <c r="NQ23" s="619"/>
      <c r="NR23" s="619"/>
      <c r="NS23" s="619"/>
      <c r="NT23" s="619"/>
      <c r="NU23" s="619"/>
      <c r="NV23" s="619"/>
      <c r="NW23" s="619"/>
      <c r="NX23" s="619"/>
      <c r="NY23" s="619"/>
    </row>
    <row r="24" spans="1:389" ht="21.75" customHeight="1" thickBot="1" x14ac:dyDescent="0.25">
      <c r="A24" s="40" t="s">
        <v>68</v>
      </c>
      <c r="B24" s="84">
        <v>1278.22</v>
      </c>
      <c r="C24" s="80">
        <v>1240.1499999999999</v>
      </c>
      <c r="D24" s="42">
        <v>3.07</v>
      </c>
      <c r="E24" s="929"/>
      <c r="F24" s="929"/>
      <c r="G24" s="432" t="s">
        <v>114</v>
      </c>
      <c r="H24" s="997">
        <v>12947</v>
      </c>
      <c r="I24" s="998">
        <v>13477</v>
      </c>
      <c r="J24" s="999">
        <v>13513</v>
      </c>
      <c r="K24" s="997">
        <v>39937</v>
      </c>
      <c r="L24" s="1000">
        <v>34905</v>
      </c>
      <c r="M24" s="675">
        <v>14.42</v>
      </c>
      <c r="N24" s="154"/>
      <c r="O24" s="68" t="s">
        <v>90</v>
      </c>
      <c r="P24" s="54">
        <v>111.11</v>
      </c>
      <c r="Q24" s="55">
        <v>108.38</v>
      </c>
      <c r="R24" s="56">
        <v>2.52</v>
      </c>
      <c r="S24" s="54">
        <v>87.53</v>
      </c>
      <c r="T24" s="171">
        <v>84.64</v>
      </c>
      <c r="U24" s="56">
        <v>3.41</v>
      </c>
      <c r="V24" s="54">
        <v>108.48</v>
      </c>
      <c r="W24" s="55">
        <v>105.78</v>
      </c>
      <c r="X24" s="56">
        <v>2.5499999999999998</v>
      </c>
      <c r="Y24" s="172"/>
      <c r="Z24" s="154"/>
      <c r="AA24" s="154" t="s">
        <v>52</v>
      </c>
      <c r="AB24" s="175">
        <v>68.22</v>
      </c>
      <c r="AC24" s="175">
        <v>66.03</v>
      </c>
      <c r="AD24" s="175">
        <v>59.7</v>
      </c>
      <c r="AE24" s="175">
        <v>64.650000000000006</v>
      </c>
      <c r="AF24" s="1188"/>
      <c r="AG24" s="1188"/>
      <c r="AH24" s="1188"/>
      <c r="AI24" s="1188"/>
      <c r="AJ24" s="285"/>
      <c r="AK24" s="154"/>
      <c r="AL24" s="33" t="s">
        <v>115</v>
      </c>
      <c r="AM24" s="33"/>
      <c r="AN24" s="34"/>
      <c r="AO24" s="34"/>
      <c r="AP24" s="35"/>
      <c r="AQ24" s="35"/>
      <c r="AR24" s="35"/>
      <c r="AS24" s="35"/>
      <c r="AT24" s="35"/>
      <c r="AU24" s="35"/>
      <c r="AV24" s="35"/>
      <c r="AW24" s="36"/>
      <c r="AX24" s="182"/>
      <c r="AY24" s="182"/>
      <c r="AZ24" s="165" t="s">
        <v>116</v>
      </c>
      <c r="BA24" s="165"/>
      <c r="BB24" s="165"/>
      <c r="BC24" s="165"/>
      <c r="BD24" s="166"/>
      <c r="BE24" s="166"/>
      <c r="BF24" s="166"/>
      <c r="BG24" s="166"/>
      <c r="BH24" s="166"/>
      <c r="BI24" s="286"/>
      <c r="BJ24" s="286"/>
      <c r="BK24" s="193"/>
      <c r="BL24" s="167"/>
      <c r="BM24" s="290"/>
      <c r="BN24" s="290"/>
      <c r="BO24" s="248"/>
      <c r="BP24" s="1535"/>
      <c r="BQ24" s="297"/>
      <c r="BR24" s="297"/>
      <c r="BS24" s="297"/>
      <c r="BT24" s="297"/>
      <c r="BU24" s="1533"/>
      <c r="BV24" s="1528"/>
      <c r="BW24" s="47"/>
      <c r="BX24" s="37"/>
      <c r="BY24" s="295"/>
      <c r="BZ24" s="19"/>
      <c r="CA24" s="19"/>
      <c r="CB24" s="19"/>
      <c r="CC24" s="19"/>
      <c r="CE24" s="40" t="s">
        <v>68</v>
      </c>
      <c r="CF24" s="84">
        <v>1250.6799999999998</v>
      </c>
      <c r="CG24" s="80">
        <v>1238.07</v>
      </c>
      <c r="CH24" s="42">
        <v>1.02</v>
      </c>
      <c r="CI24" s="929"/>
      <c r="CJ24" s="929"/>
      <c r="CK24" s="432" t="s">
        <v>114</v>
      </c>
      <c r="CL24" s="997">
        <v>7835</v>
      </c>
      <c r="CM24" s="998">
        <v>10235</v>
      </c>
      <c r="CN24" s="999">
        <v>6238</v>
      </c>
      <c r="CO24" s="997">
        <v>24308</v>
      </c>
      <c r="CP24" s="1000">
        <v>24556</v>
      </c>
      <c r="CQ24" s="675">
        <v>-1.01</v>
      </c>
      <c r="CR24" s="154"/>
      <c r="CS24" s="68" t="s">
        <v>90</v>
      </c>
      <c r="CT24" s="54">
        <v>189.35</v>
      </c>
      <c r="CU24" s="55">
        <v>184.95</v>
      </c>
      <c r="CV24" s="56">
        <v>2.38</v>
      </c>
      <c r="CW24" s="54">
        <v>77.260000000000005</v>
      </c>
      <c r="CX24" s="171">
        <v>75.209999999999994</v>
      </c>
      <c r="CY24" s="56">
        <v>2.73</v>
      </c>
      <c r="CZ24" s="54">
        <v>177.81</v>
      </c>
      <c r="DA24" s="55">
        <v>174.02</v>
      </c>
      <c r="DB24" s="56">
        <v>2.1800000000000002</v>
      </c>
      <c r="DC24" s="172"/>
      <c r="DD24" s="154"/>
      <c r="DE24" s="154" t="s">
        <v>52</v>
      </c>
      <c r="DF24" s="175">
        <v>59.24</v>
      </c>
      <c r="DG24" s="175">
        <v>53.4</v>
      </c>
      <c r="DH24" s="175">
        <v>46.63</v>
      </c>
      <c r="DI24" s="175">
        <v>53.09</v>
      </c>
      <c r="DJ24" s="1199"/>
      <c r="DK24" s="1199"/>
      <c r="DL24" s="1199"/>
      <c r="DM24" s="128"/>
      <c r="DN24" s="285"/>
      <c r="DO24" s="154"/>
      <c r="DP24" s="33" t="s">
        <v>115</v>
      </c>
      <c r="DQ24" s="33"/>
      <c r="DR24" s="34"/>
      <c r="DS24" s="34"/>
      <c r="DT24" s="35"/>
      <c r="DU24" s="35"/>
      <c r="DV24" s="35"/>
      <c r="DW24" s="35"/>
      <c r="DX24" s="35"/>
      <c r="DY24" s="35"/>
      <c r="DZ24" s="35"/>
      <c r="EA24" s="36"/>
      <c r="EB24" s="182"/>
      <c r="EC24" s="182"/>
      <c r="ED24" s="165" t="s">
        <v>116</v>
      </c>
      <c r="EE24" s="165"/>
      <c r="EF24" s="165"/>
      <c r="EG24" s="165"/>
      <c r="EH24" s="166"/>
      <c r="EI24" s="166"/>
      <c r="EJ24" s="166"/>
      <c r="EK24" s="166"/>
      <c r="EL24" s="166"/>
      <c r="EM24" s="286"/>
      <c r="EN24" s="286"/>
      <c r="EO24" s="193"/>
      <c r="EP24" s="167"/>
      <c r="EQ24" s="290"/>
      <c r="ER24" s="290"/>
      <c r="ES24" s="248"/>
      <c r="ET24" s="1535"/>
      <c r="EU24" s="297"/>
      <c r="EV24" s="297"/>
      <c r="EW24" s="297"/>
      <c r="EX24" s="297"/>
      <c r="EY24" s="1533"/>
      <c r="EZ24" s="1528"/>
      <c r="FA24" s="47"/>
      <c r="FB24" s="37"/>
      <c r="FC24" s="295"/>
      <c r="FD24" s="19"/>
      <c r="FE24" s="19"/>
      <c r="FF24" s="19"/>
      <c r="FG24" s="19"/>
      <c r="FI24" s="168" t="s">
        <v>68</v>
      </c>
      <c r="FJ24" s="84">
        <v>1242.3899999999999</v>
      </c>
      <c r="FK24" s="80">
        <v>1260.5600000000002</v>
      </c>
      <c r="FL24" s="42">
        <v>-1.44</v>
      </c>
      <c r="FM24" s="929"/>
      <c r="FN24" s="929"/>
      <c r="FO24" s="432" t="s">
        <v>114</v>
      </c>
      <c r="FP24" s="997">
        <v>10290</v>
      </c>
      <c r="FQ24" s="998">
        <v>10063</v>
      </c>
      <c r="FR24" s="999">
        <v>11161</v>
      </c>
      <c r="FS24" s="997">
        <v>31514</v>
      </c>
      <c r="FT24" s="1000">
        <v>33469</v>
      </c>
      <c r="FU24" s="675">
        <v>-5.84</v>
      </c>
      <c r="FV24" s="154"/>
      <c r="FW24" s="68" t="s">
        <v>90</v>
      </c>
      <c r="FX24" s="54">
        <v>109.9</v>
      </c>
      <c r="FY24" s="55">
        <v>112.67</v>
      </c>
      <c r="FZ24" s="56">
        <v>-2.46</v>
      </c>
      <c r="GA24" s="54">
        <v>93.12</v>
      </c>
      <c r="GB24" s="171">
        <v>93.05</v>
      </c>
      <c r="GC24" s="56">
        <v>0.08</v>
      </c>
      <c r="GD24" s="54">
        <v>108.3</v>
      </c>
      <c r="GE24" s="55">
        <v>110.79</v>
      </c>
      <c r="GF24" s="56">
        <v>-2.25</v>
      </c>
      <c r="GG24" s="172"/>
      <c r="GH24" s="154"/>
      <c r="GI24" s="154" t="s">
        <v>52</v>
      </c>
      <c r="GJ24" s="175">
        <v>49.8</v>
      </c>
      <c r="GK24" s="175">
        <v>49.18</v>
      </c>
      <c r="GL24" s="175">
        <v>46.66</v>
      </c>
      <c r="GM24" s="175">
        <v>48.55</v>
      </c>
      <c r="GN24" s="1188"/>
      <c r="GO24" s="1188"/>
      <c r="GP24" s="1188"/>
      <c r="GQ24" s="1188"/>
      <c r="GR24" s="285"/>
      <c r="GS24" s="154"/>
      <c r="GT24" s="33" t="s">
        <v>115</v>
      </c>
      <c r="GU24" s="33"/>
      <c r="GV24" s="34"/>
      <c r="GW24" s="34"/>
      <c r="GX24" s="35"/>
      <c r="GY24" s="35"/>
      <c r="GZ24" s="35"/>
      <c r="HA24" s="35"/>
      <c r="HB24" s="35"/>
      <c r="HC24" s="35"/>
      <c r="HD24" s="35"/>
      <c r="HE24" s="36"/>
      <c r="HF24" s="182"/>
      <c r="HG24" s="182"/>
      <c r="HH24" s="165" t="s">
        <v>116</v>
      </c>
      <c r="HI24" s="165"/>
      <c r="HJ24" s="165"/>
      <c r="HK24" s="165"/>
      <c r="HL24" s="166"/>
      <c r="HM24" s="166"/>
      <c r="HN24" s="166"/>
      <c r="HO24" s="166"/>
      <c r="HP24" s="166"/>
      <c r="HQ24" s="286"/>
      <c r="HR24" s="286"/>
      <c r="HS24" s="193"/>
      <c r="HT24" s="167"/>
      <c r="HU24" s="290"/>
      <c r="HV24" s="290"/>
      <c r="HW24" s="248"/>
      <c r="HX24" s="1535"/>
      <c r="HY24" s="297"/>
      <c r="HZ24" s="297"/>
      <c r="IA24" s="297"/>
      <c r="IB24" s="297"/>
      <c r="IC24" s="1533"/>
      <c r="ID24" s="1528"/>
      <c r="IE24" s="47"/>
      <c r="IF24" s="37"/>
      <c r="IG24" s="295"/>
      <c r="IH24" s="248"/>
      <c r="II24" s="19"/>
      <c r="IJ24" s="19"/>
      <c r="IK24" s="19"/>
      <c r="IM24" s="168" t="s">
        <v>68</v>
      </c>
      <c r="IN24" s="84">
        <v>1298.6099999999999</v>
      </c>
      <c r="IO24" s="80">
        <v>1277.8800000000001</v>
      </c>
      <c r="IP24" s="42">
        <v>1.62</v>
      </c>
      <c r="IQ24" s="929"/>
      <c r="IR24" s="929"/>
      <c r="IS24" s="432" t="s">
        <v>114</v>
      </c>
      <c r="IT24" s="997">
        <v>16481</v>
      </c>
      <c r="IU24" s="998">
        <v>15006</v>
      </c>
      <c r="IV24" s="999">
        <v>13938</v>
      </c>
      <c r="IW24" s="997">
        <v>45425</v>
      </c>
      <c r="IX24" s="1000">
        <v>47315</v>
      </c>
      <c r="IY24" s="675">
        <v>-3.99</v>
      </c>
      <c r="IZ24" s="154"/>
      <c r="JA24" s="68" t="s">
        <v>90</v>
      </c>
      <c r="JB24" s="54">
        <v>156.09</v>
      </c>
      <c r="JC24" s="55">
        <v>170.12</v>
      </c>
      <c r="JD24" s="56">
        <v>-8.25</v>
      </c>
      <c r="JE24" s="54">
        <v>118.87</v>
      </c>
      <c r="JF24" s="171">
        <v>128.01</v>
      </c>
      <c r="JG24" s="56">
        <v>-7.14</v>
      </c>
      <c r="JH24" s="54">
        <v>150.31</v>
      </c>
      <c r="JI24" s="55">
        <v>163.61000000000001</v>
      </c>
      <c r="JJ24" s="56">
        <v>-8.1300000000000008</v>
      </c>
      <c r="JK24" s="172"/>
      <c r="JL24" s="154"/>
      <c r="JM24" s="154" t="s">
        <v>52</v>
      </c>
      <c r="JN24" s="175">
        <v>53.44</v>
      </c>
      <c r="JO24" s="175">
        <v>58.83</v>
      </c>
      <c r="JP24" s="175">
        <v>65</v>
      </c>
      <c r="JQ24" s="175">
        <v>59.09</v>
      </c>
      <c r="JR24" s="128"/>
      <c r="JS24" s="128"/>
      <c r="JT24" s="128"/>
      <c r="JU24" s="128"/>
      <c r="JV24" s="285"/>
      <c r="JW24" s="154"/>
      <c r="JX24" s="33" t="s">
        <v>115</v>
      </c>
      <c r="JY24" s="1189"/>
      <c r="JZ24" s="1190"/>
      <c r="KA24" s="1190"/>
      <c r="KB24" s="1191"/>
      <c r="KC24" s="1191"/>
      <c r="KD24" s="1191"/>
      <c r="KE24" s="1191"/>
      <c r="KF24" s="1191"/>
      <c r="KG24" s="1191"/>
      <c r="KH24" s="1191"/>
      <c r="KI24" s="1192"/>
      <c r="KJ24" s="1014"/>
      <c r="KK24" s="1014"/>
      <c r="KL24" s="1193" t="s">
        <v>116</v>
      </c>
      <c r="KM24" s="1193"/>
      <c r="KN24" s="1193"/>
      <c r="KO24" s="1193"/>
      <c r="KP24" s="1194"/>
      <c r="KQ24" s="1194"/>
      <c r="KR24" s="1194"/>
      <c r="KS24" s="1194"/>
      <c r="KT24" s="1194"/>
      <c r="KU24" s="1195"/>
      <c r="KV24" s="1195"/>
      <c r="KW24" s="1196"/>
      <c r="KX24" s="167"/>
      <c r="KY24" s="290"/>
      <c r="KZ24" s="290"/>
      <c r="LA24" s="248"/>
      <c r="LB24" s="1535"/>
      <c r="LC24" s="297"/>
      <c r="LD24" s="297"/>
      <c r="LE24" s="297"/>
      <c r="LF24" s="297"/>
      <c r="LG24" s="1533"/>
      <c r="LH24" s="291"/>
      <c r="LI24" s="47"/>
      <c r="LJ24" s="37"/>
      <c r="LK24" s="295"/>
      <c r="LL24" s="19"/>
      <c r="LM24" s="19"/>
      <c r="LN24" s="19"/>
      <c r="LO24" s="19"/>
      <c r="LQ24" s="40" t="s">
        <v>68</v>
      </c>
      <c r="LR24" s="79">
        <v>1270.1299999999999</v>
      </c>
      <c r="LS24" s="80">
        <v>1257.2</v>
      </c>
      <c r="LT24" s="42">
        <v>1.03</v>
      </c>
      <c r="LU24" s="363"/>
      <c r="LV24" s="363"/>
      <c r="LW24" s="432" t="s">
        <v>114</v>
      </c>
      <c r="LX24" s="348">
        <v>141184</v>
      </c>
      <c r="LY24" s="994">
        <v>140245</v>
      </c>
      <c r="LZ24" s="515">
        <v>0.67</v>
      </c>
      <c r="MA24" s="182"/>
      <c r="MB24" s="68" t="s">
        <v>90</v>
      </c>
      <c r="MC24" s="54">
        <v>138.74</v>
      </c>
      <c r="MD24" s="141">
        <v>142.12</v>
      </c>
      <c r="ME24" s="56">
        <v>-2.38</v>
      </c>
      <c r="MF24" s="54">
        <v>98.59</v>
      </c>
      <c r="MG24" s="141">
        <v>101.17</v>
      </c>
      <c r="MH24" s="56">
        <v>-2.5499999999999998</v>
      </c>
      <c r="MI24" s="54">
        <v>133.97</v>
      </c>
      <c r="MJ24" s="141">
        <v>137.29</v>
      </c>
      <c r="MK24" s="56">
        <v>-2.42</v>
      </c>
      <c r="ML24" s="15"/>
      <c r="MM24" s="15"/>
      <c r="MN24" s="15" t="s">
        <v>52</v>
      </c>
      <c r="MO24" s="980">
        <v>64.650000000000006</v>
      </c>
      <c r="MP24" s="980">
        <v>53.09</v>
      </c>
      <c r="MQ24" s="980">
        <v>48.55</v>
      </c>
      <c r="MR24" s="980">
        <v>59.09</v>
      </c>
      <c r="MS24" s="981">
        <v>56.35</v>
      </c>
      <c r="MT24" s="16"/>
      <c r="MU24" s="17"/>
      <c r="MV24" s="17"/>
      <c r="MW24" s="63"/>
      <c r="MX24" s="17"/>
      <c r="MY24" s="17"/>
      <c r="MZ24" s="33" t="s">
        <v>117</v>
      </c>
      <c r="NA24" s="644"/>
      <c r="NB24" s="645"/>
      <c r="NC24" s="645"/>
      <c r="ND24" s="619"/>
      <c r="NE24" s="619"/>
      <c r="NF24" s="619"/>
      <c r="NG24" s="619"/>
      <c r="NH24" s="619"/>
      <c r="NI24" s="619"/>
      <c r="NJ24" s="619"/>
      <c r="NK24" s="641"/>
      <c r="NL24" s="619"/>
      <c r="NM24" s="619"/>
      <c r="NN24" s="644" t="s">
        <v>116</v>
      </c>
      <c r="NO24" s="644"/>
      <c r="NP24" s="645"/>
      <c r="NQ24" s="645"/>
      <c r="NR24" s="619"/>
      <c r="NS24" s="619"/>
      <c r="NT24" s="619"/>
      <c r="NU24" s="619"/>
      <c r="NV24" s="619"/>
      <c r="NW24" s="619"/>
      <c r="NX24" s="619"/>
      <c r="NY24" s="641"/>
    </row>
    <row r="25" spans="1:389" ht="21.75" customHeight="1" thickTop="1" thickBot="1" x14ac:dyDescent="0.25">
      <c r="A25" s="64" t="s">
        <v>49</v>
      </c>
      <c r="B25" s="90">
        <v>1657.43</v>
      </c>
      <c r="C25" s="87">
        <v>1603.3800000000003</v>
      </c>
      <c r="D25" s="67">
        <v>3.37</v>
      </c>
      <c r="E25" s="929"/>
      <c r="F25" s="929"/>
      <c r="G25" s="433" t="s">
        <v>118</v>
      </c>
      <c r="H25" s="997">
        <v>1316</v>
      </c>
      <c r="I25" s="998">
        <v>1436</v>
      </c>
      <c r="J25" s="999">
        <v>879</v>
      </c>
      <c r="K25" s="997">
        <v>3631</v>
      </c>
      <c r="L25" s="1000">
        <v>3758</v>
      </c>
      <c r="M25" s="675">
        <v>-3.38</v>
      </c>
      <c r="N25" s="154"/>
      <c r="O25" s="70" t="s">
        <v>94</v>
      </c>
      <c r="P25" s="71">
        <v>3378.7699999999995</v>
      </c>
      <c r="Q25" s="72">
        <v>3273.15</v>
      </c>
      <c r="R25" s="76">
        <v>3.23</v>
      </c>
      <c r="S25" s="73">
        <v>1657.43</v>
      </c>
      <c r="T25" s="72">
        <v>1603.3800000000003</v>
      </c>
      <c r="U25" s="76">
        <v>3.37</v>
      </c>
      <c r="V25" s="73">
        <v>3186.89</v>
      </c>
      <c r="W25" s="72">
        <v>3089.9700000000007</v>
      </c>
      <c r="X25" s="76">
        <v>3.14</v>
      </c>
      <c r="Y25" s="181"/>
      <c r="Z25" s="154"/>
      <c r="AA25" s="154" t="s">
        <v>66</v>
      </c>
      <c r="AB25" s="175">
        <v>81.77</v>
      </c>
      <c r="AC25" s="175">
        <v>74.84</v>
      </c>
      <c r="AD25" s="175">
        <v>71.44</v>
      </c>
      <c r="AE25" s="175">
        <v>76.02</v>
      </c>
      <c r="AF25" s="1188"/>
      <c r="AG25" s="1188"/>
      <c r="AH25" s="1188"/>
      <c r="AI25" s="1188"/>
      <c r="AJ25" s="285"/>
      <c r="AK25" s="154"/>
      <c r="AL25" s="1206" t="s">
        <v>119</v>
      </c>
      <c r="AM25" s="1648" t="s">
        <v>32</v>
      </c>
      <c r="AN25" s="1649"/>
      <c r="AO25" s="1649"/>
      <c r="AP25" s="1649"/>
      <c r="AQ25" s="1649"/>
      <c r="AR25" s="1649"/>
      <c r="AS25" s="1649"/>
      <c r="AT25" s="1649"/>
      <c r="AU25" s="1650"/>
      <c r="AV25" s="1059" t="s">
        <v>33</v>
      </c>
      <c r="AW25" s="1060" t="s">
        <v>45</v>
      </c>
      <c r="AX25" s="182"/>
      <c r="AY25" s="182"/>
      <c r="AZ25" s="1061" t="s">
        <v>119</v>
      </c>
      <c r="BA25" s="1648" t="s">
        <v>32</v>
      </c>
      <c r="BB25" s="1649"/>
      <c r="BC25" s="1649"/>
      <c r="BD25" s="1649"/>
      <c r="BE25" s="1649"/>
      <c r="BF25" s="1649"/>
      <c r="BG25" s="1649"/>
      <c r="BH25" s="1649"/>
      <c r="BI25" s="1650"/>
      <c r="BJ25" s="1059" t="s">
        <v>33</v>
      </c>
      <c r="BK25" s="1060" t="s">
        <v>45</v>
      </c>
      <c r="BL25" s="194"/>
      <c r="BM25" s="290"/>
      <c r="BN25" s="290"/>
      <c r="BO25" s="248"/>
      <c r="BP25" s="1535"/>
      <c r="BQ25" s="297"/>
      <c r="BR25" s="297"/>
      <c r="BS25" s="297"/>
      <c r="BT25" s="297"/>
      <c r="BU25" s="1533"/>
      <c r="BV25" s="1528"/>
      <c r="BW25" s="21"/>
      <c r="BX25" s="37"/>
      <c r="BY25" s="295"/>
      <c r="BZ25" s="19"/>
      <c r="CA25" s="19"/>
      <c r="CB25" s="19"/>
      <c r="CC25" s="19"/>
      <c r="CE25" s="64" t="s">
        <v>49</v>
      </c>
      <c r="CF25" s="90">
        <v>1578.08</v>
      </c>
      <c r="CG25" s="87">
        <v>1566.72</v>
      </c>
      <c r="CH25" s="67">
        <v>0.73</v>
      </c>
      <c r="CI25" s="929"/>
      <c r="CJ25" s="929"/>
      <c r="CK25" s="433" t="s">
        <v>118</v>
      </c>
      <c r="CL25" s="997">
        <v>692</v>
      </c>
      <c r="CM25" s="998">
        <v>1441</v>
      </c>
      <c r="CN25" s="999">
        <v>2044</v>
      </c>
      <c r="CO25" s="997">
        <v>4177</v>
      </c>
      <c r="CP25" s="1000">
        <v>4132</v>
      </c>
      <c r="CQ25" s="675">
        <v>1.0900000000000001</v>
      </c>
      <c r="CR25" s="154"/>
      <c r="CS25" s="70" t="s">
        <v>94</v>
      </c>
      <c r="CT25" s="71">
        <v>3865.03</v>
      </c>
      <c r="CU25" s="72">
        <v>3779.9299999999994</v>
      </c>
      <c r="CV25" s="76">
        <v>2.25</v>
      </c>
      <c r="CW25" s="73">
        <v>1578.08</v>
      </c>
      <c r="CX25" s="72">
        <v>1566.72</v>
      </c>
      <c r="CY25" s="76">
        <v>0.73</v>
      </c>
      <c r="CZ25" s="73">
        <v>3629.53</v>
      </c>
      <c r="DA25" s="72">
        <v>3559.44</v>
      </c>
      <c r="DB25" s="76">
        <v>1.97</v>
      </c>
      <c r="DC25" s="181"/>
      <c r="DD25" s="154"/>
      <c r="DE25" s="154" t="s">
        <v>66</v>
      </c>
      <c r="DF25" s="175">
        <v>68.650000000000006</v>
      </c>
      <c r="DG25" s="175">
        <v>63.06</v>
      </c>
      <c r="DH25" s="175">
        <v>58.58</v>
      </c>
      <c r="DI25" s="175">
        <v>63.43</v>
      </c>
      <c r="DJ25" s="1199"/>
      <c r="DK25" s="1199"/>
      <c r="DL25" s="1199"/>
      <c r="DM25" s="128"/>
      <c r="DN25" s="285"/>
      <c r="DO25" s="154"/>
      <c r="DP25" s="1206" t="s">
        <v>119</v>
      </c>
      <c r="DQ25" s="1648" t="s">
        <v>32</v>
      </c>
      <c r="DR25" s="1649"/>
      <c r="DS25" s="1649"/>
      <c r="DT25" s="1649"/>
      <c r="DU25" s="1649"/>
      <c r="DV25" s="1649"/>
      <c r="DW25" s="1649"/>
      <c r="DX25" s="1649"/>
      <c r="DY25" s="1650"/>
      <c r="DZ25" s="1059" t="s">
        <v>33</v>
      </c>
      <c r="EA25" s="1060" t="s">
        <v>45</v>
      </c>
      <c r="EB25" s="182"/>
      <c r="EC25" s="182"/>
      <c r="ED25" s="1061" t="s">
        <v>119</v>
      </c>
      <c r="EE25" s="1648" t="s">
        <v>32</v>
      </c>
      <c r="EF25" s="1649"/>
      <c r="EG25" s="1649"/>
      <c r="EH25" s="1649"/>
      <c r="EI25" s="1649"/>
      <c r="EJ25" s="1649"/>
      <c r="EK25" s="1649"/>
      <c r="EL25" s="1649"/>
      <c r="EM25" s="1650"/>
      <c r="EN25" s="1059" t="s">
        <v>33</v>
      </c>
      <c r="EO25" s="1060" t="s">
        <v>45</v>
      </c>
      <c r="EP25" s="194"/>
      <c r="EQ25" s="290"/>
      <c r="ER25" s="290"/>
      <c r="ES25" s="248"/>
      <c r="ET25" s="1535"/>
      <c r="EU25" s="297"/>
      <c r="EV25" s="297"/>
      <c r="EW25" s="297"/>
      <c r="EX25" s="297"/>
      <c r="EY25" s="1533"/>
      <c r="EZ25" s="1528"/>
      <c r="FA25" s="21"/>
      <c r="FB25" s="37"/>
      <c r="FC25" s="295"/>
      <c r="FD25" s="19"/>
      <c r="FE25" s="19"/>
      <c r="FF25" s="19"/>
      <c r="FG25" s="19"/>
      <c r="FI25" s="179" t="s">
        <v>49</v>
      </c>
      <c r="FJ25" s="90">
        <v>1499.5400000000004</v>
      </c>
      <c r="FK25" s="87">
        <v>1516.3999999999999</v>
      </c>
      <c r="FL25" s="67">
        <v>-1.1100000000000001</v>
      </c>
      <c r="FM25" s="929"/>
      <c r="FN25" s="929"/>
      <c r="FO25" s="433" t="s">
        <v>118</v>
      </c>
      <c r="FP25" s="997">
        <v>1154</v>
      </c>
      <c r="FQ25" s="998">
        <v>807</v>
      </c>
      <c r="FR25" s="999">
        <v>843</v>
      </c>
      <c r="FS25" s="997">
        <v>2804</v>
      </c>
      <c r="FT25" s="1000">
        <v>3012</v>
      </c>
      <c r="FU25" s="675">
        <v>-6.91</v>
      </c>
      <c r="FV25" s="154"/>
      <c r="FW25" s="70" t="s">
        <v>94</v>
      </c>
      <c r="FX25" s="71">
        <v>3869.9700000000007</v>
      </c>
      <c r="FY25" s="72">
        <v>3909.8900000000003</v>
      </c>
      <c r="FZ25" s="76">
        <v>-1.02</v>
      </c>
      <c r="GA25" s="73">
        <v>1499.5400000000004</v>
      </c>
      <c r="GB25" s="72">
        <v>1516.3999999999999</v>
      </c>
      <c r="GC25" s="76">
        <v>-1.1100000000000001</v>
      </c>
      <c r="GD25" s="73">
        <v>3644.04</v>
      </c>
      <c r="GE25" s="72">
        <v>3680.12</v>
      </c>
      <c r="GF25" s="76">
        <v>-0.98</v>
      </c>
      <c r="GG25" s="181"/>
      <c r="GH25" s="154"/>
      <c r="GI25" s="154" t="s">
        <v>66</v>
      </c>
      <c r="GJ25" s="175">
        <v>64.92</v>
      </c>
      <c r="GK25" s="175">
        <v>60.26</v>
      </c>
      <c r="GL25" s="175">
        <v>57.26</v>
      </c>
      <c r="GM25" s="175">
        <v>60.81</v>
      </c>
      <c r="GN25" s="1188"/>
      <c r="GO25" s="1188"/>
      <c r="GP25" s="1188"/>
      <c r="GQ25" s="1188"/>
      <c r="GR25" s="285"/>
      <c r="GS25" s="154"/>
      <c r="GT25" s="1206" t="s">
        <v>119</v>
      </c>
      <c r="GU25" s="1648" t="s">
        <v>32</v>
      </c>
      <c r="GV25" s="1649"/>
      <c r="GW25" s="1649"/>
      <c r="GX25" s="1649"/>
      <c r="GY25" s="1649"/>
      <c r="GZ25" s="1649"/>
      <c r="HA25" s="1649"/>
      <c r="HB25" s="1649"/>
      <c r="HC25" s="1650"/>
      <c r="HD25" s="1059" t="s">
        <v>33</v>
      </c>
      <c r="HE25" s="1060" t="s">
        <v>45</v>
      </c>
      <c r="HF25" s="182"/>
      <c r="HG25" s="182"/>
      <c r="HH25" s="1061" t="s">
        <v>119</v>
      </c>
      <c r="HI25" s="1648" t="s">
        <v>32</v>
      </c>
      <c r="HJ25" s="1649"/>
      <c r="HK25" s="1649"/>
      <c r="HL25" s="1649"/>
      <c r="HM25" s="1649"/>
      <c r="HN25" s="1649"/>
      <c r="HO25" s="1649"/>
      <c r="HP25" s="1649"/>
      <c r="HQ25" s="1650"/>
      <c r="HR25" s="1059" t="s">
        <v>33</v>
      </c>
      <c r="HS25" s="1060" t="s">
        <v>45</v>
      </c>
      <c r="HT25" s="194"/>
      <c r="HU25" s="290"/>
      <c r="HV25" s="290"/>
      <c r="HW25" s="248"/>
      <c r="HX25" s="1535"/>
      <c r="HY25" s="297"/>
      <c r="HZ25" s="297"/>
      <c r="IA25" s="297"/>
      <c r="IB25" s="297"/>
      <c r="IC25" s="1533"/>
      <c r="ID25" s="1528"/>
      <c r="IE25" s="21"/>
      <c r="IF25" s="37"/>
      <c r="IG25" s="295"/>
      <c r="IH25" s="248"/>
      <c r="II25" s="19"/>
      <c r="IJ25" s="19"/>
      <c r="IK25" s="19"/>
      <c r="IM25" s="179" t="s">
        <v>49</v>
      </c>
      <c r="IN25" s="90">
        <v>1625.2399999999998</v>
      </c>
      <c r="IO25" s="87">
        <v>1639.75</v>
      </c>
      <c r="IP25" s="67">
        <v>-0.88</v>
      </c>
      <c r="IQ25" s="929"/>
      <c r="IR25" s="929"/>
      <c r="IS25" s="433" t="s">
        <v>118</v>
      </c>
      <c r="IT25" s="997">
        <v>894</v>
      </c>
      <c r="IU25" s="998">
        <v>1128</v>
      </c>
      <c r="IV25" s="999">
        <v>1261</v>
      </c>
      <c r="IW25" s="997">
        <v>3283</v>
      </c>
      <c r="IX25" s="1000">
        <v>3759</v>
      </c>
      <c r="IY25" s="675">
        <v>-12.66</v>
      </c>
      <c r="IZ25" s="154"/>
      <c r="JA25" s="70" t="s">
        <v>94</v>
      </c>
      <c r="JB25" s="71">
        <v>3548.2100000000005</v>
      </c>
      <c r="JC25" s="72">
        <v>3607.0699999999997</v>
      </c>
      <c r="JD25" s="76">
        <v>-1.63</v>
      </c>
      <c r="JE25" s="73">
        <v>1625.2399999999998</v>
      </c>
      <c r="JF25" s="72">
        <v>1639.75</v>
      </c>
      <c r="JG25" s="76">
        <v>-0.88</v>
      </c>
      <c r="JH25" s="73">
        <v>3249.61</v>
      </c>
      <c r="JI25" s="72">
        <v>3302.77</v>
      </c>
      <c r="JJ25" s="76">
        <v>-1.61</v>
      </c>
      <c r="JK25" s="181"/>
      <c r="JL25" s="154"/>
      <c r="JM25" s="154" t="s">
        <v>66</v>
      </c>
      <c r="JN25" s="175">
        <v>67.08</v>
      </c>
      <c r="JO25" s="175">
        <v>72.75</v>
      </c>
      <c r="JP25" s="175">
        <v>76.56</v>
      </c>
      <c r="JQ25" s="175">
        <v>72.13</v>
      </c>
      <c r="JR25" s="128"/>
      <c r="JS25" s="128"/>
      <c r="JT25" s="128"/>
      <c r="JU25" s="128"/>
      <c r="JV25" s="285"/>
      <c r="JW25" s="154"/>
      <c r="JX25" s="1206" t="s">
        <v>119</v>
      </c>
      <c r="JY25" s="1729" t="s">
        <v>32</v>
      </c>
      <c r="JZ25" s="1730"/>
      <c r="KA25" s="1730"/>
      <c r="KB25" s="1730"/>
      <c r="KC25" s="1730"/>
      <c r="KD25" s="1730"/>
      <c r="KE25" s="1730"/>
      <c r="KF25" s="1730"/>
      <c r="KG25" s="1731"/>
      <c r="KH25" s="1178" t="s">
        <v>33</v>
      </c>
      <c r="KI25" s="1178" t="s">
        <v>45</v>
      </c>
      <c r="KJ25" s="1014"/>
      <c r="KK25" s="1014"/>
      <c r="KL25" s="1207" t="s">
        <v>119</v>
      </c>
      <c r="KM25" s="1729" t="s">
        <v>32</v>
      </c>
      <c r="KN25" s="1730"/>
      <c r="KO25" s="1730"/>
      <c r="KP25" s="1730"/>
      <c r="KQ25" s="1730"/>
      <c r="KR25" s="1730"/>
      <c r="KS25" s="1730"/>
      <c r="KT25" s="1730"/>
      <c r="KU25" s="1731"/>
      <c r="KV25" s="1178" t="s">
        <v>33</v>
      </c>
      <c r="KW25" s="1178" t="s">
        <v>45</v>
      </c>
      <c r="KX25" s="194"/>
      <c r="KY25" s="290"/>
      <c r="KZ25" s="290"/>
      <c r="LA25" s="248"/>
      <c r="LB25" s="1535"/>
      <c r="LC25" s="297"/>
      <c r="LD25" s="297"/>
      <c r="LE25" s="297"/>
      <c r="LF25" s="297"/>
      <c r="LG25" s="1533"/>
      <c r="LH25" s="291"/>
      <c r="LI25" s="21"/>
      <c r="LJ25" s="37"/>
      <c r="LK25" s="295"/>
      <c r="LL25" s="19"/>
      <c r="LM25" s="19"/>
      <c r="LN25" s="19"/>
      <c r="LO25" s="19"/>
      <c r="LQ25" s="64" t="s">
        <v>49</v>
      </c>
      <c r="LR25" s="86">
        <v>1603.16</v>
      </c>
      <c r="LS25" s="87">
        <v>1595.2000000000003</v>
      </c>
      <c r="LT25" s="67">
        <v>0.5</v>
      </c>
      <c r="LU25" s="363"/>
      <c r="LV25" s="363"/>
      <c r="LW25" s="433" t="s">
        <v>118</v>
      </c>
      <c r="LX25" s="348">
        <v>13895</v>
      </c>
      <c r="LY25" s="994">
        <v>14661</v>
      </c>
      <c r="LZ25" s="515">
        <v>-5.22</v>
      </c>
      <c r="MA25" s="182"/>
      <c r="MB25" s="70" t="s">
        <v>94</v>
      </c>
      <c r="MC25" s="71">
        <v>3635.0599999999995</v>
      </c>
      <c r="MD25" s="375">
        <v>3619.4599999999991</v>
      </c>
      <c r="ME25" s="76">
        <v>0.43</v>
      </c>
      <c r="MF25" s="71">
        <v>1603.16</v>
      </c>
      <c r="MG25" s="375">
        <v>1595.2000000000003</v>
      </c>
      <c r="MH25" s="76">
        <v>0.5</v>
      </c>
      <c r="MI25" s="71">
        <v>3393.86</v>
      </c>
      <c r="MJ25" s="375">
        <v>3380.9299999999994</v>
      </c>
      <c r="MK25" s="76">
        <v>0.38</v>
      </c>
      <c r="ML25" s="15"/>
      <c r="MM25" s="15"/>
      <c r="MN25" s="15" t="s">
        <v>66</v>
      </c>
      <c r="MO25" s="980">
        <v>76.02</v>
      </c>
      <c r="MP25" s="980">
        <v>63.43</v>
      </c>
      <c r="MQ25" s="980">
        <v>60.81</v>
      </c>
      <c r="MR25" s="980">
        <v>72.13</v>
      </c>
      <c r="MS25" s="981">
        <v>68.099999999999994</v>
      </c>
      <c r="MT25" s="16"/>
      <c r="MU25" s="17"/>
      <c r="MV25" s="17"/>
      <c r="MW25" s="63"/>
      <c r="MX25" s="17"/>
      <c r="MY25" s="17"/>
      <c r="MZ25" s="1210" t="s">
        <v>119</v>
      </c>
      <c r="NA25" s="1651" t="s">
        <v>32</v>
      </c>
      <c r="NB25" s="1652"/>
      <c r="NC25" s="1652"/>
      <c r="ND25" s="1652"/>
      <c r="NE25" s="1652"/>
      <c r="NF25" s="1652"/>
      <c r="NG25" s="1652"/>
      <c r="NH25" s="1652"/>
      <c r="NI25" s="1653"/>
      <c r="NJ25" s="1069" t="s">
        <v>33</v>
      </c>
      <c r="NK25" s="1069" t="s">
        <v>45</v>
      </c>
      <c r="NL25" s="619"/>
      <c r="NM25" s="619"/>
      <c r="NN25" s="1211" t="s">
        <v>119</v>
      </c>
      <c r="NO25" s="1651" t="s">
        <v>32</v>
      </c>
      <c r="NP25" s="1652"/>
      <c r="NQ25" s="1652"/>
      <c r="NR25" s="1652"/>
      <c r="NS25" s="1652"/>
      <c r="NT25" s="1652"/>
      <c r="NU25" s="1652"/>
      <c r="NV25" s="1652"/>
      <c r="NW25" s="1653"/>
      <c r="NX25" s="1069" t="s">
        <v>33</v>
      </c>
      <c r="NY25" s="1069" t="s">
        <v>45</v>
      </c>
    </row>
    <row r="26" spans="1:389" ht="21.75" customHeight="1" thickTop="1" thickBot="1" x14ac:dyDescent="0.25">
      <c r="A26" s="92" t="s">
        <v>120</v>
      </c>
      <c r="B26" s="195"/>
      <c r="C26" s="140"/>
      <c r="D26" s="42"/>
      <c r="E26" s="420"/>
      <c r="F26" s="240"/>
      <c r="G26" s="433" t="s">
        <v>121</v>
      </c>
      <c r="H26" s="997">
        <v>17305</v>
      </c>
      <c r="I26" s="998">
        <v>16651</v>
      </c>
      <c r="J26" s="999">
        <v>11569</v>
      </c>
      <c r="K26" s="997">
        <v>45525</v>
      </c>
      <c r="L26" s="1000">
        <v>41346</v>
      </c>
      <c r="M26" s="675">
        <v>10.11</v>
      </c>
      <c r="N26" s="154"/>
      <c r="O26" s="9"/>
      <c r="P26" s="9"/>
      <c r="Q26" s="14"/>
      <c r="R26" s="9"/>
      <c r="S26" s="81"/>
      <c r="T26" s="82"/>
      <c r="U26" s="9"/>
      <c r="V26" s="81"/>
      <c r="W26" s="82"/>
      <c r="X26" s="9"/>
      <c r="Y26" s="9"/>
      <c r="Z26" s="154"/>
      <c r="AA26" s="154" t="s">
        <v>71</v>
      </c>
      <c r="AB26" s="175">
        <v>80.41</v>
      </c>
      <c r="AC26" s="175">
        <v>76.13</v>
      </c>
      <c r="AD26" s="175">
        <v>71.5</v>
      </c>
      <c r="AE26" s="175">
        <v>76.010000000000005</v>
      </c>
      <c r="AF26" s="1212"/>
      <c r="AG26" s="1212"/>
      <c r="AH26" s="1212"/>
      <c r="AI26" s="1212"/>
      <c r="AJ26" s="285"/>
      <c r="AK26" s="154"/>
      <c r="AL26" s="1213"/>
      <c r="AM26" s="1073" t="s">
        <v>54</v>
      </c>
      <c r="AN26" s="1074" t="s">
        <v>55</v>
      </c>
      <c r="AO26" s="1075" t="s">
        <v>306</v>
      </c>
      <c r="AP26" s="1076" t="s">
        <v>307</v>
      </c>
      <c r="AQ26" s="1074"/>
      <c r="AR26" s="1074"/>
      <c r="AS26" s="1074"/>
      <c r="AT26" s="1074"/>
      <c r="AU26" s="1077" t="s">
        <v>62</v>
      </c>
      <c r="AV26" s="1078"/>
      <c r="AW26" s="1079"/>
      <c r="AX26" s="182"/>
      <c r="AY26" s="182"/>
      <c r="AZ26" s="1217"/>
      <c r="BA26" s="1073" t="s">
        <v>54</v>
      </c>
      <c r="BB26" s="1074" t="s">
        <v>55</v>
      </c>
      <c r="BC26" s="1075" t="s">
        <v>306</v>
      </c>
      <c r="BD26" s="1076" t="s">
        <v>307</v>
      </c>
      <c r="BE26" s="1074"/>
      <c r="BF26" s="1074"/>
      <c r="BG26" s="1074"/>
      <c r="BH26" s="1074"/>
      <c r="BI26" s="1077" t="s">
        <v>62</v>
      </c>
      <c r="BJ26" s="1078"/>
      <c r="BK26" s="1079"/>
      <c r="BL26" s="306"/>
      <c r="BM26" s="290"/>
      <c r="BN26" s="290"/>
      <c r="BO26" s="968"/>
      <c r="BP26" s="1537"/>
      <c r="BQ26" s="297"/>
      <c r="BR26" s="297"/>
      <c r="BS26" s="297"/>
      <c r="BT26" s="131"/>
      <c r="BU26" s="1533"/>
      <c r="BV26" s="1528"/>
      <c r="BW26" s="21"/>
      <c r="BX26" s="37"/>
      <c r="BY26" s="295"/>
      <c r="BZ26" s="19"/>
      <c r="CA26" s="19"/>
      <c r="CB26" s="19"/>
      <c r="CC26" s="19"/>
      <c r="CE26" s="92" t="s">
        <v>120</v>
      </c>
      <c r="CF26" s="195"/>
      <c r="CG26" s="140"/>
      <c r="CH26" s="42"/>
      <c r="CI26" s="420"/>
      <c r="CJ26" s="240"/>
      <c r="CK26" s="433" t="s">
        <v>121</v>
      </c>
      <c r="CL26" s="997">
        <v>8312</v>
      </c>
      <c r="CM26" s="998">
        <v>7075</v>
      </c>
      <c r="CN26" s="999">
        <v>5278</v>
      </c>
      <c r="CO26" s="997">
        <v>20665</v>
      </c>
      <c r="CP26" s="1000">
        <v>20549</v>
      </c>
      <c r="CQ26" s="675">
        <v>0.56000000000000005</v>
      </c>
      <c r="CR26" s="154"/>
      <c r="CS26" s="9"/>
      <c r="CT26" s="9"/>
      <c r="CU26" s="14"/>
      <c r="CV26" s="9"/>
      <c r="CW26" s="81"/>
      <c r="CX26" s="82"/>
      <c r="CY26" s="9"/>
      <c r="CZ26" s="81"/>
      <c r="DA26" s="82"/>
      <c r="DB26" s="9"/>
      <c r="DC26" s="9"/>
      <c r="DD26" s="154"/>
      <c r="DE26" s="154" t="s">
        <v>71</v>
      </c>
      <c r="DF26" s="175">
        <v>70.48</v>
      </c>
      <c r="DG26" s="175">
        <v>64.25</v>
      </c>
      <c r="DH26" s="175">
        <v>59.33</v>
      </c>
      <c r="DI26" s="175">
        <v>64.69</v>
      </c>
      <c r="DJ26" s="668"/>
      <c r="DK26" s="668"/>
      <c r="DL26" s="668"/>
      <c r="DM26" s="668"/>
      <c r="DN26" s="285"/>
      <c r="DO26" s="154"/>
      <c r="DP26" s="1213"/>
      <c r="DQ26" s="1073" t="s">
        <v>54</v>
      </c>
      <c r="DR26" s="1074" t="s">
        <v>55</v>
      </c>
      <c r="DS26" s="1075" t="s">
        <v>306</v>
      </c>
      <c r="DT26" s="1076" t="s">
        <v>307</v>
      </c>
      <c r="DU26" s="1074"/>
      <c r="DV26" s="1074"/>
      <c r="DW26" s="1074"/>
      <c r="DX26" s="1074"/>
      <c r="DY26" s="1077" t="s">
        <v>62</v>
      </c>
      <c r="DZ26" s="1078"/>
      <c r="EA26" s="1079"/>
      <c r="EB26" s="182"/>
      <c r="EC26" s="182"/>
      <c r="ED26" s="1217"/>
      <c r="EE26" s="1073" t="s">
        <v>54</v>
      </c>
      <c r="EF26" s="1074" t="s">
        <v>55</v>
      </c>
      <c r="EG26" s="1075" t="s">
        <v>306</v>
      </c>
      <c r="EH26" s="1076" t="s">
        <v>307</v>
      </c>
      <c r="EI26" s="1074"/>
      <c r="EJ26" s="1074"/>
      <c r="EK26" s="1074"/>
      <c r="EL26" s="1074"/>
      <c r="EM26" s="1077" t="s">
        <v>62</v>
      </c>
      <c r="EN26" s="1078"/>
      <c r="EO26" s="1079"/>
      <c r="EP26" s="306"/>
      <c r="EQ26" s="290"/>
      <c r="ER26" s="290"/>
      <c r="ES26" s="968"/>
      <c r="ET26" s="1537"/>
      <c r="EU26" s="297"/>
      <c r="EV26" s="297"/>
      <c r="EW26" s="297"/>
      <c r="EX26" s="131"/>
      <c r="EY26" s="1533"/>
      <c r="EZ26" s="1528"/>
      <c r="FA26" s="21"/>
      <c r="FB26" s="37"/>
      <c r="FC26" s="295"/>
      <c r="FD26" s="19"/>
      <c r="FE26" s="19"/>
      <c r="FF26" s="19"/>
      <c r="FG26" s="19"/>
      <c r="FI26" s="184" t="s">
        <v>120</v>
      </c>
      <c r="FJ26" s="195"/>
      <c r="FK26" s="140"/>
      <c r="FL26" s="42"/>
      <c r="FM26" s="420"/>
      <c r="FN26" s="240"/>
      <c r="FO26" s="433" t="s">
        <v>121</v>
      </c>
      <c r="FP26" s="997">
        <v>7918</v>
      </c>
      <c r="FQ26" s="998">
        <v>6894</v>
      </c>
      <c r="FR26" s="999">
        <v>7856</v>
      </c>
      <c r="FS26" s="997">
        <v>22668</v>
      </c>
      <c r="FT26" s="1000">
        <v>22178</v>
      </c>
      <c r="FU26" s="675">
        <v>2.21</v>
      </c>
      <c r="FV26" s="154"/>
      <c r="FW26" s="9"/>
      <c r="FX26" s="9"/>
      <c r="FY26" s="14"/>
      <c r="FZ26" s="9"/>
      <c r="GA26" s="81"/>
      <c r="GB26" s="82"/>
      <c r="GC26" s="9"/>
      <c r="GD26" s="81"/>
      <c r="GE26" s="82"/>
      <c r="GF26" s="9"/>
      <c r="GG26" s="9"/>
      <c r="GH26" s="154"/>
      <c r="GI26" s="154" t="s">
        <v>71</v>
      </c>
      <c r="GJ26" s="175">
        <v>62.72</v>
      </c>
      <c r="GK26" s="175">
        <v>61.4</v>
      </c>
      <c r="GL26" s="175">
        <v>57.04</v>
      </c>
      <c r="GM26" s="175">
        <v>60.39</v>
      </c>
      <c r="GN26" s="1212"/>
      <c r="GO26" s="1212"/>
      <c r="GP26" s="1212"/>
      <c r="GQ26" s="1212"/>
      <c r="GR26" s="285"/>
      <c r="GS26" s="154"/>
      <c r="GT26" s="1213"/>
      <c r="GU26" s="1073" t="s">
        <v>54</v>
      </c>
      <c r="GV26" s="1074" t="s">
        <v>55</v>
      </c>
      <c r="GW26" s="1075" t="s">
        <v>306</v>
      </c>
      <c r="GX26" s="1076" t="s">
        <v>307</v>
      </c>
      <c r="GY26" s="1074"/>
      <c r="GZ26" s="1074"/>
      <c r="HA26" s="1074"/>
      <c r="HB26" s="1074"/>
      <c r="HC26" s="1077" t="s">
        <v>62</v>
      </c>
      <c r="HD26" s="1078"/>
      <c r="HE26" s="1079"/>
      <c r="HF26" s="182"/>
      <c r="HG26" s="182"/>
      <c r="HH26" s="1217"/>
      <c r="HI26" s="1073" t="s">
        <v>54</v>
      </c>
      <c r="HJ26" s="1074" t="s">
        <v>55</v>
      </c>
      <c r="HK26" s="1075" t="s">
        <v>306</v>
      </c>
      <c r="HL26" s="1076" t="s">
        <v>307</v>
      </c>
      <c r="HM26" s="1074"/>
      <c r="HN26" s="1074"/>
      <c r="HO26" s="1074"/>
      <c r="HP26" s="1074"/>
      <c r="HQ26" s="1077" t="s">
        <v>62</v>
      </c>
      <c r="HR26" s="1078"/>
      <c r="HS26" s="1079"/>
      <c r="HT26" s="306"/>
      <c r="HU26" s="290"/>
      <c r="HV26" s="290"/>
      <c r="HW26" s="968"/>
      <c r="HX26" s="1537"/>
      <c r="HY26" s="297"/>
      <c r="HZ26" s="297"/>
      <c r="IA26" s="297"/>
      <c r="IB26" s="131"/>
      <c r="IC26" s="1533"/>
      <c r="ID26" s="1528"/>
      <c r="IE26" s="21"/>
      <c r="IF26" s="37"/>
      <c r="IG26" s="295"/>
      <c r="IH26" s="248"/>
      <c r="II26" s="19"/>
      <c r="IJ26" s="19"/>
      <c r="IK26" s="19"/>
      <c r="IM26" s="184" t="s">
        <v>120</v>
      </c>
      <c r="IN26" s="195"/>
      <c r="IO26" s="140"/>
      <c r="IP26" s="42"/>
      <c r="IQ26" s="420"/>
      <c r="IR26" s="240"/>
      <c r="IS26" s="433" t="s">
        <v>121</v>
      </c>
      <c r="IT26" s="997">
        <v>9258</v>
      </c>
      <c r="IU26" s="998">
        <v>10458</v>
      </c>
      <c r="IV26" s="999">
        <v>8300</v>
      </c>
      <c r="IW26" s="997">
        <v>28016</v>
      </c>
      <c r="IX26" s="1000">
        <v>27111</v>
      </c>
      <c r="IY26" s="675">
        <v>3.34</v>
      </c>
      <c r="IZ26" s="154"/>
      <c r="JA26" s="9"/>
      <c r="JB26" s="9"/>
      <c r="JC26" s="14"/>
      <c r="JD26" s="9"/>
      <c r="JE26" s="81"/>
      <c r="JF26" s="82"/>
      <c r="JG26" s="9"/>
      <c r="JH26" s="81"/>
      <c r="JI26" s="82"/>
      <c r="JJ26" s="9"/>
      <c r="JK26" s="9"/>
      <c r="JL26" s="154"/>
      <c r="JM26" s="154" t="s">
        <v>71</v>
      </c>
      <c r="JN26" s="175">
        <v>64.78</v>
      </c>
      <c r="JO26" s="175">
        <v>66.180000000000007</v>
      </c>
      <c r="JP26" s="175">
        <v>73.540000000000006</v>
      </c>
      <c r="JQ26" s="175">
        <v>68.17</v>
      </c>
      <c r="JR26" s="1341"/>
      <c r="JS26" s="1341"/>
      <c r="JT26" s="1341"/>
      <c r="JU26" s="1341"/>
      <c r="JV26" s="285"/>
      <c r="JW26" s="154"/>
      <c r="JX26" s="1213"/>
      <c r="JY26" s="1073" t="s">
        <v>54</v>
      </c>
      <c r="JZ26" s="1074" t="s">
        <v>55</v>
      </c>
      <c r="KA26" s="1075" t="s">
        <v>306</v>
      </c>
      <c r="KB26" s="1076" t="s">
        <v>307</v>
      </c>
      <c r="KC26" s="1074"/>
      <c r="KD26" s="1074"/>
      <c r="KE26" s="1074"/>
      <c r="KF26" s="1074"/>
      <c r="KG26" s="1077" t="s">
        <v>62</v>
      </c>
      <c r="KH26" s="1078"/>
      <c r="KI26" s="1079"/>
      <c r="KJ26" s="1014"/>
      <c r="KK26" s="1014"/>
      <c r="KL26" s="1214"/>
      <c r="KM26" s="1073" t="s">
        <v>54</v>
      </c>
      <c r="KN26" s="1074" t="s">
        <v>55</v>
      </c>
      <c r="KO26" s="1075" t="s">
        <v>306</v>
      </c>
      <c r="KP26" s="1076" t="s">
        <v>307</v>
      </c>
      <c r="KQ26" s="1074"/>
      <c r="KR26" s="1074"/>
      <c r="KS26" s="1074"/>
      <c r="KT26" s="1074"/>
      <c r="KU26" s="1077" t="s">
        <v>62</v>
      </c>
      <c r="KV26" s="1078"/>
      <c r="KW26" s="1079"/>
      <c r="KX26" s="306"/>
      <c r="KY26" s="290"/>
      <c r="KZ26" s="290"/>
      <c r="LA26" s="968"/>
      <c r="LB26" s="1537"/>
      <c r="LC26" s="297"/>
      <c r="LD26" s="297"/>
      <c r="LE26" s="297"/>
      <c r="LF26" s="131"/>
      <c r="LG26" s="1533"/>
      <c r="LH26" s="291"/>
      <c r="LI26" s="21"/>
      <c r="LJ26" s="37"/>
      <c r="LK26" s="295"/>
      <c r="LL26" s="19"/>
      <c r="LM26" s="19"/>
      <c r="LN26" s="19"/>
      <c r="LO26" s="19"/>
      <c r="LQ26" s="92" t="s">
        <v>120</v>
      </c>
      <c r="LR26" s="106"/>
      <c r="LS26" s="140"/>
      <c r="LT26" s="42"/>
      <c r="LU26" s="499"/>
      <c r="LV26" s="499"/>
      <c r="LW26" s="433" t="s">
        <v>121</v>
      </c>
      <c r="LX26" s="348">
        <v>116874</v>
      </c>
      <c r="LY26" s="994">
        <v>111184</v>
      </c>
      <c r="LZ26" s="515">
        <v>5.12</v>
      </c>
      <c r="MA26" s="182"/>
      <c r="MB26" s="9"/>
      <c r="MC26" s="9"/>
      <c r="MD26" s="85"/>
      <c r="ME26" s="9"/>
      <c r="MF26" s="81"/>
      <c r="MG26" s="85"/>
      <c r="MH26" s="9"/>
      <c r="MI26" s="81"/>
      <c r="MJ26" s="85"/>
      <c r="MK26" s="9"/>
      <c r="ML26" s="15"/>
      <c r="MM26" s="15"/>
      <c r="MN26" s="15" t="s">
        <v>71</v>
      </c>
      <c r="MO26" s="980">
        <v>76.010000000000005</v>
      </c>
      <c r="MP26" s="980">
        <v>64.69</v>
      </c>
      <c r="MQ26" s="980">
        <v>60.39</v>
      </c>
      <c r="MR26" s="980">
        <v>68.17</v>
      </c>
      <c r="MS26" s="981">
        <v>67.31</v>
      </c>
      <c r="MT26" s="16"/>
      <c r="MU26" s="17"/>
      <c r="MV26" s="17"/>
      <c r="MW26" s="63"/>
      <c r="MX26" s="17"/>
      <c r="MY26" s="17"/>
      <c r="MZ26" s="1081"/>
      <c r="NA26" s="1073" t="s">
        <v>54</v>
      </c>
      <c r="NB26" s="1074" t="s">
        <v>55</v>
      </c>
      <c r="NC26" s="1075" t="s">
        <v>306</v>
      </c>
      <c r="ND26" s="1076" t="s">
        <v>307</v>
      </c>
      <c r="NE26" s="1074"/>
      <c r="NF26" s="1074"/>
      <c r="NG26" s="1074"/>
      <c r="NH26" s="1074"/>
      <c r="NI26" s="1077" t="s">
        <v>62</v>
      </c>
      <c r="NJ26" s="1078"/>
      <c r="NK26" s="1079"/>
      <c r="NL26" s="619"/>
      <c r="NM26" s="619"/>
      <c r="NN26" s="1185"/>
      <c r="NO26" s="1073" t="s">
        <v>54</v>
      </c>
      <c r="NP26" s="1074" t="s">
        <v>55</v>
      </c>
      <c r="NQ26" s="1075" t="s">
        <v>306</v>
      </c>
      <c r="NR26" s="1076" t="s">
        <v>307</v>
      </c>
      <c r="NS26" s="1074"/>
      <c r="NT26" s="1074"/>
      <c r="NU26" s="1074"/>
      <c r="NV26" s="1074"/>
      <c r="NW26" s="1077" t="s">
        <v>62</v>
      </c>
      <c r="NX26" s="1078"/>
      <c r="NY26" s="1079"/>
    </row>
    <row r="27" spans="1:389" ht="21.75" customHeight="1" thickTop="1" thickBot="1" x14ac:dyDescent="0.25">
      <c r="A27" s="62" t="s">
        <v>104</v>
      </c>
      <c r="B27" s="228">
        <v>28275.809999999998</v>
      </c>
      <c r="C27" s="97">
        <v>26513.743604801202</v>
      </c>
      <c r="D27" s="27">
        <v>6.65</v>
      </c>
      <c r="E27" s="420"/>
      <c r="F27" s="240"/>
      <c r="G27" s="433" t="s">
        <v>122</v>
      </c>
      <c r="H27" s="997">
        <v>17479</v>
      </c>
      <c r="I27" s="998">
        <v>13335</v>
      </c>
      <c r="J27" s="999">
        <v>7299</v>
      </c>
      <c r="K27" s="997">
        <v>38113</v>
      </c>
      <c r="L27" s="1000">
        <v>34786</v>
      </c>
      <c r="M27" s="675">
        <v>9.56</v>
      </c>
      <c r="N27" s="154"/>
      <c r="O27" s="107" t="s">
        <v>123</v>
      </c>
      <c r="P27" s="975"/>
      <c r="Q27" s="382"/>
      <c r="R27" s="975"/>
      <c r="S27" s="975"/>
      <c r="T27" s="382"/>
      <c r="U27" s="975"/>
      <c r="V27" s="975"/>
      <c r="W27" s="382"/>
      <c r="X27" s="975"/>
      <c r="Y27" s="18"/>
      <c r="Z27" s="154"/>
      <c r="AA27" s="154" t="s">
        <v>76</v>
      </c>
      <c r="AB27" s="175">
        <v>87.91</v>
      </c>
      <c r="AC27" s="175">
        <v>88.2</v>
      </c>
      <c r="AD27" s="175">
        <v>84.07</v>
      </c>
      <c r="AE27" s="175">
        <v>86.72</v>
      </c>
      <c r="AF27" s="1188"/>
      <c r="AG27" s="1188"/>
      <c r="AH27" s="1188"/>
      <c r="AI27" s="1188"/>
      <c r="AJ27" s="285"/>
      <c r="AK27" s="154"/>
      <c r="AL27" s="1218" t="s">
        <v>157</v>
      </c>
      <c r="AM27" s="1232">
        <v>0</v>
      </c>
      <c r="AN27" s="1233">
        <v>0</v>
      </c>
      <c r="AO27" s="1233">
        <v>0</v>
      </c>
      <c r="AP27" s="1234">
        <v>0</v>
      </c>
      <c r="AQ27" s="1233"/>
      <c r="AR27" s="1233"/>
      <c r="AS27" s="1233"/>
      <c r="AT27" s="1233"/>
      <c r="AU27" s="1235">
        <v>0</v>
      </c>
      <c r="AV27" s="1236">
        <v>0</v>
      </c>
      <c r="AW27" s="1237">
        <v>0</v>
      </c>
      <c r="AX27" s="182"/>
      <c r="AY27" s="182"/>
      <c r="AZ27" s="176" t="s">
        <v>157</v>
      </c>
      <c r="BA27" s="1232">
        <v>0</v>
      </c>
      <c r="BB27" s="1233">
        <v>0</v>
      </c>
      <c r="BC27" s="1233">
        <v>0</v>
      </c>
      <c r="BD27" s="1234">
        <v>0</v>
      </c>
      <c r="BE27" s="1233"/>
      <c r="BF27" s="1233"/>
      <c r="BG27" s="1233"/>
      <c r="BH27" s="1233"/>
      <c r="BI27" s="1235">
        <v>0</v>
      </c>
      <c r="BJ27" s="1236">
        <v>0</v>
      </c>
      <c r="BK27" s="1237">
        <v>0</v>
      </c>
      <c r="BL27" s="299"/>
      <c r="BM27" s="290"/>
      <c r="BN27" s="290"/>
      <c r="BO27" s="968"/>
      <c r="BP27" s="1537"/>
      <c r="BQ27" s="294"/>
      <c r="BR27" s="294"/>
      <c r="BS27" s="294"/>
      <c r="BT27" s="613"/>
      <c r="BU27" s="1533"/>
      <c r="BV27" s="1528"/>
      <c r="BW27" s="21"/>
      <c r="BX27" s="37"/>
      <c r="BY27" s="295"/>
      <c r="BZ27" s="19"/>
      <c r="CA27" s="19"/>
      <c r="CB27" s="19"/>
      <c r="CC27" s="19"/>
      <c r="CE27" s="62" t="s">
        <v>104</v>
      </c>
      <c r="CF27" s="186">
        <v>24473.54</v>
      </c>
      <c r="CG27" s="97">
        <v>24002.328895037997</v>
      </c>
      <c r="CH27" s="27">
        <v>1.96</v>
      </c>
      <c r="CI27" s="420"/>
      <c r="CJ27" s="240"/>
      <c r="CK27" s="433" t="s">
        <v>122</v>
      </c>
      <c r="CL27" s="997">
        <v>4266</v>
      </c>
      <c r="CM27" s="998">
        <v>3260</v>
      </c>
      <c r="CN27" s="999">
        <v>2905</v>
      </c>
      <c r="CO27" s="997">
        <v>10431</v>
      </c>
      <c r="CP27" s="1000">
        <v>10527</v>
      </c>
      <c r="CQ27" s="675">
        <v>-0.91</v>
      </c>
      <c r="CR27" s="154"/>
      <c r="CS27" s="107" t="s">
        <v>123</v>
      </c>
      <c r="CT27" s="1"/>
      <c r="CU27" s="3"/>
      <c r="CV27" s="1"/>
      <c r="CW27" s="1"/>
      <c r="CX27" s="3"/>
      <c r="CY27" s="1"/>
      <c r="CZ27" s="1"/>
      <c r="DA27" s="3"/>
      <c r="DB27" s="1"/>
      <c r="DC27" s="18"/>
      <c r="DD27" s="154"/>
      <c r="DE27" s="154" t="s">
        <v>76</v>
      </c>
      <c r="DF27" s="175">
        <v>82.66</v>
      </c>
      <c r="DG27" s="175">
        <v>79.86</v>
      </c>
      <c r="DH27" s="175">
        <v>70.599999999999994</v>
      </c>
      <c r="DI27" s="175">
        <v>77.709999999999994</v>
      </c>
      <c r="DJ27" s="1199"/>
      <c r="DK27" s="1199"/>
      <c r="DL27" s="1199"/>
      <c r="DM27" s="128"/>
      <c r="DN27" s="285"/>
      <c r="DO27" s="154"/>
      <c r="DP27" s="1218" t="s">
        <v>157</v>
      </c>
      <c r="DQ27" s="1232">
        <v>0</v>
      </c>
      <c r="DR27" s="1233">
        <v>0</v>
      </c>
      <c r="DS27" s="1233">
        <v>0</v>
      </c>
      <c r="DT27" s="1234">
        <v>0</v>
      </c>
      <c r="DU27" s="1233"/>
      <c r="DV27" s="1233"/>
      <c r="DW27" s="1233"/>
      <c r="DX27" s="1233"/>
      <c r="DY27" s="1235">
        <v>0</v>
      </c>
      <c r="DZ27" s="1236">
        <v>0</v>
      </c>
      <c r="EA27" s="1237">
        <v>0</v>
      </c>
      <c r="EB27" s="182"/>
      <c r="EC27" s="182"/>
      <c r="ED27" s="176" t="s">
        <v>157</v>
      </c>
      <c r="EE27" s="1232">
        <v>0</v>
      </c>
      <c r="EF27" s="1233">
        <v>0</v>
      </c>
      <c r="EG27" s="1233">
        <v>290</v>
      </c>
      <c r="EH27" s="1234">
        <v>0</v>
      </c>
      <c r="EI27" s="1233"/>
      <c r="EJ27" s="1233"/>
      <c r="EK27" s="1233"/>
      <c r="EL27" s="1233"/>
      <c r="EM27" s="1235">
        <v>290</v>
      </c>
      <c r="EN27" s="1236">
        <v>0</v>
      </c>
      <c r="EO27" s="1237">
        <v>290</v>
      </c>
      <c r="EP27" s="299"/>
      <c r="EQ27" s="290"/>
      <c r="ER27" s="290"/>
      <c r="ES27" s="968"/>
      <c r="ET27" s="1537"/>
      <c r="EU27" s="294"/>
      <c r="EV27" s="294"/>
      <c r="EW27" s="294"/>
      <c r="EX27" s="613"/>
      <c r="EY27" s="1533"/>
      <c r="EZ27" s="1528"/>
      <c r="FA27" s="21"/>
      <c r="FB27" s="37"/>
      <c r="FC27" s="295"/>
      <c r="FD27" s="19"/>
      <c r="FE27" s="19"/>
      <c r="FF27" s="19"/>
      <c r="FG27" s="19"/>
      <c r="FI27" s="178" t="s">
        <v>104</v>
      </c>
      <c r="FJ27" s="186">
        <v>24635.93</v>
      </c>
      <c r="FK27" s="97">
        <v>25108.939999999995</v>
      </c>
      <c r="FL27" s="27">
        <v>-1.88</v>
      </c>
      <c r="FM27" s="420"/>
      <c r="FN27" s="240"/>
      <c r="FO27" s="433" t="s">
        <v>122</v>
      </c>
      <c r="FP27" s="997">
        <v>3186</v>
      </c>
      <c r="FQ27" s="998">
        <v>4378</v>
      </c>
      <c r="FR27" s="999">
        <v>3652</v>
      </c>
      <c r="FS27" s="997">
        <v>11216</v>
      </c>
      <c r="FT27" s="1000">
        <v>12284</v>
      </c>
      <c r="FU27" s="675">
        <v>-8.69</v>
      </c>
      <c r="FV27" s="154"/>
      <c r="FW27" s="107" t="s">
        <v>123</v>
      </c>
      <c r="FX27" s="1"/>
      <c r="FY27" s="3"/>
      <c r="FZ27" s="1"/>
      <c r="GA27" s="1"/>
      <c r="GB27" s="3"/>
      <c r="GC27" s="1"/>
      <c r="GD27" s="1"/>
      <c r="GE27" s="3"/>
      <c r="GF27" s="1"/>
      <c r="GG27" s="18"/>
      <c r="GH27" s="154"/>
      <c r="GI27" s="154" t="s">
        <v>76</v>
      </c>
      <c r="GJ27" s="175">
        <v>69.23</v>
      </c>
      <c r="GK27" s="175">
        <v>71.03</v>
      </c>
      <c r="GL27" s="175">
        <v>63.48</v>
      </c>
      <c r="GM27" s="175">
        <v>67.91</v>
      </c>
      <c r="GN27" s="1188"/>
      <c r="GO27" s="1188"/>
      <c r="GP27" s="1188"/>
      <c r="GQ27" s="1188"/>
      <c r="GR27" s="285"/>
      <c r="GS27" s="154"/>
      <c r="GT27" s="1218" t="s">
        <v>157</v>
      </c>
      <c r="GU27" s="1232">
        <v>0</v>
      </c>
      <c r="GV27" s="1233">
        <v>0</v>
      </c>
      <c r="GW27" s="1233">
        <v>0</v>
      </c>
      <c r="GX27" s="1234">
        <v>0</v>
      </c>
      <c r="GY27" s="1233"/>
      <c r="GZ27" s="1233"/>
      <c r="HA27" s="1233"/>
      <c r="HB27" s="1233"/>
      <c r="HC27" s="1235">
        <v>0</v>
      </c>
      <c r="HD27" s="1236">
        <v>0</v>
      </c>
      <c r="HE27" s="1237">
        <v>0</v>
      </c>
      <c r="HF27" s="182"/>
      <c r="HG27" s="182"/>
      <c r="HH27" s="176" t="s">
        <v>157</v>
      </c>
      <c r="HI27" s="1232">
        <v>0</v>
      </c>
      <c r="HJ27" s="1233">
        <v>0</v>
      </c>
      <c r="HK27" s="1233">
        <v>1323</v>
      </c>
      <c r="HL27" s="1234">
        <v>0</v>
      </c>
      <c r="HM27" s="1233"/>
      <c r="HN27" s="1233"/>
      <c r="HO27" s="1233"/>
      <c r="HP27" s="1233"/>
      <c r="HQ27" s="1235">
        <v>1323</v>
      </c>
      <c r="HR27" s="1236">
        <v>0</v>
      </c>
      <c r="HS27" s="1237">
        <v>1323</v>
      </c>
      <c r="HT27" s="299"/>
      <c r="HU27" s="290"/>
      <c r="HV27" s="290"/>
      <c r="HW27" s="968"/>
      <c r="HX27" s="1537"/>
      <c r="HY27" s="294"/>
      <c r="HZ27" s="294"/>
      <c r="IA27" s="294"/>
      <c r="IB27" s="613"/>
      <c r="IC27" s="1533"/>
      <c r="ID27" s="1528"/>
      <c r="IE27" s="21"/>
      <c r="IF27" s="37"/>
      <c r="IG27" s="295"/>
      <c r="IH27" s="248"/>
      <c r="II27" s="19"/>
      <c r="IJ27" s="19"/>
      <c r="IK27" s="19"/>
      <c r="IM27" s="178" t="s">
        <v>104</v>
      </c>
      <c r="IN27" s="186">
        <v>37131.26</v>
      </c>
      <c r="IO27" s="97">
        <v>37851.06</v>
      </c>
      <c r="IP27" s="27">
        <v>-1.9</v>
      </c>
      <c r="IQ27" s="420"/>
      <c r="IR27" s="240"/>
      <c r="IS27" s="433" t="s">
        <v>122</v>
      </c>
      <c r="IT27" s="997">
        <v>6223</v>
      </c>
      <c r="IU27" s="998">
        <v>7356</v>
      </c>
      <c r="IV27" s="999">
        <v>9923</v>
      </c>
      <c r="IW27" s="997">
        <v>23502</v>
      </c>
      <c r="IX27" s="1000">
        <v>24715</v>
      </c>
      <c r="IY27" s="675">
        <v>-4.91</v>
      </c>
      <c r="IZ27" s="154"/>
      <c r="JA27" s="107" t="s">
        <v>123</v>
      </c>
      <c r="JB27" s="1"/>
      <c r="JC27" s="3"/>
      <c r="JD27" s="1"/>
      <c r="JE27" s="1"/>
      <c r="JF27" s="3"/>
      <c r="JG27" s="1"/>
      <c r="JH27" s="1"/>
      <c r="JI27" s="3"/>
      <c r="JJ27" s="1"/>
      <c r="JK27" s="18"/>
      <c r="JL27" s="154"/>
      <c r="JM27" s="154" t="s">
        <v>76</v>
      </c>
      <c r="JN27" s="175">
        <v>73.790000000000006</v>
      </c>
      <c r="JO27" s="175">
        <v>72.5</v>
      </c>
      <c r="JP27" s="175">
        <v>78.31</v>
      </c>
      <c r="JQ27" s="175">
        <v>74.87</v>
      </c>
      <c r="JR27" s="128"/>
      <c r="JS27" s="128"/>
      <c r="JT27" s="128"/>
      <c r="JU27" s="128"/>
      <c r="JV27" s="285"/>
      <c r="JW27" s="154"/>
      <c r="JX27" s="1218" t="s">
        <v>157</v>
      </c>
      <c r="JY27" s="1232">
        <v>0</v>
      </c>
      <c r="JZ27" s="1233">
        <v>0</v>
      </c>
      <c r="KA27" s="1233">
        <v>0</v>
      </c>
      <c r="KB27" s="1234">
        <v>0</v>
      </c>
      <c r="KC27" s="1233">
        <v>0</v>
      </c>
      <c r="KD27" s="1233">
        <v>0</v>
      </c>
      <c r="KE27" s="1233">
        <v>0</v>
      </c>
      <c r="KF27" s="1233">
        <v>0</v>
      </c>
      <c r="KG27" s="1235">
        <v>0</v>
      </c>
      <c r="KH27" s="1236">
        <v>0</v>
      </c>
      <c r="KI27" s="1237">
        <v>0</v>
      </c>
      <c r="KJ27" s="1014"/>
      <c r="KK27" s="1014"/>
      <c r="KL27" s="1225" t="s">
        <v>157</v>
      </c>
      <c r="KM27" s="1232">
        <v>0</v>
      </c>
      <c r="KN27" s="1233">
        <v>0</v>
      </c>
      <c r="KO27" s="1233">
        <v>1284</v>
      </c>
      <c r="KP27" s="1234">
        <v>0</v>
      </c>
      <c r="KQ27" s="1233"/>
      <c r="KR27" s="1233"/>
      <c r="KS27" s="1233"/>
      <c r="KT27" s="1233"/>
      <c r="KU27" s="1235">
        <v>1284</v>
      </c>
      <c r="KV27" s="1236">
        <v>0</v>
      </c>
      <c r="KW27" s="1237">
        <v>1284</v>
      </c>
      <c r="KX27" s="299"/>
      <c r="KY27" s="290"/>
      <c r="KZ27" s="290"/>
      <c r="LA27" s="968"/>
      <c r="LB27" s="1537"/>
      <c r="LC27" s="294"/>
      <c r="LD27" s="294"/>
      <c r="LE27" s="294"/>
      <c r="LF27" s="613"/>
      <c r="LG27" s="1533"/>
      <c r="LH27" s="291"/>
      <c r="LI27" s="21"/>
      <c r="LJ27" s="37"/>
      <c r="LK27" s="295"/>
      <c r="LL27" s="19"/>
      <c r="LM27" s="19"/>
      <c r="LN27" s="19"/>
      <c r="LO27" s="19"/>
      <c r="LQ27" s="62" t="s">
        <v>104</v>
      </c>
      <c r="LR27" s="108">
        <v>114516.53999999998</v>
      </c>
      <c r="LS27" s="97">
        <v>113476.06999999999</v>
      </c>
      <c r="LT27" s="27">
        <v>0.92</v>
      </c>
      <c r="LU27" s="982"/>
      <c r="LV27" s="983"/>
      <c r="LW27" s="433" t="s">
        <v>122</v>
      </c>
      <c r="LX27" s="348">
        <v>83262</v>
      </c>
      <c r="LY27" s="994">
        <v>82312</v>
      </c>
      <c r="LZ27" s="515">
        <v>1.1499999999999999</v>
      </c>
      <c r="MA27" s="182"/>
      <c r="MB27" s="973" t="s">
        <v>123</v>
      </c>
      <c r="MC27" s="1"/>
      <c r="MD27" s="91"/>
      <c r="ME27" s="1"/>
      <c r="MF27" s="1"/>
      <c r="MG27" s="91"/>
      <c r="MH27" s="1"/>
      <c r="MI27" s="1"/>
      <c r="MJ27" s="91"/>
      <c r="MK27" s="18" t="s">
        <v>15</v>
      </c>
      <c r="ML27" s="15"/>
      <c r="MM27" s="15"/>
      <c r="MN27" s="15" t="s">
        <v>76</v>
      </c>
      <c r="MO27" s="980">
        <v>86.72</v>
      </c>
      <c r="MP27" s="980">
        <v>77.709999999999994</v>
      </c>
      <c r="MQ27" s="980">
        <v>67.91</v>
      </c>
      <c r="MR27" s="980">
        <v>74.87</v>
      </c>
      <c r="MS27" s="981">
        <v>76.8</v>
      </c>
      <c r="MT27" s="16"/>
      <c r="MU27" s="17"/>
      <c r="MV27" s="17"/>
      <c r="MW27" s="63"/>
      <c r="MX27" s="17"/>
      <c r="MY27" s="17"/>
      <c r="MZ27" s="176" t="s">
        <v>177</v>
      </c>
      <c r="NA27" s="1102">
        <v>0</v>
      </c>
      <c r="NB27" s="1103">
        <v>0</v>
      </c>
      <c r="NC27" s="1103">
        <v>0</v>
      </c>
      <c r="ND27" s="1104">
        <v>0</v>
      </c>
      <c r="NE27" s="1103">
        <v>0</v>
      </c>
      <c r="NF27" s="1103">
        <v>0</v>
      </c>
      <c r="NG27" s="1103">
        <v>0</v>
      </c>
      <c r="NH27" s="1105">
        <v>0</v>
      </c>
      <c r="NI27" s="1238">
        <v>0</v>
      </c>
      <c r="NJ27" s="1239">
        <v>0</v>
      </c>
      <c r="NK27" s="1108">
        <v>0</v>
      </c>
      <c r="NL27" s="619"/>
      <c r="NM27" s="619"/>
      <c r="NN27" s="176" t="s">
        <v>157</v>
      </c>
      <c r="NO27" s="1102">
        <v>0</v>
      </c>
      <c r="NP27" s="1103">
        <v>0</v>
      </c>
      <c r="NQ27" s="1103">
        <v>2897</v>
      </c>
      <c r="NR27" s="1104">
        <v>0</v>
      </c>
      <c r="NS27" s="1103">
        <v>0</v>
      </c>
      <c r="NT27" s="1103">
        <v>0</v>
      </c>
      <c r="NU27" s="1103">
        <v>0</v>
      </c>
      <c r="NV27" s="1105">
        <v>0</v>
      </c>
      <c r="NW27" s="1240">
        <v>2897</v>
      </c>
      <c r="NX27" s="1107">
        <v>0</v>
      </c>
      <c r="NY27" s="1110">
        <v>2897</v>
      </c>
    </row>
    <row r="28" spans="1:389" ht="21.75" customHeight="1" thickTop="1" x14ac:dyDescent="0.2">
      <c r="A28" s="40" t="s">
        <v>68</v>
      </c>
      <c r="B28" s="144">
        <v>22537.67</v>
      </c>
      <c r="C28" s="80">
        <v>20995.84</v>
      </c>
      <c r="D28" s="42">
        <v>7.34</v>
      </c>
      <c r="E28" s="420"/>
      <c r="F28" s="240"/>
      <c r="G28" s="433" t="s">
        <v>124</v>
      </c>
      <c r="H28" s="997">
        <v>6805</v>
      </c>
      <c r="I28" s="998">
        <v>3815</v>
      </c>
      <c r="J28" s="999">
        <v>3671</v>
      </c>
      <c r="K28" s="997">
        <v>14291</v>
      </c>
      <c r="L28" s="1000">
        <v>15032</v>
      </c>
      <c r="M28" s="675">
        <v>-4.93</v>
      </c>
      <c r="N28" s="154"/>
      <c r="O28" s="28" t="s">
        <v>31</v>
      </c>
      <c r="P28" s="1654" t="s">
        <v>32</v>
      </c>
      <c r="Q28" s="1655"/>
      <c r="R28" s="1656"/>
      <c r="S28" s="1654" t="s">
        <v>33</v>
      </c>
      <c r="T28" s="1655"/>
      <c r="U28" s="1656"/>
      <c r="V28" s="1654" t="s">
        <v>34</v>
      </c>
      <c r="W28" s="1655"/>
      <c r="X28" s="1656"/>
      <c r="Y28" s="5"/>
      <c r="Z28" s="154"/>
      <c r="AA28" s="154" t="s">
        <v>82</v>
      </c>
      <c r="AB28" s="175">
        <v>81.19</v>
      </c>
      <c r="AC28" s="175">
        <v>76.709999999999994</v>
      </c>
      <c r="AD28" s="175">
        <v>73.099999999999994</v>
      </c>
      <c r="AE28" s="175">
        <v>77</v>
      </c>
      <c r="AF28" s="1188"/>
      <c r="AG28" s="1188"/>
      <c r="AH28" s="1188"/>
      <c r="AI28" s="1188"/>
      <c r="AJ28" s="285"/>
      <c r="AK28" s="154"/>
      <c r="AL28" s="1218" t="s">
        <v>73</v>
      </c>
      <c r="AM28" s="1249">
        <v>85681</v>
      </c>
      <c r="AN28" s="1250">
        <v>8556</v>
      </c>
      <c r="AO28" s="1250">
        <v>87712</v>
      </c>
      <c r="AP28" s="1251">
        <v>10875</v>
      </c>
      <c r="AQ28" s="1250"/>
      <c r="AR28" s="1250"/>
      <c r="AS28" s="1250"/>
      <c r="AT28" s="1250"/>
      <c r="AU28" s="1252">
        <v>192824</v>
      </c>
      <c r="AV28" s="1236">
        <v>253182</v>
      </c>
      <c r="AW28" s="1237">
        <v>446006</v>
      </c>
      <c r="AX28" s="182"/>
      <c r="AY28" s="182"/>
      <c r="AZ28" s="176" t="s">
        <v>73</v>
      </c>
      <c r="BA28" s="1249">
        <v>5080</v>
      </c>
      <c r="BB28" s="1250">
        <v>1827</v>
      </c>
      <c r="BC28" s="1250">
        <v>5357</v>
      </c>
      <c r="BD28" s="1251">
        <v>1059</v>
      </c>
      <c r="BE28" s="1250"/>
      <c r="BF28" s="1250"/>
      <c r="BG28" s="1250"/>
      <c r="BH28" s="1250"/>
      <c r="BI28" s="1252">
        <v>13323</v>
      </c>
      <c r="BJ28" s="1236">
        <v>9607</v>
      </c>
      <c r="BK28" s="1237">
        <v>22930</v>
      </c>
      <c r="BL28" s="299"/>
      <c r="BM28" s="290"/>
      <c r="BN28" s="290"/>
      <c r="BO28" s="968"/>
      <c r="BP28" s="1535"/>
      <c r="BQ28" s="297"/>
      <c r="BR28" s="294"/>
      <c r="BS28" s="297"/>
      <c r="BT28" s="131"/>
      <c r="BU28" s="1533"/>
      <c r="BV28" s="1528"/>
      <c r="BW28" s="21"/>
      <c r="BX28" s="37"/>
      <c r="BY28" s="295"/>
      <c r="BZ28" s="19"/>
      <c r="CA28" s="19"/>
      <c r="CB28" s="19"/>
      <c r="CC28" s="19"/>
      <c r="CE28" s="40" t="s">
        <v>68</v>
      </c>
      <c r="CF28" s="84">
        <v>20075.78</v>
      </c>
      <c r="CG28" s="80">
        <v>19655.53</v>
      </c>
      <c r="CH28" s="42">
        <v>2.14</v>
      </c>
      <c r="CI28" s="420"/>
      <c r="CJ28" s="240"/>
      <c r="CK28" s="433" t="s">
        <v>124</v>
      </c>
      <c r="CL28" s="997">
        <v>2856</v>
      </c>
      <c r="CM28" s="998">
        <v>2597</v>
      </c>
      <c r="CN28" s="999">
        <v>2404</v>
      </c>
      <c r="CO28" s="997">
        <v>7857</v>
      </c>
      <c r="CP28" s="1000">
        <v>7739</v>
      </c>
      <c r="CQ28" s="675">
        <v>1.52</v>
      </c>
      <c r="CR28" s="154"/>
      <c r="CS28" s="28" t="s">
        <v>31</v>
      </c>
      <c r="CT28" s="29" t="s">
        <v>32</v>
      </c>
      <c r="CU28" s="30"/>
      <c r="CV28" s="31"/>
      <c r="CW28" s="29" t="s">
        <v>33</v>
      </c>
      <c r="CX28" s="30"/>
      <c r="CY28" s="31"/>
      <c r="CZ28" s="303" t="s">
        <v>34</v>
      </c>
      <c r="DA28" s="304"/>
      <c r="DB28" s="305"/>
      <c r="DC28" s="5"/>
      <c r="DD28" s="154"/>
      <c r="DE28" s="154" t="s">
        <v>82</v>
      </c>
      <c r="DF28" s="175">
        <v>74.23</v>
      </c>
      <c r="DG28" s="175">
        <v>63.64</v>
      </c>
      <c r="DH28" s="175">
        <v>58.49</v>
      </c>
      <c r="DI28" s="175">
        <v>65.45</v>
      </c>
      <c r="DJ28" s="1199"/>
      <c r="DK28" s="1199"/>
      <c r="DL28" s="1199"/>
      <c r="DM28" s="128"/>
      <c r="DN28" s="285"/>
      <c r="DO28" s="154"/>
      <c r="DP28" s="1218" t="s">
        <v>73</v>
      </c>
      <c r="DQ28" s="1249">
        <v>70855</v>
      </c>
      <c r="DR28" s="1250">
        <v>5828</v>
      </c>
      <c r="DS28" s="1250">
        <v>64199</v>
      </c>
      <c r="DT28" s="1251">
        <v>9942</v>
      </c>
      <c r="DU28" s="1250"/>
      <c r="DV28" s="1250"/>
      <c r="DW28" s="1250"/>
      <c r="DX28" s="1250"/>
      <c r="DY28" s="1252">
        <v>150824</v>
      </c>
      <c r="DZ28" s="1236">
        <v>304966</v>
      </c>
      <c r="EA28" s="1237">
        <v>455790</v>
      </c>
      <c r="EB28" s="182"/>
      <c r="EC28" s="182"/>
      <c r="ED28" s="176" t="s">
        <v>73</v>
      </c>
      <c r="EE28" s="1249">
        <v>6882</v>
      </c>
      <c r="EF28" s="1250">
        <v>2000</v>
      </c>
      <c r="EG28" s="1250">
        <v>16790</v>
      </c>
      <c r="EH28" s="1251">
        <v>392</v>
      </c>
      <c r="EI28" s="1250"/>
      <c r="EJ28" s="1250"/>
      <c r="EK28" s="1250"/>
      <c r="EL28" s="1250"/>
      <c r="EM28" s="1252">
        <v>26064</v>
      </c>
      <c r="EN28" s="1236">
        <v>6704</v>
      </c>
      <c r="EO28" s="1237">
        <v>32768</v>
      </c>
      <c r="EP28" s="299"/>
      <c r="EQ28" s="290"/>
      <c r="ER28" s="290"/>
      <c r="ES28" s="968"/>
      <c r="ET28" s="1535"/>
      <c r="EU28" s="297"/>
      <c r="EV28" s="294"/>
      <c r="EW28" s="297"/>
      <c r="EX28" s="131"/>
      <c r="EY28" s="1533"/>
      <c r="EZ28" s="1528"/>
      <c r="FA28" s="21"/>
      <c r="FB28" s="37"/>
      <c r="FC28" s="295"/>
      <c r="FD28" s="19"/>
      <c r="FE28" s="19"/>
      <c r="FF28" s="19"/>
      <c r="FG28" s="19"/>
      <c r="FI28" s="168" t="s">
        <v>68</v>
      </c>
      <c r="FJ28" s="57">
        <v>19520.509999999998</v>
      </c>
      <c r="FK28" s="80">
        <v>19971.629999999997</v>
      </c>
      <c r="FL28" s="42">
        <v>-2.2599999999999998</v>
      </c>
      <c r="FM28" s="420"/>
      <c r="FN28" s="240"/>
      <c r="FO28" s="433" t="s">
        <v>124</v>
      </c>
      <c r="FP28" s="997">
        <v>1677</v>
      </c>
      <c r="FQ28" s="998">
        <v>1574</v>
      </c>
      <c r="FR28" s="999">
        <v>1689</v>
      </c>
      <c r="FS28" s="997">
        <v>4940</v>
      </c>
      <c r="FT28" s="1000">
        <v>5156</v>
      </c>
      <c r="FU28" s="675">
        <v>-4.1900000000000004</v>
      </c>
      <c r="FV28" s="154"/>
      <c r="FW28" s="28" t="s">
        <v>31</v>
      </c>
      <c r="FX28" s="29" t="s">
        <v>32</v>
      </c>
      <c r="FY28" s="30"/>
      <c r="FZ28" s="31"/>
      <c r="GA28" s="29" t="s">
        <v>33</v>
      </c>
      <c r="GB28" s="30"/>
      <c r="GC28" s="31"/>
      <c r="GD28" s="1654" t="s">
        <v>34</v>
      </c>
      <c r="GE28" s="1655"/>
      <c r="GF28" s="1656"/>
      <c r="GG28" s="5"/>
      <c r="GH28" s="154"/>
      <c r="GI28" s="154" t="s">
        <v>82</v>
      </c>
      <c r="GJ28" s="175">
        <v>64.260000000000005</v>
      </c>
      <c r="GK28" s="175">
        <v>65.86</v>
      </c>
      <c r="GL28" s="175">
        <v>59.02</v>
      </c>
      <c r="GM28" s="175">
        <v>63.05</v>
      </c>
      <c r="GN28" s="1188"/>
      <c r="GO28" s="1188"/>
      <c r="GP28" s="1188"/>
      <c r="GQ28" s="1188"/>
      <c r="GR28" s="285"/>
      <c r="GS28" s="154"/>
      <c r="GT28" s="1218" t="s">
        <v>73</v>
      </c>
      <c r="GU28" s="1249">
        <v>78202</v>
      </c>
      <c r="GV28" s="1250">
        <v>5651</v>
      </c>
      <c r="GW28" s="1250">
        <v>53900</v>
      </c>
      <c r="GX28" s="1251">
        <v>10684</v>
      </c>
      <c r="GY28" s="1250"/>
      <c r="GZ28" s="1250"/>
      <c r="HA28" s="1250"/>
      <c r="HB28" s="1250"/>
      <c r="HC28" s="1252">
        <v>148437</v>
      </c>
      <c r="HD28" s="1236">
        <v>375842</v>
      </c>
      <c r="HE28" s="1237">
        <v>524279</v>
      </c>
      <c r="HF28" s="182"/>
      <c r="HG28" s="182"/>
      <c r="HH28" s="176" t="s">
        <v>73</v>
      </c>
      <c r="HI28" s="1249">
        <v>6424</v>
      </c>
      <c r="HJ28" s="1250">
        <v>1717</v>
      </c>
      <c r="HK28" s="1250">
        <v>13469</v>
      </c>
      <c r="HL28" s="1251">
        <v>781</v>
      </c>
      <c r="HM28" s="1250"/>
      <c r="HN28" s="1250"/>
      <c r="HO28" s="1250"/>
      <c r="HP28" s="1250"/>
      <c r="HQ28" s="1252">
        <v>22391</v>
      </c>
      <c r="HR28" s="1236">
        <v>11988</v>
      </c>
      <c r="HS28" s="1237">
        <v>34379</v>
      </c>
      <c r="HT28" s="299"/>
      <c r="HU28" s="290"/>
      <c r="HV28" s="290"/>
      <c r="HW28" s="968"/>
      <c r="HX28" s="1535"/>
      <c r="HY28" s="297"/>
      <c r="HZ28" s="294"/>
      <c r="IA28" s="297"/>
      <c r="IB28" s="131"/>
      <c r="IC28" s="1533"/>
      <c r="ID28" s="1528"/>
      <c r="IE28" s="21"/>
      <c r="IF28" s="37"/>
      <c r="IG28" s="295"/>
      <c r="IH28" s="248"/>
      <c r="II28" s="19"/>
      <c r="IJ28" s="19"/>
      <c r="IK28" s="19"/>
      <c r="IM28" s="168" t="s">
        <v>68</v>
      </c>
      <c r="IN28" s="144">
        <v>31341.010000000002</v>
      </c>
      <c r="IO28" s="80">
        <v>31899.869999999995</v>
      </c>
      <c r="IP28" s="42">
        <v>-1.75</v>
      </c>
      <c r="IQ28" s="420"/>
      <c r="IR28" s="240"/>
      <c r="IS28" s="433" t="s">
        <v>124</v>
      </c>
      <c r="IT28" s="997">
        <v>2400</v>
      </c>
      <c r="IU28" s="998">
        <v>3170</v>
      </c>
      <c r="IV28" s="999">
        <v>2915</v>
      </c>
      <c r="IW28" s="997">
        <v>8485</v>
      </c>
      <c r="IX28" s="1000">
        <v>8873</v>
      </c>
      <c r="IY28" s="675">
        <v>-4.37</v>
      </c>
      <c r="IZ28" s="154"/>
      <c r="JA28" s="28" t="s">
        <v>31</v>
      </c>
      <c r="JB28" s="29" t="s">
        <v>32</v>
      </c>
      <c r="JC28" s="30"/>
      <c r="JD28" s="31"/>
      <c r="JE28" s="29" t="s">
        <v>33</v>
      </c>
      <c r="JF28" s="30"/>
      <c r="JG28" s="31"/>
      <c r="JH28" s="29" t="s">
        <v>34</v>
      </c>
      <c r="JI28" s="30"/>
      <c r="JJ28" s="31"/>
      <c r="JK28" s="5"/>
      <c r="JL28" s="154"/>
      <c r="JM28" s="154" t="s">
        <v>82</v>
      </c>
      <c r="JN28" s="175">
        <v>65.900000000000006</v>
      </c>
      <c r="JO28" s="175">
        <v>66.19</v>
      </c>
      <c r="JP28" s="175">
        <v>75.489999999999995</v>
      </c>
      <c r="JQ28" s="175">
        <v>69.2</v>
      </c>
      <c r="JR28" s="128"/>
      <c r="JS28" s="128"/>
      <c r="JT28" s="128"/>
      <c r="JU28" s="128"/>
      <c r="JV28" s="285"/>
      <c r="JW28" s="154"/>
      <c r="JX28" s="1218" t="s">
        <v>73</v>
      </c>
      <c r="JY28" s="1249">
        <v>100869</v>
      </c>
      <c r="JZ28" s="1250">
        <v>6935</v>
      </c>
      <c r="KA28" s="1250">
        <v>100940</v>
      </c>
      <c r="KB28" s="1251">
        <v>21336</v>
      </c>
      <c r="KC28" s="1250">
        <v>0</v>
      </c>
      <c r="KD28" s="1250">
        <v>0</v>
      </c>
      <c r="KE28" s="1250">
        <v>0</v>
      </c>
      <c r="KF28" s="1250">
        <v>0</v>
      </c>
      <c r="KG28" s="1252">
        <v>230080</v>
      </c>
      <c r="KH28" s="1236">
        <v>375991</v>
      </c>
      <c r="KI28" s="1237">
        <v>606071</v>
      </c>
      <c r="KJ28" s="1014"/>
      <c r="KK28" s="1014"/>
      <c r="KL28" s="1225" t="s">
        <v>73</v>
      </c>
      <c r="KM28" s="1249">
        <v>10800</v>
      </c>
      <c r="KN28" s="1250">
        <v>1691</v>
      </c>
      <c r="KO28" s="1250">
        <v>22929</v>
      </c>
      <c r="KP28" s="1251">
        <v>988</v>
      </c>
      <c r="KQ28" s="1250"/>
      <c r="KR28" s="1250"/>
      <c r="KS28" s="1250"/>
      <c r="KT28" s="1250"/>
      <c r="KU28" s="1252">
        <v>36408</v>
      </c>
      <c r="KV28" s="1236">
        <v>17488</v>
      </c>
      <c r="KW28" s="1237">
        <v>53896</v>
      </c>
      <c r="KX28" s="299"/>
      <c r="KY28" s="290"/>
      <c r="KZ28" s="290"/>
      <c r="LA28" s="968"/>
      <c r="LB28" s="1535"/>
      <c r="LC28" s="297"/>
      <c r="LD28" s="294"/>
      <c r="LE28" s="297"/>
      <c r="LF28" s="131"/>
      <c r="LG28" s="1533"/>
      <c r="LH28" s="291"/>
      <c r="LI28" s="21"/>
      <c r="LJ28" s="37"/>
      <c r="LK28" s="295"/>
      <c r="LL28" s="19"/>
      <c r="LM28" s="19"/>
      <c r="LN28" s="19"/>
      <c r="LO28" s="19"/>
      <c r="LQ28" s="40" t="s">
        <v>68</v>
      </c>
      <c r="LR28" s="79">
        <v>93474.969999999987</v>
      </c>
      <c r="LS28" s="80">
        <v>92522.87</v>
      </c>
      <c r="LT28" s="42">
        <v>1.03</v>
      </c>
      <c r="LU28" s="982"/>
      <c r="LV28" s="983"/>
      <c r="LW28" s="433" t="s">
        <v>124</v>
      </c>
      <c r="LX28" s="348">
        <v>35573</v>
      </c>
      <c r="LY28" s="994">
        <v>36800</v>
      </c>
      <c r="LZ28" s="515">
        <v>-3.33</v>
      </c>
      <c r="MA28" s="182"/>
      <c r="MB28" s="28" t="s">
        <v>31</v>
      </c>
      <c r="MC28" s="29" t="s">
        <v>32</v>
      </c>
      <c r="MD28" s="30"/>
      <c r="ME28" s="31"/>
      <c r="MF28" s="29" t="s">
        <v>33</v>
      </c>
      <c r="MG28" s="30"/>
      <c r="MH28" s="31"/>
      <c r="MI28" s="29" t="s">
        <v>34</v>
      </c>
      <c r="MJ28" s="30"/>
      <c r="MK28" s="31"/>
      <c r="ML28" s="15"/>
      <c r="MM28" s="15"/>
      <c r="MN28" s="15" t="s">
        <v>82</v>
      </c>
      <c r="MO28" s="980">
        <v>77</v>
      </c>
      <c r="MP28" s="980">
        <v>65.45</v>
      </c>
      <c r="MQ28" s="980">
        <v>63.05</v>
      </c>
      <c r="MR28" s="980">
        <v>69.2</v>
      </c>
      <c r="MS28" s="981">
        <v>68.680000000000007</v>
      </c>
      <c r="MT28" s="16"/>
      <c r="MU28" s="17"/>
      <c r="MV28" s="256"/>
      <c r="MW28" s="257"/>
      <c r="MX28" s="17"/>
      <c r="MY28" s="17"/>
      <c r="MZ28" s="176" t="s">
        <v>178</v>
      </c>
      <c r="NA28" s="1123">
        <v>335607</v>
      </c>
      <c r="NB28" s="615">
        <v>26970</v>
      </c>
      <c r="NC28" s="615">
        <v>306751</v>
      </c>
      <c r="ND28" s="1124">
        <v>52837</v>
      </c>
      <c r="NE28" s="615">
        <v>0</v>
      </c>
      <c r="NF28" s="615">
        <v>0</v>
      </c>
      <c r="NG28" s="615">
        <v>0</v>
      </c>
      <c r="NH28" s="1125">
        <v>0</v>
      </c>
      <c r="NI28" s="1253">
        <v>722165</v>
      </c>
      <c r="NJ28" s="1254">
        <v>1309981</v>
      </c>
      <c r="NK28" s="1127">
        <v>2032146</v>
      </c>
      <c r="NL28" s="619"/>
      <c r="NM28" s="619"/>
      <c r="NN28" s="176" t="s">
        <v>73</v>
      </c>
      <c r="NO28" s="1123">
        <v>29186</v>
      </c>
      <c r="NP28" s="615">
        <v>7235</v>
      </c>
      <c r="NQ28" s="615">
        <v>58545</v>
      </c>
      <c r="NR28" s="1124">
        <v>3220</v>
      </c>
      <c r="NS28" s="615">
        <v>0</v>
      </c>
      <c r="NT28" s="615">
        <v>0</v>
      </c>
      <c r="NU28" s="615">
        <v>0</v>
      </c>
      <c r="NV28" s="1125">
        <v>0</v>
      </c>
      <c r="NW28" s="1255">
        <v>98186</v>
      </c>
      <c r="NX28" s="1126">
        <v>45787</v>
      </c>
      <c r="NY28" s="1129">
        <v>143973</v>
      </c>
    </row>
    <row r="29" spans="1:389" ht="21.75" customHeight="1" thickBot="1" x14ac:dyDescent="0.25">
      <c r="A29" s="64" t="s">
        <v>49</v>
      </c>
      <c r="B29" s="144">
        <v>5738.1399999999994</v>
      </c>
      <c r="C29" s="87">
        <v>5517.9036048012003</v>
      </c>
      <c r="D29" s="67">
        <v>3.99</v>
      </c>
      <c r="E29" s="420"/>
      <c r="F29" s="240"/>
      <c r="G29" s="433" t="s">
        <v>125</v>
      </c>
      <c r="H29" s="997">
        <v>873</v>
      </c>
      <c r="I29" s="998">
        <v>1136</v>
      </c>
      <c r="J29" s="999">
        <v>785</v>
      </c>
      <c r="K29" s="997">
        <v>2794</v>
      </c>
      <c r="L29" s="1000">
        <v>2925</v>
      </c>
      <c r="M29" s="675">
        <v>-4.4800000000000004</v>
      </c>
      <c r="N29" s="154"/>
      <c r="O29" s="926" t="s">
        <v>42</v>
      </c>
      <c r="P29" s="43">
        <v>2562</v>
      </c>
      <c r="Q29" s="44">
        <v>2561</v>
      </c>
      <c r="R29" s="321" t="s">
        <v>172</v>
      </c>
      <c r="S29" s="43">
        <v>2562</v>
      </c>
      <c r="T29" s="44">
        <v>2561</v>
      </c>
      <c r="U29" s="321" t="s">
        <v>172</v>
      </c>
      <c r="V29" s="43">
        <v>2562</v>
      </c>
      <c r="W29" s="44">
        <v>2561</v>
      </c>
      <c r="X29" s="321" t="s">
        <v>172</v>
      </c>
      <c r="Y29" s="977"/>
      <c r="Z29" s="154"/>
      <c r="AA29" s="154" t="s">
        <v>87</v>
      </c>
      <c r="AB29" s="175">
        <v>75.06</v>
      </c>
      <c r="AC29" s="175">
        <v>71.25</v>
      </c>
      <c r="AD29" s="175">
        <v>66.42</v>
      </c>
      <c r="AE29" s="175">
        <v>70.91</v>
      </c>
      <c r="AF29" s="1188"/>
      <c r="AG29" s="1188"/>
      <c r="AH29" s="1188"/>
      <c r="AI29" s="1188"/>
      <c r="AJ29" s="285"/>
      <c r="AK29" s="154"/>
      <c r="AL29" s="1218" t="s">
        <v>78</v>
      </c>
      <c r="AM29" s="1249">
        <v>330694</v>
      </c>
      <c r="AN29" s="1250">
        <v>60231</v>
      </c>
      <c r="AO29" s="1250">
        <v>474804</v>
      </c>
      <c r="AP29" s="1251">
        <v>37743</v>
      </c>
      <c r="AQ29" s="1250"/>
      <c r="AR29" s="1250"/>
      <c r="AS29" s="1250"/>
      <c r="AT29" s="1250"/>
      <c r="AU29" s="1252">
        <v>903472</v>
      </c>
      <c r="AV29" s="1236">
        <v>643905</v>
      </c>
      <c r="AW29" s="1237">
        <v>1547377</v>
      </c>
      <c r="AX29" s="182"/>
      <c r="AY29" s="182"/>
      <c r="AZ29" s="176" t="s">
        <v>78</v>
      </c>
      <c r="BA29" s="1249">
        <v>36964</v>
      </c>
      <c r="BB29" s="1250">
        <v>8260</v>
      </c>
      <c r="BC29" s="1250">
        <v>27412</v>
      </c>
      <c r="BD29" s="1251">
        <v>3619</v>
      </c>
      <c r="BE29" s="1250"/>
      <c r="BF29" s="1250"/>
      <c r="BG29" s="1250"/>
      <c r="BH29" s="1250"/>
      <c r="BI29" s="1252">
        <v>76255</v>
      </c>
      <c r="BJ29" s="1236">
        <v>28088</v>
      </c>
      <c r="BK29" s="1237">
        <v>104343</v>
      </c>
      <c r="BL29" s="299"/>
      <c r="BM29" s="290"/>
      <c r="BN29" s="290"/>
      <c r="BO29" s="968"/>
      <c r="BP29" s="1535"/>
      <c r="BQ29" s="297"/>
      <c r="BR29" s="294"/>
      <c r="BS29" s="297"/>
      <c r="BT29" s="131"/>
      <c r="BU29" s="1533"/>
      <c r="BV29" s="1528"/>
      <c r="BW29" s="21"/>
      <c r="BX29" s="37"/>
      <c r="BY29" s="295"/>
      <c r="BZ29" s="19"/>
      <c r="CA29" s="19"/>
      <c r="CB29" s="19"/>
      <c r="CC29" s="19"/>
      <c r="CE29" s="64" t="s">
        <v>49</v>
      </c>
      <c r="CF29" s="84">
        <v>4397.76</v>
      </c>
      <c r="CG29" s="87">
        <v>4346.7988950379995</v>
      </c>
      <c r="CH29" s="67">
        <v>1.17</v>
      </c>
      <c r="CI29" s="420"/>
      <c r="CJ29" s="240"/>
      <c r="CK29" s="433" t="s">
        <v>125</v>
      </c>
      <c r="CL29" s="997">
        <v>792</v>
      </c>
      <c r="CM29" s="998">
        <v>347</v>
      </c>
      <c r="CN29" s="999">
        <v>547</v>
      </c>
      <c r="CO29" s="997">
        <v>1686</v>
      </c>
      <c r="CP29" s="1000">
        <v>1608</v>
      </c>
      <c r="CQ29" s="675">
        <v>4.8499999999999996</v>
      </c>
      <c r="CR29" s="154"/>
      <c r="CS29" s="926" t="s">
        <v>46</v>
      </c>
      <c r="CT29" s="43">
        <v>2562</v>
      </c>
      <c r="CU29" s="44">
        <v>2561</v>
      </c>
      <c r="CV29" s="45" t="s">
        <v>172</v>
      </c>
      <c r="CW29" s="43">
        <v>2562</v>
      </c>
      <c r="CX29" s="44">
        <v>2561</v>
      </c>
      <c r="CY29" s="45" t="s">
        <v>172</v>
      </c>
      <c r="CZ29" s="43">
        <v>2562</v>
      </c>
      <c r="DA29" s="44">
        <v>2561</v>
      </c>
      <c r="DB29" s="45" t="s">
        <v>172</v>
      </c>
      <c r="DC29" s="977"/>
      <c r="DD29" s="154"/>
      <c r="DE29" s="154" t="s">
        <v>87</v>
      </c>
      <c r="DF29" s="175">
        <v>68.55</v>
      </c>
      <c r="DG29" s="175">
        <v>61.48</v>
      </c>
      <c r="DH29" s="175">
        <v>58.89</v>
      </c>
      <c r="DI29" s="175">
        <v>62.98</v>
      </c>
      <c r="DJ29" s="1199"/>
      <c r="DK29" s="1199"/>
      <c r="DL29" s="1199"/>
      <c r="DM29" s="128"/>
      <c r="DN29" s="285"/>
      <c r="DO29" s="154"/>
      <c r="DP29" s="1218" t="s">
        <v>78</v>
      </c>
      <c r="DQ29" s="1249">
        <v>295847</v>
      </c>
      <c r="DR29" s="1250">
        <v>51512</v>
      </c>
      <c r="DS29" s="1250">
        <v>374523</v>
      </c>
      <c r="DT29" s="1251">
        <v>77707</v>
      </c>
      <c r="DU29" s="1250"/>
      <c r="DV29" s="1250"/>
      <c r="DW29" s="1250"/>
      <c r="DX29" s="1250"/>
      <c r="DY29" s="1252">
        <v>799589</v>
      </c>
      <c r="DZ29" s="1236">
        <v>873108</v>
      </c>
      <c r="EA29" s="1237">
        <v>1672697</v>
      </c>
      <c r="EB29" s="182"/>
      <c r="EC29" s="182"/>
      <c r="ED29" s="176" t="s">
        <v>78</v>
      </c>
      <c r="EE29" s="1249">
        <v>12755</v>
      </c>
      <c r="EF29" s="1250">
        <v>12297</v>
      </c>
      <c r="EG29" s="1250">
        <v>22716</v>
      </c>
      <c r="EH29" s="1251">
        <v>4019</v>
      </c>
      <c r="EI29" s="1250"/>
      <c r="EJ29" s="1250"/>
      <c r="EK29" s="1250"/>
      <c r="EL29" s="1250"/>
      <c r="EM29" s="1252">
        <v>51787</v>
      </c>
      <c r="EN29" s="1236">
        <v>16716</v>
      </c>
      <c r="EO29" s="1237">
        <v>68503</v>
      </c>
      <c r="EP29" s="299"/>
      <c r="EQ29" s="290"/>
      <c r="ER29" s="290"/>
      <c r="ES29" s="968"/>
      <c r="ET29" s="1535"/>
      <c r="EU29" s="297"/>
      <c r="EV29" s="294"/>
      <c r="EW29" s="297"/>
      <c r="EX29" s="131"/>
      <c r="EY29" s="1533"/>
      <c r="EZ29" s="1528"/>
      <c r="FA29" s="21"/>
      <c r="FB29" s="37"/>
      <c r="FC29" s="295"/>
      <c r="FD29" s="19"/>
      <c r="FE29" s="19"/>
      <c r="FF29" s="19"/>
      <c r="FG29" s="19"/>
      <c r="FI29" s="179" t="s">
        <v>49</v>
      </c>
      <c r="FJ29" s="144">
        <v>5115.42</v>
      </c>
      <c r="FK29" s="87">
        <v>5137.3099999999995</v>
      </c>
      <c r="FL29" s="67">
        <v>-0.43</v>
      </c>
      <c r="FM29" s="420"/>
      <c r="FN29" s="240"/>
      <c r="FO29" s="433" t="s">
        <v>125</v>
      </c>
      <c r="FP29" s="997">
        <v>767</v>
      </c>
      <c r="FQ29" s="998">
        <v>738</v>
      </c>
      <c r="FR29" s="999">
        <v>802</v>
      </c>
      <c r="FS29" s="997">
        <v>2307</v>
      </c>
      <c r="FT29" s="1000">
        <v>2329</v>
      </c>
      <c r="FU29" s="675">
        <v>-0.94</v>
      </c>
      <c r="FV29" s="154"/>
      <c r="FW29" s="926" t="s">
        <v>46</v>
      </c>
      <c r="FX29" s="43">
        <v>2562</v>
      </c>
      <c r="FY29" s="44">
        <v>2561</v>
      </c>
      <c r="FZ29" s="45" t="s">
        <v>172</v>
      </c>
      <c r="GA29" s="43">
        <v>2562</v>
      </c>
      <c r="GB29" s="44">
        <v>2561</v>
      </c>
      <c r="GC29" s="45" t="s">
        <v>172</v>
      </c>
      <c r="GD29" s="43">
        <v>2562</v>
      </c>
      <c r="GE29" s="44">
        <v>2561</v>
      </c>
      <c r="GF29" s="45" t="s">
        <v>172</v>
      </c>
      <c r="GG29" s="977"/>
      <c r="GH29" s="154"/>
      <c r="GI29" s="154" t="s">
        <v>87</v>
      </c>
      <c r="GJ29" s="175">
        <v>62.3</v>
      </c>
      <c r="GK29" s="175">
        <v>57.67</v>
      </c>
      <c r="GL29" s="175">
        <v>54.1</v>
      </c>
      <c r="GM29" s="175">
        <v>58.03</v>
      </c>
      <c r="GN29" s="1188"/>
      <c r="GO29" s="1188"/>
      <c r="GP29" s="1188"/>
      <c r="GQ29" s="1188"/>
      <c r="GR29" s="285"/>
      <c r="GS29" s="154"/>
      <c r="GT29" s="1218" t="s">
        <v>78</v>
      </c>
      <c r="GU29" s="1249">
        <v>355154</v>
      </c>
      <c r="GV29" s="1250">
        <v>46311</v>
      </c>
      <c r="GW29" s="1250">
        <v>323486</v>
      </c>
      <c r="GX29" s="1251">
        <v>50580</v>
      </c>
      <c r="GY29" s="1250"/>
      <c r="GZ29" s="1250"/>
      <c r="HA29" s="1250"/>
      <c r="HB29" s="1250"/>
      <c r="HC29" s="1252">
        <v>775531</v>
      </c>
      <c r="HD29" s="1236">
        <v>1127209</v>
      </c>
      <c r="HE29" s="1237">
        <v>1902740</v>
      </c>
      <c r="HF29" s="182"/>
      <c r="HG29" s="182"/>
      <c r="HH29" s="176" t="s">
        <v>78</v>
      </c>
      <c r="HI29" s="1249">
        <v>30138</v>
      </c>
      <c r="HJ29" s="1250">
        <v>8466</v>
      </c>
      <c r="HK29" s="1250">
        <v>44262</v>
      </c>
      <c r="HL29" s="1251">
        <v>6319</v>
      </c>
      <c r="HM29" s="1250"/>
      <c r="HN29" s="1250"/>
      <c r="HO29" s="1250"/>
      <c r="HP29" s="1250"/>
      <c r="HQ29" s="1252">
        <v>89185</v>
      </c>
      <c r="HR29" s="1236">
        <v>16847</v>
      </c>
      <c r="HS29" s="1237">
        <v>106032</v>
      </c>
      <c r="HT29" s="299"/>
      <c r="HU29" s="290"/>
      <c r="HV29" s="290"/>
      <c r="HW29" s="968"/>
      <c r="HX29" s="1535"/>
      <c r="HY29" s="297"/>
      <c r="HZ29" s="294"/>
      <c r="IA29" s="297"/>
      <c r="IB29" s="131"/>
      <c r="IC29" s="1533"/>
      <c r="ID29" s="1528"/>
      <c r="IE29" s="21"/>
      <c r="IF29" s="37"/>
      <c r="IG29" s="295"/>
      <c r="IH29" s="248"/>
      <c r="II29" s="19"/>
      <c r="IJ29" s="19"/>
      <c r="IK29" s="19"/>
      <c r="IM29" s="179" t="s">
        <v>49</v>
      </c>
      <c r="IN29" s="144">
        <v>5790.2499999999991</v>
      </c>
      <c r="IO29" s="87">
        <v>5951.1900000000005</v>
      </c>
      <c r="IP29" s="67">
        <v>-2.7</v>
      </c>
      <c r="IQ29" s="420"/>
      <c r="IR29" s="240"/>
      <c r="IS29" s="433" t="s">
        <v>125</v>
      </c>
      <c r="IT29" s="997">
        <v>443</v>
      </c>
      <c r="IU29" s="998">
        <v>754</v>
      </c>
      <c r="IV29" s="999">
        <v>726</v>
      </c>
      <c r="IW29" s="997">
        <v>1923</v>
      </c>
      <c r="IX29" s="1000">
        <v>2124</v>
      </c>
      <c r="IY29" s="675">
        <v>-9.4600000000000009</v>
      </c>
      <c r="IZ29" s="154"/>
      <c r="JA29" s="926" t="s">
        <v>156</v>
      </c>
      <c r="JB29" s="43">
        <v>2562</v>
      </c>
      <c r="JC29" s="44">
        <v>2561</v>
      </c>
      <c r="JD29" s="494" t="s">
        <v>172</v>
      </c>
      <c r="JE29" s="43">
        <v>2562</v>
      </c>
      <c r="JF29" s="44">
        <v>2561</v>
      </c>
      <c r="JG29" s="494" t="s">
        <v>172</v>
      </c>
      <c r="JH29" s="43">
        <v>2562</v>
      </c>
      <c r="JI29" s="44">
        <v>2561</v>
      </c>
      <c r="JJ29" s="45" t="s">
        <v>172</v>
      </c>
      <c r="JK29" s="977"/>
      <c r="JL29" s="154"/>
      <c r="JM29" s="154" t="s">
        <v>87</v>
      </c>
      <c r="JN29" s="175">
        <v>62.98</v>
      </c>
      <c r="JO29" s="175">
        <v>65.59</v>
      </c>
      <c r="JP29" s="175">
        <v>70.06</v>
      </c>
      <c r="JQ29" s="175">
        <v>66.209999999999994</v>
      </c>
      <c r="JR29" s="128"/>
      <c r="JS29" s="128"/>
      <c r="JT29" s="128"/>
      <c r="JU29" s="128"/>
      <c r="JV29" s="285"/>
      <c r="JW29" s="154"/>
      <c r="JX29" s="1218" t="s">
        <v>78</v>
      </c>
      <c r="JY29" s="1249">
        <v>376034</v>
      </c>
      <c r="JZ29" s="1250">
        <v>57685</v>
      </c>
      <c r="KA29" s="1250">
        <v>515628</v>
      </c>
      <c r="KB29" s="1251">
        <v>56290</v>
      </c>
      <c r="KC29" s="1250">
        <v>0</v>
      </c>
      <c r="KD29" s="1250">
        <v>0</v>
      </c>
      <c r="KE29" s="1250">
        <v>0</v>
      </c>
      <c r="KF29" s="1250">
        <v>0</v>
      </c>
      <c r="KG29" s="1252">
        <v>1005637</v>
      </c>
      <c r="KH29" s="1236">
        <v>1152005</v>
      </c>
      <c r="KI29" s="1237">
        <v>2157642</v>
      </c>
      <c r="KJ29" s="1014"/>
      <c r="KK29" s="1014"/>
      <c r="KL29" s="1225" t="s">
        <v>78</v>
      </c>
      <c r="KM29" s="1249">
        <v>25391</v>
      </c>
      <c r="KN29" s="1250">
        <v>10865</v>
      </c>
      <c r="KO29" s="1250">
        <v>48343</v>
      </c>
      <c r="KP29" s="1251">
        <v>2871</v>
      </c>
      <c r="KQ29" s="1250"/>
      <c r="KR29" s="1250"/>
      <c r="KS29" s="1250"/>
      <c r="KT29" s="1250"/>
      <c r="KU29" s="1252">
        <v>87470</v>
      </c>
      <c r="KV29" s="1236">
        <v>29165</v>
      </c>
      <c r="KW29" s="1237">
        <v>116635</v>
      </c>
      <c r="KX29" s="299"/>
      <c r="KY29" s="290"/>
      <c r="KZ29" s="290"/>
      <c r="LA29" s="968"/>
      <c r="LB29" s="1535"/>
      <c r="LC29" s="297"/>
      <c r="LD29" s="294"/>
      <c r="LE29" s="297"/>
      <c r="LF29" s="131"/>
      <c r="LG29" s="1533"/>
      <c r="LH29" s="291"/>
      <c r="LI29" s="21"/>
      <c r="LJ29" s="37"/>
      <c r="LK29" s="295"/>
      <c r="LL29" s="19"/>
      <c r="LM29" s="19"/>
      <c r="LN29" s="19"/>
      <c r="LO29" s="19"/>
      <c r="LQ29" s="64" t="s">
        <v>49</v>
      </c>
      <c r="LR29" s="86">
        <v>21041.57</v>
      </c>
      <c r="LS29" s="87">
        <v>20953.199999999997</v>
      </c>
      <c r="LT29" s="67">
        <v>0.42</v>
      </c>
      <c r="LU29" s="982"/>
      <c r="LV29" s="983"/>
      <c r="LW29" s="433" t="s">
        <v>125</v>
      </c>
      <c r="LX29" s="348">
        <v>8710</v>
      </c>
      <c r="LY29" s="994">
        <v>8986</v>
      </c>
      <c r="LZ29" s="515">
        <v>-3.07</v>
      </c>
      <c r="MA29" s="182"/>
      <c r="MB29" s="926" t="s">
        <v>48</v>
      </c>
      <c r="MC29" s="43">
        <v>2562</v>
      </c>
      <c r="MD29" s="44">
        <v>2561</v>
      </c>
      <c r="ME29" s="45" t="s">
        <v>172</v>
      </c>
      <c r="MF29" s="43">
        <v>2562</v>
      </c>
      <c r="MG29" s="44">
        <v>2561</v>
      </c>
      <c r="MH29" s="45" t="s">
        <v>172</v>
      </c>
      <c r="MI29" s="43">
        <v>2562</v>
      </c>
      <c r="MJ29" s="44">
        <v>2561</v>
      </c>
      <c r="MK29" s="45" t="s">
        <v>172</v>
      </c>
      <c r="ML29" s="15"/>
      <c r="MM29" s="15"/>
      <c r="MN29" s="15" t="s">
        <v>87</v>
      </c>
      <c r="MO29" s="980">
        <v>70.91</v>
      </c>
      <c r="MP29" s="980">
        <v>62.98</v>
      </c>
      <c r="MQ29" s="980">
        <v>58.03</v>
      </c>
      <c r="MR29" s="980">
        <v>66.209999999999994</v>
      </c>
      <c r="MS29" s="981">
        <v>64.53</v>
      </c>
      <c r="MT29" s="16"/>
      <c r="MU29" s="17"/>
      <c r="MV29" s="256"/>
      <c r="MW29" s="257"/>
      <c r="MX29" s="17"/>
      <c r="MY29" s="17"/>
      <c r="MZ29" s="176" t="s">
        <v>179</v>
      </c>
      <c r="NA29" s="1123">
        <v>1357729</v>
      </c>
      <c r="NB29" s="615">
        <v>215739</v>
      </c>
      <c r="NC29" s="615">
        <v>1688441</v>
      </c>
      <c r="ND29" s="1124">
        <v>222320</v>
      </c>
      <c r="NE29" s="615">
        <v>0</v>
      </c>
      <c r="NF29" s="615">
        <v>0</v>
      </c>
      <c r="NG29" s="615">
        <v>0</v>
      </c>
      <c r="NH29" s="1125">
        <v>0</v>
      </c>
      <c r="NI29" s="1253">
        <v>3484229</v>
      </c>
      <c r="NJ29" s="1254">
        <v>3796227</v>
      </c>
      <c r="NK29" s="1127">
        <v>7280456</v>
      </c>
      <c r="NL29" s="619"/>
      <c r="NM29" s="619"/>
      <c r="NN29" s="176" t="s">
        <v>78</v>
      </c>
      <c r="NO29" s="1123">
        <v>105248</v>
      </c>
      <c r="NP29" s="615">
        <v>39888</v>
      </c>
      <c r="NQ29" s="615">
        <v>142733</v>
      </c>
      <c r="NR29" s="1124">
        <v>16828</v>
      </c>
      <c r="NS29" s="615">
        <v>0</v>
      </c>
      <c r="NT29" s="615">
        <v>0</v>
      </c>
      <c r="NU29" s="615">
        <v>0</v>
      </c>
      <c r="NV29" s="1125">
        <v>0</v>
      </c>
      <c r="NW29" s="1255">
        <v>304697</v>
      </c>
      <c r="NX29" s="1126">
        <v>90816</v>
      </c>
      <c r="NY29" s="1129">
        <v>395513</v>
      </c>
    </row>
    <row r="30" spans="1:389" ht="21.75" customHeight="1" thickTop="1" x14ac:dyDescent="0.2">
      <c r="A30" s="92" t="s">
        <v>126</v>
      </c>
      <c r="B30" s="199"/>
      <c r="C30" s="109"/>
      <c r="D30" s="42"/>
      <c r="E30" s="420"/>
      <c r="F30" s="240"/>
      <c r="G30" s="433" t="s">
        <v>127</v>
      </c>
      <c r="H30" s="997">
        <v>6577</v>
      </c>
      <c r="I30" s="998">
        <v>4703</v>
      </c>
      <c r="J30" s="999">
        <v>4725</v>
      </c>
      <c r="K30" s="997">
        <v>16005</v>
      </c>
      <c r="L30" s="1000">
        <v>16087</v>
      </c>
      <c r="M30" s="675">
        <v>-0.51</v>
      </c>
      <c r="N30" s="154"/>
      <c r="O30" s="53" t="s">
        <v>51</v>
      </c>
      <c r="P30" s="54">
        <v>757.99</v>
      </c>
      <c r="Q30" s="55">
        <v>740.1</v>
      </c>
      <c r="R30" s="56">
        <v>2.42</v>
      </c>
      <c r="S30" s="54">
        <v>0</v>
      </c>
      <c r="T30" s="55">
        <v>0</v>
      </c>
      <c r="U30" s="56">
        <v>0</v>
      </c>
      <c r="V30" s="54">
        <v>542.59</v>
      </c>
      <c r="W30" s="55">
        <v>530.33000000000004</v>
      </c>
      <c r="X30" s="56">
        <v>2.31</v>
      </c>
      <c r="Y30" s="172"/>
      <c r="Z30" s="154"/>
      <c r="AA30" s="154" t="s">
        <v>91</v>
      </c>
      <c r="AB30" s="175">
        <v>78.42</v>
      </c>
      <c r="AC30" s="175">
        <v>73.3</v>
      </c>
      <c r="AD30" s="175">
        <v>65.67</v>
      </c>
      <c r="AE30" s="175">
        <v>72.459999999999994</v>
      </c>
      <c r="AF30" s="1188"/>
      <c r="AG30" s="1188"/>
      <c r="AH30" s="1188"/>
      <c r="AI30" s="1188"/>
      <c r="AJ30" s="285"/>
      <c r="AK30" s="154"/>
      <c r="AL30" s="1218" t="s">
        <v>84</v>
      </c>
      <c r="AM30" s="1249">
        <v>882014</v>
      </c>
      <c r="AN30" s="1250">
        <v>107213</v>
      </c>
      <c r="AO30" s="1250">
        <v>1256071</v>
      </c>
      <c r="AP30" s="1251">
        <v>149450</v>
      </c>
      <c r="AQ30" s="1250"/>
      <c r="AR30" s="1250"/>
      <c r="AS30" s="1250"/>
      <c r="AT30" s="1250"/>
      <c r="AU30" s="1252">
        <v>2394748</v>
      </c>
      <c r="AV30" s="1236">
        <v>2683150</v>
      </c>
      <c r="AW30" s="1237">
        <v>5077898</v>
      </c>
      <c r="AX30" s="182"/>
      <c r="AY30" s="182"/>
      <c r="AZ30" s="176" t="s">
        <v>84</v>
      </c>
      <c r="BA30" s="1249">
        <v>225862</v>
      </c>
      <c r="BB30" s="1250">
        <v>20118</v>
      </c>
      <c r="BC30" s="1250">
        <v>147637</v>
      </c>
      <c r="BD30" s="1251">
        <v>21483</v>
      </c>
      <c r="BE30" s="1250"/>
      <c r="BF30" s="1250"/>
      <c r="BG30" s="1250"/>
      <c r="BH30" s="1250"/>
      <c r="BI30" s="1252">
        <v>415100</v>
      </c>
      <c r="BJ30" s="1236">
        <v>163026</v>
      </c>
      <c r="BK30" s="1237">
        <v>578126</v>
      </c>
      <c r="BL30" s="299"/>
      <c r="BM30" s="290"/>
      <c r="BN30" s="290"/>
      <c r="BO30" s="968"/>
      <c r="BP30" s="1537"/>
      <c r="BQ30" s="297"/>
      <c r="BR30" s="297"/>
      <c r="BS30" s="297"/>
      <c r="BT30" s="131"/>
      <c r="BU30" s="1533"/>
      <c r="BV30" s="1528"/>
      <c r="BW30" s="21"/>
      <c r="BX30" s="37"/>
      <c r="BY30" s="295"/>
      <c r="BZ30" s="19"/>
      <c r="CA30" s="19"/>
      <c r="CB30" s="19"/>
      <c r="CC30" s="19"/>
      <c r="CE30" s="92" t="s">
        <v>126</v>
      </c>
      <c r="CF30" s="199"/>
      <c r="CG30" s="109"/>
      <c r="CH30" s="42"/>
      <c r="CI30" s="420"/>
      <c r="CJ30" s="240"/>
      <c r="CK30" s="433" t="s">
        <v>127</v>
      </c>
      <c r="CL30" s="997">
        <v>7288</v>
      </c>
      <c r="CM30" s="998">
        <v>6109</v>
      </c>
      <c r="CN30" s="999">
        <v>7371</v>
      </c>
      <c r="CO30" s="997">
        <v>20768</v>
      </c>
      <c r="CP30" s="1000">
        <v>20563</v>
      </c>
      <c r="CQ30" s="675">
        <v>1</v>
      </c>
      <c r="CR30" s="154"/>
      <c r="CS30" s="53" t="s">
        <v>51</v>
      </c>
      <c r="CT30" s="54">
        <v>729.69</v>
      </c>
      <c r="CU30" s="55">
        <v>713.58</v>
      </c>
      <c r="CV30" s="56">
        <v>2.2599999999999998</v>
      </c>
      <c r="CW30" s="54">
        <v>0</v>
      </c>
      <c r="CX30" s="55">
        <v>0</v>
      </c>
      <c r="CY30" s="56">
        <v>0</v>
      </c>
      <c r="CZ30" s="54">
        <v>481.09</v>
      </c>
      <c r="DA30" s="55">
        <v>468.78</v>
      </c>
      <c r="DB30" s="56">
        <v>2.63</v>
      </c>
      <c r="DC30" s="172"/>
      <c r="DD30" s="154"/>
      <c r="DE30" s="154" t="s">
        <v>91</v>
      </c>
      <c r="DF30" s="175">
        <v>64.61</v>
      </c>
      <c r="DG30" s="175">
        <v>57.51</v>
      </c>
      <c r="DH30" s="175">
        <v>52.49</v>
      </c>
      <c r="DI30" s="175">
        <v>58.2</v>
      </c>
      <c r="DJ30" s="1199"/>
      <c r="DK30" s="1199"/>
      <c r="DL30" s="1199"/>
      <c r="DM30" s="128"/>
      <c r="DN30" s="285"/>
      <c r="DO30" s="154"/>
      <c r="DP30" s="1218" t="s">
        <v>84</v>
      </c>
      <c r="DQ30" s="1249">
        <v>915652</v>
      </c>
      <c r="DR30" s="1250">
        <v>85656</v>
      </c>
      <c r="DS30" s="1250">
        <v>1059682</v>
      </c>
      <c r="DT30" s="1251">
        <v>171722</v>
      </c>
      <c r="DU30" s="1250"/>
      <c r="DV30" s="1250"/>
      <c r="DW30" s="1250"/>
      <c r="DX30" s="1250"/>
      <c r="DY30" s="1252">
        <v>2232712</v>
      </c>
      <c r="DZ30" s="1236">
        <v>2712917</v>
      </c>
      <c r="EA30" s="1237">
        <v>4945629</v>
      </c>
      <c r="EB30" s="182"/>
      <c r="EC30" s="182"/>
      <c r="ED30" s="176" t="s">
        <v>84</v>
      </c>
      <c r="EE30" s="1249">
        <v>136818</v>
      </c>
      <c r="EF30" s="1250">
        <v>21682</v>
      </c>
      <c r="EG30" s="1250">
        <v>108327</v>
      </c>
      <c r="EH30" s="1251">
        <v>7918</v>
      </c>
      <c r="EI30" s="1250"/>
      <c r="EJ30" s="1250"/>
      <c r="EK30" s="1250"/>
      <c r="EL30" s="1250"/>
      <c r="EM30" s="1252">
        <v>274745</v>
      </c>
      <c r="EN30" s="1236">
        <v>101351</v>
      </c>
      <c r="EO30" s="1237">
        <v>376096</v>
      </c>
      <c r="EP30" s="299"/>
      <c r="EQ30" s="290"/>
      <c r="ER30" s="290"/>
      <c r="ES30" s="968"/>
      <c r="ET30" s="1537"/>
      <c r="EU30" s="297"/>
      <c r="EV30" s="297"/>
      <c r="EW30" s="297"/>
      <c r="EX30" s="131"/>
      <c r="EY30" s="1533"/>
      <c r="EZ30" s="1528"/>
      <c r="FA30" s="21"/>
      <c r="FB30" s="37"/>
      <c r="FC30" s="295"/>
      <c r="FD30" s="19"/>
      <c r="FE30" s="19"/>
      <c r="FF30" s="19"/>
      <c r="FG30" s="19"/>
      <c r="FI30" s="184" t="s">
        <v>126</v>
      </c>
      <c r="FJ30" s="199"/>
      <c r="FK30" s="109"/>
      <c r="FL30" s="42"/>
      <c r="FM30" s="420"/>
      <c r="FN30" s="240"/>
      <c r="FO30" s="433" t="s">
        <v>127</v>
      </c>
      <c r="FP30" s="997">
        <v>6292</v>
      </c>
      <c r="FQ30" s="998">
        <v>4153</v>
      </c>
      <c r="FR30" s="999">
        <v>3485</v>
      </c>
      <c r="FS30" s="997">
        <v>13930</v>
      </c>
      <c r="FT30" s="1000">
        <v>14553</v>
      </c>
      <c r="FU30" s="675">
        <v>-4.28</v>
      </c>
      <c r="FV30" s="154"/>
      <c r="FW30" s="53" t="s">
        <v>51</v>
      </c>
      <c r="FX30" s="54">
        <v>743.68</v>
      </c>
      <c r="FY30" s="55">
        <v>763.08</v>
      </c>
      <c r="FZ30" s="56">
        <v>-2.54</v>
      </c>
      <c r="GA30" s="54">
        <v>0</v>
      </c>
      <c r="GB30" s="55">
        <v>0</v>
      </c>
      <c r="GC30" s="56">
        <v>0</v>
      </c>
      <c r="GD30" s="54">
        <v>476.12</v>
      </c>
      <c r="GE30" s="55">
        <v>485.06</v>
      </c>
      <c r="GF30" s="56">
        <v>-1.84</v>
      </c>
      <c r="GG30" s="172"/>
      <c r="GH30" s="154"/>
      <c r="GI30" s="154" t="s">
        <v>91</v>
      </c>
      <c r="GJ30" s="175">
        <v>57.94</v>
      </c>
      <c r="GK30" s="175">
        <v>56.08</v>
      </c>
      <c r="GL30" s="175">
        <v>53.27</v>
      </c>
      <c r="GM30" s="175">
        <v>55.76</v>
      </c>
      <c r="GN30" s="1188"/>
      <c r="GO30" s="1188"/>
      <c r="GP30" s="1188"/>
      <c r="GQ30" s="1188"/>
      <c r="GR30" s="285"/>
      <c r="GS30" s="154"/>
      <c r="GT30" s="1218" t="s">
        <v>84</v>
      </c>
      <c r="GU30" s="1249">
        <v>755633</v>
      </c>
      <c r="GV30" s="1250">
        <v>92299</v>
      </c>
      <c r="GW30" s="1250">
        <v>1055924</v>
      </c>
      <c r="GX30" s="1251">
        <v>94043</v>
      </c>
      <c r="GY30" s="1250"/>
      <c r="GZ30" s="1250"/>
      <c r="HA30" s="1250"/>
      <c r="HB30" s="1250"/>
      <c r="HC30" s="1252">
        <v>1997899</v>
      </c>
      <c r="HD30" s="1236">
        <v>2754855</v>
      </c>
      <c r="HE30" s="1237">
        <v>4752754</v>
      </c>
      <c r="HF30" s="182"/>
      <c r="HG30" s="182"/>
      <c r="HH30" s="176" t="s">
        <v>84</v>
      </c>
      <c r="HI30" s="1249">
        <v>102615</v>
      </c>
      <c r="HJ30" s="1250">
        <v>16974</v>
      </c>
      <c r="HK30" s="1250">
        <v>113609</v>
      </c>
      <c r="HL30" s="1251">
        <v>19891</v>
      </c>
      <c r="HM30" s="1250"/>
      <c r="HN30" s="1250"/>
      <c r="HO30" s="1250"/>
      <c r="HP30" s="1250"/>
      <c r="HQ30" s="1252">
        <v>253089</v>
      </c>
      <c r="HR30" s="1236">
        <v>104965</v>
      </c>
      <c r="HS30" s="1237">
        <v>358054</v>
      </c>
      <c r="HT30" s="299"/>
      <c r="HU30" s="290"/>
      <c r="HV30" s="290"/>
      <c r="HW30" s="968"/>
      <c r="HX30" s="1537"/>
      <c r="HY30" s="297"/>
      <c r="HZ30" s="297"/>
      <c r="IA30" s="297"/>
      <c r="IB30" s="131"/>
      <c r="IC30" s="1533"/>
      <c r="ID30" s="1528"/>
      <c r="IE30" s="21"/>
      <c r="IF30" s="37"/>
      <c r="IG30" s="295"/>
      <c r="IH30" s="248"/>
      <c r="II30" s="19"/>
      <c r="IJ30" s="19"/>
      <c r="IK30" s="19"/>
      <c r="IM30" s="184" t="s">
        <v>126</v>
      </c>
      <c r="IN30" s="199"/>
      <c r="IO30" s="109"/>
      <c r="IP30" s="42"/>
      <c r="IQ30" s="420"/>
      <c r="IR30" s="240"/>
      <c r="IS30" s="433" t="s">
        <v>127</v>
      </c>
      <c r="IT30" s="997">
        <v>10317</v>
      </c>
      <c r="IU30" s="998">
        <v>12529</v>
      </c>
      <c r="IV30" s="999">
        <v>11528</v>
      </c>
      <c r="IW30" s="997">
        <v>34374</v>
      </c>
      <c r="IX30" s="1000">
        <v>35752</v>
      </c>
      <c r="IY30" s="675">
        <v>-3.85</v>
      </c>
      <c r="IZ30" s="154"/>
      <c r="JA30" s="53" t="s">
        <v>51</v>
      </c>
      <c r="JB30" s="54">
        <v>756.62</v>
      </c>
      <c r="JC30" s="55">
        <v>765.47</v>
      </c>
      <c r="JD30" s="56">
        <v>-1.1599999999999999</v>
      </c>
      <c r="JE30" s="54">
        <v>0</v>
      </c>
      <c r="JF30" s="55">
        <v>0</v>
      </c>
      <c r="JG30" s="56">
        <v>0</v>
      </c>
      <c r="JH30" s="54">
        <v>489.89</v>
      </c>
      <c r="JI30" s="55">
        <v>501.72</v>
      </c>
      <c r="JJ30" s="56">
        <v>-2.36</v>
      </c>
      <c r="JK30" s="172"/>
      <c r="JL30" s="154"/>
      <c r="JM30" s="154" t="s">
        <v>91</v>
      </c>
      <c r="JN30" s="175">
        <v>58.68</v>
      </c>
      <c r="JO30" s="175">
        <v>63.1</v>
      </c>
      <c r="JP30" s="175">
        <v>73.08</v>
      </c>
      <c r="JQ30" s="175">
        <v>64.95</v>
      </c>
      <c r="JR30" s="128"/>
      <c r="JS30" s="128"/>
      <c r="JT30" s="128"/>
      <c r="JU30" s="128"/>
      <c r="JV30" s="285"/>
      <c r="JW30" s="154"/>
      <c r="JX30" s="1218" t="s">
        <v>84</v>
      </c>
      <c r="JY30" s="1249">
        <v>1112008</v>
      </c>
      <c r="JZ30" s="1250">
        <v>118235</v>
      </c>
      <c r="KA30" s="1250">
        <v>1305338</v>
      </c>
      <c r="KB30" s="1251">
        <v>205266</v>
      </c>
      <c r="KC30" s="1250">
        <v>0</v>
      </c>
      <c r="KD30" s="1250">
        <v>0</v>
      </c>
      <c r="KE30" s="1250">
        <v>0</v>
      </c>
      <c r="KF30" s="1250">
        <v>0</v>
      </c>
      <c r="KG30" s="1252">
        <v>2740847</v>
      </c>
      <c r="KH30" s="1236">
        <v>4254549</v>
      </c>
      <c r="KI30" s="1237">
        <v>6995396</v>
      </c>
      <c r="KJ30" s="1014"/>
      <c r="KK30" s="1014"/>
      <c r="KL30" s="1225" t="s">
        <v>84</v>
      </c>
      <c r="KM30" s="1249">
        <v>131236</v>
      </c>
      <c r="KN30" s="1250">
        <v>18079</v>
      </c>
      <c r="KO30" s="1250">
        <v>182487</v>
      </c>
      <c r="KP30" s="1251">
        <v>16350</v>
      </c>
      <c r="KQ30" s="1250"/>
      <c r="KR30" s="1250"/>
      <c r="KS30" s="1250"/>
      <c r="KT30" s="1250"/>
      <c r="KU30" s="1252">
        <v>348152</v>
      </c>
      <c r="KV30" s="1236">
        <v>230040</v>
      </c>
      <c r="KW30" s="1237">
        <v>578192</v>
      </c>
      <c r="KX30" s="299"/>
      <c r="KY30" s="290"/>
      <c r="KZ30" s="290"/>
      <c r="LA30" s="968"/>
      <c r="LB30" s="1537"/>
      <c r="LC30" s="297"/>
      <c r="LD30" s="297"/>
      <c r="LE30" s="297"/>
      <c r="LF30" s="131"/>
      <c r="LG30" s="1533"/>
      <c r="LH30" s="291"/>
      <c r="LI30" s="21"/>
      <c r="LJ30" s="37"/>
      <c r="LK30" s="295"/>
      <c r="LL30" s="19"/>
      <c r="LM30" s="19"/>
      <c r="LN30" s="19"/>
      <c r="LO30" s="19"/>
      <c r="LQ30" s="92" t="s">
        <v>126</v>
      </c>
      <c r="LR30" s="93"/>
      <c r="LS30" s="109"/>
      <c r="LT30" s="42"/>
      <c r="LU30" s="499"/>
      <c r="LV30" s="499"/>
      <c r="LW30" s="433" t="s">
        <v>127</v>
      </c>
      <c r="LX30" s="348">
        <v>85077</v>
      </c>
      <c r="LY30" s="994">
        <v>86955</v>
      </c>
      <c r="LZ30" s="515">
        <v>-2.16</v>
      </c>
      <c r="MA30" s="182"/>
      <c r="MB30" s="53" t="s">
        <v>51</v>
      </c>
      <c r="MC30" s="54">
        <v>747.7</v>
      </c>
      <c r="MD30" s="141">
        <v>746.64</v>
      </c>
      <c r="ME30" s="56">
        <v>0.14000000000000001</v>
      </c>
      <c r="MF30" s="54">
        <v>0</v>
      </c>
      <c r="MG30" s="141">
        <v>0</v>
      </c>
      <c r="MH30" s="56">
        <v>0</v>
      </c>
      <c r="MI30" s="54">
        <v>497.46</v>
      </c>
      <c r="MJ30" s="141">
        <v>497.22</v>
      </c>
      <c r="MK30" s="56">
        <v>0.05</v>
      </c>
      <c r="ML30" s="15"/>
      <c r="MM30" s="15"/>
      <c r="MN30" s="15" t="s">
        <v>91</v>
      </c>
      <c r="MO30" s="980">
        <v>72.459999999999994</v>
      </c>
      <c r="MP30" s="980">
        <v>58.2</v>
      </c>
      <c r="MQ30" s="980">
        <v>55.76</v>
      </c>
      <c r="MR30" s="980">
        <v>64.95</v>
      </c>
      <c r="MS30" s="981">
        <v>62.84</v>
      </c>
      <c r="MT30" s="16"/>
      <c r="MU30" s="17"/>
      <c r="MV30" s="256"/>
      <c r="MW30" s="257"/>
      <c r="MX30" s="17"/>
      <c r="MY30" s="17"/>
      <c r="MZ30" s="176" t="s">
        <v>84</v>
      </c>
      <c r="NA30" s="1123">
        <v>3665307</v>
      </c>
      <c r="NB30" s="615">
        <v>403403</v>
      </c>
      <c r="NC30" s="615">
        <v>4677015</v>
      </c>
      <c r="ND30" s="1124">
        <v>620481</v>
      </c>
      <c r="NE30" s="615">
        <v>0</v>
      </c>
      <c r="NF30" s="615">
        <v>0</v>
      </c>
      <c r="NG30" s="615">
        <v>0</v>
      </c>
      <c r="NH30" s="1125">
        <v>0</v>
      </c>
      <c r="NI30" s="1253">
        <v>9366206</v>
      </c>
      <c r="NJ30" s="1254">
        <v>12405471</v>
      </c>
      <c r="NK30" s="1127">
        <v>21771677</v>
      </c>
      <c r="NL30" s="619"/>
      <c r="NM30" s="619"/>
      <c r="NN30" s="176" t="s">
        <v>84</v>
      </c>
      <c r="NO30" s="1123">
        <v>596531</v>
      </c>
      <c r="NP30" s="615">
        <v>76853</v>
      </c>
      <c r="NQ30" s="615">
        <v>552060</v>
      </c>
      <c r="NR30" s="1124">
        <v>65642</v>
      </c>
      <c r="NS30" s="615">
        <v>0</v>
      </c>
      <c r="NT30" s="615">
        <v>0</v>
      </c>
      <c r="NU30" s="615">
        <v>0</v>
      </c>
      <c r="NV30" s="1125">
        <v>0</v>
      </c>
      <c r="NW30" s="1255">
        <v>1291086</v>
      </c>
      <c r="NX30" s="1126">
        <v>599382</v>
      </c>
      <c r="NY30" s="1129">
        <v>1890468</v>
      </c>
    </row>
    <row r="31" spans="1:389" ht="21.75" customHeight="1" thickBot="1" x14ac:dyDescent="0.25">
      <c r="A31" s="62" t="s">
        <v>128</v>
      </c>
      <c r="B31" s="159">
        <v>56711</v>
      </c>
      <c r="C31" s="203">
        <v>53817</v>
      </c>
      <c r="D31" s="27">
        <v>5.38</v>
      </c>
      <c r="E31" s="420"/>
      <c r="F31" s="240"/>
      <c r="G31" s="433" t="s">
        <v>129</v>
      </c>
      <c r="H31" s="997">
        <v>3119</v>
      </c>
      <c r="I31" s="998">
        <v>4073</v>
      </c>
      <c r="J31" s="999">
        <v>1878</v>
      </c>
      <c r="K31" s="997">
        <v>9070</v>
      </c>
      <c r="L31" s="1000">
        <v>9052</v>
      </c>
      <c r="M31" s="675">
        <v>0.2</v>
      </c>
      <c r="N31" s="154"/>
      <c r="O31" s="53" t="s">
        <v>65</v>
      </c>
      <c r="P31" s="54">
        <v>569.85</v>
      </c>
      <c r="Q31" s="55">
        <v>554.83000000000004</v>
      </c>
      <c r="R31" s="56">
        <v>2.71</v>
      </c>
      <c r="S31" s="54">
        <v>387.78</v>
      </c>
      <c r="T31" s="55">
        <v>376.92</v>
      </c>
      <c r="U31" s="56">
        <v>2.88</v>
      </c>
      <c r="V31" s="54">
        <v>518.11</v>
      </c>
      <c r="W31" s="55">
        <v>504.4</v>
      </c>
      <c r="X31" s="56">
        <v>2.72</v>
      </c>
      <c r="Y31" s="172"/>
      <c r="Z31" s="154"/>
      <c r="AA31" s="154" t="s">
        <v>95</v>
      </c>
      <c r="AB31" s="175">
        <v>75.959999999999994</v>
      </c>
      <c r="AC31" s="175">
        <v>66.08</v>
      </c>
      <c r="AD31" s="175">
        <v>64.260000000000005</v>
      </c>
      <c r="AE31" s="175">
        <v>68.77</v>
      </c>
      <c r="AF31" s="1188"/>
      <c r="AG31" s="1188"/>
      <c r="AH31" s="1188"/>
      <c r="AI31" s="1188"/>
      <c r="AJ31" s="285"/>
      <c r="AK31" s="154"/>
      <c r="AL31" s="1218" t="s">
        <v>88</v>
      </c>
      <c r="AM31" s="1260">
        <v>0</v>
      </c>
      <c r="AN31" s="1261">
        <v>0</v>
      </c>
      <c r="AO31" s="1261">
        <v>0</v>
      </c>
      <c r="AP31" s="1251">
        <v>0</v>
      </c>
      <c r="AQ31" s="1250"/>
      <c r="AR31" s="1250"/>
      <c r="AS31" s="1250"/>
      <c r="AT31" s="1250"/>
      <c r="AU31" s="1252">
        <v>0</v>
      </c>
      <c r="AV31" s="1236">
        <v>0</v>
      </c>
      <c r="AW31" s="1237">
        <v>0</v>
      </c>
      <c r="AX31" s="182"/>
      <c r="AY31" s="182"/>
      <c r="AZ31" s="176" t="s">
        <v>88</v>
      </c>
      <c r="BA31" s="1260">
        <v>0</v>
      </c>
      <c r="BB31" s="1261">
        <v>0</v>
      </c>
      <c r="BC31" s="1261">
        <v>0</v>
      </c>
      <c r="BD31" s="1251">
        <v>0</v>
      </c>
      <c r="BE31" s="1250"/>
      <c r="BF31" s="1250"/>
      <c r="BG31" s="1250"/>
      <c r="BH31" s="1250"/>
      <c r="BI31" s="1252">
        <v>0</v>
      </c>
      <c r="BJ31" s="1236">
        <v>0</v>
      </c>
      <c r="BK31" s="1237">
        <v>0</v>
      </c>
      <c r="BL31" s="299"/>
      <c r="BM31" s="290"/>
      <c r="BN31" s="290"/>
      <c r="BO31" s="968"/>
      <c r="BP31" s="1537"/>
      <c r="BQ31" s="297"/>
      <c r="BR31" s="297"/>
      <c r="BS31" s="297"/>
      <c r="BT31" s="297"/>
      <c r="BU31" s="1533"/>
      <c r="BV31" s="1528"/>
      <c r="BW31" s="21"/>
      <c r="BX31" s="37"/>
      <c r="BY31" s="295"/>
      <c r="BZ31" s="19"/>
      <c r="CA31" s="19"/>
      <c r="CB31" s="19"/>
      <c r="CC31" s="19"/>
      <c r="CE31" s="62" t="s">
        <v>128</v>
      </c>
      <c r="CF31" s="159">
        <v>56711</v>
      </c>
      <c r="CG31" s="203">
        <v>53817</v>
      </c>
      <c r="CH31" s="27">
        <v>5.38</v>
      </c>
      <c r="CI31" s="420"/>
      <c r="CJ31" s="240"/>
      <c r="CK31" s="433" t="s">
        <v>129</v>
      </c>
      <c r="CL31" s="997">
        <v>2602</v>
      </c>
      <c r="CM31" s="998">
        <v>2033</v>
      </c>
      <c r="CN31" s="999">
        <v>2112</v>
      </c>
      <c r="CO31" s="997">
        <v>6747</v>
      </c>
      <c r="CP31" s="1000">
        <v>6820</v>
      </c>
      <c r="CQ31" s="675">
        <v>-1.07</v>
      </c>
      <c r="CR31" s="154"/>
      <c r="CS31" s="53" t="s">
        <v>65</v>
      </c>
      <c r="CT31" s="54">
        <v>649.82000000000005</v>
      </c>
      <c r="CU31" s="55">
        <v>631.74</v>
      </c>
      <c r="CV31" s="56">
        <v>2.86</v>
      </c>
      <c r="CW31" s="54">
        <v>443.94</v>
      </c>
      <c r="CX31" s="55">
        <v>434.24</v>
      </c>
      <c r="CY31" s="56">
        <v>2.23</v>
      </c>
      <c r="CZ31" s="54">
        <v>579.66999999999996</v>
      </c>
      <c r="DA31" s="55">
        <v>563.98</v>
      </c>
      <c r="DB31" s="56">
        <v>2.78</v>
      </c>
      <c r="DC31" s="172"/>
      <c r="DD31" s="154"/>
      <c r="DE31" s="154" t="s">
        <v>95</v>
      </c>
      <c r="DF31" s="175">
        <v>59.05</v>
      </c>
      <c r="DG31" s="175">
        <v>54.38</v>
      </c>
      <c r="DH31" s="175">
        <v>54.27</v>
      </c>
      <c r="DI31" s="175">
        <v>55.9</v>
      </c>
      <c r="DJ31" s="1199"/>
      <c r="DK31" s="1199"/>
      <c r="DL31" s="1199"/>
      <c r="DM31" s="128"/>
      <c r="DN31" s="285"/>
      <c r="DO31" s="154"/>
      <c r="DP31" s="1218" t="s">
        <v>88</v>
      </c>
      <c r="DQ31" s="1260">
        <v>0</v>
      </c>
      <c r="DR31" s="1261">
        <v>0</v>
      </c>
      <c r="DS31" s="1261">
        <v>0</v>
      </c>
      <c r="DT31" s="1251">
        <v>0</v>
      </c>
      <c r="DU31" s="1250"/>
      <c r="DV31" s="1250"/>
      <c r="DW31" s="1250"/>
      <c r="DX31" s="1250"/>
      <c r="DY31" s="1252">
        <v>0</v>
      </c>
      <c r="DZ31" s="1236">
        <v>0</v>
      </c>
      <c r="EA31" s="1237">
        <v>0</v>
      </c>
      <c r="EB31" s="182"/>
      <c r="EC31" s="182"/>
      <c r="ED31" s="176" t="s">
        <v>88</v>
      </c>
      <c r="EE31" s="1260">
        <v>0</v>
      </c>
      <c r="EF31" s="1261">
        <v>0</v>
      </c>
      <c r="EG31" s="1261">
        <v>0</v>
      </c>
      <c r="EH31" s="1251">
        <v>0</v>
      </c>
      <c r="EI31" s="1250"/>
      <c r="EJ31" s="1250"/>
      <c r="EK31" s="1250"/>
      <c r="EL31" s="1250"/>
      <c r="EM31" s="1252">
        <v>0</v>
      </c>
      <c r="EN31" s="1236">
        <v>0</v>
      </c>
      <c r="EO31" s="1237">
        <v>0</v>
      </c>
      <c r="EP31" s="299"/>
      <c r="EQ31" s="290"/>
      <c r="ER31" s="290"/>
      <c r="ES31" s="968"/>
      <c r="ET31" s="1537"/>
      <c r="EU31" s="297"/>
      <c r="EV31" s="297"/>
      <c r="EW31" s="297"/>
      <c r="EX31" s="297"/>
      <c r="EY31" s="1533"/>
      <c r="EZ31" s="1528"/>
      <c r="FA31" s="21"/>
      <c r="FB31" s="37"/>
      <c r="FC31" s="295"/>
      <c r="FD31" s="19"/>
      <c r="FE31" s="19"/>
      <c r="FF31" s="19"/>
      <c r="FG31" s="19"/>
      <c r="FI31" s="178" t="s">
        <v>128</v>
      </c>
      <c r="FJ31" s="159">
        <v>56711</v>
      </c>
      <c r="FK31" s="203">
        <v>53817</v>
      </c>
      <c r="FL31" s="27">
        <v>5.38</v>
      </c>
      <c r="FM31" s="420"/>
      <c r="FN31" s="240"/>
      <c r="FO31" s="433" t="s">
        <v>129</v>
      </c>
      <c r="FP31" s="997">
        <v>1447</v>
      </c>
      <c r="FQ31" s="998">
        <v>1137</v>
      </c>
      <c r="FR31" s="999">
        <v>1894</v>
      </c>
      <c r="FS31" s="997">
        <v>4478</v>
      </c>
      <c r="FT31" s="1000">
        <v>4705</v>
      </c>
      <c r="FU31" s="675">
        <v>-4.82</v>
      </c>
      <c r="FV31" s="154"/>
      <c r="FW31" s="53" t="s">
        <v>65</v>
      </c>
      <c r="FX31" s="54">
        <v>587.66999999999996</v>
      </c>
      <c r="FY31" s="55">
        <v>591.13</v>
      </c>
      <c r="FZ31" s="56">
        <v>-0.59</v>
      </c>
      <c r="GA31" s="54">
        <v>396.83</v>
      </c>
      <c r="GB31" s="55">
        <v>395.95</v>
      </c>
      <c r="GC31" s="56">
        <v>0.22</v>
      </c>
      <c r="GD31" s="54">
        <v>519.01</v>
      </c>
      <c r="GE31" s="55">
        <v>520.02</v>
      </c>
      <c r="GF31" s="56">
        <v>-0.19</v>
      </c>
      <c r="GG31" s="172"/>
      <c r="GH31" s="154"/>
      <c r="GI31" s="154" t="s">
        <v>95</v>
      </c>
      <c r="GJ31" s="175">
        <v>59.01</v>
      </c>
      <c r="GK31" s="175">
        <v>53.63</v>
      </c>
      <c r="GL31" s="175">
        <v>53.58</v>
      </c>
      <c r="GM31" s="175">
        <v>55.41</v>
      </c>
      <c r="GN31" s="1188"/>
      <c r="GO31" s="1188"/>
      <c r="GP31" s="1188"/>
      <c r="GQ31" s="1188"/>
      <c r="GR31" s="285"/>
      <c r="GS31" s="154"/>
      <c r="GT31" s="1218" t="s">
        <v>88</v>
      </c>
      <c r="GU31" s="1260">
        <v>0</v>
      </c>
      <c r="GV31" s="1261">
        <v>0</v>
      </c>
      <c r="GW31" s="1261">
        <v>0</v>
      </c>
      <c r="GX31" s="1251">
        <v>0</v>
      </c>
      <c r="GY31" s="1250"/>
      <c r="GZ31" s="1250"/>
      <c r="HA31" s="1250"/>
      <c r="HB31" s="1250"/>
      <c r="HC31" s="1252">
        <v>0</v>
      </c>
      <c r="HD31" s="1236">
        <v>0</v>
      </c>
      <c r="HE31" s="1237">
        <v>0</v>
      </c>
      <c r="HF31" s="182"/>
      <c r="HG31" s="182"/>
      <c r="HH31" s="176" t="s">
        <v>88</v>
      </c>
      <c r="HI31" s="1260">
        <v>0</v>
      </c>
      <c r="HJ31" s="1261">
        <v>0</v>
      </c>
      <c r="HK31" s="1261">
        <v>0</v>
      </c>
      <c r="HL31" s="1251">
        <v>0</v>
      </c>
      <c r="HM31" s="1250"/>
      <c r="HN31" s="1250"/>
      <c r="HO31" s="1250"/>
      <c r="HP31" s="1250"/>
      <c r="HQ31" s="1252">
        <v>0</v>
      </c>
      <c r="HR31" s="1236">
        <v>0</v>
      </c>
      <c r="HS31" s="1237">
        <v>0</v>
      </c>
      <c r="HT31" s="299"/>
      <c r="HU31" s="290"/>
      <c r="HV31" s="290"/>
      <c r="HW31" s="968"/>
      <c r="HX31" s="1537"/>
      <c r="HY31" s="297"/>
      <c r="HZ31" s="297"/>
      <c r="IA31" s="297"/>
      <c r="IB31" s="297"/>
      <c r="IC31" s="1533"/>
      <c r="ID31" s="1528"/>
      <c r="IE31" s="21"/>
      <c r="IF31" s="37"/>
      <c r="IG31" s="295"/>
      <c r="IH31" s="248"/>
      <c r="II31" s="19"/>
      <c r="IJ31" s="19"/>
      <c r="IK31" s="19"/>
      <c r="IM31" s="178" t="s">
        <v>128</v>
      </c>
      <c r="IN31" s="159">
        <v>56711</v>
      </c>
      <c r="IO31" s="203">
        <v>53817</v>
      </c>
      <c r="IP31" s="27">
        <v>5.38</v>
      </c>
      <c r="IQ31" s="420"/>
      <c r="IR31" s="240"/>
      <c r="IS31" s="433" t="s">
        <v>129</v>
      </c>
      <c r="IT31" s="997">
        <v>2968</v>
      </c>
      <c r="IU31" s="998">
        <v>3700</v>
      </c>
      <c r="IV31" s="999">
        <v>4309</v>
      </c>
      <c r="IW31" s="997">
        <v>10977</v>
      </c>
      <c r="IX31" s="1000">
        <v>11061</v>
      </c>
      <c r="IY31" s="675">
        <v>-0.76</v>
      </c>
      <c r="IZ31" s="154"/>
      <c r="JA31" s="53" t="s">
        <v>65</v>
      </c>
      <c r="JB31" s="54">
        <v>584.16</v>
      </c>
      <c r="JC31" s="55">
        <v>564.17999999999995</v>
      </c>
      <c r="JD31" s="56">
        <v>3.54</v>
      </c>
      <c r="JE31" s="54">
        <v>434.37</v>
      </c>
      <c r="JF31" s="55">
        <v>410.53</v>
      </c>
      <c r="JG31" s="56">
        <v>5.81</v>
      </c>
      <c r="JH31" s="54">
        <v>531.36</v>
      </c>
      <c r="JI31" s="55">
        <v>511.24</v>
      </c>
      <c r="JJ31" s="56">
        <v>3.94</v>
      </c>
      <c r="JK31" s="172"/>
      <c r="JL31" s="154"/>
      <c r="JM31" s="154" t="s">
        <v>95</v>
      </c>
      <c r="JN31" s="175">
        <v>60.95</v>
      </c>
      <c r="JO31" s="175">
        <v>61.99</v>
      </c>
      <c r="JP31" s="175">
        <v>68.069999999999993</v>
      </c>
      <c r="JQ31" s="175">
        <v>63.67</v>
      </c>
      <c r="JR31" s="128"/>
      <c r="JS31" s="128"/>
      <c r="JT31" s="128"/>
      <c r="JU31" s="128"/>
      <c r="JV31" s="285"/>
      <c r="JW31" s="154"/>
      <c r="JX31" s="1218" t="s">
        <v>88</v>
      </c>
      <c r="JY31" s="1260">
        <v>0</v>
      </c>
      <c r="JZ31" s="1261">
        <v>0</v>
      </c>
      <c r="KA31" s="1261">
        <v>0</v>
      </c>
      <c r="KB31" s="1251">
        <v>0</v>
      </c>
      <c r="KC31" s="1250">
        <v>0</v>
      </c>
      <c r="KD31" s="1250">
        <v>0</v>
      </c>
      <c r="KE31" s="1250">
        <v>0</v>
      </c>
      <c r="KF31" s="1250">
        <v>0</v>
      </c>
      <c r="KG31" s="1252">
        <v>0</v>
      </c>
      <c r="KH31" s="1236">
        <v>0</v>
      </c>
      <c r="KI31" s="1237">
        <v>0</v>
      </c>
      <c r="KJ31" s="1014"/>
      <c r="KK31" s="1014"/>
      <c r="KL31" s="1225" t="s">
        <v>88</v>
      </c>
      <c r="KM31" s="1260">
        <v>0</v>
      </c>
      <c r="KN31" s="1261">
        <v>0</v>
      </c>
      <c r="KO31" s="1261">
        <v>0</v>
      </c>
      <c r="KP31" s="1251">
        <v>0</v>
      </c>
      <c r="KQ31" s="1250"/>
      <c r="KR31" s="1250"/>
      <c r="KS31" s="1250"/>
      <c r="KT31" s="1250"/>
      <c r="KU31" s="1252">
        <v>0</v>
      </c>
      <c r="KV31" s="1236">
        <v>0</v>
      </c>
      <c r="KW31" s="1237">
        <v>0</v>
      </c>
      <c r="KX31" s="299"/>
      <c r="KY31" s="290"/>
      <c r="KZ31" s="290"/>
      <c r="LA31" s="968"/>
      <c r="LB31" s="1537"/>
      <c r="LC31" s="297"/>
      <c r="LD31" s="297"/>
      <c r="LE31" s="297"/>
      <c r="LF31" s="297"/>
      <c r="LG31" s="1533"/>
      <c r="LH31" s="291"/>
      <c r="LI31" s="21"/>
      <c r="LJ31" s="37"/>
      <c r="LK31" s="295"/>
      <c r="LL31" s="19"/>
      <c r="LM31" s="19"/>
      <c r="LN31" s="19"/>
      <c r="LO31" s="19"/>
      <c r="LQ31" s="62" t="s">
        <v>128</v>
      </c>
      <c r="LR31" s="110">
        <v>56711</v>
      </c>
      <c r="LS31" s="261">
        <v>53817</v>
      </c>
      <c r="LT31" s="27">
        <v>5.38</v>
      </c>
      <c r="LU31" s="499"/>
      <c r="LV31" s="499"/>
      <c r="LW31" s="433" t="s">
        <v>129</v>
      </c>
      <c r="LX31" s="348">
        <v>31272</v>
      </c>
      <c r="LY31" s="994">
        <v>31638</v>
      </c>
      <c r="LZ31" s="515">
        <v>-1.1599999999999999</v>
      </c>
      <c r="MA31" s="182"/>
      <c r="MB31" s="53" t="s">
        <v>65</v>
      </c>
      <c r="MC31" s="54">
        <v>594.66999999999996</v>
      </c>
      <c r="MD31" s="141">
        <v>581.42999999999995</v>
      </c>
      <c r="ME31" s="56">
        <v>2.2799999999999998</v>
      </c>
      <c r="MF31" s="54">
        <v>417.79</v>
      </c>
      <c r="MG31" s="141">
        <v>405.49</v>
      </c>
      <c r="MH31" s="56">
        <v>3.03</v>
      </c>
      <c r="MI31" s="54">
        <v>535.47</v>
      </c>
      <c r="MJ31" s="141">
        <v>522.65</v>
      </c>
      <c r="MK31" s="56">
        <v>2.4500000000000002</v>
      </c>
      <c r="ML31" s="15"/>
      <c r="MM31" s="15"/>
      <c r="MN31" s="15" t="s">
        <v>95</v>
      </c>
      <c r="MO31" s="980">
        <v>68.77</v>
      </c>
      <c r="MP31" s="980">
        <v>55.9</v>
      </c>
      <c r="MQ31" s="980">
        <v>55.41</v>
      </c>
      <c r="MR31" s="980">
        <v>63.67</v>
      </c>
      <c r="MS31" s="981">
        <v>60.94</v>
      </c>
      <c r="MT31" s="16"/>
      <c r="MU31" s="17"/>
      <c r="MV31" s="256"/>
      <c r="MW31" s="257"/>
      <c r="MX31" s="17"/>
      <c r="MY31" s="17"/>
      <c r="MZ31" s="176" t="s">
        <v>88</v>
      </c>
      <c r="NA31" s="1137">
        <v>0</v>
      </c>
      <c r="NB31" s="1138">
        <v>0</v>
      </c>
      <c r="NC31" s="1138">
        <v>0</v>
      </c>
      <c r="ND31" s="1139">
        <v>0</v>
      </c>
      <c r="NE31" s="1138">
        <v>0</v>
      </c>
      <c r="NF31" s="1138">
        <v>0</v>
      </c>
      <c r="NG31" s="1138">
        <v>0</v>
      </c>
      <c r="NH31" s="1140">
        <v>0</v>
      </c>
      <c r="NI31" s="1262">
        <v>0</v>
      </c>
      <c r="NJ31" s="1263">
        <v>0</v>
      </c>
      <c r="NK31" s="1143">
        <v>0</v>
      </c>
      <c r="NL31" s="619"/>
      <c r="NM31" s="619"/>
      <c r="NN31" s="176" t="s">
        <v>88</v>
      </c>
      <c r="NO31" s="1137">
        <v>0</v>
      </c>
      <c r="NP31" s="1138">
        <v>0</v>
      </c>
      <c r="NQ31" s="1138">
        <v>0</v>
      </c>
      <c r="NR31" s="1139">
        <v>0</v>
      </c>
      <c r="NS31" s="1138">
        <v>0</v>
      </c>
      <c r="NT31" s="1138">
        <v>0</v>
      </c>
      <c r="NU31" s="1138">
        <v>0</v>
      </c>
      <c r="NV31" s="1140">
        <v>0</v>
      </c>
      <c r="NW31" s="1264">
        <v>0</v>
      </c>
      <c r="NX31" s="1142">
        <v>0</v>
      </c>
      <c r="NY31" s="1145">
        <v>0</v>
      </c>
    </row>
    <row r="32" spans="1:389" ht="21.75" customHeight="1" thickTop="1" thickBot="1" x14ac:dyDescent="0.25">
      <c r="A32" s="62" t="s">
        <v>189</v>
      </c>
      <c r="B32" s="679">
        <v>75.39</v>
      </c>
      <c r="C32" s="680">
        <v>74.739999999999995</v>
      </c>
      <c r="D32" s="27">
        <v>0.65</v>
      </c>
      <c r="E32" s="970"/>
      <c r="F32" s="240"/>
      <c r="G32" s="433" t="s">
        <v>131</v>
      </c>
      <c r="H32" s="997">
        <v>14165</v>
      </c>
      <c r="I32" s="998">
        <v>13465</v>
      </c>
      <c r="J32" s="999">
        <v>12641</v>
      </c>
      <c r="K32" s="997">
        <v>40271</v>
      </c>
      <c r="L32" s="1000">
        <v>42968</v>
      </c>
      <c r="M32" s="675">
        <v>-6.28</v>
      </c>
      <c r="N32" s="154"/>
      <c r="O32" s="53" t="s">
        <v>70</v>
      </c>
      <c r="P32" s="54">
        <v>433.3</v>
      </c>
      <c r="Q32" s="55">
        <v>422.78</v>
      </c>
      <c r="R32" s="56">
        <v>2.4900000000000002</v>
      </c>
      <c r="S32" s="54">
        <v>370.79</v>
      </c>
      <c r="T32" s="55">
        <v>358.34</v>
      </c>
      <c r="U32" s="56">
        <v>3.47</v>
      </c>
      <c r="V32" s="54">
        <v>415.54</v>
      </c>
      <c r="W32" s="55">
        <v>404.51</v>
      </c>
      <c r="X32" s="56">
        <v>2.73</v>
      </c>
      <c r="Y32" s="172"/>
      <c r="Z32" s="169" t="s">
        <v>72</v>
      </c>
      <c r="AA32" s="169"/>
      <c r="AB32" s="25">
        <v>1347626</v>
      </c>
      <c r="AC32" s="25">
        <v>1237333</v>
      </c>
      <c r="AD32" s="25">
        <v>1186534</v>
      </c>
      <c r="AE32" s="25">
        <v>3771493</v>
      </c>
      <c r="AF32" s="1188"/>
      <c r="AG32" s="1188"/>
      <c r="AH32" s="1188"/>
      <c r="AI32" s="1188"/>
      <c r="AJ32" s="285"/>
      <c r="AK32" s="154"/>
      <c r="AL32" s="1265" t="s">
        <v>62</v>
      </c>
      <c r="AM32" s="1281">
        <v>1298389</v>
      </c>
      <c r="AN32" s="1282">
        <v>176000</v>
      </c>
      <c r="AO32" s="1282">
        <v>1818587</v>
      </c>
      <c r="AP32" s="1283">
        <v>198068</v>
      </c>
      <c r="AQ32" s="1284"/>
      <c r="AR32" s="1284"/>
      <c r="AS32" s="1284"/>
      <c r="AT32" s="1284"/>
      <c r="AU32" s="1285">
        <v>3491044</v>
      </c>
      <c r="AV32" s="1286">
        <v>3580237</v>
      </c>
      <c r="AW32" s="1286">
        <v>7071281</v>
      </c>
      <c r="AX32" s="1280"/>
      <c r="AY32" s="1280"/>
      <c r="AZ32" s="1146" t="s">
        <v>62</v>
      </c>
      <c r="BA32" s="1281">
        <v>267906</v>
      </c>
      <c r="BB32" s="1282">
        <v>30205</v>
      </c>
      <c r="BC32" s="1282">
        <v>180406</v>
      </c>
      <c r="BD32" s="1283">
        <v>26161</v>
      </c>
      <c r="BE32" s="1284"/>
      <c r="BF32" s="1284"/>
      <c r="BG32" s="1284"/>
      <c r="BH32" s="1284"/>
      <c r="BI32" s="1285">
        <v>504678</v>
      </c>
      <c r="BJ32" s="1286">
        <v>200721</v>
      </c>
      <c r="BK32" s="1286">
        <v>705399</v>
      </c>
      <c r="BL32" s="299"/>
      <c r="BM32" s="290"/>
      <c r="BN32" s="290"/>
      <c r="BO32" s="968"/>
      <c r="BP32" s="1537"/>
      <c r="BQ32" s="297"/>
      <c r="BR32" s="297"/>
      <c r="BS32" s="1541"/>
      <c r="BT32" s="297"/>
      <c r="BU32" s="1533"/>
      <c r="BV32" s="1539"/>
      <c r="BW32" s="21"/>
      <c r="BX32" s="37"/>
      <c r="BY32" s="295"/>
      <c r="BZ32" s="19"/>
      <c r="CA32" s="19"/>
      <c r="CB32" s="19"/>
      <c r="CC32" s="19"/>
      <c r="CE32" s="62" t="s">
        <v>189</v>
      </c>
      <c r="CF32" s="201">
        <v>63.36</v>
      </c>
      <c r="CG32" s="202">
        <v>64.63</v>
      </c>
      <c r="CH32" s="27">
        <v>-1.27</v>
      </c>
      <c r="CI32" s="970"/>
      <c r="CJ32" s="240"/>
      <c r="CK32" s="433" t="s">
        <v>131</v>
      </c>
      <c r="CL32" s="997">
        <v>18492</v>
      </c>
      <c r="CM32" s="998">
        <v>9799</v>
      </c>
      <c r="CN32" s="999">
        <v>11561</v>
      </c>
      <c r="CO32" s="997">
        <v>39852</v>
      </c>
      <c r="CP32" s="1000">
        <v>44358</v>
      </c>
      <c r="CQ32" s="675">
        <v>-10.16</v>
      </c>
      <c r="CR32" s="154"/>
      <c r="CS32" s="53" t="s">
        <v>70</v>
      </c>
      <c r="CT32" s="54">
        <v>351.12</v>
      </c>
      <c r="CU32" s="55">
        <v>348.83</v>
      </c>
      <c r="CV32" s="56">
        <v>0.66</v>
      </c>
      <c r="CW32" s="54">
        <v>306.58999999999997</v>
      </c>
      <c r="CX32" s="55">
        <v>303.36</v>
      </c>
      <c r="CY32" s="56">
        <v>1.06</v>
      </c>
      <c r="CZ32" s="54">
        <v>335.95</v>
      </c>
      <c r="DA32" s="55">
        <v>333.23</v>
      </c>
      <c r="DB32" s="56">
        <v>0.82</v>
      </c>
      <c r="DC32" s="172"/>
      <c r="DD32" s="169" t="s">
        <v>72</v>
      </c>
      <c r="DE32" s="169"/>
      <c r="DF32" s="25">
        <v>1189526</v>
      </c>
      <c r="DG32" s="25">
        <v>1090222</v>
      </c>
      <c r="DH32" s="25">
        <v>984563</v>
      </c>
      <c r="DI32" s="25">
        <v>3264311</v>
      </c>
      <c r="DJ32" s="278"/>
      <c r="DK32" s="278"/>
      <c r="DL32" s="278"/>
      <c r="DM32" s="278"/>
      <c r="DN32" s="285"/>
      <c r="DO32" s="154"/>
      <c r="DP32" s="1265" t="s">
        <v>62</v>
      </c>
      <c r="DQ32" s="1281">
        <v>1282354</v>
      </c>
      <c r="DR32" s="1282">
        <v>142996</v>
      </c>
      <c r="DS32" s="1282">
        <v>1498404</v>
      </c>
      <c r="DT32" s="1283">
        <v>259371</v>
      </c>
      <c r="DU32" s="1284"/>
      <c r="DV32" s="1284"/>
      <c r="DW32" s="1284"/>
      <c r="DX32" s="1284"/>
      <c r="DY32" s="1285">
        <v>3183125</v>
      </c>
      <c r="DZ32" s="1286">
        <v>3890991</v>
      </c>
      <c r="EA32" s="1286">
        <v>7074116</v>
      </c>
      <c r="EB32" s="1280"/>
      <c r="EC32" s="1280"/>
      <c r="ED32" s="1146" t="s">
        <v>62</v>
      </c>
      <c r="EE32" s="1281">
        <v>156455</v>
      </c>
      <c r="EF32" s="1282">
        <v>35979</v>
      </c>
      <c r="EG32" s="1282">
        <v>148123</v>
      </c>
      <c r="EH32" s="1283">
        <v>12329</v>
      </c>
      <c r="EI32" s="1284"/>
      <c r="EJ32" s="1284"/>
      <c r="EK32" s="1284"/>
      <c r="EL32" s="1284"/>
      <c r="EM32" s="1285">
        <v>352886</v>
      </c>
      <c r="EN32" s="1286">
        <v>124771</v>
      </c>
      <c r="EO32" s="1286">
        <v>477657</v>
      </c>
      <c r="EP32" s="299"/>
      <c r="EQ32" s="290"/>
      <c r="ER32" s="290"/>
      <c r="ES32" s="968"/>
      <c r="ET32" s="1537"/>
      <c r="EU32" s="297"/>
      <c r="EV32" s="297"/>
      <c r="EW32" s="1541"/>
      <c r="EX32" s="297"/>
      <c r="EY32" s="1533"/>
      <c r="EZ32" s="1539"/>
      <c r="FA32" s="21"/>
      <c r="FB32" s="37"/>
      <c r="FC32" s="295"/>
      <c r="FD32" s="19"/>
      <c r="FE32" s="19"/>
      <c r="FF32" s="19"/>
      <c r="FG32" s="19"/>
      <c r="FI32" s="178" t="s">
        <v>189</v>
      </c>
      <c r="FJ32" s="201">
        <v>59.97</v>
      </c>
      <c r="FK32" s="202">
        <v>63.01</v>
      </c>
      <c r="FL32" s="27">
        <v>-3.04</v>
      </c>
      <c r="FM32" s="970"/>
      <c r="FN32" s="240"/>
      <c r="FO32" s="433" t="s">
        <v>131</v>
      </c>
      <c r="FP32" s="997">
        <v>14169</v>
      </c>
      <c r="FQ32" s="998">
        <v>12413</v>
      </c>
      <c r="FR32" s="999">
        <v>11575</v>
      </c>
      <c r="FS32" s="997">
        <v>38157</v>
      </c>
      <c r="FT32" s="1000">
        <v>39282</v>
      </c>
      <c r="FU32" s="675">
        <v>-2.86</v>
      </c>
      <c r="FV32" s="154"/>
      <c r="FW32" s="53" t="s">
        <v>70</v>
      </c>
      <c r="FX32" s="54">
        <v>407.85</v>
      </c>
      <c r="FY32" s="55">
        <v>418.7</v>
      </c>
      <c r="FZ32" s="56">
        <v>-2.59</v>
      </c>
      <c r="GA32" s="54">
        <v>340.4</v>
      </c>
      <c r="GB32" s="55">
        <v>348.76</v>
      </c>
      <c r="GC32" s="56">
        <v>-2.4</v>
      </c>
      <c r="GD32" s="54">
        <v>383.58</v>
      </c>
      <c r="GE32" s="55">
        <v>393.22</v>
      </c>
      <c r="GF32" s="56">
        <v>-2.4500000000000002</v>
      </c>
      <c r="GG32" s="172"/>
      <c r="GH32" s="169" t="s">
        <v>72</v>
      </c>
      <c r="GI32" s="169"/>
      <c r="GJ32" s="25">
        <v>1095149</v>
      </c>
      <c r="GK32" s="25">
        <v>1046205</v>
      </c>
      <c r="GL32" s="25">
        <v>964203</v>
      </c>
      <c r="GM32" s="25">
        <v>3105557</v>
      </c>
      <c r="GN32" s="1188"/>
      <c r="GO32" s="1188"/>
      <c r="GP32" s="1188"/>
      <c r="GQ32" s="1188"/>
      <c r="GR32" s="285"/>
      <c r="GS32" s="154"/>
      <c r="GT32" s="1265" t="s">
        <v>62</v>
      </c>
      <c r="GU32" s="1281">
        <v>1188989</v>
      </c>
      <c r="GV32" s="1282">
        <v>144261</v>
      </c>
      <c r="GW32" s="1282">
        <v>1433310</v>
      </c>
      <c r="GX32" s="1283">
        <v>155307</v>
      </c>
      <c r="GY32" s="1284"/>
      <c r="GZ32" s="1284"/>
      <c r="HA32" s="1284"/>
      <c r="HB32" s="1284"/>
      <c r="HC32" s="1285">
        <v>2921867</v>
      </c>
      <c r="HD32" s="1286">
        <v>4257906</v>
      </c>
      <c r="HE32" s="1286">
        <v>7179773</v>
      </c>
      <c r="HF32" s="1280"/>
      <c r="HG32" s="1280"/>
      <c r="HH32" s="1146" t="s">
        <v>62</v>
      </c>
      <c r="HI32" s="1281">
        <v>139177</v>
      </c>
      <c r="HJ32" s="1282">
        <v>27157</v>
      </c>
      <c r="HK32" s="1282">
        <v>172663</v>
      </c>
      <c r="HL32" s="1283">
        <v>26991</v>
      </c>
      <c r="HM32" s="1284"/>
      <c r="HN32" s="1284"/>
      <c r="HO32" s="1284"/>
      <c r="HP32" s="1284"/>
      <c r="HQ32" s="1285">
        <v>365988</v>
      </c>
      <c r="HR32" s="1286">
        <v>133800</v>
      </c>
      <c r="HS32" s="1286">
        <v>499788</v>
      </c>
      <c r="HT32" s="299"/>
      <c r="HU32" s="290"/>
      <c r="HV32" s="290"/>
      <c r="HW32" s="968"/>
      <c r="HX32" s="1537"/>
      <c r="HY32" s="297"/>
      <c r="HZ32" s="297"/>
      <c r="IA32" s="1541"/>
      <c r="IB32" s="297"/>
      <c r="IC32" s="1533"/>
      <c r="ID32" s="1539"/>
      <c r="IE32" s="21"/>
      <c r="IF32" s="37"/>
      <c r="IG32" s="295"/>
      <c r="IH32" s="248"/>
      <c r="II32" s="19"/>
      <c r="IJ32" s="19"/>
      <c r="IK32" s="19"/>
      <c r="IM32" s="178" t="s">
        <v>189</v>
      </c>
      <c r="IN32" s="201">
        <v>69.84</v>
      </c>
      <c r="IO32" s="202">
        <v>72.39</v>
      </c>
      <c r="IP32" s="27">
        <v>-2.5499999999999998</v>
      </c>
      <c r="IQ32" s="970"/>
      <c r="IR32" s="240"/>
      <c r="IS32" s="433" t="s">
        <v>131</v>
      </c>
      <c r="IT32" s="997">
        <v>21645</v>
      </c>
      <c r="IU32" s="998">
        <v>12113</v>
      </c>
      <c r="IV32" s="999">
        <v>11142</v>
      </c>
      <c r="IW32" s="997">
        <v>44900</v>
      </c>
      <c r="IX32" s="1000">
        <v>45088</v>
      </c>
      <c r="IY32" s="675">
        <v>-0.42</v>
      </c>
      <c r="IZ32" s="154"/>
      <c r="JA32" s="53" t="s">
        <v>70</v>
      </c>
      <c r="JB32" s="54">
        <v>439.85</v>
      </c>
      <c r="JC32" s="55">
        <v>433.47</v>
      </c>
      <c r="JD32" s="56">
        <v>1.47</v>
      </c>
      <c r="JE32" s="54">
        <v>333.81</v>
      </c>
      <c r="JF32" s="55">
        <v>327.72</v>
      </c>
      <c r="JG32" s="56">
        <v>1.86</v>
      </c>
      <c r="JH32" s="54">
        <v>402.46</v>
      </c>
      <c r="JI32" s="55">
        <v>397.03</v>
      </c>
      <c r="JJ32" s="56">
        <v>1.37</v>
      </c>
      <c r="JK32" s="172"/>
      <c r="JL32" s="169" t="s">
        <v>72</v>
      </c>
      <c r="JM32" s="169"/>
      <c r="JN32" s="25">
        <v>1286648</v>
      </c>
      <c r="JO32" s="25">
        <v>1357088</v>
      </c>
      <c r="JP32" s="25">
        <v>1503041</v>
      </c>
      <c r="JQ32" s="25">
        <v>4146777</v>
      </c>
      <c r="JR32" s="128"/>
      <c r="JS32" s="128"/>
      <c r="JT32" s="128"/>
      <c r="JU32" s="128"/>
      <c r="JV32" s="285"/>
      <c r="JW32" s="154"/>
      <c r="JX32" s="1265" t="s">
        <v>62</v>
      </c>
      <c r="JY32" s="1281">
        <v>1588911</v>
      </c>
      <c r="JZ32" s="1282">
        <v>182855</v>
      </c>
      <c r="KA32" s="1282">
        <v>1921906</v>
      </c>
      <c r="KB32" s="1283">
        <v>282892</v>
      </c>
      <c r="KC32" s="1284">
        <v>0</v>
      </c>
      <c r="KD32" s="1284">
        <v>0</v>
      </c>
      <c r="KE32" s="1284">
        <v>0</v>
      </c>
      <c r="KF32" s="1284">
        <v>0</v>
      </c>
      <c r="KG32" s="1285">
        <v>3976564</v>
      </c>
      <c r="KH32" s="1286">
        <v>5782545</v>
      </c>
      <c r="KI32" s="1286">
        <v>9759109</v>
      </c>
      <c r="KJ32" s="1272"/>
      <c r="KK32" s="1272"/>
      <c r="KL32" s="1154" t="s">
        <v>62</v>
      </c>
      <c r="KM32" s="1281">
        <v>167427</v>
      </c>
      <c r="KN32" s="1282">
        <v>30635</v>
      </c>
      <c r="KO32" s="1282">
        <v>255043</v>
      </c>
      <c r="KP32" s="1283">
        <v>20209</v>
      </c>
      <c r="KQ32" s="1284"/>
      <c r="KR32" s="1284"/>
      <c r="KS32" s="1284"/>
      <c r="KT32" s="1284"/>
      <c r="KU32" s="1285">
        <v>473314</v>
      </c>
      <c r="KV32" s="1286">
        <v>276693</v>
      </c>
      <c r="KW32" s="1286">
        <v>750007</v>
      </c>
      <c r="KX32" s="299"/>
      <c r="KY32" s="290"/>
      <c r="KZ32" s="290"/>
      <c r="LA32" s="968"/>
      <c r="LB32" s="1537"/>
      <c r="LC32" s="297"/>
      <c r="LD32" s="297"/>
      <c r="LE32" s="1541"/>
      <c r="LF32" s="297"/>
      <c r="LG32" s="1533"/>
      <c r="LH32" s="611"/>
      <c r="LI32" s="21"/>
      <c r="LJ32" s="37"/>
      <c r="LK32" s="295"/>
      <c r="LL32" s="19"/>
      <c r="LM32" s="19"/>
      <c r="LN32" s="19"/>
      <c r="LO32" s="19"/>
      <c r="LQ32" s="62" t="s">
        <v>189</v>
      </c>
      <c r="LR32" s="502">
        <v>67.14</v>
      </c>
      <c r="LS32" s="334">
        <v>68.7</v>
      </c>
      <c r="LT32" s="27">
        <v>-1.56</v>
      </c>
      <c r="LU32" s="640"/>
      <c r="LV32" s="499"/>
      <c r="LW32" s="433" t="s">
        <v>131</v>
      </c>
      <c r="LX32" s="348">
        <v>163180</v>
      </c>
      <c r="LY32" s="994">
        <v>171696</v>
      </c>
      <c r="LZ32" s="515">
        <v>-4.96</v>
      </c>
      <c r="MA32" s="182"/>
      <c r="MB32" s="53" t="s">
        <v>70</v>
      </c>
      <c r="MC32" s="54">
        <v>411.81</v>
      </c>
      <c r="MD32" s="141">
        <v>409.06</v>
      </c>
      <c r="ME32" s="56">
        <v>0.67</v>
      </c>
      <c r="MF32" s="54">
        <v>337.07</v>
      </c>
      <c r="MG32" s="141">
        <v>333.61</v>
      </c>
      <c r="MH32" s="56">
        <v>1.04</v>
      </c>
      <c r="MI32" s="54">
        <v>386.79</v>
      </c>
      <c r="MJ32" s="141">
        <v>383.85</v>
      </c>
      <c r="MK32" s="56">
        <v>0.77</v>
      </c>
      <c r="ML32" s="15"/>
      <c r="MM32" s="1066" t="s">
        <v>72</v>
      </c>
      <c r="MN32" s="1066"/>
      <c r="MO32" s="1067">
        <v>3771493</v>
      </c>
      <c r="MP32" s="1067">
        <v>3264311</v>
      </c>
      <c r="MQ32" s="1067">
        <v>3105557</v>
      </c>
      <c r="MR32" s="1067">
        <v>4146777</v>
      </c>
      <c r="MS32" s="1067">
        <v>14288138</v>
      </c>
      <c r="MT32" s="16"/>
      <c r="MU32" s="17"/>
      <c r="MV32" s="256"/>
      <c r="MW32" s="257"/>
      <c r="MX32" s="17"/>
      <c r="MY32" s="17"/>
      <c r="MZ32" s="1146" t="s">
        <v>62</v>
      </c>
      <c r="NA32" s="1169">
        <v>5358643</v>
      </c>
      <c r="NB32" s="1150">
        <v>646112</v>
      </c>
      <c r="NC32" s="1150">
        <v>6672207</v>
      </c>
      <c r="ND32" s="1149">
        <v>895638</v>
      </c>
      <c r="NE32" s="1150">
        <v>0</v>
      </c>
      <c r="NF32" s="1150">
        <v>0</v>
      </c>
      <c r="NG32" s="1150">
        <v>0</v>
      </c>
      <c r="NH32" s="1150">
        <v>0</v>
      </c>
      <c r="NI32" s="1149">
        <v>13572600</v>
      </c>
      <c r="NJ32" s="1169">
        <v>17511679</v>
      </c>
      <c r="NK32" s="1152">
        <v>31084279</v>
      </c>
      <c r="NL32" s="619"/>
      <c r="NM32" s="619"/>
      <c r="NN32" s="1169" t="s">
        <v>62</v>
      </c>
      <c r="NO32" s="1169">
        <v>730965</v>
      </c>
      <c r="NP32" s="1150">
        <v>123976</v>
      </c>
      <c r="NQ32" s="1150">
        <v>756235</v>
      </c>
      <c r="NR32" s="1149">
        <v>85690</v>
      </c>
      <c r="NS32" s="1150">
        <v>0</v>
      </c>
      <c r="NT32" s="1150">
        <v>0</v>
      </c>
      <c r="NU32" s="1150">
        <v>0</v>
      </c>
      <c r="NV32" s="1150">
        <v>0</v>
      </c>
      <c r="NW32" s="1149">
        <v>1696866</v>
      </c>
      <c r="NX32" s="1152">
        <v>735985</v>
      </c>
      <c r="NY32" s="1152">
        <v>2432851</v>
      </c>
    </row>
    <row r="33" spans="1:395" ht="21.75" customHeight="1" thickTop="1" x14ac:dyDescent="0.2">
      <c r="A33" s="62" t="s">
        <v>132</v>
      </c>
      <c r="B33" s="159">
        <v>3771493</v>
      </c>
      <c r="C33" s="203">
        <v>3580776</v>
      </c>
      <c r="D33" s="27">
        <v>5.33</v>
      </c>
      <c r="E33" s="420"/>
      <c r="F33" s="240"/>
      <c r="G33" s="433" t="s">
        <v>133</v>
      </c>
      <c r="H33" s="997">
        <v>1238</v>
      </c>
      <c r="I33" s="998">
        <v>1313</v>
      </c>
      <c r="J33" s="999">
        <v>1427</v>
      </c>
      <c r="K33" s="997">
        <v>3978</v>
      </c>
      <c r="L33" s="1000">
        <v>4219</v>
      </c>
      <c r="M33" s="675">
        <v>-5.71</v>
      </c>
      <c r="N33" s="154"/>
      <c r="O33" s="53" t="s">
        <v>75</v>
      </c>
      <c r="P33" s="54">
        <v>246.31</v>
      </c>
      <c r="Q33" s="55">
        <v>244.01</v>
      </c>
      <c r="R33" s="56">
        <v>0.94</v>
      </c>
      <c r="S33" s="54">
        <v>175.3</v>
      </c>
      <c r="T33" s="55">
        <v>170.92</v>
      </c>
      <c r="U33" s="56">
        <v>2.56</v>
      </c>
      <c r="V33" s="54">
        <v>226.13</v>
      </c>
      <c r="W33" s="55">
        <v>223.29</v>
      </c>
      <c r="X33" s="56">
        <v>1.27</v>
      </c>
      <c r="Y33" s="172"/>
      <c r="Z33" s="154"/>
      <c r="AA33" s="154" t="s">
        <v>52</v>
      </c>
      <c r="AB33" s="38">
        <v>71596</v>
      </c>
      <c r="AC33" s="38">
        <v>65584</v>
      </c>
      <c r="AD33" s="38">
        <v>69025</v>
      </c>
      <c r="AE33" s="38">
        <v>206205</v>
      </c>
      <c r="AF33" s="1188"/>
      <c r="AG33" s="1188"/>
      <c r="AH33" s="1188"/>
      <c r="AI33" s="1188"/>
      <c r="AJ33" s="285"/>
      <c r="AK33" s="154"/>
      <c r="AL33" s="1622" t="s">
        <v>326</v>
      </c>
      <c r="AM33" s="1705" t="s">
        <v>329</v>
      </c>
      <c r="AN33" s="1706"/>
      <c r="AO33" s="1706"/>
      <c r="AP33" s="1706"/>
      <c r="AQ33" s="848"/>
      <c r="AR33" s="848"/>
      <c r="AS33" s="848"/>
      <c r="AT33" s="848"/>
      <c r="AU33" s="848"/>
      <c r="AV33" s="848"/>
      <c r="AW33" s="848"/>
      <c r="AX33" s="182"/>
      <c r="AY33" s="182"/>
      <c r="AZ33" s="204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92"/>
      <c r="BM33" s="290"/>
      <c r="BN33" s="290"/>
      <c r="BO33" s="968"/>
      <c r="BP33" s="1537"/>
      <c r="BQ33" s="297"/>
      <c r="BR33" s="297"/>
      <c r="BS33" s="294"/>
      <c r="BT33" s="294"/>
      <c r="BU33" s="1533"/>
      <c r="BV33" s="1528"/>
      <c r="BW33" s="21"/>
      <c r="BX33" s="37"/>
      <c r="BY33" s="295"/>
      <c r="BZ33" s="19"/>
      <c r="CA33" s="19"/>
      <c r="CB33" s="19"/>
      <c r="CC33" s="19"/>
      <c r="CE33" s="62" t="s">
        <v>132</v>
      </c>
      <c r="CF33" s="159">
        <v>3264311</v>
      </c>
      <c r="CG33" s="203">
        <v>3220334</v>
      </c>
      <c r="CH33" s="27">
        <v>1.37</v>
      </c>
      <c r="CI33" s="420"/>
      <c r="CJ33" s="240"/>
      <c r="CK33" s="433" t="s">
        <v>133</v>
      </c>
      <c r="CL33" s="997">
        <v>707</v>
      </c>
      <c r="CM33" s="998">
        <v>1335</v>
      </c>
      <c r="CN33" s="999">
        <v>1343</v>
      </c>
      <c r="CO33" s="997">
        <v>3385</v>
      </c>
      <c r="CP33" s="1000">
        <v>3318</v>
      </c>
      <c r="CQ33" s="675">
        <v>2.02</v>
      </c>
      <c r="CR33" s="154"/>
      <c r="CS33" s="53" t="s">
        <v>75</v>
      </c>
      <c r="CT33" s="54">
        <v>258.33999999999997</v>
      </c>
      <c r="CU33" s="55">
        <v>260.07</v>
      </c>
      <c r="CV33" s="56">
        <v>-0.67</v>
      </c>
      <c r="CW33" s="54">
        <v>151.68</v>
      </c>
      <c r="CX33" s="55">
        <v>153.13999999999999</v>
      </c>
      <c r="CY33" s="56">
        <v>-0.95</v>
      </c>
      <c r="CZ33" s="54">
        <v>222</v>
      </c>
      <c r="DA33" s="55">
        <v>223.39</v>
      </c>
      <c r="DB33" s="56">
        <v>-0.62</v>
      </c>
      <c r="DC33" s="172"/>
      <c r="DD33" s="154"/>
      <c r="DE33" s="154" t="s">
        <v>52</v>
      </c>
      <c r="DF33" s="38">
        <v>64231</v>
      </c>
      <c r="DG33" s="38">
        <v>62656</v>
      </c>
      <c r="DH33" s="38">
        <v>52088</v>
      </c>
      <c r="DI33" s="38">
        <v>178975</v>
      </c>
      <c r="DJ33" s="278"/>
      <c r="DK33" s="278"/>
      <c r="DL33" s="278"/>
      <c r="DM33" s="278"/>
      <c r="DN33" s="285"/>
      <c r="DO33" s="154"/>
      <c r="DP33" s="1622" t="s">
        <v>326</v>
      </c>
      <c r="DQ33" s="1705" t="s">
        <v>329</v>
      </c>
      <c r="DR33" s="1706"/>
      <c r="DS33" s="1706"/>
      <c r="DT33" s="1706"/>
      <c r="DU33" s="848"/>
      <c r="DV33" s="848"/>
      <c r="DW33" s="848"/>
      <c r="DX33" s="848"/>
      <c r="DY33" s="848"/>
      <c r="DZ33" s="848"/>
      <c r="EA33" s="848"/>
      <c r="EB33" s="182"/>
      <c r="EC33" s="182"/>
      <c r="ED33" s="204"/>
      <c r="EE33" s="205"/>
      <c r="EF33" s="205"/>
      <c r="EG33" s="205"/>
      <c r="EH33" s="205"/>
      <c r="EI33" s="205"/>
      <c r="EJ33" s="205"/>
      <c r="EK33" s="205"/>
      <c r="EL33" s="205"/>
      <c r="EM33" s="205"/>
      <c r="EN33" s="205"/>
      <c r="EO33" s="205"/>
      <c r="EP33" s="292"/>
      <c r="EQ33" s="290"/>
      <c r="ER33" s="290"/>
      <c r="ES33" s="968"/>
      <c r="ET33" s="1537"/>
      <c r="EU33" s="297"/>
      <c r="EV33" s="297"/>
      <c r="EW33" s="294"/>
      <c r="EX33" s="294"/>
      <c r="EY33" s="1533"/>
      <c r="EZ33" s="1528"/>
      <c r="FA33" s="21"/>
      <c r="FB33" s="37"/>
      <c r="FC33" s="295"/>
      <c r="FD33" s="19"/>
      <c r="FE33" s="19"/>
      <c r="FF33" s="19"/>
      <c r="FG33" s="19"/>
      <c r="FI33" s="178" t="s">
        <v>132</v>
      </c>
      <c r="FJ33" s="159">
        <v>3105557</v>
      </c>
      <c r="FK33" s="203">
        <v>3154316</v>
      </c>
      <c r="FL33" s="27">
        <v>-1.55</v>
      </c>
      <c r="FM33" s="420"/>
      <c r="FN33" s="240"/>
      <c r="FO33" s="433" t="s">
        <v>133</v>
      </c>
      <c r="FP33" s="997">
        <v>1611</v>
      </c>
      <c r="FQ33" s="998">
        <v>933</v>
      </c>
      <c r="FR33" s="999">
        <v>1360</v>
      </c>
      <c r="FS33" s="997">
        <v>3904</v>
      </c>
      <c r="FT33" s="1000">
        <v>4064</v>
      </c>
      <c r="FU33" s="675">
        <v>-3.94</v>
      </c>
      <c r="FV33" s="154"/>
      <c r="FW33" s="53" t="s">
        <v>75</v>
      </c>
      <c r="FX33" s="54">
        <v>241.4</v>
      </c>
      <c r="FY33" s="55">
        <v>248.06</v>
      </c>
      <c r="FZ33" s="56">
        <v>-2.68</v>
      </c>
      <c r="GA33" s="54">
        <v>154.84</v>
      </c>
      <c r="GB33" s="55">
        <v>159.6</v>
      </c>
      <c r="GC33" s="56">
        <v>-2.98</v>
      </c>
      <c r="GD33" s="54">
        <v>210.26</v>
      </c>
      <c r="GE33" s="55">
        <v>215.83</v>
      </c>
      <c r="GF33" s="56">
        <v>-2.58</v>
      </c>
      <c r="GG33" s="172"/>
      <c r="GH33" s="154"/>
      <c r="GI33" s="154" t="s">
        <v>52</v>
      </c>
      <c r="GJ33" s="38">
        <v>57175</v>
      </c>
      <c r="GK33" s="38">
        <v>60808</v>
      </c>
      <c r="GL33" s="38">
        <v>53435</v>
      </c>
      <c r="GM33" s="38">
        <v>171418</v>
      </c>
      <c r="GN33" s="1188"/>
      <c r="GO33" s="1188"/>
      <c r="GP33" s="1188"/>
      <c r="GQ33" s="1188"/>
      <c r="GR33" s="285"/>
      <c r="GS33" s="154"/>
      <c r="GT33" s="1622" t="s">
        <v>326</v>
      </c>
      <c r="GU33" s="1705" t="s">
        <v>329</v>
      </c>
      <c r="GV33" s="1706"/>
      <c r="GW33" s="1706"/>
      <c r="GX33" s="1706"/>
      <c r="GY33" s="848"/>
      <c r="GZ33" s="848"/>
      <c r="HA33" s="848"/>
      <c r="HB33" s="848"/>
      <c r="HC33" s="848"/>
      <c r="HD33" s="848"/>
      <c r="HE33" s="848"/>
      <c r="HF33" s="182"/>
      <c r="HG33" s="182"/>
      <c r="HH33" s="204"/>
      <c r="HI33" s="205"/>
      <c r="HJ33" s="205"/>
      <c r="HK33" s="205"/>
      <c r="HL33" s="205"/>
      <c r="HM33" s="205"/>
      <c r="HN33" s="205"/>
      <c r="HO33" s="205"/>
      <c r="HP33" s="205"/>
      <c r="HQ33" s="205"/>
      <c r="HR33" s="205"/>
      <c r="HS33" s="205"/>
      <c r="HT33" s="292"/>
      <c r="HU33" s="290"/>
      <c r="HV33" s="290"/>
      <c r="HW33" s="968"/>
      <c r="HX33" s="1537"/>
      <c r="HY33" s="297"/>
      <c r="HZ33" s="297"/>
      <c r="IA33" s="294"/>
      <c r="IB33" s="294"/>
      <c r="IC33" s="1533"/>
      <c r="ID33" s="1528"/>
      <c r="IE33" s="21"/>
      <c r="IF33" s="37"/>
      <c r="IG33" s="295"/>
      <c r="IH33" s="248"/>
      <c r="II33" s="19"/>
      <c r="IJ33" s="19"/>
      <c r="IK33" s="19"/>
      <c r="IM33" s="178" t="s">
        <v>132</v>
      </c>
      <c r="IN33" s="159">
        <v>4146777</v>
      </c>
      <c r="IO33" s="203">
        <v>4215281</v>
      </c>
      <c r="IP33" s="27">
        <v>-1.63</v>
      </c>
      <c r="IQ33" s="420"/>
      <c r="IR33" s="240"/>
      <c r="IS33" s="433" t="s">
        <v>133</v>
      </c>
      <c r="IT33" s="997">
        <v>1127</v>
      </c>
      <c r="IU33" s="998">
        <v>971</v>
      </c>
      <c r="IV33" s="999">
        <v>910</v>
      </c>
      <c r="IW33" s="997">
        <v>3008</v>
      </c>
      <c r="IX33" s="1000">
        <v>3241</v>
      </c>
      <c r="IY33" s="675">
        <v>-7.19</v>
      </c>
      <c r="IZ33" s="154"/>
      <c r="JA33" s="53" t="s">
        <v>75</v>
      </c>
      <c r="JB33" s="54">
        <v>288.45999999999998</v>
      </c>
      <c r="JC33" s="55">
        <v>294.31</v>
      </c>
      <c r="JD33" s="56">
        <v>-1.99</v>
      </c>
      <c r="JE33" s="54">
        <v>140.96</v>
      </c>
      <c r="JF33" s="55">
        <v>140.88</v>
      </c>
      <c r="JG33" s="56">
        <v>0.06</v>
      </c>
      <c r="JH33" s="54">
        <v>236.46</v>
      </c>
      <c r="JI33" s="55">
        <v>241.45</v>
      </c>
      <c r="JJ33" s="56">
        <v>-2.0699999999999998</v>
      </c>
      <c r="JK33" s="172"/>
      <c r="JL33" s="154"/>
      <c r="JM33" s="154" t="s">
        <v>52</v>
      </c>
      <c r="JN33" s="38">
        <v>64255</v>
      </c>
      <c r="JO33" s="38">
        <v>68744</v>
      </c>
      <c r="JP33" s="38">
        <v>80491</v>
      </c>
      <c r="JQ33" s="38">
        <v>213490</v>
      </c>
      <c r="JR33" s="128"/>
      <c r="JS33" s="128"/>
      <c r="JT33" s="128"/>
      <c r="JU33" s="128"/>
      <c r="JV33" s="285"/>
      <c r="JW33" s="154"/>
      <c r="JX33" s="1622" t="s">
        <v>326</v>
      </c>
      <c r="JY33" s="1705" t="s">
        <v>329</v>
      </c>
      <c r="JZ33" s="1706"/>
      <c r="KA33" s="1706"/>
      <c r="KB33" s="1706"/>
      <c r="KC33" s="1628"/>
      <c r="KD33" s="1628"/>
      <c r="KE33" s="1628"/>
      <c r="KF33" s="1628"/>
      <c r="KG33" s="848"/>
      <c r="KH33" s="848"/>
      <c r="KI33" s="848"/>
      <c r="KJ33" s="182"/>
      <c r="KK33" s="182"/>
      <c r="KL33" s="204"/>
      <c r="KM33" s="205"/>
      <c r="KN33" s="205"/>
      <c r="KO33" s="205"/>
      <c r="KP33" s="205"/>
      <c r="KQ33" s="205"/>
      <c r="KR33" s="205"/>
      <c r="KS33" s="205"/>
      <c r="KT33" s="205"/>
      <c r="KU33" s="205"/>
      <c r="KV33" s="205"/>
      <c r="KW33" s="205"/>
      <c r="KX33" s="292"/>
      <c r="KY33" s="290"/>
      <c r="KZ33" s="290"/>
      <c r="LA33" s="968"/>
      <c r="LB33" s="1537"/>
      <c r="LC33" s="297"/>
      <c r="LD33" s="297"/>
      <c r="LE33" s="294"/>
      <c r="LF33" s="294"/>
      <c r="LG33" s="1533"/>
      <c r="LH33" s="291"/>
      <c r="LI33" s="21"/>
      <c r="LJ33" s="37"/>
      <c r="LK33" s="295"/>
      <c r="LL33" s="19"/>
      <c r="LM33" s="19"/>
      <c r="LN33" s="19"/>
      <c r="LO33" s="19"/>
      <c r="LQ33" s="62" t="s">
        <v>132</v>
      </c>
      <c r="LR33" s="25">
        <v>14288138</v>
      </c>
      <c r="LS33" s="261">
        <v>14170707</v>
      </c>
      <c r="LT33" s="27">
        <v>0.83</v>
      </c>
      <c r="LU33" s="499"/>
      <c r="LV33" s="499"/>
      <c r="LW33" s="433" t="s">
        <v>133</v>
      </c>
      <c r="LX33" s="348">
        <v>14275</v>
      </c>
      <c r="LY33" s="994">
        <v>14842</v>
      </c>
      <c r="LZ33" s="515">
        <v>-3.82</v>
      </c>
      <c r="MA33" s="182"/>
      <c r="MB33" s="53" t="s">
        <v>75</v>
      </c>
      <c r="MC33" s="54">
        <v>260.52999999999997</v>
      </c>
      <c r="MD33" s="141">
        <v>263.98</v>
      </c>
      <c r="ME33" s="56">
        <v>-1.31</v>
      </c>
      <c r="MF33" s="54">
        <v>153.77000000000001</v>
      </c>
      <c r="MG33" s="141">
        <v>154.21</v>
      </c>
      <c r="MH33" s="56">
        <v>-0.28999999999999998</v>
      </c>
      <c r="MI33" s="54">
        <v>224.8</v>
      </c>
      <c r="MJ33" s="141">
        <v>227.31</v>
      </c>
      <c r="MK33" s="56">
        <v>-1.1000000000000001</v>
      </c>
      <c r="ML33" s="15"/>
      <c r="MM33" s="15"/>
      <c r="MN33" s="15" t="s">
        <v>52</v>
      </c>
      <c r="MO33" s="922">
        <v>206205</v>
      </c>
      <c r="MP33" s="922">
        <v>178975</v>
      </c>
      <c r="MQ33" s="922">
        <v>171418</v>
      </c>
      <c r="MR33" s="922">
        <v>213490</v>
      </c>
      <c r="MS33" s="922">
        <v>770088</v>
      </c>
      <c r="MT33" s="16"/>
      <c r="MU33" s="17"/>
      <c r="MV33" s="256"/>
      <c r="MW33" s="257"/>
      <c r="MX33" s="17"/>
      <c r="MY33" s="17"/>
      <c r="MZ33" s="1622" t="s">
        <v>326</v>
      </c>
      <c r="NA33" s="1705" t="s">
        <v>329</v>
      </c>
      <c r="NB33" s="1706"/>
      <c r="NC33" s="1706"/>
      <c r="ND33" s="1706"/>
      <c r="NE33" s="619"/>
      <c r="NF33" s="619"/>
      <c r="NG33" s="619"/>
      <c r="NH33" s="619"/>
      <c r="NI33" s="619"/>
      <c r="NJ33" s="619"/>
      <c r="NK33" s="619"/>
      <c r="NL33" s="619"/>
      <c r="NM33" s="619"/>
      <c r="NN33" s="619"/>
      <c r="NO33" s="619"/>
      <c r="NP33" s="619"/>
      <c r="NQ33" s="619"/>
      <c r="NR33" s="619"/>
      <c r="NS33" s="619"/>
      <c r="NT33" s="619"/>
      <c r="NU33" s="619"/>
      <c r="NV33" s="619"/>
      <c r="NW33" s="619"/>
      <c r="NX33" s="619"/>
      <c r="NY33" s="619"/>
    </row>
    <row r="34" spans="1:395" ht="21.75" customHeight="1" thickBot="1" x14ac:dyDescent="0.25">
      <c r="A34" s="40" t="s">
        <v>134</v>
      </c>
      <c r="B34" s="57">
        <v>3292976</v>
      </c>
      <c r="C34" s="200">
        <v>3116340</v>
      </c>
      <c r="D34" s="42">
        <v>5.67</v>
      </c>
      <c r="E34" s="420"/>
      <c r="F34" s="240"/>
      <c r="G34" s="433" t="s">
        <v>135</v>
      </c>
      <c r="H34" s="997">
        <v>1417</v>
      </c>
      <c r="I34" s="998">
        <v>1589</v>
      </c>
      <c r="J34" s="999">
        <v>1626</v>
      </c>
      <c r="K34" s="997">
        <v>4632</v>
      </c>
      <c r="L34" s="1000">
        <v>4904</v>
      </c>
      <c r="M34" s="675">
        <v>-5.55</v>
      </c>
      <c r="N34" s="154"/>
      <c r="O34" s="53" t="s">
        <v>81</v>
      </c>
      <c r="P34" s="54">
        <v>137.53</v>
      </c>
      <c r="Q34" s="55">
        <v>134.99</v>
      </c>
      <c r="R34" s="56">
        <v>1.88</v>
      </c>
      <c r="S34" s="54">
        <v>109.04</v>
      </c>
      <c r="T34" s="55">
        <v>106.26</v>
      </c>
      <c r="U34" s="56">
        <v>2.62</v>
      </c>
      <c r="V34" s="54">
        <v>129.43</v>
      </c>
      <c r="W34" s="55">
        <v>126.85</v>
      </c>
      <c r="X34" s="56">
        <v>2.0299999999999998</v>
      </c>
      <c r="Y34" s="172"/>
      <c r="Z34" s="154"/>
      <c r="AA34" s="154" t="s">
        <v>66</v>
      </c>
      <c r="AB34" s="38">
        <v>712994</v>
      </c>
      <c r="AC34" s="38">
        <v>646156</v>
      </c>
      <c r="AD34" s="38">
        <v>639843</v>
      </c>
      <c r="AE34" s="38">
        <v>1998993</v>
      </c>
      <c r="AF34" s="1188"/>
      <c r="AG34" s="1188"/>
      <c r="AH34" s="1188"/>
      <c r="AI34" s="1188"/>
      <c r="AJ34" s="285"/>
      <c r="AK34" s="154"/>
      <c r="AL34" s="1623"/>
      <c r="AM34" s="1707"/>
      <c r="AN34" s="1707"/>
      <c r="AO34" s="1707"/>
      <c r="AP34" s="1707"/>
      <c r="AQ34" s="849"/>
      <c r="AR34" s="848"/>
      <c r="AS34" s="848"/>
      <c r="AT34" s="848"/>
      <c r="AU34" s="848"/>
      <c r="AV34" s="848"/>
      <c r="AW34" s="848"/>
      <c r="AX34" s="182"/>
      <c r="AY34" s="182"/>
      <c r="AZ34" s="33" t="s">
        <v>136</v>
      </c>
      <c r="BA34" s="33"/>
      <c r="BB34" s="34"/>
      <c r="BC34" s="34"/>
      <c r="BD34" s="35"/>
      <c r="BE34" s="35"/>
      <c r="BF34" s="35"/>
      <c r="BG34" s="35"/>
      <c r="BH34" s="35"/>
      <c r="BI34" s="35"/>
      <c r="BJ34" s="35"/>
      <c r="BK34" s="36"/>
      <c r="BL34" s="167"/>
      <c r="BM34" s="290"/>
      <c r="BN34" s="290"/>
      <c r="BO34" s="968"/>
      <c r="BP34" s="1535"/>
      <c r="BQ34" s="297"/>
      <c r="BR34" s="297"/>
      <c r="BS34" s="297"/>
      <c r="BT34" s="294"/>
      <c r="BU34" s="1533"/>
      <c r="BV34" s="1528"/>
      <c r="BW34" s="21"/>
      <c r="BX34" s="37"/>
      <c r="BY34" s="295"/>
      <c r="BZ34" s="19"/>
      <c r="CA34" s="19"/>
      <c r="CB34" s="19"/>
      <c r="CC34" s="19"/>
      <c r="CE34" s="40" t="s">
        <v>134</v>
      </c>
      <c r="CF34" s="57">
        <v>2923754</v>
      </c>
      <c r="CG34" s="200">
        <v>2880892</v>
      </c>
      <c r="CH34" s="42">
        <v>1.49</v>
      </c>
      <c r="CI34" s="420"/>
      <c r="CJ34" s="240"/>
      <c r="CK34" s="433" t="s">
        <v>135</v>
      </c>
      <c r="CL34" s="997">
        <v>1610</v>
      </c>
      <c r="CM34" s="998">
        <v>1761</v>
      </c>
      <c r="CN34" s="999">
        <v>2608</v>
      </c>
      <c r="CO34" s="997">
        <v>5979</v>
      </c>
      <c r="CP34" s="1000">
        <v>5812</v>
      </c>
      <c r="CQ34" s="675">
        <v>2.87</v>
      </c>
      <c r="CR34" s="154"/>
      <c r="CS34" s="53" t="s">
        <v>81</v>
      </c>
      <c r="CT34" s="54">
        <v>191.62</v>
      </c>
      <c r="CU34" s="55">
        <v>193.41</v>
      </c>
      <c r="CV34" s="56">
        <v>-0.93</v>
      </c>
      <c r="CW34" s="54">
        <v>124.14</v>
      </c>
      <c r="CX34" s="55">
        <v>123.2</v>
      </c>
      <c r="CY34" s="56">
        <v>0.76</v>
      </c>
      <c r="CZ34" s="54">
        <v>168.63</v>
      </c>
      <c r="DA34" s="55">
        <v>169.32</v>
      </c>
      <c r="DB34" s="56">
        <v>-0.41</v>
      </c>
      <c r="DC34" s="172"/>
      <c r="DD34" s="154"/>
      <c r="DE34" s="154" t="s">
        <v>66</v>
      </c>
      <c r="DF34" s="38">
        <v>607894</v>
      </c>
      <c r="DG34" s="38">
        <v>561506</v>
      </c>
      <c r="DH34" s="38">
        <v>477127</v>
      </c>
      <c r="DI34" s="38">
        <v>1646527</v>
      </c>
      <c r="DJ34" s="278"/>
      <c r="DK34" s="278"/>
      <c r="DL34" s="278"/>
      <c r="DM34" s="278"/>
      <c r="DN34" s="285"/>
      <c r="DO34" s="154"/>
      <c r="DP34" s="1623"/>
      <c r="DQ34" s="1707"/>
      <c r="DR34" s="1707"/>
      <c r="DS34" s="1707"/>
      <c r="DT34" s="1707"/>
      <c r="DU34" s="849"/>
      <c r="DV34" s="848"/>
      <c r="DW34" s="848"/>
      <c r="DX34" s="848"/>
      <c r="DY34" s="848"/>
      <c r="DZ34" s="848"/>
      <c r="EA34" s="848"/>
      <c r="EB34" s="182"/>
      <c r="EC34" s="182"/>
      <c r="ED34" s="33" t="s">
        <v>136</v>
      </c>
      <c r="EE34" s="33"/>
      <c r="EF34" s="34"/>
      <c r="EG34" s="34"/>
      <c r="EH34" s="35"/>
      <c r="EI34" s="35"/>
      <c r="EJ34" s="35"/>
      <c r="EK34" s="35"/>
      <c r="EL34" s="35"/>
      <c r="EM34" s="35"/>
      <c r="EN34" s="35"/>
      <c r="EO34" s="36"/>
      <c r="EP34" s="167"/>
      <c r="EQ34" s="290"/>
      <c r="ER34" s="290"/>
      <c r="ES34" s="968"/>
      <c r="ET34" s="1535"/>
      <c r="EU34" s="297"/>
      <c r="EV34" s="297"/>
      <c r="EW34" s="297"/>
      <c r="EX34" s="294"/>
      <c r="EY34" s="1533"/>
      <c r="EZ34" s="1528"/>
      <c r="FA34" s="21"/>
      <c r="FB34" s="37"/>
      <c r="FC34" s="295"/>
      <c r="FD34" s="19"/>
      <c r="FE34" s="19"/>
      <c r="FF34" s="19"/>
      <c r="FG34" s="19"/>
      <c r="FI34" s="168" t="s">
        <v>134</v>
      </c>
      <c r="FJ34" s="57">
        <v>2766560</v>
      </c>
      <c r="FK34" s="200">
        <v>2811520</v>
      </c>
      <c r="FL34" s="42">
        <v>-1.6</v>
      </c>
      <c r="FM34" s="420"/>
      <c r="FN34" s="240"/>
      <c r="FO34" s="433" t="s">
        <v>135</v>
      </c>
      <c r="FP34" s="997">
        <v>1360</v>
      </c>
      <c r="FQ34" s="998">
        <v>932</v>
      </c>
      <c r="FR34" s="999">
        <v>937</v>
      </c>
      <c r="FS34" s="997">
        <v>3229</v>
      </c>
      <c r="FT34" s="1000">
        <v>3536</v>
      </c>
      <c r="FU34" s="675">
        <v>-8.68</v>
      </c>
      <c r="FV34" s="154"/>
      <c r="FW34" s="53" t="s">
        <v>81</v>
      </c>
      <c r="FX34" s="54">
        <v>194.32</v>
      </c>
      <c r="FY34" s="55">
        <v>200.73</v>
      </c>
      <c r="FZ34" s="56">
        <v>-3.19</v>
      </c>
      <c r="GA34" s="54">
        <v>137.30000000000001</v>
      </c>
      <c r="GB34" s="55">
        <v>139.76</v>
      </c>
      <c r="GC34" s="56">
        <v>-1.76</v>
      </c>
      <c r="GD34" s="54">
        <v>173.81</v>
      </c>
      <c r="GE34" s="55">
        <v>178.51</v>
      </c>
      <c r="GF34" s="56">
        <v>-2.63</v>
      </c>
      <c r="GG34" s="172"/>
      <c r="GH34" s="154"/>
      <c r="GI34" s="154" t="s">
        <v>66</v>
      </c>
      <c r="GJ34" s="38">
        <v>579506</v>
      </c>
      <c r="GK34" s="38">
        <v>524556</v>
      </c>
      <c r="GL34" s="38">
        <v>501911</v>
      </c>
      <c r="GM34" s="38">
        <v>1605973</v>
      </c>
      <c r="GN34" s="1188"/>
      <c r="GO34" s="1188"/>
      <c r="GP34" s="1188"/>
      <c r="GQ34" s="1188"/>
      <c r="GR34" s="285"/>
      <c r="GS34" s="154"/>
      <c r="GT34" s="1623"/>
      <c r="GU34" s="1707"/>
      <c r="GV34" s="1707"/>
      <c r="GW34" s="1707"/>
      <c r="GX34" s="1707"/>
      <c r="GY34" s="849"/>
      <c r="GZ34" s="848"/>
      <c r="HA34" s="848"/>
      <c r="HB34" s="848"/>
      <c r="HC34" s="848"/>
      <c r="HD34" s="848"/>
      <c r="HE34" s="848"/>
      <c r="HF34" s="182"/>
      <c r="HG34" s="182"/>
      <c r="HH34" s="33" t="s">
        <v>136</v>
      </c>
      <c r="HI34" s="33"/>
      <c r="HJ34" s="34"/>
      <c r="HK34" s="34"/>
      <c r="HL34" s="35"/>
      <c r="HM34" s="35"/>
      <c r="HN34" s="35"/>
      <c r="HO34" s="35"/>
      <c r="HP34" s="35"/>
      <c r="HQ34" s="35"/>
      <c r="HR34" s="35"/>
      <c r="HS34" s="36"/>
      <c r="HT34" s="167"/>
      <c r="HU34" s="290"/>
      <c r="HV34" s="290"/>
      <c r="HW34" s="968"/>
      <c r="HX34" s="1535"/>
      <c r="HY34" s="297"/>
      <c r="HZ34" s="297"/>
      <c r="IA34" s="297"/>
      <c r="IB34" s="294"/>
      <c r="IC34" s="1533"/>
      <c r="ID34" s="1528"/>
      <c r="IE34" s="21"/>
      <c r="IF34" s="37"/>
      <c r="IG34" s="295"/>
      <c r="IH34" s="248"/>
      <c r="II34" s="19"/>
      <c r="IJ34" s="19"/>
      <c r="IK34" s="19"/>
      <c r="IM34" s="168" t="s">
        <v>134</v>
      </c>
      <c r="IN34" s="57">
        <v>3693672</v>
      </c>
      <c r="IO34" s="200">
        <v>3766446</v>
      </c>
      <c r="IP34" s="42">
        <v>-1.93</v>
      </c>
      <c r="IQ34" s="420"/>
      <c r="IR34" s="240"/>
      <c r="IS34" s="433" t="s">
        <v>135</v>
      </c>
      <c r="IT34" s="997">
        <v>2561</v>
      </c>
      <c r="IU34" s="998">
        <v>3052</v>
      </c>
      <c r="IV34" s="999">
        <v>1497</v>
      </c>
      <c r="IW34" s="997">
        <v>7110</v>
      </c>
      <c r="IX34" s="1000">
        <v>7083</v>
      </c>
      <c r="IY34" s="675">
        <v>0.38</v>
      </c>
      <c r="IZ34" s="154"/>
      <c r="JA34" s="53" t="s">
        <v>81</v>
      </c>
      <c r="JB34" s="54">
        <v>193.7</v>
      </c>
      <c r="JC34" s="55">
        <v>200.53</v>
      </c>
      <c r="JD34" s="56">
        <v>-3.41</v>
      </c>
      <c r="JE34" s="54">
        <v>127.64</v>
      </c>
      <c r="JF34" s="55">
        <v>128.69999999999999</v>
      </c>
      <c r="JG34" s="56">
        <v>-0.82</v>
      </c>
      <c r="JH34" s="54">
        <v>170.42</v>
      </c>
      <c r="JI34" s="55">
        <v>175.78</v>
      </c>
      <c r="JJ34" s="56">
        <v>-3.05</v>
      </c>
      <c r="JK34" s="172"/>
      <c r="JL34" s="154"/>
      <c r="JM34" s="154" t="s">
        <v>66</v>
      </c>
      <c r="JN34" s="38">
        <v>666089</v>
      </c>
      <c r="JO34" s="38">
        <v>729834</v>
      </c>
      <c r="JP34" s="38">
        <v>781026</v>
      </c>
      <c r="JQ34" s="38">
        <v>2176949</v>
      </c>
      <c r="JR34" s="128"/>
      <c r="JS34" s="128"/>
      <c r="JT34" s="128"/>
      <c r="JU34" s="128"/>
      <c r="JV34" s="285"/>
      <c r="JW34" s="154"/>
      <c r="JX34" s="1623"/>
      <c r="JY34" s="1707"/>
      <c r="JZ34" s="1707"/>
      <c r="KA34" s="1707"/>
      <c r="KB34" s="1707"/>
      <c r="KC34" s="1629"/>
      <c r="KD34" s="1628"/>
      <c r="KE34" s="1628"/>
      <c r="KF34" s="1628"/>
      <c r="KG34" s="848"/>
      <c r="KH34" s="848"/>
      <c r="KI34" s="848"/>
      <c r="KJ34" s="182"/>
      <c r="KK34" s="182"/>
      <c r="KL34" s="33" t="s">
        <v>136</v>
      </c>
      <c r="KM34" s="33"/>
      <c r="KN34" s="34"/>
      <c r="KO34" s="34"/>
      <c r="KP34" s="35"/>
      <c r="KQ34" s="35"/>
      <c r="KR34" s="35"/>
      <c r="KS34" s="35"/>
      <c r="KT34" s="35"/>
      <c r="KU34" s="35"/>
      <c r="KV34" s="35"/>
      <c r="KW34" s="36"/>
      <c r="KX34" s="167"/>
      <c r="KY34" s="290"/>
      <c r="KZ34" s="290"/>
      <c r="LA34" s="968"/>
      <c r="LB34" s="1535"/>
      <c r="LC34" s="297"/>
      <c r="LD34" s="297"/>
      <c r="LE34" s="297"/>
      <c r="LF34" s="294"/>
      <c r="LG34" s="1533"/>
      <c r="LH34" s="291"/>
      <c r="LI34" s="21"/>
      <c r="LJ34" s="37"/>
      <c r="LK34" s="295"/>
      <c r="LL34" s="19"/>
      <c r="LM34" s="19"/>
      <c r="LN34" s="19"/>
      <c r="LO34" s="19"/>
      <c r="LQ34" s="40" t="s">
        <v>134</v>
      </c>
      <c r="LR34" s="38">
        <v>12676962</v>
      </c>
      <c r="LS34" s="262">
        <v>12575198</v>
      </c>
      <c r="LT34" s="42">
        <v>0.81</v>
      </c>
      <c r="LU34" s="499"/>
      <c r="LV34" s="499"/>
      <c r="LW34" s="433" t="s">
        <v>135</v>
      </c>
      <c r="LX34" s="348">
        <v>20950</v>
      </c>
      <c r="LY34" s="994">
        <v>21335</v>
      </c>
      <c r="LZ34" s="515">
        <v>-1.8</v>
      </c>
      <c r="MA34" s="182"/>
      <c r="MB34" s="53" t="s">
        <v>81</v>
      </c>
      <c r="MC34" s="54">
        <v>178.46</v>
      </c>
      <c r="MD34" s="141">
        <v>182.23</v>
      </c>
      <c r="ME34" s="56">
        <v>-2.0699999999999998</v>
      </c>
      <c r="MF34" s="54">
        <v>125.34</v>
      </c>
      <c r="MG34" s="141">
        <v>125.72</v>
      </c>
      <c r="MH34" s="56">
        <v>-0.3</v>
      </c>
      <c r="MI34" s="54">
        <v>160.68</v>
      </c>
      <c r="MJ34" s="141">
        <v>163.35</v>
      </c>
      <c r="MK34" s="56">
        <v>-1.63</v>
      </c>
      <c r="ML34" s="15"/>
      <c r="MM34" s="15"/>
      <c r="MN34" s="15" t="s">
        <v>66</v>
      </c>
      <c r="MO34" s="922">
        <v>1998993</v>
      </c>
      <c r="MP34" s="922">
        <v>1646527</v>
      </c>
      <c r="MQ34" s="922">
        <v>1605973</v>
      </c>
      <c r="MR34" s="922">
        <v>2176949</v>
      </c>
      <c r="MS34" s="922">
        <v>7428442</v>
      </c>
      <c r="MT34" s="16"/>
      <c r="MU34" s="17"/>
      <c r="MV34" s="256"/>
      <c r="MW34" s="257"/>
      <c r="MX34" s="17"/>
      <c r="MY34" s="17"/>
      <c r="MZ34" s="1623"/>
      <c r="NA34" s="1707"/>
      <c r="NB34" s="1707"/>
      <c r="NC34" s="1707"/>
      <c r="ND34" s="1707"/>
      <c r="NE34" s="619"/>
      <c r="NF34" s="619"/>
      <c r="NG34" s="619"/>
      <c r="NH34" s="619"/>
      <c r="NI34" s="619"/>
      <c r="NJ34" s="619"/>
      <c r="NK34" s="619"/>
      <c r="NL34" s="619"/>
      <c r="NM34" s="619"/>
      <c r="NN34" s="644" t="s">
        <v>176</v>
      </c>
      <c r="NO34" s="644"/>
      <c r="NP34" s="645"/>
      <c r="NQ34" s="645"/>
      <c r="NR34" s="619"/>
      <c r="NS34" s="619"/>
      <c r="NT34" s="619"/>
      <c r="NU34" s="619"/>
      <c r="NV34" s="619"/>
      <c r="NW34" s="619"/>
      <c r="NX34" s="619"/>
      <c r="NY34" s="641"/>
    </row>
    <row r="35" spans="1:395" ht="21.75" customHeight="1" thickTop="1" thickBot="1" x14ac:dyDescent="0.25">
      <c r="A35" s="64" t="s">
        <v>137</v>
      </c>
      <c r="B35" s="112">
        <v>478517</v>
      </c>
      <c r="C35" s="208">
        <v>464436</v>
      </c>
      <c r="D35" s="67">
        <v>3.03</v>
      </c>
      <c r="E35" s="420"/>
      <c r="F35" s="240"/>
      <c r="G35" s="433" t="s">
        <v>138</v>
      </c>
      <c r="H35" s="997">
        <v>6237</v>
      </c>
      <c r="I35" s="998">
        <v>5158</v>
      </c>
      <c r="J35" s="999">
        <v>2798</v>
      </c>
      <c r="K35" s="997">
        <v>14193</v>
      </c>
      <c r="L35" s="1000">
        <v>14746</v>
      </c>
      <c r="M35" s="675">
        <v>-3.75</v>
      </c>
      <c r="N35" s="154"/>
      <c r="O35" s="53" t="s">
        <v>86</v>
      </c>
      <c r="P35" s="54">
        <v>212.49</v>
      </c>
      <c r="Q35" s="55">
        <v>206.12</v>
      </c>
      <c r="R35" s="56">
        <v>3.09</v>
      </c>
      <c r="S35" s="54">
        <v>174.97</v>
      </c>
      <c r="T35" s="55">
        <v>168.53</v>
      </c>
      <c r="U35" s="56">
        <v>3.82</v>
      </c>
      <c r="V35" s="54">
        <v>201.83</v>
      </c>
      <c r="W35" s="55">
        <v>195.46</v>
      </c>
      <c r="X35" s="56">
        <v>3.26</v>
      </c>
      <c r="Y35" s="172"/>
      <c r="Z35" s="154"/>
      <c r="AA35" s="154" t="s">
        <v>71</v>
      </c>
      <c r="AB35" s="38">
        <v>563036</v>
      </c>
      <c r="AC35" s="38">
        <v>525593</v>
      </c>
      <c r="AD35" s="38">
        <v>477666</v>
      </c>
      <c r="AE35" s="38">
        <v>1566295</v>
      </c>
      <c r="AF35" s="1188"/>
      <c r="AG35" s="1188"/>
      <c r="AH35" s="1188"/>
      <c r="AI35" s="1188"/>
      <c r="AJ35" s="285"/>
      <c r="AK35" s="154"/>
      <c r="AL35" s="1623"/>
      <c r="AM35" s="1708" t="s">
        <v>330</v>
      </c>
      <c r="AN35" s="1708"/>
      <c r="AO35" s="1708"/>
      <c r="AP35" s="1708"/>
      <c r="AQ35" s="849"/>
      <c r="AR35" s="848"/>
      <c r="AS35" s="848"/>
      <c r="AT35" s="848"/>
      <c r="AU35" s="632"/>
      <c r="AV35" s="849"/>
      <c r="AW35" s="848"/>
      <c r="AX35" s="182"/>
      <c r="AY35" s="182"/>
      <c r="AZ35" s="1061"/>
      <c r="BA35" s="1648" t="s">
        <v>32</v>
      </c>
      <c r="BB35" s="1649"/>
      <c r="BC35" s="1649"/>
      <c r="BD35" s="1649"/>
      <c r="BE35" s="1649"/>
      <c r="BF35" s="1649"/>
      <c r="BG35" s="1649"/>
      <c r="BH35" s="1649"/>
      <c r="BI35" s="1650"/>
      <c r="BJ35" s="1059" t="s">
        <v>33</v>
      </c>
      <c r="BK35" s="1288" t="s">
        <v>45</v>
      </c>
      <c r="BL35" s="194"/>
      <c r="BM35" s="290"/>
      <c r="BN35" s="290"/>
      <c r="BO35" s="968"/>
      <c r="BP35" s="1535"/>
      <c r="BQ35" s="297"/>
      <c r="BR35" s="297"/>
      <c r="BS35" s="297"/>
      <c r="BT35" s="294"/>
      <c r="BU35" s="1533"/>
      <c r="BV35" s="1528"/>
      <c r="BW35" s="21"/>
      <c r="BX35" s="37"/>
      <c r="BY35" s="295"/>
      <c r="BZ35" s="19"/>
      <c r="CA35" s="19"/>
      <c r="CB35" s="19"/>
      <c r="CC35" s="19"/>
      <c r="CE35" s="64" t="s">
        <v>137</v>
      </c>
      <c r="CF35" s="112">
        <v>340557</v>
      </c>
      <c r="CG35" s="208">
        <v>339442</v>
      </c>
      <c r="CH35" s="67">
        <v>0.33</v>
      </c>
      <c r="CI35" s="420"/>
      <c r="CJ35" s="240"/>
      <c r="CK35" s="433" t="s">
        <v>138</v>
      </c>
      <c r="CL35" s="997">
        <v>4921</v>
      </c>
      <c r="CM35" s="998">
        <v>3964</v>
      </c>
      <c r="CN35" s="999">
        <v>4671</v>
      </c>
      <c r="CO35" s="997">
        <v>13556</v>
      </c>
      <c r="CP35" s="1000">
        <v>13016</v>
      </c>
      <c r="CQ35" s="675">
        <v>4.1500000000000004</v>
      </c>
      <c r="CR35" s="154"/>
      <c r="CS35" s="53" t="s">
        <v>86</v>
      </c>
      <c r="CT35" s="54">
        <v>209.18</v>
      </c>
      <c r="CU35" s="55">
        <v>208.49</v>
      </c>
      <c r="CV35" s="56">
        <v>0.33</v>
      </c>
      <c r="CW35" s="54">
        <v>167.9</v>
      </c>
      <c r="CX35" s="55">
        <v>168.76</v>
      </c>
      <c r="CY35" s="56">
        <v>-0.51</v>
      </c>
      <c r="CZ35" s="54">
        <v>195.12</v>
      </c>
      <c r="DA35" s="55">
        <v>194.86</v>
      </c>
      <c r="DB35" s="56">
        <v>0.13</v>
      </c>
      <c r="DC35" s="172"/>
      <c r="DD35" s="154"/>
      <c r="DE35" s="154" t="s">
        <v>71</v>
      </c>
      <c r="DF35" s="38">
        <v>517401</v>
      </c>
      <c r="DG35" s="38">
        <v>466060</v>
      </c>
      <c r="DH35" s="38">
        <v>455348</v>
      </c>
      <c r="DI35" s="38">
        <v>1438809</v>
      </c>
      <c r="DJ35" s="278"/>
      <c r="DK35" s="278"/>
      <c r="DL35" s="278"/>
      <c r="DM35" s="278"/>
      <c r="DN35" s="285"/>
      <c r="DO35" s="154"/>
      <c r="DP35" s="1623"/>
      <c r="DQ35" s="1708" t="s">
        <v>330</v>
      </c>
      <c r="DR35" s="1708"/>
      <c r="DS35" s="1708"/>
      <c r="DT35" s="1708"/>
      <c r="DU35" s="849"/>
      <c r="DV35" s="848"/>
      <c r="DW35" s="848"/>
      <c r="DX35" s="848"/>
      <c r="DY35" s="632"/>
      <c r="DZ35" s="849"/>
      <c r="EA35" s="848"/>
      <c r="EB35" s="182"/>
      <c r="EC35" s="182"/>
      <c r="ED35" s="1061"/>
      <c r="EE35" s="1648" t="s">
        <v>32</v>
      </c>
      <c r="EF35" s="1649"/>
      <c r="EG35" s="1649"/>
      <c r="EH35" s="1649"/>
      <c r="EI35" s="1649"/>
      <c r="EJ35" s="1649"/>
      <c r="EK35" s="1649"/>
      <c r="EL35" s="1649"/>
      <c r="EM35" s="1650"/>
      <c r="EN35" s="1059" t="s">
        <v>33</v>
      </c>
      <c r="EO35" s="1288" t="s">
        <v>45</v>
      </c>
      <c r="EP35" s="194"/>
      <c r="EQ35" s="290"/>
      <c r="ER35" s="290"/>
      <c r="ES35" s="968"/>
      <c r="ET35" s="1535"/>
      <c r="EU35" s="297"/>
      <c r="EV35" s="297"/>
      <c r="EW35" s="297"/>
      <c r="EX35" s="294"/>
      <c r="EY35" s="1533"/>
      <c r="EZ35" s="1528"/>
      <c r="FA35" s="21"/>
      <c r="FB35" s="37"/>
      <c r="FC35" s="295"/>
      <c r="FD35" s="19"/>
      <c r="FE35" s="19"/>
      <c r="FF35" s="19"/>
      <c r="FG35" s="19"/>
      <c r="FI35" s="179" t="s">
        <v>137</v>
      </c>
      <c r="FJ35" s="112">
        <v>338997</v>
      </c>
      <c r="FK35" s="208">
        <v>342796</v>
      </c>
      <c r="FL35" s="67">
        <v>-1.1100000000000001</v>
      </c>
      <c r="FM35" s="420"/>
      <c r="FN35" s="240"/>
      <c r="FO35" s="433" t="s">
        <v>138</v>
      </c>
      <c r="FP35" s="997">
        <v>8587</v>
      </c>
      <c r="FQ35" s="998">
        <v>8540</v>
      </c>
      <c r="FR35" s="999">
        <v>5443</v>
      </c>
      <c r="FS35" s="997">
        <v>22570</v>
      </c>
      <c r="FT35" s="1000">
        <v>22070</v>
      </c>
      <c r="FU35" s="675">
        <v>2.27</v>
      </c>
      <c r="FV35" s="154"/>
      <c r="FW35" s="53" t="s">
        <v>86</v>
      </c>
      <c r="FX35" s="54">
        <v>195.27</v>
      </c>
      <c r="FY35" s="55">
        <v>193.41</v>
      </c>
      <c r="FZ35" s="56">
        <v>0.96</v>
      </c>
      <c r="GA35" s="54">
        <v>150.54</v>
      </c>
      <c r="GB35" s="55">
        <v>150.9</v>
      </c>
      <c r="GC35" s="56">
        <v>-0.24</v>
      </c>
      <c r="GD35" s="54">
        <v>179.17</v>
      </c>
      <c r="GE35" s="55">
        <v>177.92</v>
      </c>
      <c r="GF35" s="56">
        <v>0.7</v>
      </c>
      <c r="GG35" s="172"/>
      <c r="GH35" s="154"/>
      <c r="GI35" s="154" t="s">
        <v>71</v>
      </c>
      <c r="GJ35" s="38">
        <v>458468</v>
      </c>
      <c r="GK35" s="38">
        <v>460841</v>
      </c>
      <c r="GL35" s="38">
        <v>408857</v>
      </c>
      <c r="GM35" s="38">
        <v>1328166</v>
      </c>
      <c r="GN35" s="1188"/>
      <c r="GO35" s="1188"/>
      <c r="GP35" s="1188"/>
      <c r="GQ35" s="1188"/>
      <c r="GR35" s="285"/>
      <c r="GS35" s="154"/>
      <c r="GT35" s="1623"/>
      <c r="GU35" s="1708" t="s">
        <v>330</v>
      </c>
      <c r="GV35" s="1708"/>
      <c r="GW35" s="1708"/>
      <c r="GX35" s="1708"/>
      <c r="GY35" s="849"/>
      <c r="GZ35" s="848"/>
      <c r="HA35" s="848"/>
      <c r="HB35" s="848"/>
      <c r="HC35" s="632"/>
      <c r="HD35" s="849"/>
      <c r="HE35" s="848"/>
      <c r="HF35" s="182"/>
      <c r="HG35" s="182"/>
      <c r="HH35" s="1061"/>
      <c r="HI35" s="1648" t="s">
        <v>32</v>
      </c>
      <c r="HJ35" s="1649"/>
      <c r="HK35" s="1649"/>
      <c r="HL35" s="1649"/>
      <c r="HM35" s="1649"/>
      <c r="HN35" s="1649"/>
      <c r="HO35" s="1649"/>
      <c r="HP35" s="1649"/>
      <c r="HQ35" s="1650"/>
      <c r="HR35" s="1059" t="s">
        <v>33</v>
      </c>
      <c r="HS35" s="1288" t="s">
        <v>45</v>
      </c>
      <c r="HT35" s="194"/>
      <c r="HU35" s="290"/>
      <c r="HV35" s="290"/>
      <c r="HW35" s="968"/>
      <c r="HX35" s="1535"/>
      <c r="HY35" s="297"/>
      <c r="HZ35" s="297"/>
      <c r="IA35" s="297"/>
      <c r="IB35" s="294"/>
      <c r="IC35" s="1533"/>
      <c r="ID35" s="1528"/>
      <c r="IE35" s="21"/>
      <c r="IF35" s="37"/>
      <c r="IG35" s="295"/>
      <c r="IH35" s="248"/>
      <c r="II35" s="19"/>
      <c r="IJ35" s="19"/>
      <c r="IK35" s="19"/>
      <c r="IM35" s="179" t="s">
        <v>137</v>
      </c>
      <c r="IN35" s="112">
        <v>453105</v>
      </c>
      <c r="IO35" s="208">
        <v>448835</v>
      </c>
      <c r="IP35" s="67">
        <v>0.95</v>
      </c>
      <c r="IQ35" s="420"/>
      <c r="IR35" s="240"/>
      <c r="IS35" s="433" t="s">
        <v>138</v>
      </c>
      <c r="IT35" s="997">
        <v>7562</v>
      </c>
      <c r="IU35" s="998">
        <v>4841</v>
      </c>
      <c r="IV35" s="999">
        <v>3867</v>
      </c>
      <c r="IW35" s="997">
        <v>16270</v>
      </c>
      <c r="IX35" s="1000">
        <v>15832</v>
      </c>
      <c r="IY35" s="675">
        <v>2.77</v>
      </c>
      <c r="IZ35" s="154"/>
      <c r="JA35" s="53" t="s">
        <v>86</v>
      </c>
      <c r="JB35" s="54">
        <v>257.97000000000003</v>
      </c>
      <c r="JC35" s="55">
        <v>260.55</v>
      </c>
      <c r="JD35" s="56">
        <v>-0.99</v>
      </c>
      <c r="JE35" s="54">
        <v>182.1</v>
      </c>
      <c r="JF35" s="55">
        <v>185.58</v>
      </c>
      <c r="JG35" s="56">
        <v>-1.88</v>
      </c>
      <c r="JH35" s="54">
        <v>231.23</v>
      </c>
      <c r="JI35" s="55">
        <v>234.72</v>
      </c>
      <c r="JJ35" s="56">
        <v>-1.49</v>
      </c>
      <c r="JK35" s="172"/>
      <c r="JL35" s="154"/>
      <c r="JM35" s="154" t="s">
        <v>71</v>
      </c>
      <c r="JN35" s="38">
        <v>556304</v>
      </c>
      <c r="JO35" s="38">
        <v>558510</v>
      </c>
      <c r="JP35" s="38">
        <v>641524</v>
      </c>
      <c r="JQ35" s="38">
        <v>1756338</v>
      </c>
      <c r="JR35" s="128"/>
      <c r="JS35" s="128"/>
      <c r="JT35" s="128"/>
      <c r="JU35" s="128"/>
      <c r="JV35" s="285"/>
      <c r="JW35" s="154"/>
      <c r="JX35" s="1623"/>
      <c r="JY35" s="1708" t="s">
        <v>330</v>
      </c>
      <c r="JZ35" s="1708"/>
      <c r="KA35" s="1708"/>
      <c r="KB35" s="1708"/>
      <c r="KC35" s="849"/>
      <c r="KD35" s="848"/>
      <c r="KE35" s="848"/>
      <c r="KF35" s="848"/>
      <c r="KG35" s="632"/>
      <c r="KH35" s="849"/>
      <c r="KI35" s="848"/>
      <c r="KJ35" s="182"/>
      <c r="KK35" s="182"/>
      <c r="KL35" s="1061"/>
      <c r="KM35" s="1648" t="s">
        <v>32</v>
      </c>
      <c r="KN35" s="1649"/>
      <c r="KO35" s="1649"/>
      <c r="KP35" s="1649"/>
      <c r="KQ35" s="1649"/>
      <c r="KR35" s="1649"/>
      <c r="KS35" s="1649"/>
      <c r="KT35" s="1649"/>
      <c r="KU35" s="1650"/>
      <c r="KV35" s="1059" t="s">
        <v>33</v>
      </c>
      <c r="KW35" s="1288" t="s">
        <v>45</v>
      </c>
      <c r="KX35" s="194"/>
      <c r="KY35" s="290"/>
      <c r="KZ35" s="290"/>
      <c r="LA35" s="968"/>
      <c r="LB35" s="1535"/>
      <c r="LC35" s="297"/>
      <c r="LD35" s="297"/>
      <c r="LE35" s="297"/>
      <c r="LF35" s="294"/>
      <c r="LG35" s="1533"/>
      <c r="LH35" s="291"/>
      <c r="LI35" s="21"/>
      <c r="LJ35" s="37"/>
      <c r="LK35" s="295"/>
      <c r="LL35" s="19"/>
      <c r="LM35" s="19"/>
      <c r="LN35" s="19"/>
      <c r="LO35" s="19"/>
      <c r="LQ35" s="64" t="s">
        <v>137</v>
      </c>
      <c r="LR35" s="65">
        <v>1611176</v>
      </c>
      <c r="LS35" s="263">
        <v>1595509</v>
      </c>
      <c r="LT35" s="67">
        <v>0.98</v>
      </c>
      <c r="LU35" s="499"/>
      <c r="LV35" s="499"/>
      <c r="LW35" s="433" t="s">
        <v>138</v>
      </c>
      <c r="LX35" s="348">
        <v>66589</v>
      </c>
      <c r="LY35" s="994">
        <v>65664</v>
      </c>
      <c r="LZ35" s="515">
        <v>1.41</v>
      </c>
      <c r="MA35" s="182"/>
      <c r="MB35" s="53" t="s">
        <v>86</v>
      </c>
      <c r="MC35" s="54">
        <v>221.82</v>
      </c>
      <c r="MD35" s="141">
        <v>220.91</v>
      </c>
      <c r="ME35" s="56">
        <v>0.41</v>
      </c>
      <c r="MF35" s="54">
        <v>169.9</v>
      </c>
      <c r="MG35" s="141">
        <v>169.9</v>
      </c>
      <c r="MH35" s="56">
        <v>0</v>
      </c>
      <c r="MI35" s="54">
        <v>204.45</v>
      </c>
      <c r="MJ35" s="141">
        <v>203.87</v>
      </c>
      <c r="MK35" s="56">
        <v>0.28000000000000003</v>
      </c>
      <c r="ML35" s="15"/>
      <c r="MM35" s="15"/>
      <c r="MN35" s="15" t="s">
        <v>71</v>
      </c>
      <c r="MO35" s="922">
        <v>1566295</v>
      </c>
      <c r="MP35" s="922">
        <v>1438809</v>
      </c>
      <c r="MQ35" s="922">
        <v>1328166</v>
      </c>
      <c r="MR35" s="922">
        <v>1756338</v>
      </c>
      <c r="MS35" s="922">
        <v>6089608</v>
      </c>
      <c r="MT35" s="16"/>
      <c r="MU35" s="17"/>
      <c r="MV35" s="256"/>
      <c r="MW35" s="257"/>
      <c r="MX35" s="17"/>
      <c r="MY35" s="17"/>
      <c r="MZ35" s="1623"/>
      <c r="NA35" s="1708" t="s">
        <v>330</v>
      </c>
      <c r="NB35" s="1708"/>
      <c r="NC35" s="1708"/>
      <c r="ND35" s="1708"/>
      <c r="NE35" s="619"/>
      <c r="NF35" s="619"/>
      <c r="NG35" s="619"/>
      <c r="NH35" s="619"/>
      <c r="NI35" s="619"/>
      <c r="NJ35" s="619"/>
      <c r="NK35" s="619"/>
      <c r="NL35" s="619"/>
      <c r="NM35" s="619"/>
      <c r="NN35" s="1289" t="s">
        <v>139</v>
      </c>
      <c r="NO35" s="1658" t="s">
        <v>32</v>
      </c>
      <c r="NP35" s="1659"/>
      <c r="NQ35" s="1659"/>
      <c r="NR35" s="1659"/>
      <c r="NS35" s="1659"/>
      <c r="NT35" s="1659"/>
      <c r="NU35" s="1659"/>
      <c r="NV35" s="1659"/>
      <c r="NW35" s="1660"/>
      <c r="NX35" s="1069" t="s">
        <v>33</v>
      </c>
      <c r="NY35" s="1069" t="s">
        <v>45</v>
      </c>
    </row>
    <row r="36" spans="1:395" ht="21.75" customHeight="1" thickTop="1" thickBot="1" x14ac:dyDescent="0.25">
      <c r="A36" s="434" t="s">
        <v>187</v>
      </c>
      <c r="B36" s="116"/>
      <c r="C36" s="116"/>
      <c r="D36" s="9"/>
      <c r="E36" s="858"/>
      <c r="F36" s="858"/>
      <c r="G36" s="433" t="s">
        <v>140</v>
      </c>
      <c r="H36" s="997">
        <v>3116</v>
      </c>
      <c r="I36" s="998">
        <v>3482</v>
      </c>
      <c r="J36" s="999">
        <v>1997</v>
      </c>
      <c r="K36" s="997">
        <v>8595</v>
      </c>
      <c r="L36" s="1000">
        <v>7795</v>
      </c>
      <c r="M36" s="675">
        <v>10.26</v>
      </c>
      <c r="N36" s="154"/>
      <c r="O36" s="68" t="s">
        <v>90</v>
      </c>
      <c r="P36" s="54">
        <v>95.87</v>
      </c>
      <c r="Q36" s="55">
        <v>94.18</v>
      </c>
      <c r="R36" s="56">
        <v>1.79</v>
      </c>
      <c r="S36" s="54">
        <v>80.459999999999994</v>
      </c>
      <c r="T36" s="55">
        <v>78.819999999999993</v>
      </c>
      <c r="U36" s="56">
        <v>2.08</v>
      </c>
      <c r="V36" s="54">
        <v>91.49</v>
      </c>
      <c r="W36" s="55">
        <v>89.82</v>
      </c>
      <c r="X36" s="56">
        <v>1.86</v>
      </c>
      <c r="Y36" s="172"/>
      <c r="Z36" s="154"/>
      <c r="AA36" s="154" t="s">
        <v>76</v>
      </c>
      <c r="AB36" s="38">
        <v>146643</v>
      </c>
      <c r="AC36" s="38">
        <v>166926</v>
      </c>
      <c r="AD36" s="38">
        <v>135583</v>
      </c>
      <c r="AE36" s="38">
        <v>449152</v>
      </c>
      <c r="AF36" s="1188"/>
      <c r="AG36" s="1188"/>
      <c r="AH36" s="1188"/>
      <c r="AI36" s="1188"/>
      <c r="AJ36" s="285"/>
      <c r="AK36" s="154"/>
      <c r="AL36" s="638"/>
      <c r="AM36" s="849"/>
      <c r="AN36" s="849"/>
      <c r="AO36" s="849"/>
      <c r="AP36" s="849"/>
      <c r="AQ36" s="849"/>
      <c r="AR36" s="848"/>
      <c r="AS36" s="848"/>
      <c r="AT36" s="848"/>
      <c r="AU36" s="848"/>
      <c r="AV36" s="848"/>
      <c r="AW36" s="848"/>
      <c r="AX36" s="182"/>
      <c r="AY36" s="182"/>
      <c r="AZ36" s="1072"/>
      <c r="BA36" s="1073" t="s">
        <v>54</v>
      </c>
      <c r="BB36" s="1074" t="s">
        <v>55</v>
      </c>
      <c r="BC36" s="1075" t="s">
        <v>306</v>
      </c>
      <c r="BD36" s="1076" t="s">
        <v>307</v>
      </c>
      <c r="BE36" s="1074"/>
      <c r="BF36" s="1074"/>
      <c r="BG36" s="1074"/>
      <c r="BH36" s="1074"/>
      <c r="BI36" s="1077" t="s">
        <v>62</v>
      </c>
      <c r="BJ36" s="1078"/>
      <c r="BK36" s="1079"/>
      <c r="BL36" s="306"/>
      <c r="BM36" s="290"/>
      <c r="BN36" s="290"/>
      <c r="BO36" s="968"/>
      <c r="BP36" s="115"/>
      <c r="BQ36" s="131"/>
      <c r="BR36" s="131"/>
      <c r="BS36" s="115"/>
      <c r="BT36" s="131"/>
      <c r="BU36" s="1528"/>
      <c r="BV36" s="1528"/>
      <c r="BW36" s="21"/>
      <c r="BX36" s="37"/>
      <c r="BY36" s="295"/>
      <c r="BZ36" s="19"/>
      <c r="CA36" s="19"/>
      <c r="CB36" s="19"/>
      <c r="CC36" s="19"/>
      <c r="CE36" s="384" t="s">
        <v>187</v>
      </c>
      <c r="CF36" s="116"/>
      <c r="CG36" s="116"/>
      <c r="CH36" s="9"/>
      <c r="CI36" s="153"/>
      <c r="CJ36" s="153"/>
      <c r="CK36" s="433" t="s">
        <v>140</v>
      </c>
      <c r="CL36" s="997">
        <v>3891</v>
      </c>
      <c r="CM36" s="998">
        <v>1764</v>
      </c>
      <c r="CN36" s="999">
        <v>3289</v>
      </c>
      <c r="CO36" s="997">
        <v>8944</v>
      </c>
      <c r="CP36" s="1000">
        <v>8626</v>
      </c>
      <c r="CQ36" s="675">
        <v>3.69</v>
      </c>
      <c r="CR36" s="154"/>
      <c r="CS36" s="68" t="s">
        <v>90</v>
      </c>
      <c r="CT36" s="54">
        <v>107.86</v>
      </c>
      <c r="CU36" s="55">
        <v>104.97</v>
      </c>
      <c r="CV36" s="56">
        <v>2.75</v>
      </c>
      <c r="CW36" s="54">
        <v>66.61</v>
      </c>
      <c r="CX36" s="55">
        <v>65.3</v>
      </c>
      <c r="CY36" s="56">
        <v>2.0099999999999998</v>
      </c>
      <c r="CZ36" s="54">
        <v>93.81</v>
      </c>
      <c r="DA36" s="55">
        <v>91.36</v>
      </c>
      <c r="DB36" s="56">
        <v>2.68</v>
      </c>
      <c r="DC36" s="172"/>
      <c r="DD36" s="154"/>
      <c r="DE36" s="154" t="s">
        <v>76</v>
      </c>
      <c r="DF36" s="38">
        <v>168602</v>
      </c>
      <c r="DG36" s="38">
        <v>156150</v>
      </c>
      <c r="DH36" s="38">
        <v>148140</v>
      </c>
      <c r="DI36" s="38">
        <v>472892</v>
      </c>
      <c r="DJ36" s="278"/>
      <c r="DK36" s="278"/>
      <c r="DL36" s="278"/>
      <c r="DM36" s="278"/>
      <c r="DN36" s="285"/>
      <c r="DO36" s="154"/>
      <c r="DP36" s="638"/>
      <c r="DQ36" s="849"/>
      <c r="DR36" s="849"/>
      <c r="DS36" s="849"/>
      <c r="DT36" s="849"/>
      <c r="DU36" s="849"/>
      <c r="DV36" s="848"/>
      <c r="DW36" s="848"/>
      <c r="DX36" s="848"/>
      <c r="DY36" s="848"/>
      <c r="DZ36" s="848"/>
      <c r="EA36" s="848"/>
      <c r="EB36" s="182"/>
      <c r="EC36" s="182"/>
      <c r="ED36" s="1072"/>
      <c r="EE36" s="1073" t="s">
        <v>54</v>
      </c>
      <c r="EF36" s="1074" t="s">
        <v>55</v>
      </c>
      <c r="EG36" s="1075" t="s">
        <v>306</v>
      </c>
      <c r="EH36" s="1076" t="s">
        <v>307</v>
      </c>
      <c r="EI36" s="1074"/>
      <c r="EJ36" s="1074"/>
      <c r="EK36" s="1074"/>
      <c r="EL36" s="1074"/>
      <c r="EM36" s="1077" t="s">
        <v>62</v>
      </c>
      <c r="EN36" s="1078"/>
      <c r="EO36" s="1079"/>
      <c r="EP36" s="306"/>
      <c r="EQ36" s="290"/>
      <c r="ER36" s="290"/>
      <c r="ES36" s="968"/>
      <c r="ET36" s="115"/>
      <c r="EU36" s="131"/>
      <c r="EV36" s="131"/>
      <c r="EW36" s="115"/>
      <c r="EX36" s="131"/>
      <c r="EY36" s="1528"/>
      <c r="EZ36" s="1528"/>
      <c r="FA36" s="21"/>
      <c r="FB36" s="37"/>
      <c r="FC36" s="295"/>
      <c r="FD36" s="19"/>
      <c r="FE36" s="19"/>
      <c r="FF36" s="19"/>
      <c r="FG36" s="19"/>
      <c r="FI36" s="384" t="s">
        <v>187</v>
      </c>
      <c r="FJ36" s="116"/>
      <c r="FK36" s="116"/>
      <c r="FL36" s="9"/>
      <c r="FM36" s="929"/>
      <c r="FN36" s="929"/>
      <c r="FO36" s="433" t="s">
        <v>140</v>
      </c>
      <c r="FP36" s="997">
        <v>4269</v>
      </c>
      <c r="FQ36" s="998">
        <v>2564</v>
      </c>
      <c r="FR36" s="999">
        <v>1805</v>
      </c>
      <c r="FS36" s="997">
        <v>8638</v>
      </c>
      <c r="FT36" s="1000">
        <v>8392</v>
      </c>
      <c r="FU36" s="675">
        <v>2.93</v>
      </c>
      <c r="FV36" s="154"/>
      <c r="FW36" s="68" t="s">
        <v>90</v>
      </c>
      <c r="FX36" s="54">
        <v>79.64</v>
      </c>
      <c r="FY36" s="55">
        <v>83.11</v>
      </c>
      <c r="FZ36" s="56">
        <v>-4.18</v>
      </c>
      <c r="GA36" s="54">
        <v>70.33</v>
      </c>
      <c r="GB36" s="55">
        <v>73.27</v>
      </c>
      <c r="GC36" s="56">
        <v>-4.01</v>
      </c>
      <c r="GD36" s="54">
        <v>76.290000000000006</v>
      </c>
      <c r="GE36" s="55">
        <v>79.53</v>
      </c>
      <c r="GF36" s="56">
        <v>-4.07</v>
      </c>
      <c r="GG36" s="172"/>
      <c r="GH36" s="154"/>
      <c r="GI36" s="154" t="s">
        <v>76</v>
      </c>
      <c r="GJ36" s="38">
        <v>145209</v>
      </c>
      <c r="GK36" s="38">
        <v>151275</v>
      </c>
      <c r="GL36" s="38">
        <v>132438</v>
      </c>
      <c r="GM36" s="38">
        <v>428922</v>
      </c>
      <c r="GN36" s="1188"/>
      <c r="GO36" s="1188"/>
      <c r="GP36" s="1188"/>
      <c r="GQ36" s="1188"/>
      <c r="GR36" s="285"/>
      <c r="GS36" s="154"/>
      <c r="GT36" s="638"/>
      <c r="GU36" s="849"/>
      <c r="GV36" s="849"/>
      <c r="GW36" s="849"/>
      <c r="GX36" s="849"/>
      <c r="GY36" s="849"/>
      <c r="GZ36" s="848"/>
      <c r="HA36" s="848"/>
      <c r="HB36" s="848"/>
      <c r="HC36" s="848"/>
      <c r="HD36" s="848"/>
      <c r="HE36" s="848"/>
      <c r="HF36" s="182"/>
      <c r="HG36" s="182"/>
      <c r="HH36" s="1072"/>
      <c r="HI36" s="1073" t="s">
        <v>54</v>
      </c>
      <c r="HJ36" s="1074" t="s">
        <v>55</v>
      </c>
      <c r="HK36" s="1075" t="s">
        <v>306</v>
      </c>
      <c r="HL36" s="1076" t="s">
        <v>307</v>
      </c>
      <c r="HM36" s="1074"/>
      <c r="HN36" s="1074"/>
      <c r="HO36" s="1074"/>
      <c r="HP36" s="1074"/>
      <c r="HQ36" s="1077" t="s">
        <v>62</v>
      </c>
      <c r="HR36" s="1078"/>
      <c r="HS36" s="1079"/>
      <c r="HT36" s="306"/>
      <c r="HU36" s="290"/>
      <c r="HV36" s="290"/>
      <c r="HW36" s="968"/>
      <c r="HX36" s="115"/>
      <c r="HY36" s="131"/>
      <c r="HZ36" s="131"/>
      <c r="IA36" s="115"/>
      <c r="IB36" s="131"/>
      <c r="IC36" s="1528"/>
      <c r="ID36" s="1528"/>
      <c r="IE36" s="21"/>
      <c r="IF36" s="37"/>
      <c r="IG36" s="295"/>
      <c r="IH36" s="248"/>
      <c r="II36" s="19"/>
      <c r="IJ36" s="19"/>
      <c r="IK36" s="19"/>
      <c r="IM36" s="384" t="s">
        <v>187</v>
      </c>
      <c r="IN36" s="116"/>
      <c r="IO36" s="116"/>
      <c r="IP36" s="9"/>
      <c r="IQ36" s="929"/>
      <c r="IR36" s="929"/>
      <c r="IS36" s="433" t="s">
        <v>140</v>
      </c>
      <c r="IT36" s="997">
        <v>2969</v>
      </c>
      <c r="IU36" s="998">
        <v>1911</v>
      </c>
      <c r="IV36" s="999">
        <v>2364</v>
      </c>
      <c r="IW36" s="997">
        <v>7244</v>
      </c>
      <c r="IX36" s="1000">
        <v>6360</v>
      </c>
      <c r="IY36" s="675">
        <v>13.9</v>
      </c>
      <c r="IZ36" s="154"/>
      <c r="JA36" s="68" t="s">
        <v>90</v>
      </c>
      <c r="JB36" s="54">
        <v>100.66</v>
      </c>
      <c r="JC36" s="55">
        <v>106.72</v>
      </c>
      <c r="JD36" s="56">
        <v>-5.68</v>
      </c>
      <c r="JE36" s="54">
        <v>94.64</v>
      </c>
      <c r="JF36" s="55">
        <v>101.22</v>
      </c>
      <c r="JG36" s="56">
        <v>-6.5</v>
      </c>
      <c r="JH36" s="54">
        <v>98.54</v>
      </c>
      <c r="JI36" s="55">
        <v>104.82</v>
      </c>
      <c r="JJ36" s="56">
        <v>-5.99</v>
      </c>
      <c r="JK36" s="172"/>
      <c r="JL36" s="154"/>
      <c r="JM36" s="154" t="s">
        <v>76</v>
      </c>
      <c r="JN36" s="38">
        <v>171389</v>
      </c>
      <c r="JO36" s="38">
        <v>170154</v>
      </c>
      <c r="JP36" s="38">
        <v>194895</v>
      </c>
      <c r="JQ36" s="38">
        <v>536438</v>
      </c>
      <c r="JR36" s="128"/>
      <c r="JS36" s="128"/>
      <c r="JT36" s="128"/>
      <c r="JU36" s="128"/>
      <c r="JV36" s="285"/>
      <c r="JW36" s="154"/>
      <c r="JX36" s="638"/>
      <c r="JY36" s="849"/>
      <c r="JZ36" s="849"/>
      <c r="KA36" s="849"/>
      <c r="KB36" s="849"/>
      <c r="KC36" s="849"/>
      <c r="KD36" s="848"/>
      <c r="KE36" s="848"/>
      <c r="KF36" s="848"/>
      <c r="KG36" s="848"/>
      <c r="KH36" s="848"/>
      <c r="KI36" s="848"/>
      <c r="KJ36" s="182"/>
      <c r="KK36" s="182"/>
      <c r="KL36" s="1072"/>
      <c r="KM36" s="1073" t="s">
        <v>54</v>
      </c>
      <c r="KN36" s="1074" t="s">
        <v>55</v>
      </c>
      <c r="KO36" s="1075" t="s">
        <v>306</v>
      </c>
      <c r="KP36" s="1076" t="s">
        <v>307</v>
      </c>
      <c r="KQ36" s="1074"/>
      <c r="KR36" s="1074"/>
      <c r="KS36" s="1074"/>
      <c r="KT36" s="1074"/>
      <c r="KU36" s="1077" t="s">
        <v>62</v>
      </c>
      <c r="KV36" s="1078"/>
      <c r="KW36" s="1079"/>
      <c r="KX36" s="306"/>
      <c r="KY36" s="290"/>
      <c r="KZ36" s="290"/>
      <c r="LA36" s="968"/>
      <c r="LB36" s="115"/>
      <c r="LC36" s="131"/>
      <c r="LD36" s="131"/>
      <c r="LE36" s="115"/>
      <c r="LF36" s="131"/>
      <c r="LG36" s="1528"/>
      <c r="LH36" s="291"/>
      <c r="LI36" s="21"/>
      <c r="LJ36" s="37"/>
      <c r="LK36" s="295"/>
      <c r="LL36" s="19"/>
      <c r="LM36" s="19"/>
      <c r="LN36" s="19"/>
      <c r="LO36" s="19"/>
      <c r="LQ36" s="434" t="s">
        <v>187</v>
      </c>
      <c r="LR36" s="116"/>
      <c r="LS36" s="116"/>
      <c r="LT36" s="9"/>
      <c r="LU36" s="499"/>
      <c r="LV36" s="499"/>
      <c r="LW36" s="433" t="s">
        <v>140</v>
      </c>
      <c r="LX36" s="348">
        <v>33421</v>
      </c>
      <c r="LY36" s="994">
        <v>31173</v>
      </c>
      <c r="LZ36" s="515">
        <v>7.21</v>
      </c>
      <c r="MA36" s="182"/>
      <c r="MB36" s="68" t="s">
        <v>90</v>
      </c>
      <c r="MC36" s="54">
        <v>96.32</v>
      </c>
      <c r="MD36" s="141">
        <v>97.97</v>
      </c>
      <c r="ME36" s="56">
        <v>-1.68</v>
      </c>
      <c r="MF36" s="54">
        <v>79.69</v>
      </c>
      <c r="MG36" s="141">
        <v>81.89</v>
      </c>
      <c r="MH36" s="56">
        <v>-2.69</v>
      </c>
      <c r="MI36" s="54">
        <v>90.75</v>
      </c>
      <c r="MJ36" s="141">
        <v>92.6</v>
      </c>
      <c r="MK36" s="56">
        <v>-2</v>
      </c>
      <c r="ML36" s="15"/>
      <c r="MM36" s="15"/>
      <c r="MN36" s="15" t="s">
        <v>76</v>
      </c>
      <c r="MO36" s="922">
        <v>449152</v>
      </c>
      <c r="MP36" s="922">
        <v>472892</v>
      </c>
      <c r="MQ36" s="922">
        <v>428922</v>
      </c>
      <c r="MR36" s="922">
        <v>536438</v>
      </c>
      <c r="MS36" s="922">
        <v>1887404</v>
      </c>
      <c r="MT36" s="16"/>
      <c r="MU36" s="17"/>
      <c r="MV36" s="256"/>
      <c r="MW36" s="257"/>
      <c r="MX36" s="17"/>
      <c r="MY36" s="17"/>
      <c r="MZ36" s="17"/>
      <c r="NA36" s="619"/>
      <c r="NB36" s="619"/>
      <c r="NC36" s="619"/>
      <c r="ND36" s="619"/>
      <c r="NE36" s="619"/>
      <c r="NF36" s="619"/>
      <c r="NG36" s="619"/>
      <c r="NH36" s="619"/>
      <c r="NI36" s="619"/>
      <c r="NJ36" s="619"/>
      <c r="NK36" s="619"/>
      <c r="NL36" s="619"/>
      <c r="NM36" s="619"/>
      <c r="NN36" s="1185"/>
      <c r="NO36" s="1073" t="s">
        <v>54</v>
      </c>
      <c r="NP36" s="1074" t="s">
        <v>55</v>
      </c>
      <c r="NQ36" s="1075" t="s">
        <v>306</v>
      </c>
      <c r="NR36" s="1076" t="s">
        <v>307</v>
      </c>
      <c r="NS36" s="1074"/>
      <c r="NT36" s="1074"/>
      <c r="NU36" s="1074"/>
      <c r="NV36" s="1074"/>
      <c r="NW36" s="1077" t="s">
        <v>62</v>
      </c>
      <c r="NX36" s="1078"/>
      <c r="NY36" s="1079"/>
    </row>
    <row r="37" spans="1:395" ht="21.75" customHeight="1" thickTop="1" thickBot="1" x14ac:dyDescent="0.25">
      <c r="A37" s="856"/>
      <c r="B37" s="116"/>
      <c r="C37" s="116"/>
      <c r="D37" s="9"/>
      <c r="E37" s="858"/>
      <c r="F37" s="858"/>
      <c r="G37" s="433" t="s">
        <v>141</v>
      </c>
      <c r="H37" s="997">
        <v>3376</v>
      </c>
      <c r="I37" s="998">
        <v>3777</v>
      </c>
      <c r="J37" s="999">
        <v>3331</v>
      </c>
      <c r="K37" s="997">
        <v>10484</v>
      </c>
      <c r="L37" s="1000">
        <v>10621</v>
      </c>
      <c r="M37" s="675">
        <v>-1.29</v>
      </c>
      <c r="N37" s="154"/>
      <c r="O37" s="70" t="s">
        <v>94</v>
      </c>
      <c r="P37" s="71">
        <v>2453.34</v>
      </c>
      <c r="Q37" s="72">
        <v>2397.0099999999998</v>
      </c>
      <c r="R37" s="76">
        <v>2.35</v>
      </c>
      <c r="S37" s="73">
        <v>1298.3399999999999</v>
      </c>
      <c r="T37" s="72">
        <v>1259.79</v>
      </c>
      <c r="U37" s="76">
        <v>3.06</v>
      </c>
      <c r="V37" s="73">
        <v>2125.12</v>
      </c>
      <c r="W37" s="72">
        <v>2074.66</v>
      </c>
      <c r="X37" s="76">
        <v>2.4300000000000002</v>
      </c>
      <c r="Y37" s="181"/>
      <c r="Z37" s="154"/>
      <c r="AA37" s="154" t="s">
        <v>82</v>
      </c>
      <c r="AB37" s="38">
        <v>111923</v>
      </c>
      <c r="AC37" s="38">
        <v>99900</v>
      </c>
      <c r="AD37" s="38">
        <v>99063</v>
      </c>
      <c r="AE37" s="38">
        <v>310886</v>
      </c>
      <c r="AF37" s="1188"/>
      <c r="AG37" s="1188"/>
      <c r="AH37" s="1188"/>
      <c r="AI37" s="1188"/>
      <c r="AJ37" s="285"/>
      <c r="AK37" s="154"/>
      <c r="AL37" s="638"/>
      <c r="AM37" s="849"/>
      <c r="AN37" s="849"/>
      <c r="AO37" s="849"/>
      <c r="AP37" s="849"/>
      <c r="AQ37" s="849"/>
      <c r="AR37" s="848"/>
      <c r="AS37" s="848"/>
      <c r="AT37" s="848"/>
      <c r="AU37" s="848"/>
      <c r="AV37" s="848"/>
      <c r="AW37" s="848"/>
      <c r="AX37" s="182"/>
      <c r="AY37" s="182"/>
      <c r="AZ37" s="176" t="s">
        <v>157</v>
      </c>
      <c r="BA37" s="1232">
        <v>0</v>
      </c>
      <c r="BB37" s="1233">
        <v>0</v>
      </c>
      <c r="BC37" s="1233">
        <v>0</v>
      </c>
      <c r="BD37" s="1234">
        <v>0</v>
      </c>
      <c r="BE37" s="1233"/>
      <c r="BF37" s="1233"/>
      <c r="BG37" s="1233"/>
      <c r="BH37" s="1233"/>
      <c r="BI37" s="1235">
        <v>0</v>
      </c>
      <c r="BJ37" s="1236">
        <v>0</v>
      </c>
      <c r="BK37" s="1237">
        <v>0</v>
      </c>
      <c r="BL37" s="299"/>
      <c r="BM37" s="290"/>
      <c r="BN37" s="290"/>
      <c r="BO37" s="968"/>
      <c r="BP37" s="1532"/>
      <c r="BQ37" s="1542"/>
      <c r="BR37" s="1542"/>
      <c r="BS37" s="1542"/>
      <c r="BT37" s="610"/>
      <c r="BU37" s="1528"/>
      <c r="BV37" s="1528"/>
      <c r="BW37" s="21"/>
      <c r="BX37" s="37"/>
      <c r="BY37" s="295"/>
      <c r="BZ37" s="19"/>
      <c r="CA37" s="19"/>
      <c r="CB37" s="19"/>
      <c r="CC37" s="19"/>
      <c r="CE37" s="148"/>
      <c r="CF37" s="116"/>
      <c r="CG37" s="116"/>
      <c r="CH37" s="9"/>
      <c r="CI37" s="153"/>
      <c r="CJ37" s="153"/>
      <c r="CK37" s="433" t="s">
        <v>141</v>
      </c>
      <c r="CL37" s="997">
        <v>7812</v>
      </c>
      <c r="CM37" s="998">
        <v>3915</v>
      </c>
      <c r="CN37" s="999">
        <v>3890</v>
      </c>
      <c r="CO37" s="997">
        <v>15617</v>
      </c>
      <c r="CP37" s="1000">
        <v>15971</v>
      </c>
      <c r="CQ37" s="675">
        <v>-2.2200000000000002</v>
      </c>
      <c r="CR37" s="154"/>
      <c r="CS37" s="70" t="s">
        <v>94</v>
      </c>
      <c r="CT37" s="71">
        <v>2497.63</v>
      </c>
      <c r="CU37" s="72">
        <v>2461.0899999999997</v>
      </c>
      <c r="CV37" s="76">
        <v>1.48</v>
      </c>
      <c r="CW37" s="73">
        <v>1260.8600000000001</v>
      </c>
      <c r="CX37" s="72">
        <v>1248</v>
      </c>
      <c r="CY37" s="76">
        <v>1.03</v>
      </c>
      <c r="CZ37" s="73">
        <v>2076.2800000000002</v>
      </c>
      <c r="DA37" s="72">
        <v>2044.93</v>
      </c>
      <c r="DB37" s="76">
        <v>1.53</v>
      </c>
      <c r="DC37" s="181"/>
      <c r="DD37" s="154"/>
      <c r="DE37" s="154" t="s">
        <v>82</v>
      </c>
      <c r="DF37" s="38">
        <v>101900</v>
      </c>
      <c r="DG37" s="38">
        <v>86197</v>
      </c>
      <c r="DH37" s="38">
        <v>81529</v>
      </c>
      <c r="DI37" s="38">
        <v>269626</v>
      </c>
      <c r="DJ37" s="278"/>
      <c r="DK37" s="278"/>
      <c r="DL37" s="278"/>
      <c r="DM37" s="278"/>
      <c r="DN37" s="285"/>
      <c r="DO37" s="154"/>
      <c r="DP37" s="638"/>
      <c r="DQ37" s="849"/>
      <c r="DR37" s="849"/>
      <c r="DS37" s="849"/>
      <c r="DT37" s="849"/>
      <c r="DU37" s="849"/>
      <c r="DV37" s="848"/>
      <c r="DW37" s="848"/>
      <c r="DX37" s="848"/>
      <c r="DY37" s="848"/>
      <c r="DZ37" s="848"/>
      <c r="EA37" s="848"/>
      <c r="EB37" s="182"/>
      <c r="EC37" s="182"/>
      <c r="ED37" s="176" t="s">
        <v>157</v>
      </c>
      <c r="EE37" s="1232">
        <v>0</v>
      </c>
      <c r="EF37" s="1233">
        <v>0</v>
      </c>
      <c r="EG37" s="1233">
        <v>290</v>
      </c>
      <c r="EH37" s="1234">
        <v>0</v>
      </c>
      <c r="EI37" s="1233"/>
      <c r="EJ37" s="1233"/>
      <c r="EK37" s="1233"/>
      <c r="EL37" s="1233"/>
      <c r="EM37" s="1235">
        <v>290</v>
      </c>
      <c r="EN37" s="1236">
        <v>0</v>
      </c>
      <c r="EO37" s="1237">
        <v>290</v>
      </c>
      <c r="EP37" s="299"/>
      <c r="EQ37" s="290"/>
      <c r="ER37" s="290"/>
      <c r="ES37" s="968"/>
      <c r="ET37" s="1532"/>
      <c r="EU37" s="1542"/>
      <c r="EV37" s="1542"/>
      <c r="EW37" s="1542"/>
      <c r="EX37" s="610"/>
      <c r="EY37" s="1528"/>
      <c r="EZ37" s="1528"/>
      <c r="FA37" s="21"/>
      <c r="FB37" s="37"/>
      <c r="FC37" s="295"/>
      <c r="FD37" s="19"/>
      <c r="FE37" s="19"/>
      <c r="FF37" s="19"/>
      <c r="FG37" s="19"/>
      <c r="FI37" s="148"/>
      <c r="FJ37" s="116"/>
      <c r="FK37" s="116"/>
      <c r="FL37" s="9"/>
      <c r="FM37" s="929"/>
      <c r="FN37" s="929"/>
      <c r="FO37" s="433" t="s">
        <v>141</v>
      </c>
      <c r="FP37" s="997">
        <v>4550</v>
      </c>
      <c r="FQ37" s="998">
        <v>2878</v>
      </c>
      <c r="FR37" s="999">
        <v>4231</v>
      </c>
      <c r="FS37" s="997">
        <v>11659</v>
      </c>
      <c r="FT37" s="1000">
        <v>12172</v>
      </c>
      <c r="FU37" s="675">
        <v>-4.21</v>
      </c>
      <c r="FV37" s="154"/>
      <c r="FW37" s="70" t="s">
        <v>94</v>
      </c>
      <c r="FX37" s="71">
        <v>2449.83</v>
      </c>
      <c r="FY37" s="72">
        <v>2498.2199999999998</v>
      </c>
      <c r="FZ37" s="76">
        <v>-1.94</v>
      </c>
      <c r="GA37" s="73">
        <v>1250.24</v>
      </c>
      <c r="GB37" s="72">
        <v>1268.2400000000002</v>
      </c>
      <c r="GC37" s="76">
        <v>-1.42</v>
      </c>
      <c r="GD37" s="73">
        <v>2018.24</v>
      </c>
      <c r="GE37" s="72">
        <v>2050.09</v>
      </c>
      <c r="GF37" s="76">
        <v>-1.55</v>
      </c>
      <c r="GG37" s="181"/>
      <c r="GH37" s="154"/>
      <c r="GI37" s="154" t="s">
        <v>82</v>
      </c>
      <c r="GJ37" s="38">
        <v>86520</v>
      </c>
      <c r="GK37" s="38">
        <v>91940</v>
      </c>
      <c r="GL37" s="38">
        <v>77260</v>
      </c>
      <c r="GM37" s="38">
        <v>255720</v>
      </c>
      <c r="GN37" s="1188"/>
      <c r="GO37" s="1188"/>
      <c r="GP37" s="1188"/>
      <c r="GQ37" s="1188"/>
      <c r="GR37" s="285"/>
      <c r="GS37" s="154"/>
      <c r="GT37" s="638"/>
      <c r="GU37" s="849"/>
      <c r="GV37" s="849"/>
      <c r="GW37" s="849"/>
      <c r="GX37" s="849"/>
      <c r="GY37" s="849"/>
      <c r="GZ37" s="848"/>
      <c r="HA37" s="848"/>
      <c r="HB37" s="848"/>
      <c r="HC37" s="848"/>
      <c r="HD37" s="848"/>
      <c r="HE37" s="848"/>
      <c r="HF37" s="182"/>
      <c r="HG37" s="182"/>
      <c r="HH37" s="176" t="s">
        <v>157</v>
      </c>
      <c r="HI37" s="1232">
        <v>0</v>
      </c>
      <c r="HJ37" s="1233">
        <v>0</v>
      </c>
      <c r="HK37" s="1233">
        <v>1323</v>
      </c>
      <c r="HL37" s="1234">
        <v>0</v>
      </c>
      <c r="HM37" s="1233"/>
      <c r="HN37" s="1233"/>
      <c r="HO37" s="1233"/>
      <c r="HP37" s="1233"/>
      <c r="HQ37" s="1235">
        <v>1323</v>
      </c>
      <c r="HR37" s="1236">
        <v>0</v>
      </c>
      <c r="HS37" s="1237">
        <v>1323</v>
      </c>
      <c r="HT37" s="299"/>
      <c r="HU37" s="290"/>
      <c r="HV37" s="290"/>
      <c r="HW37" s="968"/>
      <c r="HX37" s="1532"/>
      <c r="HY37" s="1542"/>
      <c r="HZ37" s="1542"/>
      <c r="IA37" s="1542"/>
      <c r="IB37" s="610"/>
      <c r="IC37" s="1528"/>
      <c r="ID37" s="1528"/>
      <c r="IE37" s="21"/>
      <c r="IF37" s="37"/>
      <c r="IG37" s="295"/>
      <c r="IH37" s="248"/>
      <c r="II37" s="19"/>
      <c r="IJ37" s="19"/>
      <c r="IK37" s="19"/>
      <c r="IM37" s="148"/>
      <c r="IN37" s="116"/>
      <c r="IO37" s="116"/>
      <c r="IP37" s="9"/>
      <c r="IQ37" s="929"/>
      <c r="IR37" s="929"/>
      <c r="IS37" s="433" t="s">
        <v>141</v>
      </c>
      <c r="IT37" s="997">
        <v>4155</v>
      </c>
      <c r="IU37" s="998">
        <v>4273</v>
      </c>
      <c r="IV37" s="999">
        <v>4719</v>
      </c>
      <c r="IW37" s="997">
        <v>13147</v>
      </c>
      <c r="IX37" s="1000">
        <v>13989</v>
      </c>
      <c r="IY37" s="675">
        <v>-6.02</v>
      </c>
      <c r="IZ37" s="154"/>
      <c r="JA37" s="70" t="s">
        <v>94</v>
      </c>
      <c r="JB37" s="71">
        <v>2621.42</v>
      </c>
      <c r="JC37" s="72">
        <v>2625.2300000000005</v>
      </c>
      <c r="JD37" s="76">
        <v>-0.15</v>
      </c>
      <c r="JE37" s="73">
        <v>1313.5200000000002</v>
      </c>
      <c r="JF37" s="72">
        <v>1294.6299999999999</v>
      </c>
      <c r="JG37" s="76">
        <v>1.46</v>
      </c>
      <c r="JH37" s="73">
        <v>2160.34</v>
      </c>
      <c r="JI37" s="72">
        <v>2166.75</v>
      </c>
      <c r="JJ37" s="76">
        <v>-0.3</v>
      </c>
      <c r="JK37" s="181"/>
      <c r="JL37" s="154"/>
      <c r="JM37" s="154" t="s">
        <v>82</v>
      </c>
      <c r="JN37" s="38">
        <v>106885</v>
      </c>
      <c r="JO37" s="38">
        <v>105267</v>
      </c>
      <c r="JP37" s="38">
        <v>123928</v>
      </c>
      <c r="JQ37" s="38">
        <v>336080</v>
      </c>
      <c r="JR37" s="128"/>
      <c r="JS37" s="128"/>
      <c r="JT37" s="128"/>
      <c r="JU37" s="128"/>
      <c r="JV37" s="285"/>
      <c r="JW37" s="154"/>
      <c r="JX37" s="638"/>
      <c r="JY37" s="849"/>
      <c r="JZ37" s="849"/>
      <c r="KA37" s="849"/>
      <c r="KB37" s="849"/>
      <c r="KC37" s="849"/>
      <c r="KD37" s="848"/>
      <c r="KE37" s="848"/>
      <c r="KF37" s="848"/>
      <c r="KG37" s="848"/>
      <c r="KH37" s="848"/>
      <c r="KI37" s="848"/>
      <c r="KJ37" s="182"/>
      <c r="KK37" s="182"/>
      <c r="KL37" s="176" t="s">
        <v>157</v>
      </c>
      <c r="KM37" s="1232">
        <v>0</v>
      </c>
      <c r="KN37" s="1233">
        <v>0</v>
      </c>
      <c r="KO37" s="1233">
        <v>1284</v>
      </c>
      <c r="KP37" s="1234">
        <v>0</v>
      </c>
      <c r="KQ37" s="1233"/>
      <c r="KR37" s="1233"/>
      <c r="KS37" s="1233"/>
      <c r="KT37" s="1233"/>
      <c r="KU37" s="1235">
        <v>1284</v>
      </c>
      <c r="KV37" s="1236">
        <v>0</v>
      </c>
      <c r="KW37" s="1237">
        <v>1284</v>
      </c>
      <c r="KX37" s="299"/>
      <c r="KY37" s="290"/>
      <c r="KZ37" s="290"/>
      <c r="LA37" s="968"/>
      <c r="LB37" s="1532"/>
      <c r="LC37" s="1542"/>
      <c r="LD37" s="1542"/>
      <c r="LE37" s="1542"/>
      <c r="LF37" s="610"/>
      <c r="LG37" s="1528"/>
      <c r="LH37" s="291"/>
      <c r="LI37" s="21"/>
      <c r="LJ37" s="37"/>
      <c r="LK37" s="295"/>
      <c r="LL37" s="19"/>
      <c r="LM37" s="19"/>
      <c r="LN37" s="19"/>
      <c r="LO37" s="19"/>
      <c r="LQ37" s="862"/>
      <c r="LR37" s="116"/>
      <c r="LS37" s="116"/>
      <c r="LT37" s="9"/>
      <c r="LU37" s="499"/>
      <c r="LV37" s="499"/>
      <c r="LW37" s="433" t="s">
        <v>141</v>
      </c>
      <c r="LX37" s="348">
        <v>50907</v>
      </c>
      <c r="LY37" s="994">
        <v>52753</v>
      </c>
      <c r="LZ37" s="515">
        <v>-3.5</v>
      </c>
      <c r="MA37" s="182"/>
      <c r="MB37" s="70" t="s">
        <v>94</v>
      </c>
      <c r="MC37" s="71">
        <v>2511.31</v>
      </c>
      <c r="MD37" s="375">
        <v>2502.2199999999993</v>
      </c>
      <c r="ME37" s="76">
        <v>0.36</v>
      </c>
      <c r="MF37" s="71">
        <v>1283.5600000000002</v>
      </c>
      <c r="MG37" s="375">
        <v>1270.8200000000002</v>
      </c>
      <c r="MH37" s="76">
        <v>1</v>
      </c>
      <c r="MI37" s="71">
        <v>2100.4</v>
      </c>
      <c r="MJ37" s="375">
        <v>2090.85</v>
      </c>
      <c r="MK37" s="76">
        <v>0.46</v>
      </c>
      <c r="ML37" s="15"/>
      <c r="MM37" s="15"/>
      <c r="MN37" s="15" t="s">
        <v>82</v>
      </c>
      <c r="MO37" s="922">
        <v>310886</v>
      </c>
      <c r="MP37" s="922">
        <v>269626</v>
      </c>
      <c r="MQ37" s="922">
        <v>255720</v>
      </c>
      <c r="MR37" s="922">
        <v>336080</v>
      </c>
      <c r="MS37" s="922">
        <v>1172312</v>
      </c>
      <c r="MT37" s="16"/>
      <c r="MU37" s="17"/>
      <c r="MV37" s="256"/>
      <c r="MW37" s="257"/>
      <c r="MX37" s="17"/>
      <c r="MY37" s="17"/>
      <c r="MZ37" s="17"/>
      <c r="NA37" s="619"/>
      <c r="NB37" s="619"/>
      <c r="NC37" s="619"/>
      <c r="ND37" s="619"/>
      <c r="NE37" s="619"/>
      <c r="NF37" s="619"/>
      <c r="NG37" s="619"/>
      <c r="NH37" s="619"/>
      <c r="NI37" s="619"/>
      <c r="NJ37" s="619"/>
      <c r="NK37" s="619"/>
      <c r="NL37" s="619"/>
      <c r="NM37" s="619"/>
      <c r="NN37" s="1123" t="s">
        <v>157</v>
      </c>
      <c r="NO37" s="1082">
        <v>0</v>
      </c>
      <c r="NP37" s="1083">
        <v>0</v>
      </c>
      <c r="NQ37" s="1083">
        <v>2897</v>
      </c>
      <c r="NR37" s="1084">
        <v>0</v>
      </c>
      <c r="NS37" s="1083">
        <v>0</v>
      </c>
      <c r="NT37" s="1083">
        <v>0</v>
      </c>
      <c r="NU37" s="1083">
        <v>0</v>
      </c>
      <c r="NV37" s="1083">
        <v>0</v>
      </c>
      <c r="NW37" s="1085">
        <v>2897</v>
      </c>
      <c r="NX37" s="1086">
        <v>0</v>
      </c>
      <c r="NY37" s="1087">
        <v>2897</v>
      </c>
    </row>
    <row r="38" spans="1:395" ht="21.75" customHeight="1" thickTop="1" x14ac:dyDescent="0.2">
      <c r="A38" s="856"/>
      <c r="B38" s="9"/>
      <c r="C38" s="9"/>
      <c r="D38" s="9"/>
      <c r="E38" s="858"/>
      <c r="F38" s="858"/>
      <c r="G38" s="433" t="s">
        <v>142</v>
      </c>
      <c r="H38" s="997">
        <v>692</v>
      </c>
      <c r="I38" s="998">
        <v>1227</v>
      </c>
      <c r="J38" s="999">
        <v>692</v>
      </c>
      <c r="K38" s="997">
        <v>2611</v>
      </c>
      <c r="L38" s="1000">
        <v>2496</v>
      </c>
      <c r="M38" s="675">
        <v>4.6100000000000003</v>
      </c>
      <c r="N38" s="154"/>
      <c r="O38" s="9"/>
      <c r="P38" s="9"/>
      <c r="Q38" s="14"/>
      <c r="R38" s="9"/>
      <c r="S38" s="9"/>
      <c r="T38" s="14"/>
      <c r="U38" s="9"/>
      <c r="V38" s="9"/>
      <c r="W38" s="14"/>
      <c r="X38" s="9"/>
      <c r="Y38" s="9"/>
      <c r="Z38" s="154"/>
      <c r="AA38" s="154" t="s">
        <v>87</v>
      </c>
      <c r="AB38" s="38">
        <v>72773</v>
      </c>
      <c r="AC38" s="38">
        <v>62076</v>
      </c>
      <c r="AD38" s="38">
        <v>58307</v>
      </c>
      <c r="AE38" s="38">
        <v>193156</v>
      </c>
      <c r="AF38" s="1188"/>
      <c r="AG38" s="1188"/>
      <c r="AH38" s="1188"/>
      <c r="AI38" s="1188"/>
      <c r="AJ38" s="285"/>
      <c r="AK38" s="154"/>
      <c r="AL38" s="638"/>
      <c r="AM38" s="849"/>
      <c r="AN38" s="849"/>
      <c r="AO38" s="849"/>
      <c r="AP38" s="849"/>
      <c r="AQ38" s="849"/>
      <c r="AR38" s="848"/>
      <c r="AS38" s="848"/>
      <c r="AT38" s="848"/>
      <c r="AU38" s="848"/>
      <c r="AV38" s="848"/>
      <c r="AW38" s="848"/>
      <c r="AX38" s="182"/>
      <c r="AY38" s="182"/>
      <c r="AZ38" s="176" t="s">
        <v>73</v>
      </c>
      <c r="BA38" s="1249">
        <v>90761</v>
      </c>
      <c r="BB38" s="1250">
        <v>10383</v>
      </c>
      <c r="BC38" s="1250">
        <v>93069</v>
      </c>
      <c r="BD38" s="1251">
        <v>11934</v>
      </c>
      <c r="BE38" s="1250"/>
      <c r="BF38" s="1250"/>
      <c r="BG38" s="1250"/>
      <c r="BH38" s="1250"/>
      <c r="BI38" s="1252">
        <v>206147</v>
      </c>
      <c r="BJ38" s="1236">
        <v>262789</v>
      </c>
      <c r="BK38" s="1237">
        <v>468936</v>
      </c>
      <c r="BL38" s="299"/>
      <c r="BM38" s="290"/>
      <c r="BN38" s="290"/>
      <c r="BO38" s="968"/>
      <c r="BP38" s="115"/>
      <c r="BQ38" s="131"/>
      <c r="BR38" s="131"/>
      <c r="BS38" s="131"/>
      <c r="BT38" s="131"/>
      <c r="BU38" s="1528"/>
      <c r="BV38" s="1528"/>
      <c r="BW38" s="21"/>
      <c r="BX38" s="37"/>
      <c r="BY38" s="295"/>
      <c r="BZ38" s="19"/>
      <c r="CA38" s="19"/>
      <c r="CB38" s="19"/>
      <c r="CC38" s="19"/>
      <c r="CE38" s="148"/>
      <c r="CF38" s="9"/>
      <c r="CG38" s="9"/>
      <c r="CH38" s="9"/>
      <c r="CI38" s="153"/>
      <c r="CJ38" s="153"/>
      <c r="CK38" s="433" t="s">
        <v>142</v>
      </c>
      <c r="CL38" s="997">
        <v>1067</v>
      </c>
      <c r="CM38" s="998">
        <v>1285</v>
      </c>
      <c r="CN38" s="999">
        <v>884</v>
      </c>
      <c r="CO38" s="997">
        <v>3236</v>
      </c>
      <c r="CP38" s="1000">
        <v>3267</v>
      </c>
      <c r="CQ38" s="675">
        <v>-0.95</v>
      </c>
      <c r="CR38" s="154"/>
      <c r="CS38" s="9"/>
      <c r="CT38" s="9"/>
      <c r="CU38" s="14"/>
      <c r="CV38" s="9"/>
      <c r="CW38" s="9"/>
      <c r="CX38" s="14"/>
      <c r="CY38" s="9"/>
      <c r="CZ38" s="9"/>
      <c r="DA38" s="14"/>
      <c r="DB38" s="9"/>
      <c r="DC38" s="9"/>
      <c r="DD38" s="154"/>
      <c r="DE38" s="154" t="s">
        <v>87</v>
      </c>
      <c r="DF38" s="38">
        <v>68442</v>
      </c>
      <c r="DG38" s="38">
        <v>62868</v>
      </c>
      <c r="DH38" s="38">
        <v>61789</v>
      </c>
      <c r="DI38" s="38">
        <v>193099</v>
      </c>
      <c r="DJ38" s="278"/>
      <c r="DK38" s="278"/>
      <c r="DL38" s="278"/>
      <c r="DM38" s="278"/>
      <c r="DN38" s="285"/>
      <c r="DO38" s="154"/>
      <c r="DP38" s="638"/>
      <c r="DQ38" s="849"/>
      <c r="DR38" s="849"/>
      <c r="DS38" s="849"/>
      <c r="DT38" s="849"/>
      <c r="DU38" s="849"/>
      <c r="DV38" s="848"/>
      <c r="DW38" s="848"/>
      <c r="DX38" s="848"/>
      <c r="DY38" s="848"/>
      <c r="DZ38" s="848"/>
      <c r="EA38" s="848"/>
      <c r="EB38" s="182"/>
      <c r="EC38" s="182"/>
      <c r="ED38" s="176" t="s">
        <v>73</v>
      </c>
      <c r="EE38" s="1249">
        <v>77737</v>
      </c>
      <c r="EF38" s="1250">
        <v>7828</v>
      </c>
      <c r="EG38" s="1250">
        <v>80989</v>
      </c>
      <c r="EH38" s="1251">
        <v>10334</v>
      </c>
      <c r="EI38" s="1250"/>
      <c r="EJ38" s="1250"/>
      <c r="EK38" s="1250"/>
      <c r="EL38" s="1250"/>
      <c r="EM38" s="1252">
        <v>176888</v>
      </c>
      <c r="EN38" s="1236">
        <v>311670</v>
      </c>
      <c r="EO38" s="1237">
        <v>488558</v>
      </c>
      <c r="EP38" s="299"/>
      <c r="EQ38" s="290"/>
      <c r="ER38" s="290"/>
      <c r="ES38" s="968"/>
      <c r="ET38" s="115"/>
      <c r="EU38" s="131"/>
      <c r="EV38" s="131"/>
      <c r="EW38" s="131"/>
      <c r="EX38" s="131"/>
      <c r="EY38" s="1528"/>
      <c r="EZ38" s="1528"/>
      <c r="FA38" s="21"/>
      <c r="FB38" s="37"/>
      <c r="FC38" s="295"/>
      <c r="FD38" s="19"/>
      <c r="FE38" s="19"/>
      <c r="FF38" s="19"/>
      <c r="FG38" s="19"/>
      <c r="FI38" s="148"/>
      <c r="FJ38" s="9"/>
      <c r="FK38" s="9"/>
      <c r="FL38" s="9"/>
      <c r="FM38" s="929"/>
      <c r="FN38" s="929"/>
      <c r="FO38" s="433" t="s">
        <v>142</v>
      </c>
      <c r="FP38" s="997">
        <v>813</v>
      </c>
      <c r="FQ38" s="998">
        <v>877</v>
      </c>
      <c r="FR38" s="999">
        <v>883</v>
      </c>
      <c r="FS38" s="997">
        <v>2573</v>
      </c>
      <c r="FT38" s="1000">
        <v>2644</v>
      </c>
      <c r="FU38" s="675">
        <v>-2.69</v>
      </c>
      <c r="FV38" s="154"/>
      <c r="FW38" s="9"/>
      <c r="FX38" s="9"/>
      <c r="FY38" s="14"/>
      <c r="FZ38" s="9"/>
      <c r="GA38" s="9"/>
      <c r="GB38" s="14"/>
      <c r="GC38" s="9"/>
      <c r="GD38" s="9"/>
      <c r="GE38" s="14"/>
      <c r="GF38" s="9"/>
      <c r="GG38" s="9"/>
      <c r="GH38" s="154"/>
      <c r="GI38" s="154" t="s">
        <v>87</v>
      </c>
      <c r="GJ38" s="38">
        <v>62372</v>
      </c>
      <c r="GK38" s="38">
        <v>59701</v>
      </c>
      <c r="GL38" s="38">
        <v>51631</v>
      </c>
      <c r="GM38" s="38">
        <v>173704</v>
      </c>
      <c r="GN38" s="1188"/>
      <c r="GO38" s="1188"/>
      <c r="GP38" s="1188"/>
      <c r="GQ38" s="1188"/>
      <c r="GR38" s="285"/>
      <c r="GS38" s="154"/>
      <c r="GT38" s="638"/>
      <c r="GU38" s="849"/>
      <c r="GV38" s="849"/>
      <c r="GW38" s="849"/>
      <c r="GX38" s="849"/>
      <c r="GY38" s="849"/>
      <c r="GZ38" s="848"/>
      <c r="HA38" s="848"/>
      <c r="HB38" s="848"/>
      <c r="HC38" s="848"/>
      <c r="HD38" s="848"/>
      <c r="HE38" s="848"/>
      <c r="HF38" s="182"/>
      <c r="HG38" s="182"/>
      <c r="HH38" s="176" t="s">
        <v>73</v>
      </c>
      <c r="HI38" s="1249">
        <v>84626</v>
      </c>
      <c r="HJ38" s="1250">
        <v>7368</v>
      </c>
      <c r="HK38" s="1250">
        <v>67369</v>
      </c>
      <c r="HL38" s="1251">
        <v>11465</v>
      </c>
      <c r="HM38" s="1250"/>
      <c r="HN38" s="1250"/>
      <c r="HO38" s="1250"/>
      <c r="HP38" s="1250"/>
      <c r="HQ38" s="1252">
        <v>170828</v>
      </c>
      <c r="HR38" s="1236">
        <v>387830</v>
      </c>
      <c r="HS38" s="1237">
        <v>558658</v>
      </c>
      <c r="HT38" s="299"/>
      <c r="HU38" s="290"/>
      <c r="HV38" s="290"/>
      <c r="HW38" s="968"/>
      <c r="HX38" s="115"/>
      <c r="HY38" s="131"/>
      <c r="HZ38" s="131"/>
      <c r="IA38" s="131"/>
      <c r="IB38" s="131"/>
      <c r="IC38" s="1528"/>
      <c r="ID38" s="1528"/>
      <c r="IE38" s="21"/>
      <c r="IF38" s="37"/>
      <c r="IG38" s="295"/>
      <c r="IH38" s="248"/>
      <c r="II38" s="19"/>
      <c r="IJ38" s="19"/>
      <c r="IK38" s="19"/>
      <c r="IM38" s="148"/>
      <c r="IN38" s="9"/>
      <c r="IO38" s="9"/>
      <c r="IP38" s="9"/>
      <c r="IQ38" s="929"/>
      <c r="IR38" s="929"/>
      <c r="IS38" s="433" t="s">
        <v>142</v>
      </c>
      <c r="IT38" s="997">
        <v>619</v>
      </c>
      <c r="IU38" s="998">
        <v>762</v>
      </c>
      <c r="IV38" s="999">
        <v>731</v>
      </c>
      <c r="IW38" s="997">
        <v>2112</v>
      </c>
      <c r="IX38" s="1000">
        <v>2029</v>
      </c>
      <c r="IY38" s="675">
        <v>4.09</v>
      </c>
      <c r="IZ38" s="154"/>
      <c r="JA38" s="9"/>
      <c r="JB38" s="9"/>
      <c r="JC38" s="14"/>
      <c r="JD38" s="9"/>
      <c r="JE38" s="9"/>
      <c r="JF38" s="14"/>
      <c r="JG38" s="9"/>
      <c r="JH38" s="9"/>
      <c r="JI38" s="14"/>
      <c r="JJ38" s="9"/>
      <c r="JK38" s="9"/>
      <c r="JL38" s="154"/>
      <c r="JM38" s="154" t="s">
        <v>87</v>
      </c>
      <c r="JN38" s="38">
        <v>73974</v>
      </c>
      <c r="JO38" s="38">
        <v>75298</v>
      </c>
      <c r="JP38" s="38">
        <v>80734</v>
      </c>
      <c r="JQ38" s="38">
        <v>230006</v>
      </c>
      <c r="JR38" s="128"/>
      <c r="JS38" s="128"/>
      <c r="JT38" s="128"/>
      <c r="JU38" s="128"/>
      <c r="JV38" s="285"/>
      <c r="JW38" s="154"/>
      <c r="JX38" s="638"/>
      <c r="JY38" s="849"/>
      <c r="JZ38" s="849"/>
      <c r="KA38" s="849"/>
      <c r="KB38" s="849"/>
      <c r="KC38" s="849"/>
      <c r="KD38" s="848"/>
      <c r="KE38" s="848"/>
      <c r="KF38" s="848"/>
      <c r="KG38" s="848"/>
      <c r="KH38" s="848"/>
      <c r="KI38" s="848"/>
      <c r="KJ38" s="182"/>
      <c r="KK38" s="182"/>
      <c r="KL38" s="176" t="s">
        <v>73</v>
      </c>
      <c r="KM38" s="1249">
        <v>111669</v>
      </c>
      <c r="KN38" s="1250">
        <v>8626</v>
      </c>
      <c r="KO38" s="1250">
        <v>123869</v>
      </c>
      <c r="KP38" s="1251">
        <v>22324</v>
      </c>
      <c r="KQ38" s="1250"/>
      <c r="KR38" s="1250"/>
      <c r="KS38" s="1250"/>
      <c r="KT38" s="1250"/>
      <c r="KU38" s="1252">
        <v>266488</v>
      </c>
      <c r="KV38" s="1236">
        <v>393479</v>
      </c>
      <c r="KW38" s="1237">
        <v>659967</v>
      </c>
      <c r="KX38" s="299"/>
      <c r="KY38" s="290"/>
      <c r="KZ38" s="290"/>
      <c r="LA38" s="968"/>
      <c r="LB38" s="115"/>
      <c r="LC38" s="131"/>
      <c r="LD38" s="131"/>
      <c r="LE38" s="131"/>
      <c r="LF38" s="131"/>
      <c r="LG38" s="1528"/>
      <c r="LH38" s="291"/>
      <c r="LI38" s="21"/>
      <c r="LJ38" s="37"/>
      <c r="LK38" s="295"/>
      <c r="LL38" s="19"/>
      <c r="LM38" s="19"/>
      <c r="LN38" s="19"/>
      <c r="LO38" s="19"/>
      <c r="LQ38" s="862"/>
      <c r="LR38" s="9"/>
      <c r="LS38" s="9"/>
      <c r="LT38" s="9"/>
      <c r="LU38" s="499"/>
      <c r="LV38" s="499"/>
      <c r="LW38" s="433" t="s">
        <v>142</v>
      </c>
      <c r="LX38" s="348">
        <v>10532</v>
      </c>
      <c r="LY38" s="994">
        <v>10436</v>
      </c>
      <c r="LZ38" s="515">
        <v>0.92</v>
      </c>
      <c r="MA38" s="182"/>
      <c r="MB38" s="9"/>
      <c r="MC38" s="9"/>
      <c r="MD38" s="14"/>
      <c r="ME38" s="9"/>
      <c r="MF38" s="9"/>
      <c r="MG38" s="14"/>
      <c r="MH38" s="9"/>
      <c r="MI38" s="9"/>
      <c r="MJ38" s="14"/>
      <c r="MK38" s="9"/>
      <c r="ML38" s="15"/>
      <c r="MM38" s="15"/>
      <c r="MN38" s="15" t="s">
        <v>87</v>
      </c>
      <c r="MO38" s="922">
        <v>193156</v>
      </c>
      <c r="MP38" s="922">
        <v>193099</v>
      </c>
      <c r="MQ38" s="922">
        <v>173704</v>
      </c>
      <c r="MR38" s="922">
        <v>230006</v>
      </c>
      <c r="MS38" s="922">
        <v>789965</v>
      </c>
      <c r="MT38" s="16"/>
      <c r="MU38" s="17"/>
      <c r="MV38" s="256"/>
      <c r="MW38" s="257"/>
      <c r="MX38" s="17"/>
      <c r="MY38" s="17"/>
      <c r="MZ38" s="17"/>
      <c r="NA38" s="619"/>
      <c r="NB38" s="619"/>
      <c r="NC38" s="619"/>
      <c r="ND38" s="619"/>
      <c r="NE38" s="619"/>
      <c r="NF38" s="619"/>
      <c r="NG38" s="619"/>
      <c r="NH38" s="619"/>
      <c r="NI38" s="619"/>
      <c r="NJ38" s="619"/>
      <c r="NK38" s="619"/>
      <c r="NL38" s="619"/>
      <c r="NM38" s="619"/>
      <c r="NN38" s="1123" t="s">
        <v>73</v>
      </c>
      <c r="NO38" s="1111">
        <v>364793</v>
      </c>
      <c r="NP38" s="1112">
        <v>34205</v>
      </c>
      <c r="NQ38" s="1112">
        <v>365296</v>
      </c>
      <c r="NR38" s="1113">
        <v>56057</v>
      </c>
      <c r="NS38" s="1112">
        <v>0</v>
      </c>
      <c r="NT38" s="1112">
        <v>0</v>
      </c>
      <c r="NU38" s="1112">
        <v>0</v>
      </c>
      <c r="NV38" s="1112">
        <v>0</v>
      </c>
      <c r="NW38" s="1114">
        <v>820351</v>
      </c>
      <c r="NX38" s="1086">
        <v>1355768</v>
      </c>
      <c r="NY38" s="1087">
        <v>2176119</v>
      </c>
    </row>
    <row r="39" spans="1:395" ht="21.75" customHeight="1" x14ac:dyDescent="0.2">
      <c r="A39" s="856"/>
      <c r="B39" s="117"/>
      <c r="C39" s="117"/>
      <c r="D39" s="254"/>
      <c r="E39" s="858"/>
      <c r="F39" s="858"/>
      <c r="G39" s="433" t="s">
        <v>143</v>
      </c>
      <c r="H39" s="997">
        <v>299</v>
      </c>
      <c r="I39" s="998">
        <v>1287</v>
      </c>
      <c r="J39" s="999">
        <v>201</v>
      </c>
      <c r="K39" s="997">
        <v>1787</v>
      </c>
      <c r="L39" s="1000">
        <v>1679</v>
      </c>
      <c r="M39" s="675">
        <v>6.43</v>
      </c>
      <c r="N39" s="154"/>
      <c r="O39" s="9"/>
      <c r="P39" s="9"/>
      <c r="Q39" s="14"/>
      <c r="R39" s="9"/>
      <c r="S39" s="9"/>
      <c r="T39" s="14"/>
      <c r="U39" s="9"/>
      <c r="V39" s="9"/>
      <c r="W39" s="14"/>
      <c r="X39" s="9"/>
      <c r="Y39" s="9"/>
      <c r="Z39" s="154"/>
      <c r="AA39" s="154" t="s">
        <v>91</v>
      </c>
      <c r="AB39" s="38">
        <v>146926</v>
      </c>
      <c r="AC39" s="38">
        <v>131095</v>
      </c>
      <c r="AD39" s="38">
        <v>116381</v>
      </c>
      <c r="AE39" s="38">
        <v>394402</v>
      </c>
      <c r="AF39" s="1188"/>
      <c r="AG39" s="1188"/>
      <c r="AH39" s="1188"/>
      <c r="AI39" s="1188"/>
      <c r="AJ39" s="285"/>
      <c r="AK39" s="154"/>
      <c r="AL39" s="639"/>
      <c r="AM39" s="849"/>
      <c r="AN39" s="849"/>
      <c r="AO39" s="849"/>
      <c r="AP39" s="849"/>
      <c r="AQ39" s="849"/>
      <c r="AR39" s="848"/>
      <c r="AS39" s="848"/>
      <c r="AT39" s="848"/>
      <c r="AU39" s="848"/>
      <c r="AV39" s="848"/>
      <c r="AW39" s="848"/>
      <c r="AX39" s="182"/>
      <c r="AY39" s="182"/>
      <c r="AZ39" s="176" t="s">
        <v>78</v>
      </c>
      <c r="BA39" s="1249">
        <v>367658</v>
      </c>
      <c r="BB39" s="1250">
        <v>68491</v>
      </c>
      <c r="BC39" s="1250">
        <v>502216</v>
      </c>
      <c r="BD39" s="1251">
        <v>41362</v>
      </c>
      <c r="BE39" s="1250"/>
      <c r="BF39" s="1250"/>
      <c r="BG39" s="1250"/>
      <c r="BH39" s="1250"/>
      <c r="BI39" s="1252">
        <v>979727</v>
      </c>
      <c r="BJ39" s="1236">
        <v>671993</v>
      </c>
      <c r="BK39" s="1237">
        <v>1651720</v>
      </c>
      <c r="BL39" s="299"/>
      <c r="BM39" s="290"/>
      <c r="BN39" s="290"/>
      <c r="BO39" s="968"/>
      <c r="BP39" s="115"/>
      <c r="BQ39" s="131"/>
      <c r="BR39" s="131"/>
      <c r="BS39" s="131"/>
      <c r="BT39" s="131"/>
      <c r="BU39" s="1528"/>
      <c r="BV39" s="1528"/>
      <c r="BW39" s="21"/>
      <c r="BX39" s="37"/>
      <c r="BY39" s="295"/>
      <c r="BZ39" s="19"/>
      <c r="CA39" s="19"/>
      <c r="CB39" s="19"/>
      <c r="CC39" s="19"/>
      <c r="CE39" s="385"/>
      <c r="CF39" s="117"/>
      <c r="CG39" s="117"/>
      <c r="CH39" s="9"/>
      <c r="CI39" s="153"/>
      <c r="CJ39" s="153"/>
      <c r="CK39" s="433" t="s">
        <v>143</v>
      </c>
      <c r="CL39" s="997">
        <v>314</v>
      </c>
      <c r="CM39" s="998">
        <v>882</v>
      </c>
      <c r="CN39" s="999">
        <v>261</v>
      </c>
      <c r="CO39" s="997">
        <v>1457</v>
      </c>
      <c r="CP39" s="1000">
        <v>1444</v>
      </c>
      <c r="CQ39" s="675">
        <v>0.9</v>
      </c>
      <c r="CR39" s="154"/>
      <c r="CS39" s="9"/>
      <c r="CT39" s="9"/>
      <c r="CU39" s="14"/>
      <c r="CV39" s="9"/>
      <c r="CW39" s="9"/>
      <c r="CX39" s="14"/>
      <c r="CY39" s="9"/>
      <c r="CZ39" s="9"/>
      <c r="DA39" s="14"/>
      <c r="DB39" s="9"/>
      <c r="DC39" s="9"/>
      <c r="DD39" s="154"/>
      <c r="DE39" s="154" t="s">
        <v>91</v>
      </c>
      <c r="DF39" s="38">
        <v>112764</v>
      </c>
      <c r="DG39" s="38">
        <v>99022</v>
      </c>
      <c r="DH39" s="38">
        <v>98082</v>
      </c>
      <c r="DI39" s="38">
        <v>309868</v>
      </c>
      <c r="DJ39" s="278"/>
      <c r="DK39" s="278"/>
      <c r="DL39" s="278"/>
      <c r="DM39" s="278"/>
      <c r="DN39" s="285"/>
      <c r="DO39" s="154"/>
      <c r="DP39" s="639"/>
      <c r="DQ39" s="849"/>
      <c r="DR39" s="849"/>
      <c r="DS39" s="849"/>
      <c r="DT39" s="849"/>
      <c r="DU39" s="849"/>
      <c r="DV39" s="848"/>
      <c r="DW39" s="848"/>
      <c r="DX39" s="848"/>
      <c r="DY39" s="848"/>
      <c r="DZ39" s="848"/>
      <c r="EA39" s="848"/>
      <c r="EB39" s="182"/>
      <c r="EC39" s="182"/>
      <c r="ED39" s="176" t="s">
        <v>78</v>
      </c>
      <c r="EE39" s="1249">
        <v>308602</v>
      </c>
      <c r="EF39" s="1250">
        <v>63809</v>
      </c>
      <c r="EG39" s="1250">
        <v>397239</v>
      </c>
      <c r="EH39" s="1251">
        <v>81726</v>
      </c>
      <c r="EI39" s="1250"/>
      <c r="EJ39" s="1250"/>
      <c r="EK39" s="1250"/>
      <c r="EL39" s="1250"/>
      <c r="EM39" s="1252">
        <v>851376</v>
      </c>
      <c r="EN39" s="1236">
        <v>889824</v>
      </c>
      <c r="EO39" s="1237">
        <v>1741200</v>
      </c>
      <c r="EP39" s="299"/>
      <c r="EQ39" s="290"/>
      <c r="ER39" s="290"/>
      <c r="ES39" s="968"/>
      <c r="ET39" s="115"/>
      <c r="EU39" s="131"/>
      <c r="EV39" s="131"/>
      <c r="EW39" s="131"/>
      <c r="EX39" s="131"/>
      <c r="EY39" s="1528"/>
      <c r="EZ39" s="1528"/>
      <c r="FA39" s="21"/>
      <c r="FB39" s="37"/>
      <c r="FC39" s="295"/>
      <c r="FD39" s="19"/>
      <c r="FE39" s="19"/>
      <c r="FF39" s="19"/>
      <c r="FG39" s="19"/>
      <c r="FI39" s="385"/>
      <c r="FJ39" s="117"/>
      <c r="FK39" s="117"/>
      <c r="FL39" s="9"/>
      <c r="FM39" s="153"/>
      <c r="FN39" s="153"/>
      <c r="FO39" s="433" t="s">
        <v>143</v>
      </c>
      <c r="FP39" s="997">
        <v>934</v>
      </c>
      <c r="FQ39" s="998">
        <v>532</v>
      </c>
      <c r="FR39" s="999">
        <v>543</v>
      </c>
      <c r="FS39" s="997">
        <v>2009</v>
      </c>
      <c r="FT39" s="1000">
        <v>2191</v>
      </c>
      <c r="FU39" s="675">
        <v>-8.31</v>
      </c>
      <c r="FV39" s="154"/>
      <c r="FW39" s="9"/>
      <c r="FX39" s="9"/>
      <c r="FY39" s="14"/>
      <c r="FZ39" s="9"/>
      <c r="GA39" s="9"/>
      <c r="GB39" s="14"/>
      <c r="GC39" s="9"/>
      <c r="GD39" s="9"/>
      <c r="GE39" s="14"/>
      <c r="GF39" s="9"/>
      <c r="GG39" s="9"/>
      <c r="GH39" s="154"/>
      <c r="GI39" s="154" t="s">
        <v>91</v>
      </c>
      <c r="GJ39" s="38">
        <v>103176</v>
      </c>
      <c r="GK39" s="38">
        <v>102336</v>
      </c>
      <c r="GL39" s="38">
        <v>93207</v>
      </c>
      <c r="GM39" s="38">
        <v>298719</v>
      </c>
      <c r="GN39" s="1188"/>
      <c r="GO39" s="1188"/>
      <c r="GP39" s="1188"/>
      <c r="GQ39" s="1188"/>
      <c r="GR39" s="285"/>
      <c r="GS39" s="154"/>
      <c r="GT39" s="639"/>
      <c r="GU39" s="849"/>
      <c r="GV39" s="849"/>
      <c r="GW39" s="849"/>
      <c r="GX39" s="849"/>
      <c r="GY39" s="849"/>
      <c r="GZ39" s="848"/>
      <c r="HA39" s="848"/>
      <c r="HB39" s="848"/>
      <c r="HC39" s="848"/>
      <c r="HD39" s="848"/>
      <c r="HE39" s="848"/>
      <c r="HF39" s="182"/>
      <c r="HG39" s="182"/>
      <c r="HH39" s="176" t="s">
        <v>78</v>
      </c>
      <c r="HI39" s="1249">
        <v>385292</v>
      </c>
      <c r="HJ39" s="1250">
        <v>54777</v>
      </c>
      <c r="HK39" s="1250">
        <v>367748</v>
      </c>
      <c r="HL39" s="1251">
        <v>56899</v>
      </c>
      <c r="HM39" s="1250"/>
      <c r="HN39" s="1250"/>
      <c r="HO39" s="1250"/>
      <c r="HP39" s="1250"/>
      <c r="HQ39" s="1252">
        <v>864716</v>
      </c>
      <c r="HR39" s="1236">
        <v>1144056</v>
      </c>
      <c r="HS39" s="1237">
        <v>2008772</v>
      </c>
      <c r="HT39" s="299"/>
      <c r="HU39" s="290"/>
      <c r="HV39" s="290"/>
      <c r="HW39" s="968"/>
      <c r="HX39" s="115"/>
      <c r="HY39" s="131"/>
      <c r="HZ39" s="131"/>
      <c r="IA39" s="131"/>
      <c r="IB39" s="131"/>
      <c r="IC39" s="1528"/>
      <c r="ID39" s="1528"/>
      <c r="IE39" s="21"/>
      <c r="IF39" s="37"/>
      <c r="IG39" s="295"/>
      <c r="IH39" s="248"/>
      <c r="II39" s="19"/>
      <c r="IJ39" s="19"/>
      <c r="IK39" s="19"/>
      <c r="IM39" s="385"/>
      <c r="IN39" s="117"/>
      <c r="IO39" s="117"/>
      <c r="IP39" s="9"/>
      <c r="IQ39" s="929"/>
      <c r="IR39" s="929"/>
      <c r="IS39" s="433" t="s">
        <v>143</v>
      </c>
      <c r="IT39" s="997">
        <v>714</v>
      </c>
      <c r="IU39" s="998">
        <v>589</v>
      </c>
      <c r="IV39" s="999">
        <v>370</v>
      </c>
      <c r="IW39" s="997">
        <v>1673</v>
      </c>
      <c r="IX39" s="1000">
        <v>1618</v>
      </c>
      <c r="IY39" s="675">
        <v>3.4</v>
      </c>
      <c r="IZ39" s="154"/>
      <c r="JA39" s="9"/>
      <c r="JB39" s="9"/>
      <c r="JC39" s="14"/>
      <c r="JD39" s="9"/>
      <c r="JE39" s="9"/>
      <c r="JF39" s="14"/>
      <c r="JG39" s="9"/>
      <c r="JH39" s="9"/>
      <c r="JI39" s="14"/>
      <c r="JJ39" s="9"/>
      <c r="JK39" s="9"/>
      <c r="JL39" s="154"/>
      <c r="JM39" s="154" t="s">
        <v>91</v>
      </c>
      <c r="JN39" s="38">
        <v>122537</v>
      </c>
      <c r="JO39" s="38">
        <v>127485</v>
      </c>
      <c r="JP39" s="38">
        <v>153127</v>
      </c>
      <c r="JQ39" s="38">
        <v>403149</v>
      </c>
      <c r="JR39" s="128"/>
      <c r="JS39" s="128"/>
      <c r="JT39" s="128"/>
      <c r="JU39" s="128"/>
      <c r="JV39" s="285"/>
      <c r="JW39" s="154"/>
      <c r="JX39" s="639"/>
      <c r="JY39" s="849"/>
      <c r="JZ39" s="849"/>
      <c r="KA39" s="849"/>
      <c r="KB39" s="849"/>
      <c r="KC39" s="849"/>
      <c r="KD39" s="848"/>
      <c r="KE39" s="848"/>
      <c r="KF39" s="848"/>
      <c r="KG39" s="848"/>
      <c r="KH39" s="848"/>
      <c r="KI39" s="848"/>
      <c r="KJ39" s="182"/>
      <c r="KK39" s="182"/>
      <c r="KL39" s="176" t="s">
        <v>78</v>
      </c>
      <c r="KM39" s="1249">
        <v>401425</v>
      </c>
      <c r="KN39" s="1250">
        <v>68550</v>
      </c>
      <c r="KO39" s="1250">
        <v>563971</v>
      </c>
      <c r="KP39" s="1251">
        <v>59161</v>
      </c>
      <c r="KQ39" s="1250"/>
      <c r="KR39" s="1250"/>
      <c r="KS39" s="1250"/>
      <c r="KT39" s="1250"/>
      <c r="KU39" s="1252">
        <v>1093107</v>
      </c>
      <c r="KV39" s="1236">
        <v>1181170</v>
      </c>
      <c r="KW39" s="1237">
        <v>2274277</v>
      </c>
      <c r="KX39" s="299"/>
      <c r="KY39" s="290"/>
      <c r="KZ39" s="290"/>
      <c r="LA39" s="968"/>
      <c r="LB39" s="115"/>
      <c r="LC39" s="131"/>
      <c r="LD39" s="131"/>
      <c r="LE39" s="131"/>
      <c r="LF39" s="131"/>
      <c r="LG39" s="1528"/>
      <c r="LH39" s="291"/>
      <c r="LI39" s="21"/>
      <c r="LJ39" s="37"/>
      <c r="LK39" s="295"/>
      <c r="LL39" s="19"/>
      <c r="LM39" s="19"/>
      <c r="LN39" s="19"/>
      <c r="LO39" s="19"/>
      <c r="LQ39" s="862"/>
      <c r="LR39" s="117"/>
      <c r="LS39" s="117"/>
      <c r="LT39" s="9"/>
      <c r="LU39" s="499"/>
      <c r="LV39" s="499"/>
      <c r="LW39" s="433" t="s">
        <v>143</v>
      </c>
      <c r="LX39" s="348">
        <v>6926</v>
      </c>
      <c r="LY39" s="994">
        <v>6932</v>
      </c>
      <c r="LZ39" s="515">
        <v>-0.09</v>
      </c>
      <c r="MA39" s="182"/>
      <c r="MB39" s="9"/>
      <c r="MC39" s="9"/>
      <c r="MD39" s="14"/>
      <c r="ME39" s="9"/>
      <c r="MF39" s="9"/>
      <c r="MG39" s="14"/>
      <c r="MH39" s="9"/>
      <c r="MI39" s="9"/>
      <c r="MJ39" s="14"/>
      <c r="MK39" s="9"/>
      <c r="ML39" s="15"/>
      <c r="MM39" s="15"/>
      <c r="MN39" s="15" t="s">
        <v>91</v>
      </c>
      <c r="MO39" s="922">
        <v>394402</v>
      </c>
      <c r="MP39" s="922">
        <v>309868</v>
      </c>
      <c r="MQ39" s="922">
        <v>298719</v>
      </c>
      <c r="MR39" s="922">
        <v>403149</v>
      </c>
      <c r="MS39" s="922">
        <v>1406138</v>
      </c>
      <c r="MT39" s="16"/>
      <c r="MU39" s="17"/>
      <c r="MV39" s="256"/>
      <c r="MW39" s="257"/>
      <c r="MX39" s="17"/>
      <c r="MY39" s="17"/>
      <c r="MZ39" s="17"/>
      <c r="NA39" s="619"/>
      <c r="NB39" s="619"/>
      <c r="NC39" s="619"/>
      <c r="ND39" s="619"/>
      <c r="NE39" s="619"/>
      <c r="NF39" s="619"/>
      <c r="NG39" s="619"/>
      <c r="NH39" s="619"/>
      <c r="NI39" s="619"/>
      <c r="NJ39" s="619"/>
      <c r="NK39" s="619"/>
      <c r="NL39" s="619"/>
      <c r="NM39" s="619"/>
      <c r="NN39" s="1123" t="s">
        <v>78</v>
      </c>
      <c r="NO39" s="1111">
        <v>1462977</v>
      </c>
      <c r="NP39" s="1112">
        <v>255627</v>
      </c>
      <c r="NQ39" s="1112">
        <v>1831174</v>
      </c>
      <c r="NR39" s="1113">
        <v>239148</v>
      </c>
      <c r="NS39" s="1112">
        <v>0</v>
      </c>
      <c r="NT39" s="1112">
        <v>0</v>
      </c>
      <c r="NU39" s="1112">
        <v>0</v>
      </c>
      <c r="NV39" s="1112">
        <v>0</v>
      </c>
      <c r="NW39" s="1114">
        <v>3788926</v>
      </c>
      <c r="NX39" s="1086">
        <v>3887043</v>
      </c>
      <c r="NY39" s="1087">
        <v>7675969</v>
      </c>
    </row>
    <row r="40" spans="1:395" ht="21.75" customHeight="1" x14ac:dyDescent="0.2">
      <c r="A40" s="859"/>
      <c r="B40" s="117"/>
      <c r="C40" s="117"/>
      <c r="D40" s="134"/>
      <c r="E40" s="858"/>
      <c r="F40" s="858"/>
      <c r="G40" s="433" t="s">
        <v>144</v>
      </c>
      <c r="H40" s="997">
        <v>808</v>
      </c>
      <c r="I40" s="998">
        <v>907</v>
      </c>
      <c r="J40" s="999">
        <v>721</v>
      </c>
      <c r="K40" s="997">
        <v>2436</v>
      </c>
      <c r="L40" s="1000">
        <v>2497</v>
      </c>
      <c r="M40" s="675">
        <v>-2.44</v>
      </c>
      <c r="N40" s="154"/>
      <c r="O40" s="9"/>
      <c r="P40" s="9"/>
      <c r="Q40" s="14"/>
      <c r="R40" s="9"/>
      <c r="S40" s="9"/>
      <c r="T40" s="14"/>
      <c r="U40" s="9"/>
      <c r="V40" s="9"/>
      <c r="W40" s="14"/>
      <c r="X40" s="9"/>
      <c r="Y40" s="9"/>
      <c r="Z40" s="154"/>
      <c r="AA40" s="154" t="s">
        <v>95</v>
      </c>
      <c r="AB40" s="38">
        <v>84771</v>
      </c>
      <c r="AC40" s="38">
        <v>65596</v>
      </c>
      <c r="AD40" s="38">
        <v>68332</v>
      </c>
      <c r="AE40" s="38">
        <v>218699</v>
      </c>
      <c r="AF40" s="1188"/>
      <c r="AG40" s="1188"/>
      <c r="AH40" s="1188"/>
      <c r="AI40" s="1188"/>
      <c r="AJ40" s="285"/>
      <c r="AK40" s="154"/>
      <c r="AL40" s="638"/>
      <c r="AM40" s="850"/>
      <c r="AN40" s="850"/>
      <c r="AO40" s="851"/>
      <c r="AP40" s="850"/>
      <c r="AQ40" s="850"/>
      <c r="AR40" s="848"/>
      <c r="AS40" s="848"/>
      <c r="AT40" s="848"/>
      <c r="AU40" s="848"/>
      <c r="AV40" s="848"/>
      <c r="AW40" s="848"/>
      <c r="AX40" s="182"/>
      <c r="AY40" s="182"/>
      <c r="AZ40" s="176" t="s">
        <v>84</v>
      </c>
      <c r="BA40" s="1249">
        <v>1107876</v>
      </c>
      <c r="BB40" s="1250">
        <v>127331</v>
      </c>
      <c r="BC40" s="1250">
        <v>1403708</v>
      </c>
      <c r="BD40" s="1251">
        <v>170933</v>
      </c>
      <c r="BE40" s="1250"/>
      <c r="BF40" s="1250"/>
      <c r="BG40" s="1250"/>
      <c r="BH40" s="1250"/>
      <c r="BI40" s="1252">
        <v>2809848</v>
      </c>
      <c r="BJ40" s="1236">
        <v>2846176</v>
      </c>
      <c r="BK40" s="1237">
        <v>5656024</v>
      </c>
      <c r="BL40" s="299"/>
      <c r="BM40" s="290"/>
      <c r="BN40" s="290"/>
      <c r="BO40" s="968"/>
      <c r="BP40" s="115"/>
      <c r="BQ40" s="131"/>
      <c r="BR40" s="131"/>
      <c r="BS40" s="131"/>
      <c r="BT40" s="131"/>
      <c r="BU40" s="1528"/>
      <c r="BV40" s="1528"/>
      <c r="BW40" s="21"/>
      <c r="BX40" s="37"/>
      <c r="BY40" s="295"/>
      <c r="BZ40" s="19"/>
      <c r="CA40" s="19"/>
      <c r="CB40" s="19"/>
      <c r="CC40" s="19"/>
      <c r="CE40" s="345"/>
      <c r="CF40" s="117"/>
      <c r="CG40" s="117"/>
      <c r="CH40" s="9"/>
      <c r="CI40" s="153"/>
      <c r="CJ40" s="153"/>
      <c r="CK40" s="433" t="s">
        <v>144</v>
      </c>
      <c r="CL40" s="997">
        <v>774</v>
      </c>
      <c r="CM40" s="998">
        <v>616</v>
      </c>
      <c r="CN40" s="999">
        <v>463</v>
      </c>
      <c r="CO40" s="997">
        <v>1853</v>
      </c>
      <c r="CP40" s="1000">
        <v>1818</v>
      </c>
      <c r="CQ40" s="675">
        <v>1.93</v>
      </c>
      <c r="CR40" s="154"/>
      <c r="CS40" s="9"/>
      <c r="CT40" s="9"/>
      <c r="CU40" s="14"/>
      <c r="CV40" s="9"/>
      <c r="CW40" s="9"/>
      <c r="CX40" s="14"/>
      <c r="CY40" s="9"/>
      <c r="CZ40" s="9"/>
      <c r="DA40" s="14"/>
      <c r="DB40" s="9"/>
      <c r="DC40" s="9"/>
      <c r="DD40" s="154"/>
      <c r="DE40" s="154" t="s">
        <v>95</v>
      </c>
      <c r="DF40" s="38">
        <v>65693</v>
      </c>
      <c r="DG40" s="38">
        <v>61823</v>
      </c>
      <c r="DH40" s="38">
        <v>65808</v>
      </c>
      <c r="DI40" s="38">
        <v>193324</v>
      </c>
      <c r="DJ40" s="278"/>
      <c r="DK40" s="278"/>
      <c r="DL40" s="278"/>
      <c r="DM40" s="278"/>
      <c r="DN40" s="285"/>
      <c r="DO40" s="154"/>
      <c r="DP40" s="638"/>
      <c r="DQ40" s="850"/>
      <c r="DR40" s="850"/>
      <c r="DS40" s="851"/>
      <c r="DT40" s="850"/>
      <c r="DU40" s="850"/>
      <c r="DV40" s="848"/>
      <c r="DW40" s="848"/>
      <c r="DX40" s="848"/>
      <c r="DY40" s="848"/>
      <c r="DZ40" s="848"/>
      <c r="EA40" s="848"/>
      <c r="EB40" s="182"/>
      <c r="EC40" s="182"/>
      <c r="ED40" s="176" t="s">
        <v>84</v>
      </c>
      <c r="EE40" s="1249">
        <v>1052470</v>
      </c>
      <c r="EF40" s="1250">
        <v>107338</v>
      </c>
      <c r="EG40" s="1250">
        <v>1168009</v>
      </c>
      <c r="EH40" s="1251">
        <v>179640</v>
      </c>
      <c r="EI40" s="1250"/>
      <c r="EJ40" s="1250"/>
      <c r="EK40" s="1250"/>
      <c r="EL40" s="1250"/>
      <c r="EM40" s="1252">
        <v>2507457</v>
      </c>
      <c r="EN40" s="1236">
        <v>2814268</v>
      </c>
      <c r="EO40" s="1237">
        <v>5321725</v>
      </c>
      <c r="EP40" s="299"/>
      <c r="EQ40" s="290"/>
      <c r="ER40" s="290"/>
      <c r="ES40" s="968"/>
      <c r="ET40" s="115"/>
      <c r="EU40" s="131"/>
      <c r="EV40" s="131"/>
      <c r="EW40" s="131"/>
      <c r="EX40" s="131"/>
      <c r="EY40" s="1528"/>
      <c r="EZ40" s="1528"/>
      <c r="FA40" s="21"/>
      <c r="FB40" s="37"/>
      <c r="FC40" s="295"/>
      <c r="FD40" s="19"/>
      <c r="FE40" s="19"/>
      <c r="FF40" s="19"/>
      <c r="FG40" s="19"/>
      <c r="FI40" s="345"/>
      <c r="FJ40" s="117"/>
      <c r="FK40" s="117"/>
      <c r="FL40" s="9"/>
      <c r="FM40" s="153"/>
      <c r="FN40" s="153"/>
      <c r="FO40" s="433" t="s">
        <v>144</v>
      </c>
      <c r="FP40" s="997">
        <v>773</v>
      </c>
      <c r="FQ40" s="998">
        <v>778</v>
      </c>
      <c r="FR40" s="999">
        <v>728</v>
      </c>
      <c r="FS40" s="997">
        <v>2279</v>
      </c>
      <c r="FT40" s="1000">
        <v>2498</v>
      </c>
      <c r="FU40" s="675">
        <v>-8.77</v>
      </c>
      <c r="FV40" s="154"/>
      <c r="FW40" s="9"/>
      <c r="FX40" s="9"/>
      <c r="FY40" s="14"/>
      <c r="FZ40" s="9"/>
      <c r="GA40" s="9"/>
      <c r="GB40" s="14"/>
      <c r="GC40" s="9"/>
      <c r="GD40" s="9"/>
      <c r="GE40" s="14"/>
      <c r="GF40" s="9"/>
      <c r="GG40" s="9"/>
      <c r="GH40" s="154"/>
      <c r="GI40" s="154" t="s">
        <v>95</v>
      </c>
      <c r="GJ40" s="38">
        <v>61191</v>
      </c>
      <c r="GK40" s="38">
        <v>55589</v>
      </c>
      <c r="GL40" s="38">
        <v>54321</v>
      </c>
      <c r="GM40" s="38">
        <v>171101</v>
      </c>
      <c r="GN40" s="1188"/>
      <c r="GO40" s="1188"/>
      <c r="GP40" s="1188"/>
      <c r="GQ40" s="1188"/>
      <c r="GR40" s="285"/>
      <c r="GS40" s="154"/>
      <c r="GT40" s="638"/>
      <c r="GU40" s="850"/>
      <c r="GV40" s="850"/>
      <c r="GW40" s="851"/>
      <c r="GX40" s="850"/>
      <c r="GY40" s="850"/>
      <c r="GZ40" s="848"/>
      <c r="HA40" s="848"/>
      <c r="HB40" s="848"/>
      <c r="HC40" s="848"/>
      <c r="HD40" s="848"/>
      <c r="HE40" s="848"/>
      <c r="HF40" s="182"/>
      <c r="HG40" s="182"/>
      <c r="HH40" s="176" t="s">
        <v>84</v>
      </c>
      <c r="HI40" s="1249">
        <v>858248</v>
      </c>
      <c r="HJ40" s="1250">
        <v>109273</v>
      </c>
      <c r="HK40" s="1250">
        <v>1169533</v>
      </c>
      <c r="HL40" s="1251">
        <v>113934</v>
      </c>
      <c r="HM40" s="1250"/>
      <c r="HN40" s="1250"/>
      <c r="HO40" s="1250"/>
      <c r="HP40" s="1250"/>
      <c r="HQ40" s="1252">
        <v>2250988</v>
      </c>
      <c r="HR40" s="1236">
        <v>2859820</v>
      </c>
      <c r="HS40" s="1237">
        <v>5110808</v>
      </c>
      <c r="HT40" s="299"/>
      <c r="HU40" s="290"/>
      <c r="HV40" s="290"/>
      <c r="HW40" s="968"/>
      <c r="HX40" s="115"/>
      <c r="HY40" s="131"/>
      <c r="HZ40" s="131"/>
      <c r="IA40" s="131"/>
      <c r="IB40" s="131"/>
      <c r="IC40" s="1528"/>
      <c r="ID40" s="1528"/>
      <c r="IE40" s="21"/>
      <c r="IF40" s="37"/>
      <c r="IG40" s="295"/>
      <c r="IH40" s="248"/>
      <c r="II40" s="19"/>
      <c r="IJ40" s="19"/>
      <c r="IK40" s="19"/>
      <c r="IM40" s="345"/>
      <c r="IN40" s="117"/>
      <c r="IO40" s="117"/>
      <c r="IP40" s="9"/>
      <c r="IQ40" s="929"/>
      <c r="IR40" s="929"/>
      <c r="IS40" s="433" t="s">
        <v>144</v>
      </c>
      <c r="IT40" s="997">
        <v>920</v>
      </c>
      <c r="IU40" s="998">
        <v>868</v>
      </c>
      <c r="IV40" s="999">
        <v>1044</v>
      </c>
      <c r="IW40" s="997">
        <v>2832</v>
      </c>
      <c r="IX40" s="1000">
        <v>2822</v>
      </c>
      <c r="IY40" s="675">
        <v>0.35</v>
      </c>
      <c r="IZ40" s="154"/>
      <c r="JA40" s="9"/>
      <c r="JB40" s="9"/>
      <c r="JC40" s="14"/>
      <c r="JD40" s="9"/>
      <c r="JE40" s="9"/>
      <c r="JF40" s="14"/>
      <c r="JG40" s="9"/>
      <c r="JH40" s="9"/>
      <c r="JI40" s="14"/>
      <c r="JJ40" s="9"/>
      <c r="JK40" s="9"/>
      <c r="JL40" s="154"/>
      <c r="JM40" s="154" t="s">
        <v>95</v>
      </c>
      <c r="JN40" s="38">
        <v>81519</v>
      </c>
      <c r="JO40" s="38">
        <v>80306</v>
      </c>
      <c r="JP40" s="38">
        <v>88840</v>
      </c>
      <c r="JQ40" s="38">
        <v>250665</v>
      </c>
      <c r="JR40" s="128"/>
      <c r="JS40" s="128"/>
      <c r="JT40" s="128"/>
      <c r="JU40" s="128"/>
      <c r="JV40" s="285"/>
      <c r="JW40" s="154"/>
      <c r="JX40" s="638"/>
      <c r="JY40" s="850"/>
      <c r="JZ40" s="850"/>
      <c r="KA40" s="851"/>
      <c r="KB40" s="850"/>
      <c r="KC40" s="850"/>
      <c r="KD40" s="848"/>
      <c r="KE40" s="848"/>
      <c r="KF40" s="848"/>
      <c r="KG40" s="848"/>
      <c r="KH40" s="848"/>
      <c r="KI40" s="848"/>
      <c r="KJ40" s="182"/>
      <c r="KK40" s="182"/>
      <c r="KL40" s="176" t="s">
        <v>84</v>
      </c>
      <c r="KM40" s="1249">
        <v>1243244</v>
      </c>
      <c r="KN40" s="1250">
        <v>136314</v>
      </c>
      <c r="KO40" s="1250">
        <v>1487825</v>
      </c>
      <c r="KP40" s="1251">
        <v>221616</v>
      </c>
      <c r="KQ40" s="1250"/>
      <c r="KR40" s="1250"/>
      <c r="KS40" s="1250"/>
      <c r="KT40" s="1250"/>
      <c r="KU40" s="1252">
        <v>3088999</v>
      </c>
      <c r="KV40" s="1236">
        <v>4484589</v>
      </c>
      <c r="KW40" s="1237">
        <v>7573588</v>
      </c>
      <c r="KX40" s="299"/>
      <c r="KY40" s="290"/>
      <c r="KZ40" s="290"/>
      <c r="LA40" s="968"/>
      <c r="LB40" s="115"/>
      <c r="LC40" s="131"/>
      <c r="LD40" s="131"/>
      <c r="LE40" s="131"/>
      <c r="LF40" s="131"/>
      <c r="LG40" s="1528"/>
      <c r="LH40" s="291"/>
      <c r="LI40" s="21"/>
      <c r="LJ40" s="37"/>
      <c r="LK40" s="295"/>
      <c r="LL40" s="19"/>
      <c r="LM40" s="19"/>
      <c r="LN40" s="19"/>
      <c r="LO40" s="19"/>
      <c r="LQ40" s="621"/>
      <c r="LR40" s="117"/>
      <c r="LS40" s="117"/>
      <c r="LT40" s="9"/>
      <c r="LU40" s="13"/>
      <c r="LV40" s="13"/>
      <c r="LW40" s="433" t="s">
        <v>144</v>
      </c>
      <c r="LX40" s="348">
        <v>9400</v>
      </c>
      <c r="LY40" s="994">
        <v>9635</v>
      </c>
      <c r="LZ40" s="515">
        <v>-2.44</v>
      </c>
      <c r="MA40" s="182"/>
      <c r="MB40" s="1599"/>
      <c r="MC40" s="1661"/>
      <c r="MD40" s="1661"/>
      <c r="ME40" s="1661"/>
      <c r="MF40" s="113"/>
      <c r="MG40" s="138"/>
      <c r="MH40" s="113"/>
      <c r="MI40" s="113"/>
      <c r="MJ40" s="138"/>
      <c r="MK40" s="113"/>
      <c r="ML40" s="1300"/>
      <c r="MM40" s="1300"/>
      <c r="MN40" s="15" t="s">
        <v>95</v>
      </c>
      <c r="MO40" s="922">
        <v>218699</v>
      </c>
      <c r="MP40" s="922">
        <v>193324</v>
      </c>
      <c r="MQ40" s="922">
        <v>171101</v>
      </c>
      <c r="MR40" s="922">
        <v>250665</v>
      </c>
      <c r="MS40" s="922">
        <v>833789</v>
      </c>
      <c r="MT40" s="16"/>
      <c r="MU40" s="17"/>
      <c r="MV40" s="256"/>
      <c r="MW40" s="257"/>
      <c r="MX40" s="17"/>
      <c r="MY40" s="17"/>
      <c r="MZ40" s="17"/>
      <c r="NA40" s="619"/>
      <c r="NB40" s="619"/>
      <c r="NC40" s="619"/>
      <c r="ND40" s="619"/>
      <c r="NE40" s="619"/>
      <c r="NF40" s="619"/>
      <c r="NG40" s="619"/>
      <c r="NH40" s="619"/>
      <c r="NI40" s="619"/>
      <c r="NJ40" s="619"/>
      <c r="NK40" s="619"/>
      <c r="NL40" s="619"/>
      <c r="NM40" s="619"/>
      <c r="NN40" s="1123" t="s">
        <v>84</v>
      </c>
      <c r="NO40" s="1111">
        <v>4261838</v>
      </c>
      <c r="NP40" s="1112">
        <v>480256</v>
      </c>
      <c r="NQ40" s="1112">
        <v>5229075</v>
      </c>
      <c r="NR40" s="1113">
        <v>686123</v>
      </c>
      <c r="NS40" s="1112">
        <v>0</v>
      </c>
      <c r="NT40" s="1112">
        <v>0</v>
      </c>
      <c r="NU40" s="1112">
        <v>0</v>
      </c>
      <c r="NV40" s="1112">
        <v>0</v>
      </c>
      <c r="NW40" s="1114">
        <v>10657292</v>
      </c>
      <c r="NX40" s="1086">
        <v>13004853</v>
      </c>
      <c r="NY40" s="1087">
        <v>23662145</v>
      </c>
    </row>
    <row r="41" spans="1:395" ht="21.75" customHeight="1" thickBot="1" x14ac:dyDescent="0.25">
      <c r="A41" s="859"/>
      <c r="B41" s="117"/>
      <c r="C41" s="117"/>
      <c r="D41" s="9"/>
      <c r="E41" s="858"/>
      <c r="F41" s="858"/>
      <c r="G41" s="433" t="s">
        <v>145</v>
      </c>
      <c r="H41" s="997">
        <v>448</v>
      </c>
      <c r="I41" s="998">
        <v>547</v>
      </c>
      <c r="J41" s="999">
        <v>368</v>
      </c>
      <c r="K41" s="997">
        <v>1363</v>
      </c>
      <c r="L41" s="1000">
        <v>1189</v>
      </c>
      <c r="M41" s="675">
        <v>14.63</v>
      </c>
      <c r="N41" s="154"/>
      <c r="O41" s="9"/>
      <c r="P41" s="9"/>
      <c r="Q41" s="14"/>
      <c r="R41" s="9"/>
      <c r="S41" s="9"/>
      <c r="T41" s="14"/>
      <c r="U41" s="9"/>
      <c r="V41" s="9"/>
      <c r="W41" s="14"/>
      <c r="X41" s="9"/>
      <c r="Y41" s="9"/>
      <c r="Z41" s="169" t="s">
        <v>77</v>
      </c>
      <c r="AA41" s="169"/>
      <c r="AB41" s="209">
        <v>1.99</v>
      </c>
      <c r="AC41" s="209">
        <v>1.87</v>
      </c>
      <c r="AD41" s="209">
        <v>2.0299999999999998</v>
      </c>
      <c r="AE41" s="209">
        <v>1.97</v>
      </c>
      <c r="AF41" s="1212"/>
      <c r="AG41" s="1212"/>
      <c r="AH41" s="1212"/>
      <c r="AI41" s="1212"/>
      <c r="AJ41" s="284"/>
      <c r="AK41" s="154"/>
      <c r="AL41" s="638"/>
      <c r="AM41" s="849"/>
      <c r="AN41" s="849"/>
      <c r="AO41" s="849"/>
      <c r="AP41" s="849"/>
      <c r="AQ41" s="849"/>
      <c r="AR41" s="848"/>
      <c r="AS41" s="848"/>
      <c r="AT41" s="848"/>
      <c r="AU41" s="848"/>
      <c r="AV41" s="848"/>
      <c r="AW41" s="848"/>
      <c r="AX41" s="182"/>
      <c r="AY41" s="182"/>
      <c r="AZ41" s="176" t="s">
        <v>88</v>
      </c>
      <c r="BA41" s="1260">
        <v>0</v>
      </c>
      <c r="BB41" s="1261">
        <v>0</v>
      </c>
      <c r="BC41" s="1261">
        <v>0</v>
      </c>
      <c r="BD41" s="1251">
        <v>0</v>
      </c>
      <c r="BE41" s="1250"/>
      <c r="BF41" s="1250"/>
      <c r="BG41" s="1250"/>
      <c r="BH41" s="1250"/>
      <c r="BI41" s="1252">
        <v>0</v>
      </c>
      <c r="BJ41" s="1236">
        <v>0</v>
      </c>
      <c r="BK41" s="1237">
        <v>0</v>
      </c>
      <c r="BL41" s="299"/>
      <c r="BM41" s="290"/>
      <c r="BN41" s="290"/>
      <c r="BO41" s="968"/>
      <c r="BP41" s="115"/>
      <c r="BQ41" s="115"/>
      <c r="BR41" s="115"/>
      <c r="BS41" s="115"/>
      <c r="BT41" s="131"/>
      <c r="BU41" s="1528"/>
      <c r="BV41" s="1528"/>
      <c r="BW41" s="21"/>
      <c r="BX41" s="37"/>
      <c r="BY41" s="295"/>
      <c r="BZ41" s="19"/>
      <c r="CA41" s="19"/>
      <c r="CB41" s="19"/>
      <c r="CC41" s="19"/>
      <c r="CE41" s="345"/>
      <c r="CF41" s="117"/>
      <c r="CG41" s="117"/>
      <c r="CH41" s="9"/>
      <c r="CI41" s="153"/>
      <c r="CJ41" s="153"/>
      <c r="CK41" s="433" t="s">
        <v>145</v>
      </c>
      <c r="CL41" s="997">
        <v>500</v>
      </c>
      <c r="CM41" s="998">
        <v>320</v>
      </c>
      <c r="CN41" s="999">
        <v>354</v>
      </c>
      <c r="CO41" s="997">
        <v>1174</v>
      </c>
      <c r="CP41" s="1000">
        <v>1170</v>
      </c>
      <c r="CQ41" s="675">
        <v>0.34</v>
      </c>
      <c r="CR41" s="154"/>
      <c r="CS41" s="9"/>
      <c r="CT41" s="9"/>
      <c r="CU41" s="14"/>
      <c r="CV41" s="9"/>
      <c r="CW41" s="9"/>
      <c r="CX41" s="14"/>
      <c r="CY41" s="9"/>
      <c r="CZ41" s="9"/>
      <c r="DA41" s="14"/>
      <c r="DB41" s="9"/>
      <c r="DC41" s="9"/>
      <c r="DD41" s="169" t="s">
        <v>77</v>
      </c>
      <c r="DE41" s="169"/>
      <c r="DF41" s="209">
        <v>1.81</v>
      </c>
      <c r="DG41" s="209">
        <v>1.83</v>
      </c>
      <c r="DH41" s="209">
        <v>1.81</v>
      </c>
      <c r="DI41" s="209">
        <v>1.82</v>
      </c>
      <c r="DJ41" s="668"/>
      <c r="DK41" s="668"/>
      <c r="DL41" s="668"/>
      <c r="DM41" s="668"/>
      <c r="DN41" s="284"/>
      <c r="DO41" s="154"/>
      <c r="DP41" s="638"/>
      <c r="DQ41" s="849"/>
      <c r="DR41" s="849"/>
      <c r="DS41" s="849"/>
      <c r="DT41" s="849"/>
      <c r="DU41" s="849"/>
      <c r="DV41" s="848"/>
      <c r="DW41" s="848"/>
      <c r="DX41" s="848"/>
      <c r="DY41" s="848"/>
      <c r="DZ41" s="848"/>
      <c r="EA41" s="848"/>
      <c r="EB41" s="182"/>
      <c r="EC41" s="182"/>
      <c r="ED41" s="176" t="s">
        <v>88</v>
      </c>
      <c r="EE41" s="1260">
        <v>0</v>
      </c>
      <c r="EF41" s="1261">
        <v>0</v>
      </c>
      <c r="EG41" s="1261">
        <v>0</v>
      </c>
      <c r="EH41" s="1251">
        <v>0</v>
      </c>
      <c r="EI41" s="1250"/>
      <c r="EJ41" s="1250"/>
      <c r="EK41" s="1250"/>
      <c r="EL41" s="1250"/>
      <c r="EM41" s="1252">
        <v>0</v>
      </c>
      <c r="EN41" s="1236">
        <v>0</v>
      </c>
      <c r="EO41" s="1237">
        <v>0</v>
      </c>
      <c r="EP41" s="299"/>
      <c r="EQ41" s="290"/>
      <c r="ER41" s="290"/>
      <c r="ES41" s="968"/>
      <c r="ET41" s="115"/>
      <c r="EU41" s="115"/>
      <c r="EV41" s="115"/>
      <c r="EW41" s="115"/>
      <c r="EX41" s="131"/>
      <c r="EY41" s="1528"/>
      <c r="EZ41" s="1528"/>
      <c r="FA41" s="21"/>
      <c r="FB41" s="37"/>
      <c r="FC41" s="295"/>
      <c r="FD41" s="19"/>
      <c r="FE41" s="19"/>
      <c r="FF41" s="19"/>
      <c r="FG41" s="19"/>
      <c r="FI41" s="345"/>
      <c r="FJ41" s="117"/>
      <c r="FK41" s="117"/>
      <c r="FL41" s="9"/>
      <c r="FM41" s="153"/>
      <c r="FN41" s="153"/>
      <c r="FO41" s="433" t="s">
        <v>145</v>
      </c>
      <c r="FP41" s="997">
        <v>318</v>
      </c>
      <c r="FQ41" s="998">
        <v>298</v>
      </c>
      <c r="FR41" s="999">
        <v>246</v>
      </c>
      <c r="FS41" s="997">
        <v>862</v>
      </c>
      <c r="FT41" s="1000">
        <v>883</v>
      </c>
      <c r="FU41" s="675">
        <v>-2.38</v>
      </c>
      <c r="FV41" s="154"/>
      <c r="FW41" s="9"/>
      <c r="FX41" s="9"/>
      <c r="FY41" s="14"/>
      <c r="FZ41" s="9"/>
      <c r="GA41" s="9"/>
      <c r="GB41" s="14"/>
      <c r="GC41" s="9"/>
      <c r="GD41" s="9"/>
      <c r="GE41" s="14"/>
      <c r="GF41" s="9"/>
      <c r="GG41" s="9"/>
      <c r="GH41" s="169" t="s">
        <v>77</v>
      </c>
      <c r="GI41" s="169"/>
      <c r="GJ41" s="209">
        <v>1.81</v>
      </c>
      <c r="GK41" s="209">
        <v>1.81</v>
      </c>
      <c r="GL41" s="209">
        <v>1.81</v>
      </c>
      <c r="GM41" s="209">
        <v>1.81</v>
      </c>
      <c r="GN41" s="1212"/>
      <c r="GO41" s="1212"/>
      <c r="GP41" s="1212"/>
      <c r="GQ41" s="1212"/>
      <c r="GR41" s="284"/>
      <c r="GS41" s="154"/>
      <c r="GT41" s="638"/>
      <c r="GU41" s="849"/>
      <c r="GV41" s="849"/>
      <c r="GW41" s="849"/>
      <c r="GX41" s="849"/>
      <c r="GY41" s="849"/>
      <c r="GZ41" s="848"/>
      <c r="HA41" s="848"/>
      <c r="HB41" s="848"/>
      <c r="HC41" s="848"/>
      <c r="HD41" s="848"/>
      <c r="HE41" s="848"/>
      <c r="HF41" s="182"/>
      <c r="HG41" s="182"/>
      <c r="HH41" s="176" t="s">
        <v>88</v>
      </c>
      <c r="HI41" s="1260">
        <v>0</v>
      </c>
      <c r="HJ41" s="1261">
        <v>0</v>
      </c>
      <c r="HK41" s="1261">
        <v>0</v>
      </c>
      <c r="HL41" s="1251">
        <v>0</v>
      </c>
      <c r="HM41" s="1250"/>
      <c r="HN41" s="1250"/>
      <c r="HO41" s="1250"/>
      <c r="HP41" s="1250"/>
      <c r="HQ41" s="1252">
        <v>0</v>
      </c>
      <c r="HR41" s="1236">
        <v>0</v>
      </c>
      <c r="HS41" s="1237">
        <v>0</v>
      </c>
      <c r="HT41" s="299"/>
      <c r="HU41" s="290"/>
      <c r="HV41" s="290"/>
      <c r="HW41" s="968"/>
      <c r="HX41" s="115"/>
      <c r="HY41" s="115"/>
      <c r="HZ41" s="115"/>
      <c r="IA41" s="115"/>
      <c r="IB41" s="131"/>
      <c r="IC41" s="1528"/>
      <c r="ID41" s="1528"/>
      <c r="IE41" s="21"/>
      <c r="IF41" s="37"/>
      <c r="IG41" s="295"/>
      <c r="IH41" s="248"/>
      <c r="II41" s="19"/>
      <c r="IJ41" s="19"/>
      <c r="IK41" s="19"/>
      <c r="IM41" s="345"/>
      <c r="IN41" s="117"/>
      <c r="IO41" s="117"/>
      <c r="IP41" s="9"/>
      <c r="IQ41" s="153"/>
      <c r="IR41" s="153"/>
      <c r="IS41" s="433" t="s">
        <v>145</v>
      </c>
      <c r="IT41" s="997">
        <v>244</v>
      </c>
      <c r="IU41" s="998">
        <v>392</v>
      </c>
      <c r="IV41" s="999">
        <v>340</v>
      </c>
      <c r="IW41" s="997">
        <v>976</v>
      </c>
      <c r="IX41" s="1000">
        <v>881</v>
      </c>
      <c r="IY41" s="675">
        <v>10.78</v>
      </c>
      <c r="IZ41" s="154"/>
      <c r="JA41" s="9"/>
      <c r="JB41" s="9"/>
      <c r="JC41" s="14"/>
      <c r="JD41" s="9"/>
      <c r="JE41" s="9"/>
      <c r="JF41" s="14"/>
      <c r="JG41" s="9"/>
      <c r="JH41" s="9"/>
      <c r="JI41" s="14"/>
      <c r="JJ41" s="9"/>
      <c r="JK41" s="9"/>
      <c r="JL41" s="169" t="s">
        <v>77</v>
      </c>
      <c r="JM41" s="169"/>
      <c r="JN41" s="209">
        <v>1.71</v>
      </c>
      <c r="JO41" s="209">
        <v>1.71</v>
      </c>
      <c r="JP41" s="209">
        <v>1.67</v>
      </c>
      <c r="JQ41" s="209">
        <v>1.7</v>
      </c>
      <c r="JR41" s="1341"/>
      <c r="JS41" s="1341"/>
      <c r="JT41" s="1341"/>
      <c r="JU41" s="1341"/>
      <c r="JV41" s="284"/>
      <c r="JW41" s="154"/>
      <c r="JX41" s="638"/>
      <c r="JY41" s="849"/>
      <c r="JZ41" s="849"/>
      <c r="KA41" s="849"/>
      <c r="KB41" s="849"/>
      <c r="KC41" s="849"/>
      <c r="KD41" s="848"/>
      <c r="KE41" s="848"/>
      <c r="KF41" s="848"/>
      <c r="KG41" s="848"/>
      <c r="KH41" s="848"/>
      <c r="KI41" s="848"/>
      <c r="KJ41" s="182"/>
      <c r="KK41" s="182"/>
      <c r="KL41" s="176" t="s">
        <v>88</v>
      </c>
      <c r="KM41" s="1260">
        <v>0</v>
      </c>
      <c r="KN41" s="1261">
        <v>0</v>
      </c>
      <c r="KO41" s="1261">
        <v>0</v>
      </c>
      <c r="KP41" s="1251">
        <v>0</v>
      </c>
      <c r="KQ41" s="1250"/>
      <c r="KR41" s="1250"/>
      <c r="KS41" s="1250"/>
      <c r="KT41" s="1250"/>
      <c r="KU41" s="1252">
        <v>0</v>
      </c>
      <c r="KV41" s="1236">
        <v>0</v>
      </c>
      <c r="KW41" s="1237">
        <v>0</v>
      </c>
      <c r="KX41" s="299"/>
      <c r="KY41" s="290"/>
      <c r="KZ41" s="290"/>
      <c r="LA41" s="968"/>
      <c r="LB41" s="115"/>
      <c r="LC41" s="115"/>
      <c r="LD41" s="115"/>
      <c r="LE41" s="115"/>
      <c r="LF41" s="131"/>
      <c r="LG41" s="1528"/>
      <c r="LH41" s="291"/>
      <c r="LI41" s="21"/>
      <c r="LJ41" s="37"/>
      <c r="LK41" s="295"/>
      <c r="LL41" s="19"/>
      <c r="LM41" s="19"/>
      <c r="LN41" s="19"/>
      <c r="LO41" s="19"/>
      <c r="LQ41" s="621"/>
      <c r="LR41" s="117"/>
      <c r="LS41" s="117"/>
      <c r="LT41" s="9"/>
      <c r="LU41" s="13"/>
      <c r="LV41" s="13"/>
      <c r="LW41" s="433" t="s">
        <v>145</v>
      </c>
      <c r="LX41" s="348">
        <v>4375</v>
      </c>
      <c r="LY41" s="994">
        <v>4123</v>
      </c>
      <c r="LZ41" s="515">
        <v>6.11</v>
      </c>
      <c r="MA41" s="182"/>
      <c r="MB41" s="1600"/>
      <c r="MC41" s="1600"/>
      <c r="MD41" s="1600"/>
      <c r="ME41" s="1600"/>
      <c r="MF41" s="113"/>
      <c r="MG41" s="138"/>
      <c r="MH41" s="113"/>
      <c r="MI41" s="113"/>
      <c r="MJ41" s="138"/>
      <c r="MK41" s="113"/>
      <c r="ML41" s="1300"/>
      <c r="MM41" s="1601"/>
      <c r="MN41" s="1066"/>
      <c r="MO41" s="1295">
        <v>1.97</v>
      </c>
      <c r="MP41" s="1295">
        <v>1.82</v>
      </c>
      <c r="MQ41" s="1295">
        <v>1.81</v>
      </c>
      <c r="MR41" s="1295">
        <v>1.7</v>
      </c>
      <c r="MS41" s="1295">
        <v>1.82</v>
      </c>
      <c r="MT41" s="16"/>
      <c r="MU41" s="17"/>
      <c r="MV41" s="17"/>
      <c r="MW41" s="63"/>
      <c r="MX41" s="17"/>
      <c r="MY41" s="17"/>
      <c r="MZ41" s="17"/>
      <c r="NA41" s="619"/>
      <c r="NB41" s="619"/>
      <c r="NC41" s="619"/>
      <c r="ND41" s="619"/>
      <c r="NE41" s="619"/>
      <c r="NF41" s="619"/>
      <c r="NG41" s="619"/>
      <c r="NH41" s="619"/>
      <c r="NI41" s="619"/>
      <c r="NJ41" s="619"/>
      <c r="NK41" s="619"/>
      <c r="NL41" s="619"/>
      <c r="NM41" s="619"/>
      <c r="NN41" s="1123" t="s">
        <v>88</v>
      </c>
      <c r="NO41" s="1131">
        <v>0</v>
      </c>
      <c r="NP41" s="1132">
        <v>0</v>
      </c>
      <c r="NQ41" s="1132">
        <v>0</v>
      </c>
      <c r="NR41" s="1113">
        <v>0</v>
      </c>
      <c r="NS41" s="1112">
        <v>0</v>
      </c>
      <c r="NT41" s="1112">
        <v>0</v>
      </c>
      <c r="NU41" s="1112">
        <v>0</v>
      </c>
      <c r="NV41" s="1112">
        <v>0</v>
      </c>
      <c r="NW41" s="1114">
        <v>0</v>
      </c>
      <c r="NX41" s="1086">
        <v>0</v>
      </c>
      <c r="NY41" s="1087">
        <v>0</v>
      </c>
    </row>
    <row r="42" spans="1:395" ht="21.75" customHeight="1" thickTop="1" thickBot="1" x14ac:dyDescent="0.35">
      <c r="A42" s="856"/>
      <c r="B42" s="117"/>
      <c r="C42" s="117"/>
      <c r="D42" s="9"/>
      <c r="E42" s="858"/>
      <c r="F42" s="858"/>
      <c r="G42" s="432" t="s">
        <v>146</v>
      </c>
      <c r="H42" s="997">
        <v>135</v>
      </c>
      <c r="I42" s="998">
        <v>151</v>
      </c>
      <c r="J42" s="999">
        <v>128</v>
      </c>
      <c r="K42" s="1001">
        <v>414</v>
      </c>
      <c r="L42" s="1000">
        <v>529</v>
      </c>
      <c r="M42" s="1002">
        <v>-21.74</v>
      </c>
      <c r="N42" s="154"/>
      <c r="O42" s="9"/>
      <c r="P42" s="9"/>
      <c r="Q42" s="14"/>
      <c r="R42" s="9"/>
      <c r="S42" s="9"/>
      <c r="T42" s="14"/>
      <c r="U42" s="9"/>
      <c r="V42" s="9"/>
      <c r="W42" s="14"/>
      <c r="X42" s="9"/>
      <c r="Y42" s="9"/>
      <c r="Z42" s="154"/>
      <c r="AA42" s="154" t="s">
        <v>52</v>
      </c>
      <c r="AB42" s="210">
        <v>1.71</v>
      </c>
      <c r="AC42" s="210">
        <v>1.63</v>
      </c>
      <c r="AD42" s="210">
        <v>1.62</v>
      </c>
      <c r="AE42" s="210">
        <v>1.66</v>
      </c>
      <c r="AF42" s="1188"/>
      <c r="AG42" s="1188"/>
      <c r="AH42" s="1188"/>
      <c r="AI42" s="1188"/>
      <c r="AJ42" s="285"/>
      <c r="AK42" s="154"/>
      <c r="AL42" s="638"/>
      <c r="AM42" s="849"/>
      <c r="AN42" s="849"/>
      <c r="AO42" s="849"/>
      <c r="AP42" s="849"/>
      <c r="AQ42" s="849"/>
      <c r="AR42" s="848"/>
      <c r="AS42" s="848"/>
      <c r="AT42" s="848"/>
      <c r="AU42" s="848"/>
      <c r="AV42" s="848"/>
      <c r="AW42" s="848"/>
      <c r="AX42" s="182"/>
      <c r="AY42" s="182"/>
      <c r="AZ42" s="1146" t="s">
        <v>62</v>
      </c>
      <c r="BA42" s="1281">
        <v>1566295</v>
      </c>
      <c r="BB42" s="1282">
        <v>206205</v>
      </c>
      <c r="BC42" s="1282">
        <v>1998993</v>
      </c>
      <c r="BD42" s="1283">
        <v>224229</v>
      </c>
      <c r="BE42" s="1284"/>
      <c r="BF42" s="1284"/>
      <c r="BG42" s="1284"/>
      <c r="BH42" s="1284"/>
      <c r="BI42" s="1285">
        <v>3995722</v>
      </c>
      <c r="BJ42" s="1286">
        <v>3780958</v>
      </c>
      <c r="BK42" s="1286">
        <v>7776680</v>
      </c>
      <c r="BL42" s="309"/>
      <c r="BM42" s="290"/>
      <c r="BN42" s="290"/>
      <c r="BO42" s="968"/>
      <c r="BP42" s="115"/>
      <c r="BQ42" s="968"/>
      <c r="BR42" s="968"/>
      <c r="BS42" s="968"/>
      <c r="BT42" s="310"/>
      <c r="BU42" s="1528"/>
      <c r="BV42" s="1528"/>
      <c r="BW42" s="47"/>
      <c r="BX42" s="37"/>
      <c r="BY42" s="295"/>
      <c r="BZ42" s="19"/>
      <c r="CA42" s="19"/>
      <c r="CB42" s="19"/>
      <c r="CC42" s="19"/>
      <c r="CE42" s="344"/>
      <c r="CF42" s="117"/>
      <c r="CG42" s="117"/>
      <c r="CH42" s="9"/>
      <c r="CI42" s="153"/>
      <c r="CJ42" s="153"/>
      <c r="CK42" s="432" t="s">
        <v>146</v>
      </c>
      <c r="CL42" s="997">
        <v>298</v>
      </c>
      <c r="CM42" s="998">
        <v>261</v>
      </c>
      <c r="CN42" s="999">
        <v>186</v>
      </c>
      <c r="CO42" s="1001">
        <v>745</v>
      </c>
      <c r="CP42" s="1000">
        <v>665</v>
      </c>
      <c r="CQ42" s="1002">
        <v>12.03</v>
      </c>
      <c r="CR42" s="154"/>
      <c r="CS42" s="9"/>
      <c r="CT42" s="9"/>
      <c r="CU42" s="14"/>
      <c r="CV42" s="9"/>
      <c r="CW42" s="9"/>
      <c r="CX42" s="14"/>
      <c r="CY42" s="9"/>
      <c r="CZ42" s="9"/>
      <c r="DA42" s="14"/>
      <c r="DB42" s="9"/>
      <c r="DC42" s="9"/>
      <c r="DD42" s="154"/>
      <c r="DE42" s="154" t="s">
        <v>52</v>
      </c>
      <c r="DF42" s="210">
        <v>1.56</v>
      </c>
      <c r="DG42" s="210">
        <v>1.53</v>
      </c>
      <c r="DH42" s="210">
        <v>1.59</v>
      </c>
      <c r="DI42" s="210">
        <v>1.56</v>
      </c>
      <c r="DJ42" s="1199"/>
      <c r="DK42" s="1199"/>
      <c r="DL42" s="1199"/>
      <c r="DM42" s="128"/>
      <c r="DN42" s="285"/>
      <c r="DO42" s="154"/>
      <c r="DP42" s="638"/>
      <c r="DQ42" s="849"/>
      <c r="DR42" s="849"/>
      <c r="DS42" s="849"/>
      <c r="DT42" s="849"/>
      <c r="DU42" s="849"/>
      <c r="DV42" s="848"/>
      <c r="DW42" s="848"/>
      <c r="DX42" s="848"/>
      <c r="DY42" s="848"/>
      <c r="DZ42" s="848"/>
      <c r="EA42" s="848"/>
      <c r="EB42" s="182"/>
      <c r="EC42" s="182"/>
      <c r="ED42" s="1146" t="s">
        <v>62</v>
      </c>
      <c r="EE42" s="1281">
        <v>1438809</v>
      </c>
      <c r="EF42" s="1282">
        <v>178975</v>
      </c>
      <c r="EG42" s="1282">
        <v>1646527</v>
      </c>
      <c r="EH42" s="1283">
        <v>271700</v>
      </c>
      <c r="EI42" s="1284"/>
      <c r="EJ42" s="1284"/>
      <c r="EK42" s="1284"/>
      <c r="EL42" s="1284"/>
      <c r="EM42" s="1285">
        <v>3536011</v>
      </c>
      <c r="EN42" s="1286">
        <v>4015762</v>
      </c>
      <c r="EO42" s="1286">
        <v>7551773</v>
      </c>
      <c r="EP42" s="309"/>
      <c r="EQ42" s="290"/>
      <c r="ER42" s="290"/>
      <c r="ES42" s="968"/>
      <c r="ET42" s="115"/>
      <c r="EU42" s="968"/>
      <c r="EV42" s="968"/>
      <c r="EW42" s="968"/>
      <c r="EX42" s="310"/>
      <c r="EY42" s="1528"/>
      <c r="EZ42" s="1528"/>
      <c r="FA42" s="47"/>
      <c r="FB42" s="37"/>
      <c r="FC42" s="295"/>
      <c r="FD42" s="19"/>
      <c r="FE42" s="19"/>
      <c r="FF42" s="19"/>
      <c r="FG42" s="19"/>
      <c r="FI42" s="344"/>
      <c r="FJ42" s="117"/>
      <c r="FK42" s="117"/>
      <c r="FL42" s="9"/>
      <c r="FM42" s="153"/>
      <c r="FN42" s="153"/>
      <c r="FO42" s="432" t="s">
        <v>146</v>
      </c>
      <c r="FP42" s="997">
        <v>313</v>
      </c>
      <c r="FQ42" s="998">
        <v>362</v>
      </c>
      <c r="FR42" s="999">
        <v>344</v>
      </c>
      <c r="FS42" s="1001">
        <v>1019</v>
      </c>
      <c r="FT42" s="1000">
        <v>969</v>
      </c>
      <c r="FU42" s="1002">
        <v>5.16</v>
      </c>
      <c r="FV42" s="154"/>
      <c r="FW42" s="9"/>
      <c r="FX42" s="9"/>
      <c r="FY42" s="14"/>
      <c r="FZ42" s="9"/>
      <c r="GA42" s="9"/>
      <c r="GB42" s="14"/>
      <c r="GC42" s="9"/>
      <c r="GD42" s="9"/>
      <c r="GE42" s="14"/>
      <c r="GF42" s="9"/>
      <c r="GG42" s="9"/>
      <c r="GH42" s="154"/>
      <c r="GI42" s="154" t="s">
        <v>52</v>
      </c>
      <c r="GJ42" s="210">
        <v>1.53</v>
      </c>
      <c r="GK42" s="210">
        <v>1.47</v>
      </c>
      <c r="GL42" s="210">
        <v>1.5</v>
      </c>
      <c r="GM42" s="210">
        <v>1.5</v>
      </c>
      <c r="GN42" s="1188"/>
      <c r="GO42" s="1188"/>
      <c r="GP42" s="1188"/>
      <c r="GQ42" s="1188"/>
      <c r="GR42" s="285"/>
      <c r="GS42" s="154"/>
      <c r="GT42" s="638"/>
      <c r="GU42" s="849"/>
      <c r="GV42" s="849"/>
      <c r="GW42" s="849"/>
      <c r="GX42" s="849"/>
      <c r="GY42" s="849"/>
      <c r="GZ42" s="848"/>
      <c r="HA42" s="848"/>
      <c r="HB42" s="848"/>
      <c r="HC42" s="848"/>
      <c r="HD42" s="848"/>
      <c r="HE42" s="848"/>
      <c r="HF42" s="182"/>
      <c r="HG42" s="182"/>
      <c r="HH42" s="1146" t="s">
        <v>62</v>
      </c>
      <c r="HI42" s="1281">
        <v>1328166</v>
      </c>
      <c r="HJ42" s="1282">
        <v>171418</v>
      </c>
      <c r="HK42" s="1282">
        <v>1605973</v>
      </c>
      <c r="HL42" s="1283">
        <v>182298</v>
      </c>
      <c r="HM42" s="1284"/>
      <c r="HN42" s="1284"/>
      <c r="HO42" s="1284"/>
      <c r="HP42" s="1284"/>
      <c r="HQ42" s="1285">
        <v>3287855</v>
      </c>
      <c r="HR42" s="1286">
        <v>4391706</v>
      </c>
      <c r="HS42" s="1286">
        <v>7679561</v>
      </c>
      <c r="HT42" s="309"/>
      <c r="HU42" s="290"/>
      <c r="HV42" s="290"/>
      <c r="HW42" s="968"/>
      <c r="HX42" s="115"/>
      <c r="HY42" s="968"/>
      <c r="HZ42" s="968"/>
      <c r="IA42" s="968"/>
      <c r="IB42" s="310"/>
      <c r="IC42" s="1528"/>
      <c r="ID42" s="1528"/>
      <c r="IE42" s="47"/>
      <c r="IF42" s="37"/>
      <c r="IG42" s="295"/>
      <c r="IH42" s="248"/>
      <c r="II42" s="19"/>
      <c r="IJ42" s="19"/>
      <c r="IK42" s="19"/>
      <c r="IM42" s="344"/>
      <c r="IN42" s="117"/>
      <c r="IO42" s="117"/>
      <c r="IP42" s="9"/>
      <c r="IQ42" s="153"/>
      <c r="IR42" s="153"/>
      <c r="IS42" s="432" t="s">
        <v>146</v>
      </c>
      <c r="IT42" s="997">
        <v>415</v>
      </c>
      <c r="IU42" s="998">
        <v>374</v>
      </c>
      <c r="IV42" s="999">
        <v>371</v>
      </c>
      <c r="IW42" s="1001">
        <v>1160</v>
      </c>
      <c r="IX42" s="1000">
        <v>1162</v>
      </c>
      <c r="IY42" s="1002">
        <v>-0.17</v>
      </c>
      <c r="IZ42" s="154"/>
      <c r="JA42" s="9"/>
      <c r="JB42" s="9"/>
      <c r="JC42" s="14"/>
      <c r="JD42" s="9"/>
      <c r="JE42" s="9"/>
      <c r="JF42" s="14"/>
      <c r="JG42" s="9"/>
      <c r="JH42" s="9"/>
      <c r="JI42" s="14"/>
      <c r="JJ42" s="9"/>
      <c r="JK42" s="9"/>
      <c r="JL42" s="154"/>
      <c r="JM42" s="154" t="s">
        <v>52</v>
      </c>
      <c r="JN42" s="210">
        <v>1.54</v>
      </c>
      <c r="JO42" s="210">
        <v>1.53</v>
      </c>
      <c r="JP42" s="210">
        <v>1.51</v>
      </c>
      <c r="JQ42" s="210">
        <v>1.52</v>
      </c>
      <c r="JR42" s="128"/>
      <c r="JS42" s="128"/>
      <c r="JT42" s="128"/>
      <c r="JU42" s="128"/>
      <c r="JV42" s="285"/>
      <c r="JW42" s="154"/>
      <c r="JX42" s="638"/>
      <c r="JY42" s="849"/>
      <c r="JZ42" s="849"/>
      <c r="KA42" s="849"/>
      <c r="KB42" s="849"/>
      <c r="KC42" s="849"/>
      <c r="KD42" s="848"/>
      <c r="KE42" s="848"/>
      <c r="KF42" s="848"/>
      <c r="KG42" s="848"/>
      <c r="KH42" s="848"/>
      <c r="KI42" s="848"/>
      <c r="KJ42" s="182"/>
      <c r="KK42" s="182"/>
      <c r="KL42" s="1146" t="s">
        <v>62</v>
      </c>
      <c r="KM42" s="1281">
        <v>1756338</v>
      </c>
      <c r="KN42" s="1282">
        <v>213490</v>
      </c>
      <c r="KO42" s="1282">
        <v>2176949</v>
      </c>
      <c r="KP42" s="1283">
        <v>303101</v>
      </c>
      <c r="KQ42" s="1284"/>
      <c r="KR42" s="1284"/>
      <c r="KS42" s="1284"/>
      <c r="KT42" s="1284"/>
      <c r="KU42" s="1285">
        <v>4449878</v>
      </c>
      <c r="KV42" s="1286">
        <v>6059238</v>
      </c>
      <c r="KW42" s="1286">
        <v>10509116</v>
      </c>
      <c r="KX42" s="309"/>
      <c r="KY42" s="290"/>
      <c r="KZ42" s="290"/>
      <c r="LA42" s="968"/>
      <c r="LB42" s="115"/>
      <c r="LC42" s="968"/>
      <c r="LD42" s="968"/>
      <c r="LE42" s="968"/>
      <c r="LF42" s="310"/>
      <c r="LG42" s="1528"/>
      <c r="LH42" s="291"/>
      <c r="LI42" s="47"/>
      <c r="LJ42" s="37"/>
      <c r="LK42" s="295"/>
      <c r="LL42" s="19"/>
      <c r="LM42" s="19"/>
      <c r="LN42" s="19"/>
      <c r="LO42" s="19"/>
      <c r="LQ42" s="862"/>
      <c r="LR42" s="117"/>
      <c r="LS42" s="117"/>
      <c r="LT42" s="9"/>
      <c r="LU42" s="13"/>
      <c r="LV42" s="13"/>
      <c r="LW42" s="432" t="s">
        <v>146</v>
      </c>
      <c r="LX42" s="348">
        <v>3338</v>
      </c>
      <c r="LY42" s="994">
        <v>3325</v>
      </c>
      <c r="LZ42" s="515">
        <v>0.39</v>
      </c>
      <c r="MA42" s="182"/>
      <c r="MB42" s="1602"/>
      <c r="MC42" s="128"/>
      <c r="MD42" s="128"/>
      <c r="ME42" s="113"/>
      <c r="MF42" s="113"/>
      <c r="MG42" s="138"/>
      <c r="MH42" s="113"/>
      <c r="MI42" s="113"/>
      <c r="MJ42" s="138"/>
      <c r="MK42" s="113"/>
      <c r="ML42" s="1300"/>
      <c r="MM42" s="1300"/>
      <c r="MN42" s="15" t="s">
        <v>52</v>
      </c>
      <c r="MO42" s="923">
        <v>1.66</v>
      </c>
      <c r="MP42" s="923">
        <v>1.56</v>
      </c>
      <c r="MQ42" s="923">
        <v>1.5</v>
      </c>
      <c r="MR42" s="923">
        <v>1.52</v>
      </c>
      <c r="MS42" s="924">
        <v>1.56</v>
      </c>
      <c r="MT42" s="16"/>
      <c r="MU42" s="17"/>
      <c r="MV42" s="17"/>
      <c r="MW42" s="1609"/>
      <c r="MX42" s="1610"/>
      <c r="MY42" s="1610"/>
      <c r="MZ42" s="1610"/>
      <c r="NA42" s="641"/>
      <c r="NB42" s="641"/>
      <c r="NC42" s="641"/>
      <c r="ND42" s="641"/>
      <c r="NE42" s="641"/>
      <c r="NF42" s="641"/>
      <c r="NG42" s="641"/>
      <c r="NH42" s="641"/>
      <c r="NI42" s="641"/>
      <c r="NJ42" s="641"/>
      <c r="NK42" s="641"/>
      <c r="NL42" s="619"/>
      <c r="NM42" s="619"/>
      <c r="NN42" s="1169" t="s">
        <v>62</v>
      </c>
      <c r="NO42" s="1147">
        <v>6089608</v>
      </c>
      <c r="NP42" s="1148">
        <v>770088</v>
      </c>
      <c r="NQ42" s="1148">
        <v>7428442</v>
      </c>
      <c r="NR42" s="1149">
        <v>981328</v>
      </c>
      <c r="NS42" s="1150">
        <v>0</v>
      </c>
      <c r="NT42" s="1150">
        <v>0</v>
      </c>
      <c r="NU42" s="1150">
        <v>0</v>
      </c>
      <c r="NV42" s="1150">
        <v>0</v>
      </c>
      <c r="NW42" s="1151">
        <v>15269466</v>
      </c>
      <c r="NX42" s="1152">
        <v>18247664</v>
      </c>
      <c r="NY42" s="1152">
        <v>33517130</v>
      </c>
    </row>
    <row r="43" spans="1:395" ht="21.75" customHeight="1" thickTop="1" thickBot="1" x14ac:dyDescent="0.25">
      <c r="A43" s="133"/>
      <c r="B43" s="117"/>
      <c r="C43" s="117"/>
      <c r="D43" s="9"/>
      <c r="E43" s="858"/>
      <c r="F43" s="858"/>
      <c r="G43" s="431" t="s">
        <v>139</v>
      </c>
      <c r="H43" s="1003">
        <v>1347626</v>
      </c>
      <c r="I43" s="1004">
        <v>1237333</v>
      </c>
      <c r="J43" s="1005">
        <v>1186534</v>
      </c>
      <c r="K43" s="1003">
        <v>3771493</v>
      </c>
      <c r="L43" s="1006">
        <v>3580776</v>
      </c>
      <c r="M43" s="676">
        <v>5.33</v>
      </c>
      <c r="N43" s="154"/>
      <c r="O43" s="9"/>
      <c r="P43" s="9"/>
      <c r="Q43" s="14"/>
      <c r="R43" s="9"/>
      <c r="S43" s="9"/>
      <c r="T43" s="14"/>
      <c r="U43" s="9"/>
      <c r="V43" s="9"/>
      <c r="W43" s="14"/>
      <c r="X43" s="9"/>
      <c r="Y43" s="9"/>
      <c r="Z43" s="154"/>
      <c r="AA43" s="154" t="s">
        <v>66</v>
      </c>
      <c r="AB43" s="210">
        <v>2.1</v>
      </c>
      <c r="AC43" s="210">
        <v>1.96</v>
      </c>
      <c r="AD43" s="210">
        <v>2.1</v>
      </c>
      <c r="AE43" s="210">
        <v>2.0499999999999998</v>
      </c>
      <c r="AF43" s="1188"/>
      <c r="AG43" s="1188"/>
      <c r="AH43" s="1188"/>
      <c r="AI43" s="1188"/>
      <c r="AJ43" s="285"/>
      <c r="AK43" s="154"/>
      <c r="AL43" s="155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311"/>
      <c r="BM43" s="290"/>
      <c r="BN43" s="290"/>
      <c r="BO43" s="968"/>
      <c r="BP43" s="115"/>
      <c r="BQ43" s="118"/>
      <c r="BR43" s="118"/>
      <c r="BS43" s="118"/>
      <c r="BT43" s="118"/>
      <c r="BU43" s="1528"/>
      <c r="BV43" s="1528"/>
      <c r="BW43" s="119"/>
      <c r="BX43" s="37"/>
      <c r="BY43" s="295"/>
      <c r="BZ43" s="19"/>
      <c r="CA43" s="19"/>
      <c r="CB43" s="19"/>
      <c r="CC43" s="19"/>
      <c r="CE43" s="346"/>
      <c r="CF43" s="117"/>
      <c r="CG43" s="117"/>
      <c r="CH43" s="9"/>
      <c r="CI43" s="153"/>
      <c r="CJ43" s="153"/>
      <c r="CK43" s="431" t="s">
        <v>139</v>
      </c>
      <c r="CL43" s="1003">
        <v>1189526</v>
      </c>
      <c r="CM43" s="1004">
        <v>1090222</v>
      </c>
      <c r="CN43" s="1005">
        <v>984563</v>
      </c>
      <c r="CO43" s="1003">
        <v>3264311</v>
      </c>
      <c r="CP43" s="1006">
        <v>3220334</v>
      </c>
      <c r="CQ43" s="676">
        <v>1.37</v>
      </c>
      <c r="CR43" s="154"/>
      <c r="CS43" s="9"/>
      <c r="CT43" s="9"/>
      <c r="CU43" s="14"/>
      <c r="CV43" s="9"/>
      <c r="CW43" s="9"/>
      <c r="CX43" s="14"/>
      <c r="CY43" s="9"/>
      <c r="CZ43" s="9"/>
      <c r="DA43" s="14"/>
      <c r="DB43" s="9"/>
      <c r="DC43" s="9"/>
      <c r="DD43" s="154"/>
      <c r="DE43" s="154" t="s">
        <v>66</v>
      </c>
      <c r="DF43" s="210">
        <v>1.9</v>
      </c>
      <c r="DG43" s="210">
        <v>1.91</v>
      </c>
      <c r="DH43" s="210">
        <v>1.95</v>
      </c>
      <c r="DI43" s="210">
        <v>1.92</v>
      </c>
      <c r="DJ43" s="1199"/>
      <c r="DK43" s="1199"/>
      <c r="DL43" s="1199"/>
      <c r="DM43" s="128"/>
      <c r="DN43" s="285"/>
      <c r="DO43" s="154"/>
      <c r="DP43" s="155"/>
      <c r="DQ43" s="222"/>
      <c r="DR43" s="222"/>
      <c r="DS43" s="222"/>
      <c r="DT43" s="222"/>
      <c r="DU43" s="222"/>
      <c r="DV43" s="222"/>
      <c r="DW43" s="222"/>
      <c r="DX43" s="222"/>
      <c r="DY43" s="222"/>
      <c r="DZ43" s="222"/>
      <c r="EA43" s="222"/>
      <c r="EB43" s="222"/>
      <c r="EC43" s="222"/>
      <c r="ED43" s="222"/>
      <c r="EE43" s="222"/>
      <c r="EF43" s="222"/>
      <c r="EG43" s="222"/>
      <c r="EH43" s="222"/>
      <c r="EI43" s="222"/>
      <c r="EJ43" s="222"/>
      <c r="EK43" s="222"/>
      <c r="EL43" s="222"/>
      <c r="EM43" s="222"/>
      <c r="EN43" s="222"/>
      <c r="EO43" s="222"/>
      <c r="EP43" s="311"/>
      <c r="EQ43" s="290"/>
      <c r="ER43" s="290"/>
      <c r="ES43" s="968"/>
      <c r="ET43" s="115"/>
      <c r="EU43" s="118"/>
      <c r="EV43" s="118"/>
      <c r="EW43" s="118"/>
      <c r="EX43" s="118"/>
      <c r="EY43" s="1528"/>
      <c r="EZ43" s="1528"/>
      <c r="FA43" s="119"/>
      <c r="FB43" s="37"/>
      <c r="FC43" s="295"/>
      <c r="FD43" s="19"/>
      <c r="FE43" s="19"/>
      <c r="FF43" s="19"/>
      <c r="FG43" s="19"/>
      <c r="FI43" s="346"/>
      <c r="FJ43" s="117"/>
      <c r="FK43" s="117"/>
      <c r="FL43" s="9"/>
      <c r="FM43" s="153"/>
      <c r="FN43" s="153"/>
      <c r="FO43" s="431" t="s">
        <v>139</v>
      </c>
      <c r="FP43" s="1003">
        <v>1095149</v>
      </c>
      <c r="FQ43" s="1004">
        <v>1046205</v>
      </c>
      <c r="FR43" s="1005">
        <v>964203</v>
      </c>
      <c r="FS43" s="1003">
        <v>3105557</v>
      </c>
      <c r="FT43" s="1006">
        <v>3154316</v>
      </c>
      <c r="FU43" s="676">
        <v>-1.55</v>
      </c>
      <c r="FV43" s="154"/>
      <c r="FW43" s="9"/>
      <c r="FX43" s="9"/>
      <c r="FY43" s="14"/>
      <c r="FZ43" s="9"/>
      <c r="GA43" s="9"/>
      <c r="GB43" s="14"/>
      <c r="GC43" s="9"/>
      <c r="GD43" s="9"/>
      <c r="GE43" s="14"/>
      <c r="GF43" s="9"/>
      <c r="GG43" s="9"/>
      <c r="GH43" s="154"/>
      <c r="GI43" s="154" t="s">
        <v>66</v>
      </c>
      <c r="GJ43" s="210">
        <v>1.91</v>
      </c>
      <c r="GK43" s="210">
        <v>1.96</v>
      </c>
      <c r="GL43" s="210">
        <v>1.92</v>
      </c>
      <c r="GM43" s="210">
        <v>1.93</v>
      </c>
      <c r="GN43" s="1188"/>
      <c r="GO43" s="1188"/>
      <c r="GP43" s="1188"/>
      <c r="GQ43" s="1188"/>
      <c r="GR43" s="285"/>
      <c r="GS43" s="154"/>
      <c r="GT43" s="155"/>
      <c r="GU43" s="155"/>
      <c r="GV43" s="155"/>
      <c r="GW43" s="155"/>
      <c r="GX43" s="155"/>
      <c r="GY43" s="155"/>
      <c r="GZ43" s="155"/>
      <c r="HA43" s="155"/>
      <c r="HB43" s="155"/>
      <c r="HC43" s="155"/>
      <c r="HD43" s="155"/>
      <c r="HE43" s="155"/>
      <c r="HF43" s="155"/>
      <c r="HG43" s="155"/>
      <c r="HH43" s="422"/>
      <c r="HI43" s="423"/>
      <c r="HJ43" s="423"/>
      <c r="HK43" s="423"/>
      <c r="HL43" s="422"/>
      <c r="HM43" s="422"/>
      <c r="HN43" s="422"/>
      <c r="HO43" s="422"/>
      <c r="HP43" s="422"/>
      <c r="HQ43" s="421"/>
      <c r="HR43" s="421"/>
      <c r="HS43" s="421"/>
      <c r="HT43" s="311"/>
      <c r="HU43" s="290"/>
      <c r="HV43" s="290"/>
      <c r="HW43" s="968"/>
      <c r="HX43" s="115"/>
      <c r="HY43" s="118"/>
      <c r="HZ43" s="118"/>
      <c r="IA43" s="118"/>
      <c r="IB43" s="118"/>
      <c r="IC43" s="1528"/>
      <c r="ID43" s="1528"/>
      <c r="IE43" s="119"/>
      <c r="IF43" s="37"/>
      <c r="IG43" s="295"/>
      <c r="IH43" s="248"/>
      <c r="II43" s="19"/>
      <c r="IJ43" s="19"/>
      <c r="IK43" s="19"/>
      <c r="IM43" s="346"/>
      <c r="IN43" s="117"/>
      <c r="IO43" s="117"/>
      <c r="IP43" s="9"/>
      <c r="IQ43" s="153"/>
      <c r="IR43" s="153"/>
      <c r="IS43" s="431" t="s">
        <v>139</v>
      </c>
      <c r="IT43" s="1003">
        <v>1286648</v>
      </c>
      <c r="IU43" s="1004">
        <v>1357088</v>
      </c>
      <c r="IV43" s="1005">
        <v>1503041</v>
      </c>
      <c r="IW43" s="1003">
        <v>4146777</v>
      </c>
      <c r="IX43" s="1006">
        <v>4215281</v>
      </c>
      <c r="IY43" s="676">
        <v>-1.63</v>
      </c>
      <c r="IZ43" s="154"/>
      <c r="JA43" s="9"/>
      <c r="JB43" s="9"/>
      <c r="JC43" s="14"/>
      <c r="JD43" s="9"/>
      <c r="JE43" s="9"/>
      <c r="JF43" s="14"/>
      <c r="JG43" s="9"/>
      <c r="JH43" s="9"/>
      <c r="JI43" s="14"/>
      <c r="JJ43" s="9"/>
      <c r="JK43" s="9"/>
      <c r="JL43" s="154"/>
      <c r="JM43" s="154" t="s">
        <v>66</v>
      </c>
      <c r="JN43" s="210">
        <v>1.84</v>
      </c>
      <c r="JO43" s="210">
        <v>1.83</v>
      </c>
      <c r="JP43" s="210">
        <v>1.78</v>
      </c>
      <c r="JQ43" s="210">
        <v>1.81</v>
      </c>
      <c r="JR43" s="128"/>
      <c r="JS43" s="128"/>
      <c r="JT43" s="128"/>
      <c r="JU43" s="128"/>
      <c r="JV43" s="285"/>
      <c r="JW43" s="154"/>
      <c r="JX43" s="155"/>
      <c r="JY43" s="155"/>
      <c r="JZ43" s="155"/>
      <c r="KA43" s="155"/>
      <c r="KB43" s="155"/>
      <c r="KC43" s="155"/>
      <c r="KD43" s="155"/>
      <c r="KE43" s="155"/>
      <c r="KF43" s="155"/>
      <c r="KG43" s="155"/>
      <c r="KH43" s="155"/>
      <c r="KI43" s="155"/>
      <c r="KJ43" s="155"/>
      <c r="KK43" s="155"/>
      <c r="KL43" s="422"/>
      <c r="KM43" s="423"/>
      <c r="KN43" s="423"/>
      <c r="KO43" s="423"/>
      <c r="KP43" s="422"/>
      <c r="KQ43" s="422"/>
      <c r="KR43" s="422"/>
      <c r="KS43" s="422"/>
      <c r="KT43" s="422"/>
      <c r="KU43" s="421"/>
      <c r="KV43" s="421"/>
      <c r="KW43" s="421"/>
      <c r="KX43" s="311"/>
      <c r="KY43" s="290"/>
      <c r="KZ43" s="290"/>
      <c r="LA43" s="968"/>
      <c r="LB43" s="115"/>
      <c r="LC43" s="118"/>
      <c r="LD43" s="118"/>
      <c r="LE43" s="118"/>
      <c r="LF43" s="118"/>
      <c r="LG43" s="1528"/>
      <c r="LH43" s="291"/>
      <c r="LI43" s="119"/>
      <c r="LJ43" s="37"/>
      <c r="LK43" s="295"/>
      <c r="LL43" s="19"/>
      <c r="LM43" s="19"/>
      <c r="LN43" s="19"/>
      <c r="LO43" s="19"/>
      <c r="LQ43" s="133"/>
      <c r="LR43" s="117"/>
      <c r="LS43" s="117"/>
      <c r="LT43" s="9"/>
      <c r="LU43" s="13"/>
      <c r="LV43" s="13"/>
      <c r="LW43" s="431" t="s">
        <v>139</v>
      </c>
      <c r="LX43" s="995">
        <v>14288138</v>
      </c>
      <c r="LY43" s="996">
        <v>14170707</v>
      </c>
      <c r="LZ43" s="516">
        <v>0.83</v>
      </c>
      <c r="MA43" s="182"/>
      <c r="MB43" s="1603"/>
      <c r="MC43" s="128"/>
      <c r="MD43" s="128"/>
      <c r="ME43" s="113"/>
      <c r="MF43" s="113"/>
      <c r="MG43" s="138"/>
      <c r="MH43" s="113"/>
      <c r="MI43" s="113"/>
      <c r="MJ43" s="138"/>
      <c r="MK43" s="113"/>
      <c r="ML43" s="1300"/>
      <c r="MM43" s="1300"/>
      <c r="MN43" s="15" t="s">
        <v>66</v>
      </c>
      <c r="MO43" s="923">
        <v>2.0499999999999998</v>
      </c>
      <c r="MP43" s="923">
        <v>1.92</v>
      </c>
      <c r="MQ43" s="923">
        <v>1.93</v>
      </c>
      <c r="MR43" s="923">
        <v>1.81</v>
      </c>
      <c r="MS43" s="924">
        <v>1.92</v>
      </c>
      <c r="MT43" s="16"/>
      <c r="MU43" s="17"/>
      <c r="MV43" s="17"/>
      <c r="MW43" s="1609"/>
      <c r="MX43" s="1610"/>
      <c r="MY43" s="1610"/>
      <c r="MZ43" s="1610"/>
      <c r="NA43" s="1610"/>
      <c r="NB43" s="1610"/>
      <c r="NC43" s="1610"/>
      <c r="ND43" s="1610"/>
      <c r="NE43" s="1610"/>
      <c r="NF43" s="1610"/>
      <c r="NG43" s="1610"/>
      <c r="NH43" s="1610"/>
      <c r="NI43" s="1610"/>
      <c r="NJ43" s="1610"/>
      <c r="NK43" s="1610"/>
      <c r="NL43" s="17"/>
      <c r="NM43" s="17"/>
      <c r="NN43" s="17"/>
      <c r="NO43" s="17"/>
      <c r="NP43" s="17"/>
      <c r="NQ43" s="17"/>
      <c r="NR43" s="17"/>
      <c r="NS43" s="17"/>
      <c r="NT43" s="17"/>
      <c r="NU43" s="17"/>
      <c r="NV43" s="17"/>
      <c r="NW43" s="17"/>
      <c r="NX43" s="17"/>
      <c r="NY43" s="17"/>
    </row>
    <row r="44" spans="1:395" ht="21.75" customHeight="1" thickTop="1" x14ac:dyDescent="0.2">
      <c r="A44" s="133"/>
      <c r="B44" s="117"/>
      <c r="C44" s="117"/>
      <c r="D44" s="9"/>
      <c r="E44" s="858"/>
      <c r="F44" s="858"/>
      <c r="G44" s="430" t="s">
        <v>30</v>
      </c>
      <c r="H44" s="137">
        <v>1172510</v>
      </c>
      <c r="I44" s="137">
        <v>1071935</v>
      </c>
      <c r="J44" s="137">
        <v>1048531</v>
      </c>
      <c r="K44" s="137">
        <v>3292976</v>
      </c>
      <c r="L44" s="247">
        <v>3116340</v>
      </c>
      <c r="M44" s="677">
        <v>5.67</v>
      </c>
      <c r="N44" s="154"/>
      <c r="O44" s="9"/>
      <c r="P44" s="9"/>
      <c r="Q44" s="14"/>
      <c r="R44" s="9"/>
      <c r="S44" s="9"/>
      <c r="T44" s="14"/>
      <c r="U44" s="9"/>
      <c r="V44" s="9"/>
      <c r="W44" s="14"/>
      <c r="X44" s="9"/>
      <c r="Y44" s="9"/>
      <c r="Z44" s="154"/>
      <c r="AA44" s="154" t="s">
        <v>71</v>
      </c>
      <c r="AB44" s="210">
        <v>1.89</v>
      </c>
      <c r="AC44" s="210">
        <v>1.8</v>
      </c>
      <c r="AD44" s="210">
        <v>2</v>
      </c>
      <c r="AE44" s="210">
        <v>1.9</v>
      </c>
      <c r="AF44" s="1212"/>
      <c r="AG44" s="1212"/>
      <c r="AH44" s="1212"/>
      <c r="AI44" s="1212"/>
      <c r="AJ44" s="285"/>
      <c r="AK44" s="154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211"/>
      <c r="BA44" s="212"/>
      <c r="BB44" s="212"/>
      <c r="BC44" s="212"/>
      <c r="BD44" s="211"/>
      <c r="BE44" s="211"/>
      <c r="BF44" s="211"/>
      <c r="BG44" s="211"/>
      <c r="BH44" s="211"/>
      <c r="BI44" s="152"/>
      <c r="BJ44" s="152"/>
      <c r="BK44" s="152"/>
      <c r="BL44" s="311"/>
      <c r="BM44" s="290"/>
      <c r="BN44" s="290"/>
      <c r="BO44" s="968"/>
      <c r="BP44" s="1543"/>
      <c r="BQ44" s="122"/>
      <c r="BR44" s="122"/>
      <c r="BS44" s="122"/>
      <c r="BT44" s="131"/>
      <c r="BU44" s="1528"/>
      <c r="BV44" s="1528"/>
      <c r="BW44" s="21"/>
      <c r="BX44" s="37"/>
      <c r="BY44" s="295"/>
      <c r="BZ44" s="19"/>
      <c r="CA44" s="19"/>
      <c r="CB44" s="19"/>
      <c r="CC44" s="19"/>
      <c r="CE44" s="346"/>
      <c r="CF44" s="117"/>
      <c r="CG44" s="117"/>
      <c r="CH44" s="9"/>
      <c r="CI44" s="153"/>
      <c r="CJ44" s="153"/>
      <c r="CK44" s="430" t="s">
        <v>30</v>
      </c>
      <c r="CL44" s="137">
        <v>1059701</v>
      </c>
      <c r="CM44" s="137">
        <v>984842</v>
      </c>
      <c r="CN44" s="137">
        <v>879211</v>
      </c>
      <c r="CO44" s="137">
        <v>2923754</v>
      </c>
      <c r="CP44" s="247">
        <v>2880892</v>
      </c>
      <c r="CQ44" s="677">
        <v>1.49</v>
      </c>
      <c r="CR44" s="154"/>
      <c r="CS44" s="9"/>
      <c r="CT44" s="9"/>
      <c r="CU44" s="14"/>
      <c r="CV44" s="9"/>
      <c r="CW44" s="9"/>
      <c r="CX44" s="14"/>
      <c r="CY44" s="9"/>
      <c r="CZ44" s="9"/>
      <c r="DA44" s="14"/>
      <c r="DB44" s="9"/>
      <c r="DC44" s="9"/>
      <c r="DD44" s="154"/>
      <c r="DE44" s="154" t="s">
        <v>71</v>
      </c>
      <c r="DF44" s="210">
        <v>1.73</v>
      </c>
      <c r="DG44" s="210">
        <v>1.78</v>
      </c>
      <c r="DH44" s="210">
        <v>1.7</v>
      </c>
      <c r="DI44" s="210">
        <v>1.73</v>
      </c>
      <c r="DJ44" s="668"/>
      <c r="DK44" s="668"/>
      <c r="DL44" s="668"/>
      <c r="DM44" s="668"/>
      <c r="DN44" s="285"/>
      <c r="DO44" s="214"/>
      <c r="DP44" s="1564"/>
      <c r="DQ44" s="1564"/>
      <c r="DR44" s="1564"/>
      <c r="DS44" s="1564"/>
      <c r="DT44" s="1564"/>
      <c r="DU44" s="1564"/>
      <c r="DV44" s="1564"/>
      <c r="DW44" s="1564"/>
      <c r="DX44" s="1564"/>
      <c r="DY44" s="1564"/>
      <c r="DZ44" s="1564"/>
      <c r="EA44" s="1564"/>
      <c r="EB44" s="1564"/>
      <c r="EC44" s="1564"/>
      <c r="ED44" s="1569"/>
      <c r="EE44" s="1570"/>
      <c r="EF44" s="1570"/>
      <c r="EG44" s="1570"/>
      <c r="EH44" s="1569"/>
      <c r="EI44" s="1569"/>
      <c r="EJ44" s="1569"/>
      <c r="EK44" s="1569"/>
      <c r="EL44" s="1569"/>
      <c r="EM44" s="1571"/>
      <c r="EN44" s="1571"/>
      <c r="EO44" s="1571"/>
      <c r="EP44" s="311"/>
      <c r="EQ44" s="968"/>
      <c r="ER44" s="968"/>
      <c r="ES44" s="968"/>
      <c r="ET44" s="1543"/>
      <c r="EU44" s="122"/>
      <c r="EV44" s="122"/>
      <c r="EW44" s="122"/>
      <c r="EX44" s="131"/>
      <c r="EY44" s="1528"/>
      <c r="EZ44" s="1528"/>
      <c r="FA44" s="21"/>
      <c r="FB44" s="37"/>
      <c r="FC44" s="295"/>
      <c r="FD44" s="19"/>
      <c r="FE44" s="19"/>
      <c r="FF44" s="19"/>
      <c r="FG44" s="19"/>
      <c r="FI44" s="346"/>
      <c r="FJ44" s="117"/>
      <c r="FK44" s="117"/>
      <c r="FL44" s="9"/>
      <c r="FM44" s="153"/>
      <c r="FN44" s="153"/>
      <c r="FO44" s="430" t="s">
        <v>30</v>
      </c>
      <c r="FP44" s="137">
        <v>973918</v>
      </c>
      <c r="FQ44" s="137">
        <v>934267</v>
      </c>
      <c r="FR44" s="137">
        <v>858375</v>
      </c>
      <c r="FS44" s="137">
        <v>2766560</v>
      </c>
      <c r="FT44" s="247">
        <v>2811520</v>
      </c>
      <c r="FU44" s="677">
        <v>-1.6</v>
      </c>
      <c r="FV44" s="154"/>
      <c r="FW44" s="9"/>
      <c r="FX44" s="9"/>
      <c r="FY44" s="14"/>
      <c r="FZ44" s="9"/>
      <c r="GA44" s="9"/>
      <c r="GB44" s="14"/>
      <c r="GC44" s="9"/>
      <c r="GD44" s="9"/>
      <c r="GE44" s="14"/>
      <c r="GF44" s="9"/>
      <c r="GG44" s="9"/>
      <c r="GH44" s="154"/>
      <c r="GI44" s="154" t="s">
        <v>71</v>
      </c>
      <c r="GJ44" s="210">
        <v>1.72</v>
      </c>
      <c r="GK44" s="210">
        <v>1.69</v>
      </c>
      <c r="GL44" s="210">
        <v>1.71</v>
      </c>
      <c r="GM44" s="210">
        <v>1.71</v>
      </c>
      <c r="GN44" s="1212"/>
      <c r="GO44" s="1212"/>
      <c r="GP44" s="1212"/>
      <c r="GQ44" s="1212"/>
      <c r="GR44" s="285"/>
      <c r="GS44" s="214"/>
      <c r="GT44" s="1564"/>
      <c r="GU44" s="1564"/>
      <c r="GV44" s="1564"/>
      <c r="GW44" s="1564"/>
      <c r="GX44" s="1564"/>
      <c r="GY44" s="1564"/>
      <c r="GZ44" s="1564"/>
      <c r="HA44" s="1564"/>
      <c r="HB44" s="1564"/>
      <c r="HC44" s="1564"/>
      <c r="HD44" s="1564"/>
      <c r="HE44" s="1564"/>
      <c r="HF44" s="1564"/>
      <c r="HG44" s="1564"/>
      <c r="HH44" s="1562"/>
      <c r="HI44" s="1573"/>
      <c r="HJ44" s="1573"/>
      <c r="HK44" s="1573"/>
      <c r="HL44" s="1562"/>
      <c r="HM44" s="1562"/>
      <c r="HN44" s="1562"/>
      <c r="HO44" s="1562"/>
      <c r="HP44" s="1562"/>
      <c r="HQ44" s="1574"/>
      <c r="HR44" s="1574"/>
      <c r="HS44" s="1574"/>
      <c r="HT44" s="311"/>
      <c r="HU44" s="968"/>
      <c r="HV44" s="968"/>
      <c r="HW44" s="968"/>
      <c r="HX44" s="1543"/>
      <c r="HY44" s="122"/>
      <c r="HZ44" s="122"/>
      <c r="IA44" s="122"/>
      <c r="IB44" s="131"/>
      <c r="IC44" s="1528"/>
      <c r="ID44" s="1528"/>
      <c r="IE44" s="21"/>
      <c r="IF44" s="37"/>
      <c r="IG44" s="295"/>
      <c r="IH44" s="248"/>
      <c r="II44" s="19"/>
      <c r="IJ44" s="19"/>
      <c r="IK44" s="19"/>
      <c r="IM44" s="346"/>
      <c r="IN44" s="117"/>
      <c r="IO44" s="117"/>
      <c r="IP44" s="9"/>
      <c r="IQ44" s="153"/>
      <c r="IR44" s="153"/>
      <c r="IS44" s="430" t="s">
        <v>30</v>
      </c>
      <c r="IT44" s="137">
        <v>1135137</v>
      </c>
      <c r="IU44" s="137">
        <v>1205118</v>
      </c>
      <c r="IV44" s="137">
        <v>1353417</v>
      </c>
      <c r="IW44" s="137">
        <v>3693672</v>
      </c>
      <c r="IX44" s="247">
        <v>3766446</v>
      </c>
      <c r="IY44" s="677">
        <v>-1.93</v>
      </c>
      <c r="IZ44" s="154"/>
      <c r="JA44" s="9"/>
      <c r="JB44" s="9"/>
      <c r="JC44" s="14"/>
      <c r="JD44" s="9"/>
      <c r="JE44" s="9"/>
      <c r="JF44" s="14"/>
      <c r="JG44" s="9"/>
      <c r="JH44" s="9"/>
      <c r="JI44" s="14"/>
      <c r="JJ44" s="9"/>
      <c r="JK44" s="9"/>
      <c r="JL44" s="154"/>
      <c r="JM44" s="154" t="s">
        <v>71</v>
      </c>
      <c r="JN44" s="210">
        <v>1.57</v>
      </c>
      <c r="JO44" s="210">
        <v>1.58</v>
      </c>
      <c r="JP44" s="210">
        <v>1.57</v>
      </c>
      <c r="JQ44" s="210">
        <v>1.57</v>
      </c>
      <c r="JR44" s="1341"/>
      <c r="JS44" s="1341"/>
      <c r="JT44" s="1341"/>
      <c r="JU44" s="1341"/>
      <c r="JV44" s="285"/>
      <c r="JW44" s="214"/>
      <c r="JX44" s="1564"/>
      <c r="JY44" s="1564"/>
      <c r="JZ44" s="1564"/>
      <c r="KA44" s="1564"/>
      <c r="KB44" s="1564"/>
      <c r="KC44" s="1564"/>
      <c r="KD44" s="1564"/>
      <c r="KE44" s="1564"/>
      <c r="KF44" s="1564"/>
      <c r="KG44" s="1564"/>
      <c r="KH44" s="1564"/>
      <c r="KI44" s="1564"/>
      <c r="KJ44" s="1564"/>
      <c r="KK44" s="1564"/>
      <c r="KL44" s="1562"/>
      <c r="KM44" s="1573"/>
      <c r="KN44" s="1573"/>
      <c r="KO44" s="1573"/>
      <c r="KP44" s="1562"/>
      <c r="KQ44" s="1562"/>
      <c r="KR44" s="1562"/>
      <c r="KS44" s="1562"/>
      <c r="KT44" s="1562"/>
      <c r="KU44" s="1574"/>
      <c r="KV44" s="1574"/>
      <c r="KW44" s="1574"/>
      <c r="KX44" s="311"/>
      <c r="KY44" s="968"/>
      <c r="KZ44" s="290"/>
      <c r="LA44" s="968"/>
      <c r="LB44" s="1543"/>
      <c r="LC44" s="122"/>
      <c r="LD44" s="122"/>
      <c r="LE44" s="122"/>
      <c r="LF44" s="131"/>
      <c r="LG44" s="1528"/>
      <c r="LH44" s="291"/>
      <c r="LI44" s="21"/>
      <c r="LJ44" s="37"/>
      <c r="LK44" s="295"/>
      <c r="LL44" s="19"/>
      <c r="LM44" s="19"/>
      <c r="LN44" s="19"/>
      <c r="LO44" s="19"/>
      <c r="LQ44" s="133"/>
      <c r="LR44" s="117"/>
      <c r="LS44" s="117"/>
      <c r="LT44" s="9"/>
      <c r="LU44" s="13"/>
      <c r="LV44" s="13"/>
      <c r="LW44" s="430" t="s">
        <v>30</v>
      </c>
      <c r="LX44" s="38">
        <v>12676962</v>
      </c>
      <c r="LY44" s="48">
        <v>12575198</v>
      </c>
      <c r="LZ44" s="517">
        <v>0.81</v>
      </c>
      <c r="MA44" s="207"/>
      <c r="MB44" s="1603"/>
      <c r="MC44" s="128"/>
      <c r="MD44" s="128"/>
      <c r="ME44" s="113"/>
      <c r="MF44" s="113"/>
      <c r="MG44" s="138"/>
      <c r="MH44" s="113"/>
      <c r="MI44" s="113"/>
      <c r="MJ44" s="138"/>
      <c r="MK44" s="113"/>
      <c r="ML44" s="1300"/>
      <c r="MM44" s="1300"/>
      <c r="MN44" s="15" t="s">
        <v>71</v>
      </c>
      <c r="MO44" s="923">
        <v>1.9</v>
      </c>
      <c r="MP44" s="923">
        <v>1.73</v>
      </c>
      <c r="MQ44" s="923">
        <v>1.71</v>
      </c>
      <c r="MR44" s="923">
        <v>1.57</v>
      </c>
      <c r="MS44" s="924">
        <v>1.72</v>
      </c>
      <c r="MT44" s="16"/>
      <c r="MU44" s="17"/>
      <c r="MV44" s="17"/>
      <c r="MW44" s="1609"/>
      <c r="MX44" s="1610"/>
      <c r="MY44" s="1610"/>
      <c r="MZ44" s="125"/>
      <c r="NA44" s="125"/>
      <c r="NB44" s="126"/>
      <c r="NC44" s="126"/>
      <c r="ND44" s="36"/>
      <c r="NE44" s="36"/>
      <c r="NF44" s="36"/>
      <c r="NG44" s="36"/>
      <c r="NH44" s="36"/>
      <c r="NI44" s="36"/>
      <c r="NJ44" s="36"/>
      <c r="NK44" s="36"/>
      <c r="NL44" s="1610"/>
      <c r="NM44" s="1610"/>
      <c r="NN44" s="125"/>
      <c r="NO44" s="125"/>
      <c r="NP44" s="126"/>
      <c r="NQ44" s="126"/>
      <c r="NR44" s="36"/>
      <c r="NS44" s="36"/>
      <c r="NT44" s="36"/>
      <c r="NU44" s="36"/>
      <c r="NV44" s="36"/>
      <c r="NW44" s="36"/>
      <c r="NX44" s="36"/>
      <c r="NY44" s="36"/>
      <c r="NZ44" s="249"/>
      <c r="OA44" s="1492"/>
      <c r="OB44" s="1492"/>
      <c r="OC44" s="1492"/>
      <c r="OD44" s="1492"/>
      <c r="OE44" s="1492"/>
    </row>
    <row r="45" spans="1:395" ht="21.75" customHeight="1" x14ac:dyDescent="0.2">
      <c r="A45" s="857"/>
      <c r="B45" s="117"/>
      <c r="C45" s="117"/>
      <c r="D45" s="9"/>
      <c r="E45" s="858"/>
      <c r="F45" s="858"/>
      <c r="G45" s="430" t="s">
        <v>147</v>
      </c>
      <c r="H45" s="137">
        <v>175116</v>
      </c>
      <c r="I45" s="137">
        <v>165398</v>
      </c>
      <c r="J45" s="137">
        <v>138003</v>
      </c>
      <c r="K45" s="137">
        <v>478517</v>
      </c>
      <c r="L45" s="247">
        <v>464436</v>
      </c>
      <c r="M45" s="678">
        <v>3.03</v>
      </c>
      <c r="N45" s="154"/>
      <c r="O45" s="9"/>
      <c r="P45" s="9"/>
      <c r="Q45" s="14"/>
      <c r="R45" s="9"/>
      <c r="S45" s="9"/>
      <c r="T45" s="14"/>
      <c r="U45" s="9"/>
      <c r="V45" s="9"/>
      <c r="W45" s="14"/>
      <c r="X45" s="9"/>
      <c r="Y45" s="9"/>
      <c r="Z45" s="154"/>
      <c r="AA45" s="154" t="s">
        <v>76</v>
      </c>
      <c r="AB45" s="210">
        <v>1.99</v>
      </c>
      <c r="AC45" s="210">
        <v>1.72</v>
      </c>
      <c r="AD45" s="210">
        <v>2.12</v>
      </c>
      <c r="AE45" s="210">
        <v>1.93</v>
      </c>
      <c r="AF45" s="1188"/>
      <c r="AG45" s="1188"/>
      <c r="AH45" s="1188"/>
      <c r="AI45" s="1188"/>
      <c r="AJ45" s="285"/>
      <c r="AK45" s="154"/>
      <c r="AL45" s="1727"/>
      <c r="AM45" s="1727"/>
      <c r="AN45" s="1727"/>
      <c r="AO45" s="1727"/>
      <c r="AP45" s="1727"/>
      <c r="AQ45" s="1727"/>
      <c r="AR45" s="1727"/>
      <c r="AS45" s="1727"/>
      <c r="AT45" s="1727"/>
      <c r="AU45" s="1727"/>
      <c r="AV45" s="1727"/>
      <c r="AW45" s="1727"/>
      <c r="AX45" s="608"/>
      <c r="AY45" s="248"/>
      <c r="AZ45" s="217"/>
      <c r="BA45" s="217"/>
      <c r="BB45" s="217"/>
      <c r="BC45" s="217"/>
      <c r="BD45" s="167"/>
      <c r="BE45" s="167"/>
      <c r="BF45" s="167"/>
      <c r="BG45" s="167"/>
      <c r="BH45" s="167"/>
      <c r="BI45" s="193"/>
      <c r="BJ45" s="193"/>
      <c r="BK45" s="193"/>
      <c r="BL45" s="311"/>
      <c r="BM45" s="968"/>
      <c r="BN45" s="968"/>
      <c r="BO45" s="968"/>
      <c r="BP45" s="1544"/>
      <c r="BQ45" s="122"/>
      <c r="BR45" s="122"/>
      <c r="BS45" s="122"/>
      <c r="BT45" s="131"/>
      <c r="BU45" s="1528"/>
      <c r="BV45" s="1528"/>
      <c r="BW45" s="21"/>
      <c r="BX45" s="37"/>
      <c r="BY45" s="295"/>
      <c r="BZ45" s="19"/>
      <c r="CA45" s="19"/>
      <c r="CB45" s="19"/>
      <c r="CC45" s="19"/>
      <c r="CE45" s="154"/>
      <c r="CF45" s="117"/>
      <c r="CG45" s="117"/>
      <c r="CH45" s="9"/>
      <c r="CI45" s="153"/>
      <c r="CJ45" s="153"/>
      <c r="CK45" s="430" t="s">
        <v>147</v>
      </c>
      <c r="CL45" s="137">
        <v>129825</v>
      </c>
      <c r="CM45" s="137">
        <v>105380</v>
      </c>
      <c r="CN45" s="137">
        <v>105352</v>
      </c>
      <c r="CO45" s="137">
        <v>340557</v>
      </c>
      <c r="CP45" s="247">
        <v>339442</v>
      </c>
      <c r="CQ45" s="678">
        <v>0.33</v>
      </c>
      <c r="CR45" s="154"/>
      <c r="CS45" s="9"/>
      <c r="CT45" s="9"/>
      <c r="CU45" s="14"/>
      <c r="CV45" s="9"/>
      <c r="CW45" s="9"/>
      <c r="CX45" s="14"/>
      <c r="CY45" s="9"/>
      <c r="CZ45" s="9"/>
      <c r="DA45" s="14"/>
      <c r="DB45" s="9"/>
      <c r="DC45" s="9"/>
      <c r="DD45" s="154"/>
      <c r="DE45" s="154" t="s">
        <v>76</v>
      </c>
      <c r="DF45" s="210">
        <v>1.67</v>
      </c>
      <c r="DG45" s="210">
        <v>1.78</v>
      </c>
      <c r="DH45" s="210">
        <v>1.62</v>
      </c>
      <c r="DI45" s="210">
        <v>1.69</v>
      </c>
      <c r="DJ45" s="1199"/>
      <c r="DK45" s="1199"/>
      <c r="DL45" s="1199"/>
      <c r="DM45" s="128"/>
      <c r="DN45" s="285"/>
      <c r="DO45" s="214"/>
      <c r="DP45" s="1727"/>
      <c r="DQ45" s="1727"/>
      <c r="DR45" s="1727"/>
      <c r="DS45" s="1727"/>
      <c r="DT45" s="1727"/>
      <c r="DU45" s="1727"/>
      <c r="DV45" s="1727"/>
      <c r="DW45" s="1727"/>
      <c r="DX45" s="1727"/>
      <c r="DY45" s="1727"/>
      <c r="DZ45" s="1727"/>
      <c r="EA45" s="1727"/>
      <c r="EB45" s="608"/>
      <c r="EC45" s="248"/>
      <c r="ED45" s="217"/>
      <c r="EE45" s="217"/>
      <c r="EF45" s="217"/>
      <c r="EG45" s="217"/>
      <c r="EH45" s="167"/>
      <c r="EI45" s="167"/>
      <c r="EJ45" s="167"/>
      <c r="EK45" s="167"/>
      <c r="EL45" s="167"/>
      <c r="EM45" s="193"/>
      <c r="EN45" s="193"/>
      <c r="EO45" s="193"/>
      <c r="EP45" s="311"/>
      <c r="EQ45" s="968"/>
      <c r="ER45" s="968"/>
      <c r="ES45" s="968"/>
      <c r="ET45" s="1544"/>
      <c r="EU45" s="122"/>
      <c r="EV45" s="122"/>
      <c r="EW45" s="122"/>
      <c r="EX45" s="131"/>
      <c r="EY45" s="1528"/>
      <c r="EZ45" s="1528"/>
      <c r="FA45" s="21"/>
      <c r="FB45" s="37"/>
      <c r="FC45" s="295"/>
      <c r="FD45" s="19"/>
      <c r="FE45" s="19"/>
      <c r="FF45" s="19"/>
      <c r="FG45" s="19"/>
      <c r="FI45" s="154"/>
      <c r="FJ45" s="117"/>
      <c r="FK45" s="117"/>
      <c r="FL45" s="9"/>
      <c r="FM45" s="153"/>
      <c r="FN45" s="153"/>
      <c r="FO45" s="430" t="s">
        <v>147</v>
      </c>
      <c r="FP45" s="137">
        <v>121231</v>
      </c>
      <c r="FQ45" s="137">
        <v>111938</v>
      </c>
      <c r="FR45" s="137">
        <v>105828</v>
      </c>
      <c r="FS45" s="137">
        <v>338997</v>
      </c>
      <c r="FT45" s="247">
        <v>342796</v>
      </c>
      <c r="FU45" s="678">
        <v>-1.1100000000000001</v>
      </c>
      <c r="FV45" s="154"/>
      <c r="FW45" s="9"/>
      <c r="FX45" s="9"/>
      <c r="FY45" s="14"/>
      <c r="FZ45" s="9"/>
      <c r="GA45" s="9"/>
      <c r="GB45" s="14"/>
      <c r="GC45" s="9"/>
      <c r="GD45" s="9"/>
      <c r="GE45" s="14"/>
      <c r="GF45" s="9"/>
      <c r="GG45" s="9"/>
      <c r="GH45" s="154"/>
      <c r="GI45" s="154" t="s">
        <v>76</v>
      </c>
      <c r="GJ45" s="210">
        <v>1.57</v>
      </c>
      <c r="GK45" s="210">
        <v>1.55</v>
      </c>
      <c r="GL45" s="210">
        <v>1.58</v>
      </c>
      <c r="GM45" s="210">
        <v>1.57</v>
      </c>
      <c r="GN45" s="1188"/>
      <c r="GO45" s="1188"/>
      <c r="GP45" s="1188"/>
      <c r="GQ45" s="1188"/>
      <c r="GR45" s="285"/>
      <c r="GS45" s="214"/>
      <c r="GT45" s="1564"/>
      <c r="GU45" s="1564"/>
      <c r="GV45" s="1564"/>
      <c r="GW45" s="1564"/>
      <c r="GX45" s="1564"/>
      <c r="GY45" s="1564"/>
      <c r="GZ45" s="1564"/>
      <c r="HA45" s="1564"/>
      <c r="HB45" s="1564"/>
      <c r="HC45" s="1564"/>
      <c r="HD45" s="1564"/>
      <c r="HE45" s="1564"/>
      <c r="HF45" s="1564"/>
      <c r="HG45" s="1564"/>
      <c r="HH45" s="215"/>
      <c r="HI45" s="215"/>
      <c r="HJ45" s="215"/>
      <c r="HK45" s="215"/>
      <c r="HL45" s="216"/>
      <c r="HM45" s="216"/>
      <c r="HN45" s="216"/>
      <c r="HO45" s="216"/>
      <c r="HP45" s="216"/>
      <c r="HQ45" s="216"/>
      <c r="HR45" s="216"/>
      <c r="HS45" s="216"/>
      <c r="HT45" s="311"/>
      <c r="HU45" s="968"/>
      <c r="HV45" s="968"/>
      <c r="HW45" s="968"/>
      <c r="HX45" s="1544"/>
      <c r="HY45" s="122"/>
      <c r="HZ45" s="122"/>
      <c r="IA45" s="122"/>
      <c r="IB45" s="131"/>
      <c r="IC45" s="1528"/>
      <c r="ID45" s="1528"/>
      <c r="IE45" s="21"/>
      <c r="IF45" s="37"/>
      <c r="IG45" s="295"/>
      <c r="IH45" s="248"/>
      <c r="II45" s="19"/>
      <c r="IJ45" s="19"/>
      <c r="IK45" s="19"/>
      <c r="IM45" s="154"/>
      <c r="IN45" s="117"/>
      <c r="IO45" s="117"/>
      <c r="IP45" s="9"/>
      <c r="IQ45" s="153"/>
      <c r="IR45" s="153"/>
      <c r="IS45" s="430" t="s">
        <v>147</v>
      </c>
      <c r="IT45" s="137">
        <v>151511</v>
      </c>
      <c r="IU45" s="137">
        <v>151970</v>
      </c>
      <c r="IV45" s="137">
        <v>149624</v>
      </c>
      <c r="IW45" s="137">
        <v>453105</v>
      </c>
      <c r="IX45" s="247">
        <v>448835</v>
      </c>
      <c r="IY45" s="678">
        <v>0.95</v>
      </c>
      <c r="IZ45" s="154"/>
      <c r="JA45" s="9"/>
      <c r="JB45" s="9"/>
      <c r="JC45" s="14"/>
      <c r="JD45" s="9"/>
      <c r="JE45" s="9"/>
      <c r="JF45" s="14"/>
      <c r="JG45" s="9"/>
      <c r="JH45" s="9"/>
      <c r="JI45" s="14"/>
      <c r="JJ45" s="9"/>
      <c r="JK45" s="9"/>
      <c r="JL45" s="154"/>
      <c r="JM45" s="154" t="s">
        <v>76</v>
      </c>
      <c r="JN45" s="210">
        <v>1.53</v>
      </c>
      <c r="JO45" s="210">
        <v>1.5</v>
      </c>
      <c r="JP45" s="210">
        <v>1.46</v>
      </c>
      <c r="JQ45" s="210">
        <v>1.49</v>
      </c>
      <c r="JR45" s="128"/>
      <c r="JS45" s="128"/>
      <c r="JT45" s="128"/>
      <c r="JU45" s="128"/>
      <c r="JV45" s="285"/>
      <c r="JW45" s="214"/>
      <c r="JX45" s="1564"/>
      <c r="JY45" s="1564"/>
      <c r="JZ45" s="1564"/>
      <c r="KA45" s="1564"/>
      <c r="KB45" s="1564"/>
      <c r="KC45" s="1564"/>
      <c r="KD45" s="1564"/>
      <c r="KE45" s="1564"/>
      <c r="KF45" s="1564"/>
      <c r="KG45" s="1564"/>
      <c r="KH45" s="1564"/>
      <c r="KI45" s="1564"/>
      <c r="KJ45" s="1564"/>
      <c r="KK45" s="1564"/>
      <c r="KL45" s="215"/>
      <c r="KM45" s="215"/>
      <c r="KN45" s="215"/>
      <c r="KO45" s="215"/>
      <c r="KP45" s="216"/>
      <c r="KQ45" s="216"/>
      <c r="KR45" s="216"/>
      <c r="KS45" s="216"/>
      <c r="KT45" s="216"/>
      <c r="KU45" s="216"/>
      <c r="KV45" s="216"/>
      <c r="KW45" s="216"/>
      <c r="KX45" s="311"/>
      <c r="KY45" s="968"/>
      <c r="KZ45" s="290"/>
      <c r="LA45" s="968"/>
      <c r="LB45" s="1544"/>
      <c r="LC45" s="122"/>
      <c r="LD45" s="122"/>
      <c r="LE45" s="122"/>
      <c r="LF45" s="131"/>
      <c r="LG45" s="1528"/>
      <c r="LH45" s="291"/>
      <c r="LI45" s="21"/>
      <c r="LJ45" s="37"/>
      <c r="LK45" s="295"/>
      <c r="LL45" s="19"/>
      <c r="LM45" s="19"/>
      <c r="LN45" s="19"/>
      <c r="LO45" s="19"/>
      <c r="LQ45" s="23"/>
      <c r="LR45" s="117"/>
      <c r="LS45" s="117"/>
      <c r="LT45" s="9"/>
      <c r="LU45" s="13"/>
      <c r="LV45" s="13"/>
      <c r="LW45" s="430" t="s">
        <v>147</v>
      </c>
      <c r="LX45" s="38">
        <v>1611176</v>
      </c>
      <c r="LY45" s="48">
        <v>1595509</v>
      </c>
      <c r="LZ45" s="517">
        <v>0.98</v>
      </c>
      <c r="MA45" s="207"/>
      <c r="MB45" s="1603"/>
      <c r="MC45" s="128"/>
      <c r="MD45" s="128"/>
      <c r="ME45" s="113"/>
      <c r="MF45" s="113"/>
      <c r="MG45" s="138"/>
      <c r="MH45" s="113"/>
      <c r="MI45" s="113"/>
      <c r="MJ45" s="138"/>
      <c r="MK45" s="113"/>
      <c r="ML45" s="1300"/>
      <c r="MM45" s="1300"/>
      <c r="MN45" s="15" t="s">
        <v>76</v>
      </c>
      <c r="MO45" s="923">
        <v>1.93</v>
      </c>
      <c r="MP45" s="923">
        <v>1.69</v>
      </c>
      <c r="MQ45" s="923">
        <v>1.57</v>
      </c>
      <c r="MR45" s="923">
        <v>1.49</v>
      </c>
      <c r="MS45" s="924">
        <v>1.66</v>
      </c>
      <c r="MT45" s="16"/>
      <c r="MU45" s="17"/>
      <c r="MV45" s="17"/>
      <c r="MW45" s="1609"/>
      <c r="MX45" s="1610"/>
      <c r="MY45" s="1610"/>
      <c r="MZ45" s="1611"/>
      <c r="NA45" s="1657"/>
      <c r="NB45" s="1657"/>
      <c r="NC45" s="1657"/>
      <c r="ND45" s="1657"/>
      <c r="NE45" s="1611"/>
      <c r="NF45" s="1657"/>
      <c r="NG45" s="1657"/>
      <c r="NH45" s="1657"/>
      <c r="NI45" s="1657"/>
      <c r="NJ45" s="974"/>
      <c r="NK45" s="46"/>
      <c r="NL45" s="1610"/>
      <c r="NM45" s="1610"/>
      <c r="NN45" s="1611"/>
      <c r="NO45" s="1657"/>
      <c r="NP45" s="1657"/>
      <c r="NQ45" s="1657"/>
      <c r="NR45" s="1657"/>
      <c r="NS45" s="1611"/>
      <c r="NT45" s="1657"/>
      <c r="NU45" s="1657"/>
      <c r="NV45" s="1657"/>
      <c r="NW45" s="1657"/>
      <c r="NX45" s="974"/>
      <c r="NY45" s="46"/>
      <c r="NZ45" s="249"/>
      <c r="OA45" s="1492"/>
      <c r="OB45" s="1492"/>
      <c r="OC45" s="1492"/>
      <c r="OD45" s="1492"/>
      <c r="OE45" s="1492"/>
    </row>
    <row r="46" spans="1:395" ht="21.75" customHeight="1" x14ac:dyDescent="0.2">
      <c r="A46" s="9"/>
      <c r="B46" s="9"/>
      <c r="C46" s="9"/>
      <c r="D46" s="9"/>
      <c r="E46" s="860"/>
      <c r="F46" s="860"/>
      <c r="G46" s="154"/>
      <c r="H46" s="154"/>
      <c r="I46" s="154"/>
      <c r="J46" s="154"/>
      <c r="K46" s="154"/>
      <c r="L46" s="155"/>
      <c r="M46" s="154"/>
      <c r="N46" s="154"/>
      <c r="O46" s="9"/>
      <c r="P46" s="9"/>
      <c r="Q46" s="14"/>
      <c r="R46" s="9"/>
      <c r="S46" s="9"/>
      <c r="T46" s="14"/>
      <c r="U46" s="9"/>
      <c r="V46" s="9"/>
      <c r="W46" s="14"/>
      <c r="X46" s="9"/>
      <c r="Y46" s="9"/>
      <c r="Z46" s="154"/>
      <c r="AA46" s="154" t="s">
        <v>82</v>
      </c>
      <c r="AB46" s="210">
        <v>1.79</v>
      </c>
      <c r="AC46" s="210">
        <v>1.71</v>
      </c>
      <c r="AD46" s="210">
        <v>1.82</v>
      </c>
      <c r="AE46" s="210">
        <v>1.77</v>
      </c>
      <c r="AF46" s="1188"/>
      <c r="AG46" s="1188"/>
      <c r="AH46" s="1188"/>
      <c r="AI46" s="1188"/>
      <c r="AJ46" s="285"/>
      <c r="AK46" s="154"/>
      <c r="AL46" s="1727"/>
      <c r="AM46" s="1727"/>
      <c r="AN46" s="1727"/>
      <c r="AO46" s="1727"/>
      <c r="AP46" s="1727"/>
      <c r="AQ46" s="1727"/>
      <c r="AR46" s="1727"/>
      <c r="AS46" s="1727"/>
      <c r="AT46" s="1727"/>
      <c r="AU46" s="1727"/>
      <c r="AV46" s="1727"/>
      <c r="AW46" s="1727"/>
      <c r="AX46" s="608"/>
      <c r="AY46" s="248"/>
      <c r="AZ46" s="386"/>
      <c r="BA46" s="386"/>
      <c r="BB46" s="386"/>
      <c r="BC46" s="386"/>
      <c r="BD46" s="389"/>
      <c r="BE46" s="389"/>
      <c r="BF46" s="389"/>
      <c r="BG46" s="389"/>
      <c r="BH46" s="389"/>
      <c r="BI46" s="386"/>
      <c r="BJ46" s="386"/>
      <c r="BK46" s="167"/>
      <c r="BL46" s="248"/>
      <c r="BM46" s="968"/>
      <c r="BN46" s="968"/>
      <c r="BO46" s="968"/>
      <c r="BP46" s="115"/>
      <c r="BQ46" s="122"/>
      <c r="BR46" s="122"/>
      <c r="BS46" s="122"/>
      <c r="BT46" s="131"/>
      <c r="BU46" s="1528"/>
      <c r="BV46" s="1528"/>
      <c r="BW46" s="127"/>
      <c r="BX46" s="968"/>
      <c r="BY46" s="295"/>
      <c r="BZ46" s="19"/>
      <c r="CA46" s="19"/>
      <c r="CB46" s="19"/>
      <c r="CC46" s="19"/>
      <c r="CE46" s="9"/>
      <c r="CF46" s="9"/>
      <c r="CG46" s="9"/>
      <c r="CH46" s="9"/>
      <c r="CI46" s="218"/>
      <c r="CJ46" s="218"/>
      <c r="CK46" s="154"/>
      <c r="CL46" s="154"/>
      <c r="CM46" s="154"/>
      <c r="CN46" s="154"/>
      <c r="CO46" s="154"/>
      <c r="CP46" s="155"/>
      <c r="CQ46" s="154"/>
      <c r="CR46" s="154"/>
      <c r="CS46" s="9"/>
      <c r="CT46" s="9"/>
      <c r="CU46" s="14"/>
      <c r="CV46" s="9"/>
      <c r="CW46" s="9"/>
      <c r="CX46" s="14"/>
      <c r="CY46" s="9"/>
      <c r="CZ46" s="9"/>
      <c r="DA46" s="14"/>
      <c r="DB46" s="9"/>
      <c r="DC46" s="9"/>
      <c r="DD46" s="154"/>
      <c r="DE46" s="154" t="s">
        <v>82</v>
      </c>
      <c r="DF46" s="210">
        <v>1.72</v>
      </c>
      <c r="DG46" s="210">
        <v>1.73</v>
      </c>
      <c r="DH46" s="210">
        <v>1.71</v>
      </c>
      <c r="DI46" s="210">
        <v>1.72</v>
      </c>
      <c r="DJ46" s="1199"/>
      <c r="DK46" s="1199"/>
      <c r="DL46" s="1199"/>
      <c r="DM46" s="128"/>
      <c r="DN46" s="285"/>
      <c r="DO46" s="214"/>
      <c r="DP46" s="1727"/>
      <c r="DQ46" s="1727"/>
      <c r="DR46" s="1727"/>
      <c r="DS46" s="1727"/>
      <c r="DT46" s="1727"/>
      <c r="DU46" s="1727"/>
      <c r="DV46" s="1727"/>
      <c r="DW46" s="1727"/>
      <c r="DX46" s="1727"/>
      <c r="DY46" s="1727"/>
      <c r="DZ46" s="1727"/>
      <c r="EA46" s="1727"/>
      <c r="EB46" s="608"/>
      <c r="EC46" s="248"/>
      <c r="ED46" s="386"/>
      <c r="EE46" s="386"/>
      <c r="EF46" s="386"/>
      <c r="EG46" s="386"/>
      <c r="EH46" s="389"/>
      <c r="EI46" s="389"/>
      <c r="EJ46" s="389"/>
      <c r="EK46" s="389"/>
      <c r="EL46" s="389"/>
      <c r="EM46" s="386"/>
      <c r="EN46" s="386"/>
      <c r="EO46" s="167"/>
      <c r="EP46" s="248"/>
      <c r="EQ46" s="968"/>
      <c r="ER46" s="968"/>
      <c r="ES46" s="968"/>
      <c r="ET46" s="115"/>
      <c r="EU46" s="122"/>
      <c r="EV46" s="122"/>
      <c r="EW46" s="122"/>
      <c r="EX46" s="131"/>
      <c r="EY46" s="1528"/>
      <c r="EZ46" s="1528"/>
      <c r="FA46" s="127"/>
      <c r="FB46" s="968"/>
      <c r="FC46" s="295"/>
      <c r="FD46" s="19"/>
      <c r="FE46" s="19"/>
      <c r="FF46" s="19"/>
      <c r="FG46" s="19"/>
      <c r="FI46" s="9"/>
      <c r="FJ46" s="9"/>
      <c r="FK46" s="9"/>
      <c r="FL46" s="9"/>
      <c r="FM46" s="218"/>
      <c r="FN46" s="218"/>
      <c r="FO46" s="154"/>
      <c r="FP46" s="154"/>
      <c r="FQ46" s="154"/>
      <c r="FR46" s="154"/>
      <c r="FS46" s="154"/>
      <c r="FT46" s="155"/>
      <c r="FU46" s="154"/>
      <c r="FV46" s="154"/>
      <c r="FW46" s="9"/>
      <c r="FX46" s="9"/>
      <c r="FY46" s="14"/>
      <c r="FZ46" s="9"/>
      <c r="GA46" s="9"/>
      <c r="GB46" s="14"/>
      <c r="GC46" s="9"/>
      <c r="GD46" s="9"/>
      <c r="GE46" s="14"/>
      <c r="GF46" s="9"/>
      <c r="GG46" s="9"/>
      <c r="GH46" s="154"/>
      <c r="GI46" s="154" t="s">
        <v>82</v>
      </c>
      <c r="GJ46" s="210">
        <v>1.72</v>
      </c>
      <c r="GK46" s="210">
        <v>1.67</v>
      </c>
      <c r="GL46" s="210">
        <v>1.72</v>
      </c>
      <c r="GM46" s="210">
        <v>1.7</v>
      </c>
      <c r="GN46" s="1188"/>
      <c r="GO46" s="1188"/>
      <c r="GP46" s="1188"/>
      <c r="GQ46" s="1188"/>
      <c r="GR46" s="285"/>
      <c r="GS46" s="214"/>
      <c r="GT46" s="1564"/>
      <c r="GU46" s="1564"/>
      <c r="GV46" s="1564"/>
      <c r="GW46" s="1564"/>
      <c r="GX46" s="1564"/>
      <c r="GY46" s="1564"/>
      <c r="GZ46" s="1564"/>
      <c r="HA46" s="1564"/>
      <c r="HB46" s="1564"/>
      <c r="HC46" s="1564"/>
      <c r="HD46" s="1564"/>
      <c r="HE46" s="1564"/>
      <c r="HF46" s="1564"/>
      <c r="HG46" s="1564"/>
      <c r="HH46" s="215"/>
      <c r="HI46" s="219"/>
      <c r="HJ46" s="219"/>
      <c r="HK46" s="219"/>
      <c r="HL46" s="219"/>
      <c r="HM46" s="219"/>
      <c r="HN46" s="219"/>
      <c r="HO46" s="219"/>
      <c r="HP46" s="219"/>
      <c r="HQ46" s="219"/>
      <c r="HR46" s="219"/>
      <c r="HS46" s="219"/>
      <c r="HT46" s="248"/>
      <c r="HU46" s="968"/>
      <c r="HV46" s="968"/>
      <c r="HW46" s="968"/>
      <c r="HX46" s="115"/>
      <c r="HY46" s="122"/>
      <c r="HZ46" s="122"/>
      <c r="IA46" s="122"/>
      <c r="IB46" s="131"/>
      <c r="IC46" s="1528"/>
      <c r="ID46" s="1528"/>
      <c r="IE46" s="127"/>
      <c r="IF46" s="968"/>
      <c r="IG46" s="295"/>
      <c r="IH46" s="248"/>
      <c r="II46" s="19"/>
      <c r="IJ46" s="19"/>
      <c r="IK46" s="19"/>
      <c r="IM46" s="9"/>
      <c r="IN46" s="9"/>
      <c r="IO46" s="9"/>
      <c r="IP46" s="9"/>
      <c r="IQ46" s="218"/>
      <c r="IR46" s="218"/>
      <c r="IS46" s="154"/>
      <c r="IT46" s="154"/>
      <c r="IU46" s="154"/>
      <c r="IV46" s="154"/>
      <c r="IW46" s="154"/>
      <c r="IX46" s="155"/>
      <c r="IY46" s="154"/>
      <c r="IZ46" s="154"/>
      <c r="JA46" s="9"/>
      <c r="JB46" s="9"/>
      <c r="JC46" s="14"/>
      <c r="JD46" s="9"/>
      <c r="JE46" s="9"/>
      <c r="JF46" s="14"/>
      <c r="JG46" s="9"/>
      <c r="JH46" s="9"/>
      <c r="JI46" s="14"/>
      <c r="JJ46" s="9"/>
      <c r="JK46" s="9"/>
      <c r="JL46" s="154"/>
      <c r="JM46" s="154" t="s">
        <v>82</v>
      </c>
      <c r="JN46" s="210">
        <v>1.52</v>
      </c>
      <c r="JO46" s="210">
        <v>1.5</v>
      </c>
      <c r="JP46" s="210">
        <v>1.51</v>
      </c>
      <c r="JQ46" s="210">
        <v>1.51</v>
      </c>
      <c r="JR46" s="128"/>
      <c r="JS46" s="128"/>
      <c r="JT46" s="128"/>
      <c r="JU46" s="128"/>
      <c r="JV46" s="285"/>
      <c r="JW46" s="214"/>
      <c r="JX46" s="1564"/>
      <c r="JY46" s="1564"/>
      <c r="JZ46" s="1564"/>
      <c r="KA46" s="1564"/>
      <c r="KB46" s="1564"/>
      <c r="KC46" s="1564"/>
      <c r="KD46" s="1564"/>
      <c r="KE46" s="1564"/>
      <c r="KF46" s="1564"/>
      <c r="KG46" s="1564"/>
      <c r="KH46" s="1564"/>
      <c r="KI46" s="1564"/>
      <c r="KJ46" s="1564"/>
      <c r="KK46" s="1564"/>
      <c r="KL46" s="215"/>
      <c r="KM46" s="219"/>
      <c r="KN46" s="219"/>
      <c r="KO46" s="219"/>
      <c r="KP46" s="219"/>
      <c r="KQ46" s="219"/>
      <c r="KR46" s="219"/>
      <c r="KS46" s="219"/>
      <c r="KT46" s="219"/>
      <c r="KU46" s="219"/>
      <c r="KV46" s="219"/>
      <c r="KW46" s="219"/>
      <c r="KX46" s="248"/>
      <c r="KY46" s="968"/>
      <c r="KZ46" s="290"/>
      <c r="LA46" s="968"/>
      <c r="LB46" s="115"/>
      <c r="LC46" s="122"/>
      <c r="LD46" s="122"/>
      <c r="LE46" s="122"/>
      <c r="LF46" s="131"/>
      <c r="LG46" s="1528"/>
      <c r="LH46" s="291"/>
      <c r="LI46" s="127"/>
      <c r="LJ46" s="968"/>
      <c r="LK46" s="295"/>
      <c r="LL46" s="19"/>
      <c r="LM46" s="19"/>
      <c r="LN46" s="19"/>
      <c r="LO46" s="19"/>
      <c r="LQ46" s="9"/>
      <c r="LR46" s="9"/>
      <c r="LS46" s="9"/>
      <c r="LT46" s="9"/>
      <c r="LU46" s="265"/>
      <c r="LV46" s="265"/>
      <c r="LW46" s="182"/>
      <c r="LX46" s="182"/>
      <c r="LY46" s="266"/>
      <c r="LZ46" s="207"/>
      <c r="MA46" s="207"/>
      <c r="MB46" s="1603"/>
      <c r="MC46" s="128"/>
      <c r="MD46" s="128"/>
      <c r="ME46" s="113"/>
      <c r="MF46" s="113"/>
      <c r="MG46" s="138"/>
      <c r="MH46" s="113"/>
      <c r="MI46" s="113"/>
      <c r="MJ46" s="138"/>
      <c r="MK46" s="113"/>
      <c r="ML46" s="1300"/>
      <c r="MM46" s="1300"/>
      <c r="MN46" s="15" t="s">
        <v>82</v>
      </c>
      <c r="MO46" s="923">
        <v>1.77</v>
      </c>
      <c r="MP46" s="923">
        <v>1.72</v>
      </c>
      <c r="MQ46" s="923">
        <v>1.7</v>
      </c>
      <c r="MR46" s="923">
        <v>1.51</v>
      </c>
      <c r="MS46" s="924">
        <v>1.67</v>
      </c>
      <c r="MT46" s="16"/>
      <c r="MU46" s="17"/>
      <c r="MV46" s="17"/>
      <c r="MW46" s="1609"/>
      <c r="MX46" s="1610"/>
      <c r="MY46" s="1610"/>
      <c r="MZ46" s="1611"/>
      <c r="NA46" s="974"/>
      <c r="NB46" s="974"/>
      <c r="NC46" s="132"/>
      <c r="ND46" s="974"/>
      <c r="NE46" s="1611"/>
      <c r="NF46" s="974"/>
      <c r="NG46" s="974"/>
      <c r="NH46" s="132"/>
      <c r="NI46" s="974"/>
      <c r="NJ46" s="974"/>
      <c r="NK46" s="46"/>
      <c r="NL46" s="1610"/>
      <c r="NM46" s="1610"/>
      <c r="NN46" s="1611"/>
      <c r="NO46" s="974"/>
      <c r="NP46" s="974"/>
      <c r="NQ46" s="132"/>
      <c r="NR46" s="974"/>
      <c r="NS46" s="1611"/>
      <c r="NT46" s="974"/>
      <c r="NU46" s="974"/>
      <c r="NV46" s="132"/>
      <c r="NW46" s="974"/>
      <c r="NX46" s="974"/>
      <c r="NY46" s="46"/>
      <c r="NZ46" s="249"/>
      <c r="OA46" s="1492"/>
      <c r="OB46" s="1492"/>
      <c r="OC46" s="1492"/>
      <c r="OD46" s="1492"/>
      <c r="OE46" s="1492"/>
    </row>
    <row r="47" spans="1:395" ht="21.75" customHeight="1" x14ac:dyDescent="0.2">
      <c r="A47" s="113"/>
      <c r="B47" s="1491"/>
      <c r="C47" s="113"/>
      <c r="D47" s="113"/>
      <c r="E47" s="1485"/>
      <c r="F47" s="1485"/>
      <c r="G47" s="430"/>
      <c r="H47" s="157"/>
      <c r="I47" s="157"/>
      <c r="J47" s="157"/>
      <c r="K47" s="157"/>
      <c r="L47" s="157"/>
      <c r="M47" s="154"/>
      <c r="N47" s="154"/>
      <c r="O47" s="9"/>
      <c r="P47" s="9"/>
      <c r="Q47" s="14"/>
      <c r="R47" s="9"/>
      <c r="S47" s="9"/>
      <c r="T47" s="14"/>
      <c r="U47" s="9"/>
      <c r="V47" s="9"/>
      <c r="W47" s="14"/>
      <c r="X47" s="9"/>
      <c r="Y47" s="9"/>
      <c r="Z47" s="154"/>
      <c r="AA47" s="154" t="s">
        <v>87</v>
      </c>
      <c r="AB47" s="210">
        <v>1.91</v>
      </c>
      <c r="AC47" s="210">
        <v>1.95</v>
      </c>
      <c r="AD47" s="210">
        <v>2.08</v>
      </c>
      <c r="AE47" s="210">
        <v>1.97</v>
      </c>
      <c r="AF47" s="1188"/>
      <c r="AG47" s="1188"/>
      <c r="AH47" s="1188"/>
      <c r="AI47" s="1188"/>
      <c r="AJ47" s="285"/>
      <c r="AK47" s="154"/>
      <c r="AL47" s="1728"/>
      <c r="AM47" s="1728"/>
      <c r="AN47" s="1728"/>
      <c r="AO47" s="1728"/>
      <c r="AP47" s="1728"/>
      <c r="AQ47" s="1728"/>
      <c r="AR47" s="1728"/>
      <c r="AS47" s="1728"/>
      <c r="AT47" s="1728"/>
      <c r="AU47" s="1728"/>
      <c r="AV47" s="1728"/>
      <c r="AW47" s="1728"/>
      <c r="AX47" s="608"/>
      <c r="AY47" s="248"/>
      <c r="AZ47" s="1505"/>
      <c r="BA47" s="1662"/>
      <c r="BB47" s="1662"/>
      <c r="BC47" s="1662"/>
      <c r="BD47" s="1662"/>
      <c r="BE47" s="1662"/>
      <c r="BF47" s="1662"/>
      <c r="BG47" s="1662"/>
      <c r="BH47" s="1662"/>
      <c r="BI47" s="1662"/>
      <c r="BJ47" s="1663"/>
      <c r="BK47" s="1663"/>
      <c r="BL47" s="248"/>
      <c r="BM47" s="968"/>
      <c r="BN47" s="968"/>
      <c r="BO47" s="968"/>
      <c r="BP47" s="115"/>
      <c r="BQ47" s="115"/>
      <c r="BR47" s="115"/>
      <c r="BS47" s="115"/>
      <c r="BT47" s="131"/>
      <c r="BU47" s="1528"/>
      <c r="BV47" s="1528"/>
      <c r="BW47" s="129"/>
      <c r="BX47" s="130"/>
      <c r="BY47" s="130"/>
      <c r="BZ47" s="130"/>
      <c r="CA47" s="312"/>
      <c r="CB47" s="19"/>
      <c r="CC47" s="19"/>
      <c r="CD47" s="1492"/>
      <c r="CE47" s="113"/>
      <c r="CF47" s="38"/>
      <c r="CG47" s="38"/>
      <c r="CH47" s="113"/>
      <c r="CI47" s="1551"/>
      <c r="CJ47" s="1551"/>
      <c r="CK47" s="436"/>
      <c r="CL47" s="1552"/>
      <c r="CM47" s="157"/>
      <c r="CN47" s="157"/>
      <c r="CO47" s="157"/>
      <c r="CP47" s="157"/>
      <c r="CQ47" s="154"/>
      <c r="CR47" s="154"/>
      <c r="CS47" s="9"/>
      <c r="CT47" s="9"/>
      <c r="CU47" s="14"/>
      <c r="CV47" s="9"/>
      <c r="CW47" s="9"/>
      <c r="CX47" s="14"/>
      <c r="CY47" s="9"/>
      <c r="CZ47" s="9"/>
      <c r="DA47" s="14"/>
      <c r="DB47" s="9"/>
      <c r="DC47" s="9"/>
      <c r="DD47" s="154"/>
      <c r="DE47" s="154" t="s">
        <v>87</v>
      </c>
      <c r="DF47" s="210">
        <v>1.8</v>
      </c>
      <c r="DG47" s="210">
        <v>1.69</v>
      </c>
      <c r="DH47" s="210">
        <v>1.76</v>
      </c>
      <c r="DI47" s="210">
        <v>1.75</v>
      </c>
      <c r="DJ47" s="1199"/>
      <c r="DK47" s="1199"/>
      <c r="DL47" s="1199"/>
      <c r="DM47" s="128"/>
      <c r="DN47" s="285"/>
      <c r="DO47" s="214"/>
      <c r="DP47" s="1728"/>
      <c r="DQ47" s="1728"/>
      <c r="DR47" s="1728"/>
      <c r="DS47" s="1728"/>
      <c r="DT47" s="1728"/>
      <c r="DU47" s="1728"/>
      <c r="DV47" s="1728"/>
      <c r="DW47" s="1728"/>
      <c r="DX47" s="1728"/>
      <c r="DY47" s="1728"/>
      <c r="DZ47" s="1728"/>
      <c r="EA47" s="1728"/>
      <c r="EB47" s="608"/>
      <c r="EC47" s="248"/>
      <c r="ED47" s="1505"/>
      <c r="EE47" s="1662"/>
      <c r="EF47" s="1662"/>
      <c r="EG47" s="1662"/>
      <c r="EH47" s="1662"/>
      <c r="EI47" s="1662"/>
      <c r="EJ47" s="1662"/>
      <c r="EK47" s="1662"/>
      <c r="EL47" s="1662"/>
      <c r="EM47" s="1662"/>
      <c r="EN47" s="1663"/>
      <c r="EO47" s="1663"/>
      <c r="EP47" s="248"/>
      <c r="EQ47" s="968"/>
      <c r="ER47" s="968"/>
      <c r="ES47" s="968"/>
      <c r="ET47" s="115"/>
      <c r="EU47" s="115"/>
      <c r="EV47" s="115"/>
      <c r="EW47" s="115"/>
      <c r="EX47" s="131"/>
      <c r="EY47" s="1528"/>
      <c r="EZ47" s="1528"/>
      <c r="FA47" s="129"/>
      <c r="FB47" s="130"/>
      <c r="FC47" s="130"/>
      <c r="FD47" s="130"/>
      <c r="FE47" s="312"/>
      <c r="FF47" s="248"/>
      <c r="FG47" s="248"/>
      <c r="FH47" s="1492"/>
      <c r="FI47" s="113"/>
      <c r="FJ47" s="38"/>
      <c r="FK47" s="38"/>
      <c r="FL47" s="113"/>
      <c r="FM47" s="1551"/>
      <c r="FN47" s="1551"/>
      <c r="FO47" s="436"/>
      <c r="FP47" s="1552"/>
      <c r="FQ47" s="1552"/>
      <c r="FR47" s="1552"/>
      <c r="FS47" s="1552"/>
      <c r="FT47" s="1552"/>
      <c r="FU47" s="214"/>
      <c r="FV47" s="214"/>
      <c r="FW47" s="113"/>
      <c r="FX47" s="113"/>
      <c r="FY47" s="138"/>
      <c r="FZ47" s="113"/>
      <c r="GA47" s="113"/>
      <c r="GB47" s="138"/>
      <c r="GC47" s="113"/>
      <c r="GD47" s="113"/>
      <c r="GE47" s="138"/>
      <c r="GF47" s="113"/>
      <c r="GG47" s="113"/>
      <c r="GH47" s="214"/>
      <c r="GI47" s="154" t="s">
        <v>87</v>
      </c>
      <c r="GJ47" s="210">
        <v>1.74</v>
      </c>
      <c r="GK47" s="210">
        <v>1.72</v>
      </c>
      <c r="GL47" s="210">
        <v>1.75</v>
      </c>
      <c r="GM47" s="210">
        <v>1.73</v>
      </c>
      <c r="GN47" s="1188"/>
      <c r="GO47" s="1188"/>
      <c r="GP47" s="1188"/>
      <c r="GQ47" s="1188"/>
      <c r="GR47" s="285"/>
      <c r="GS47" s="214"/>
      <c r="GT47" s="1564"/>
      <c r="GU47" s="1564"/>
      <c r="GV47" s="1564"/>
      <c r="GW47" s="1564"/>
      <c r="GX47" s="1564"/>
      <c r="GY47" s="1564"/>
      <c r="GZ47" s="1564"/>
      <c r="HA47" s="1564"/>
      <c r="HB47" s="1564"/>
      <c r="HC47" s="1564"/>
      <c r="HD47" s="1564"/>
      <c r="HE47" s="1564"/>
      <c r="HF47" s="1564"/>
      <c r="HG47" s="1564"/>
      <c r="HH47" s="219"/>
      <c r="HI47" s="219"/>
      <c r="HJ47" s="219"/>
      <c r="HK47" s="221"/>
      <c r="HL47" s="219"/>
      <c r="HM47" s="219"/>
      <c r="HN47" s="219"/>
      <c r="HO47" s="219"/>
      <c r="HP47" s="219"/>
      <c r="HQ47" s="219"/>
      <c r="HR47" s="219"/>
      <c r="HS47" s="219"/>
      <c r="HT47" s="248"/>
      <c r="HU47" s="968"/>
      <c r="HV47" s="968"/>
      <c r="HW47" s="968"/>
      <c r="HX47" s="115"/>
      <c r="HY47" s="115"/>
      <c r="HZ47" s="115"/>
      <c r="IA47" s="115"/>
      <c r="IB47" s="131"/>
      <c r="IC47" s="1528"/>
      <c r="ID47" s="1528"/>
      <c r="IE47" s="129"/>
      <c r="IF47" s="130"/>
      <c r="IG47" s="130"/>
      <c r="IH47" s="130"/>
      <c r="II47" s="312"/>
      <c r="IJ47" s="19"/>
      <c r="IK47" s="19"/>
      <c r="IM47" s="113"/>
      <c r="IN47" s="38"/>
      <c r="IO47" s="38"/>
      <c r="IP47" s="9"/>
      <c r="IQ47" s="114"/>
      <c r="IR47" s="114"/>
      <c r="IS47" s="430"/>
      <c r="IT47" s="157"/>
      <c r="IU47" s="157"/>
      <c r="IV47" s="157"/>
      <c r="IW47" s="157"/>
      <c r="IX47" s="157"/>
      <c r="IY47" s="154"/>
      <c r="IZ47" s="154"/>
      <c r="JA47" s="9"/>
      <c r="JB47" s="9"/>
      <c r="JC47" s="14"/>
      <c r="JD47" s="9"/>
      <c r="JE47" s="9"/>
      <c r="JF47" s="14"/>
      <c r="JG47" s="9"/>
      <c r="JH47" s="9"/>
      <c r="JI47" s="14"/>
      <c r="JJ47" s="9"/>
      <c r="JK47" s="9"/>
      <c r="JL47" s="154"/>
      <c r="JM47" s="154" t="s">
        <v>87</v>
      </c>
      <c r="JN47" s="210">
        <v>1.58</v>
      </c>
      <c r="JO47" s="210">
        <v>1.65</v>
      </c>
      <c r="JP47" s="210">
        <v>1.67</v>
      </c>
      <c r="JQ47" s="210">
        <v>1.64</v>
      </c>
      <c r="JR47" s="128"/>
      <c r="JS47" s="128"/>
      <c r="JT47" s="128"/>
      <c r="JU47" s="128"/>
      <c r="JV47" s="285"/>
      <c r="JW47" s="214"/>
      <c r="JX47" s="1564"/>
      <c r="JY47" s="1564"/>
      <c r="JZ47" s="1564"/>
      <c r="KA47" s="1564"/>
      <c r="KB47" s="1564"/>
      <c r="KC47" s="1564"/>
      <c r="KD47" s="1564"/>
      <c r="KE47" s="1564"/>
      <c r="KF47" s="1564"/>
      <c r="KG47" s="1564"/>
      <c r="KH47" s="1564"/>
      <c r="KI47" s="1564"/>
      <c r="KJ47" s="1564"/>
      <c r="KK47" s="1564"/>
      <c r="KL47" s="219"/>
      <c r="KM47" s="219"/>
      <c r="KN47" s="219"/>
      <c r="KO47" s="221"/>
      <c r="KP47" s="219"/>
      <c r="KQ47" s="219"/>
      <c r="KR47" s="219"/>
      <c r="KS47" s="219"/>
      <c r="KT47" s="219"/>
      <c r="KU47" s="219"/>
      <c r="KV47" s="219"/>
      <c r="KW47" s="219"/>
      <c r="KX47" s="248"/>
      <c r="KY47" s="968"/>
      <c r="KZ47" s="290"/>
      <c r="LA47" s="968"/>
      <c r="LB47" s="115"/>
      <c r="LC47" s="115"/>
      <c r="LD47" s="115"/>
      <c r="LE47" s="115"/>
      <c r="LF47" s="131"/>
      <c r="LG47" s="1528"/>
      <c r="LH47" s="291"/>
      <c r="LI47" s="129"/>
      <c r="LJ47" s="130"/>
      <c r="LK47" s="130"/>
      <c r="LL47" s="130"/>
      <c r="LM47" s="312"/>
      <c r="LN47" s="248"/>
      <c r="LO47" s="248"/>
      <c r="LP47" s="249"/>
      <c r="LQ47" s="113"/>
      <c r="LR47" s="1595"/>
      <c r="LS47" s="113"/>
      <c r="LT47" s="113"/>
      <c r="LU47" s="1490"/>
      <c r="LV47" s="1490"/>
      <c r="LW47" s="207"/>
      <c r="LX47" s="182"/>
      <c r="LY47" s="268"/>
      <c r="LZ47" s="182"/>
      <c r="MA47" s="182"/>
      <c r="MB47" s="1603"/>
      <c r="MC47" s="128"/>
      <c r="MD47" s="128"/>
      <c r="ME47" s="113"/>
      <c r="MF47" s="113"/>
      <c r="MG47" s="138"/>
      <c r="MH47" s="113"/>
      <c r="MI47" s="113"/>
      <c r="MJ47" s="138"/>
      <c r="MK47" s="113"/>
      <c r="ML47" s="1300"/>
      <c r="MM47" s="1300"/>
      <c r="MN47" s="15" t="s">
        <v>87</v>
      </c>
      <c r="MO47" s="923">
        <v>1.97</v>
      </c>
      <c r="MP47" s="923">
        <v>1.75</v>
      </c>
      <c r="MQ47" s="923">
        <v>1.73</v>
      </c>
      <c r="MR47" s="923">
        <v>1.64</v>
      </c>
      <c r="MS47" s="924">
        <v>1.77</v>
      </c>
      <c r="MT47" s="16"/>
      <c r="MU47" s="17"/>
      <c r="MV47" s="17"/>
      <c r="MW47" s="1609"/>
      <c r="MX47" s="1610"/>
      <c r="MY47" s="1610"/>
      <c r="MZ47" s="36"/>
      <c r="NA47" s="38"/>
      <c r="NB47" s="38"/>
      <c r="NC47" s="38"/>
      <c r="ND47" s="38"/>
      <c r="NE47" s="36"/>
      <c r="NF47" s="136"/>
      <c r="NG47" s="136"/>
      <c r="NH47" s="136"/>
      <c r="NI47" s="136"/>
      <c r="NJ47" s="38"/>
      <c r="NK47" s="269"/>
      <c r="NL47" s="1610"/>
      <c r="NM47" s="1610"/>
      <c r="NN47" s="36"/>
      <c r="NO47" s="38"/>
      <c r="NP47" s="38"/>
      <c r="NQ47" s="38"/>
      <c r="NR47" s="38"/>
      <c r="NS47" s="36"/>
      <c r="NT47" s="136"/>
      <c r="NU47" s="136"/>
      <c r="NV47" s="136"/>
      <c r="NW47" s="136"/>
      <c r="NX47" s="38"/>
      <c r="NY47" s="269"/>
      <c r="NZ47" s="249"/>
      <c r="OA47" s="1492"/>
      <c r="OB47" s="1492"/>
      <c r="OC47" s="1492"/>
      <c r="OD47" s="1492"/>
      <c r="OE47" s="1492"/>
    </row>
    <row r="48" spans="1:395" ht="21.75" customHeight="1" x14ac:dyDescent="0.2">
      <c r="A48" s="133"/>
      <c r="B48" s="121"/>
      <c r="C48" s="121"/>
      <c r="D48" s="1486"/>
      <c r="E48" s="1485"/>
      <c r="F48" s="1485"/>
      <c r="G48" s="19"/>
      <c r="H48" s="19"/>
      <c r="I48" s="19"/>
      <c r="J48" s="19"/>
      <c r="K48" s="19"/>
      <c r="L48" s="137"/>
      <c r="M48" s="19"/>
      <c r="N48" s="147"/>
      <c r="O48" s="9"/>
      <c r="P48" s="9"/>
      <c r="Q48" s="14"/>
      <c r="R48" s="9"/>
      <c r="S48" s="9"/>
      <c r="T48" s="14"/>
      <c r="U48" s="9"/>
      <c r="V48" s="9"/>
      <c r="W48" s="14"/>
      <c r="X48" s="9"/>
      <c r="Y48" s="9"/>
      <c r="Z48" s="154"/>
      <c r="AA48" s="154" t="s">
        <v>91</v>
      </c>
      <c r="AB48" s="210">
        <v>1.81</v>
      </c>
      <c r="AC48" s="210">
        <v>1.75</v>
      </c>
      <c r="AD48" s="210">
        <v>1.95</v>
      </c>
      <c r="AE48" s="210">
        <v>1.83</v>
      </c>
      <c r="AF48" s="1188"/>
      <c r="AG48" s="1188"/>
      <c r="AH48" s="1188"/>
      <c r="AI48" s="1188"/>
      <c r="AJ48" s="285"/>
      <c r="AK48" s="154"/>
      <c r="AL48" s="386"/>
      <c r="AM48" s="386"/>
      <c r="AN48" s="386"/>
      <c r="AO48" s="386"/>
      <c r="AP48" s="389"/>
      <c r="AQ48" s="389"/>
      <c r="AR48" s="389"/>
      <c r="AS48" s="389"/>
      <c r="AT48" s="389"/>
      <c r="AU48" s="386"/>
      <c r="AV48" s="386"/>
      <c r="AW48" s="167"/>
      <c r="AX48" s="439"/>
      <c r="AY48" s="248"/>
      <c r="AZ48" s="1505"/>
      <c r="BA48" s="1506"/>
      <c r="BB48" s="1506"/>
      <c r="BC48" s="1506"/>
      <c r="BD48" s="1506"/>
      <c r="BE48" s="1506"/>
      <c r="BF48" s="1505"/>
      <c r="BG48" s="1505"/>
      <c r="BH48" s="1505"/>
      <c r="BI48" s="1505"/>
      <c r="BJ48" s="1505"/>
      <c r="BK48" s="1505"/>
      <c r="BL48" s="248"/>
      <c r="BM48" s="968"/>
      <c r="BN48" s="968"/>
      <c r="BO48" s="968"/>
      <c r="BP48" s="115"/>
      <c r="BQ48" s="1545"/>
      <c r="BR48" s="1545"/>
      <c r="BS48" s="1545"/>
      <c r="BT48" s="1545"/>
      <c r="BU48" s="1528"/>
      <c r="BV48" s="1528"/>
      <c r="BW48" s="135"/>
      <c r="BX48" s="313"/>
      <c r="BY48" s="313"/>
      <c r="BZ48" s="313"/>
      <c r="CA48" s="312"/>
      <c r="CB48" s="19"/>
      <c r="CC48" s="19"/>
      <c r="CD48" s="1492"/>
      <c r="CE48" s="133"/>
      <c r="CF48" s="121"/>
      <c r="CG48" s="121"/>
      <c r="CH48" s="6"/>
      <c r="CI48" s="131"/>
      <c r="CJ48" s="131"/>
      <c r="CK48" s="399"/>
      <c r="CL48" s="399"/>
      <c r="CM48" s="379"/>
      <c r="CN48" s="379"/>
      <c r="CO48" s="379"/>
      <c r="CP48" s="408"/>
      <c r="CQ48" s="379"/>
      <c r="CR48" s="380"/>
      <c r="CS48" s="9"/>
      <c r="CT48" s="9"/>
      <c r="CU48" s="14"/>
      <c r="CV48" s="9"/>
      <c r="CW48" s="9"/>
      <c r="CX48" s="14"/>
      <c r="CY48" s="9"/>
      <c r="CZ48" s="9"/>
      <c r="DA48" s="14"/>
      <c r="DB48" s="9"/>
      <c r="DC48" s="9"/>
      <c r="DD48" s="154"/>
      <c r="DE48" s="154" t="s">
        <v>91</v>
      </c>
      <c r="DF48" s="210">
        <v>1.77</v>
      </c>
      <c r="DG48" s="210">
        <v>1.83</v>
      </c>
      <c r="DH48" s="210">
        <v>1.74</v>
      </c>
      <c r="DI48" s="210">
        <v>1.78</v>
      </c>
      <c r="DJ48" s="1199"/>
      <c r="DK48" s="1199"/>
      <c r="DL48" s="1199"/>
      <c r="DM48" s="128"/>
      <c r="DN48" s="285"/>
      <c r="DO48" s="214"/>
      <c r="DP48" s="386"/>
      <c r="DQ48" s="386"/>
      <c r="DR48" s="386"/>
      <c r="DS48" s="386"/>
      <c r="DT48" s="389"/>
      <c r="DU48" s="389"/>
      <c r="DV48" s="389"/>
      <c r="DW48" s="389"/>
      <c r="DX48" s="389"/>
      <c r="DY48" s="386"/>
      <c r="DZ48" s="386"/>
      <c r="EA48" s="167"/>
      <c r="EB48" s="544"/>
      <c r="EC48" s="248"/>
      <c r="ED48" s="1505"/>
      <c r="EE48" s="1506"/>
      <c r="EF48" s="1506"/>
      <c r="EG48" s="1506"/>
      <c r="EH48" s="1506"/>
      <c r="EI48" s="1506"/>
      <c r="EJ48" s="1505"/>
      <c r="EK48" s="1505"/>
      <c r="EL48" s="1505"/>
      <c r="EM48" s="1505"/>
      <c r="EN48" s="1505"/>
      <c r="EO48" s="1505"/>
      <c r="EP48" s="248"/>
      <c r="EQ48" s="968"/>
      <c r="ER48" s="968"/>
      <c r="ES48" s="968"/>
      <c r="ET48" s="115"/>
      <c r="EU48" s="1545"/>
      <c r="EV48" s="1545"/>
      <c r="EW48" s="1545"/>
      <c r="EX48" s="1545"/>
      <c r="EY48" s="1528"/>
      <c r="EZ48" s="1528"/>
      <c r="FA48" s="135"/>
      <c r="FB48" s="313"/>
      <c r="FC48" s="313"/>
      <c r="FD48" s="313"/>
      <c r="FE48" s="312"/>
      <c r="FF48" s="248"/>
      <c r="FG48" s="248"/>
      <c r="FH48" s="1492"/>
      <c r="FI48" s="133"/>
      <c r="FJ48" s="121"/>
      <c r="FK48" s="121"/>
      <c r="FL48" s="6"/>
      <c r="FM48" s="131"/>
      <c r="FN48" s="131"/>
      <c r="FO48" s="399"/>
      <c r="FP48" s="399"/>
      <c r="FQ48" s="399"/>
      <c r="FR48" s="399"/>
      <c r="FS48" s="405"/>
      <c r="FT48" s="405"/>
      <c r="FU48" s="399"/>
      <c r="FV48" s="392"/>
      <c r="FW48" s="113"/>
      <c r="FX48" s="113"/>
      <c r="FY48" s="138"/>
      <c r="FZ48" s="113"/>
      <c r="GA48" s="113"/>
      <c r="GB48" s="138"/>
      <c r="GC48" s="113"/>
      <c r="GD48" s="113"/>
      <c r="GE48" s="138"/>
      <c r="GF48" s="113"/>
      <c r="GG48" s="113"/>
      <c r="GH48" s="214"/>
      <c r="GI48" s="154" t="s">
        <v>91</v>
      </c>
      <c r="GJ48" s="210">
        <v>1.77</v>
      </c>
      <c r="GK48" s="210">
        <v>1.74</v>
      </c>
      <c r="GL48" s="210">
        <v>1.76</v>
      </c>
      <c r="GM48" s="210">
        <v>1.76</v>
      </c>
      <c r="GN48" s="1188"/>
      <c r="GO48" s="1188"/>
      <c r="GP48" s="1188"/>
      <c r="GQ48" s="1188"/>
      <c r="GR48" s="285"/>
      <c r="GS48" s="214"/>
      <c r="GT48" s="1564"/>
      <c r="GU48" s="1564"/>
      <c r="GV48" s="1564"/>
      <c r="GW48" s="1564"/>
      <c r="GX48" s="1564"/>
      <c r="GY48" s="1564"/>
      <c r="GZ48" s="1564"/>
      <c r="HA48" s="1564"/>
      <c r="HB48" s="1564"/>
      <c r="HC48" s="1564"/>
      <c r="HD48" s="1564"/>
      <c r="HE48" s="1564"/>
      <c r="HF48" s="1564"/>
      <c r="HG48" s="1564"/>
      <c r="HH48" s="216"/>
      <c r="HI48" s="223"/>
      <c r="HJ48" s="223"/>
      <c r="HK48" s="223"/>
      <c r="HL48" s="223"/>
      <c r="HM48" s="223"/>
      <c r="HN48" s="223"/>
      <c r="HO48" s="223"/>
      <c r="HP48" s="223"/>
      <c r="HQ48" s="223"/>
      <c r="HR48" s="223"/>
      <c r="HS48" s="223"/>
      <c r="HT48" s="248"/>
      <c r="HU48" s="968"/>
      <c r="HV48" s="968"/>
      <c r="HW48" s="968"/>
      <c r="HX48" s="115"/>
      <c r="HY48" s="1545"/>
      <c r="HZ48" s="1545"/>
      <c r="IA48" s="1545"/>
      <c r="IB48" s="1545"/>
      <c r="IC48" s="1528"/>
      <c r="ID48" s="1528"/>
      <c r="IE48" s="135"/>
      <c r="IF48" s="313"/>
      <c r="IG48" s="313"/>
      <c r="IH48" s="313"/>
      <c r="II48" s="312"/>
      <c r="IJ48" s="248"/>
      <c r="IK48" s="248"/>
      <c r="IL48" s="1492"/>
      <c r="IM48" s="133"/>
      <c r="IN48" s="121"/>
      <c r="IO48" s="121"/>
      <c r="IP48" s="6"/>
      <c r="IQ48" s="131"/>
      <c r="IR48" s="131"/>
      <c r="IS48" s="399"/>
      <c r="IT48" s="399"/>
      <c r="IU48" s="399"/>
      <c r="IV48" s="399"/>
      <c r="IW48" s="399"/>
      <c r="IX48" s="405"/>
      <c r="IY48" s="399"/>
      <c r="IZ48" s="392"/>
      <c r="JA48" s="113"/>
      <c r="JB48" s="113"/>
      <c r="JC48" s="138"/>
      <c r="JD48" s="113"/>
      <c r="JE48" s="113"/>
      <c r="JF48" s="138"/>
      <c r="JG48" s="113"/>
      <c r="JH48" s="113"/>
      <c r="JI48" s="138"/>
      <c r="JJ48" s="113"/>
      <c r="JK48" s="113"/>
      <c r="JL48" s="154"/>
      <c r="JM48" s="154" t="s">
        <v>91</v>
      </c>
      <c r="JN48" s="210">
        <v>1.61</v>
      </c>
      <c r="JO48" s="210">
        <v>1.64</v>
      </c>
      <c r="JP48" s="210">
        <v>1.61</v>
      </c>
      <c r="JQ48" s="210">
        <v>1.62</v>
      </c>
      <c r="JR48" s="128"/>
      <c r="JS48" s="128"/>
      <c r="JT48" s="128"/>
      <c r="JU48" s="128"/>
      <c r="JV48" s="285"/>
      <c r="JW48" s="214"/>
      <c r="JX48" s="1564"/>
      <c r="JY48" s="1564"/>
      <c r="JZ48" s="1564"/>
      <c r="KA48" s="1564"/>
      <c r="KB48" s="1564"/>
      <c r="KC48" s="1564"/>
      <c r="KD48" s="1564"/>
      <c r="KE48" s="1564"/>
      <c r="KF48" s="1564"/>
      <c r="KG48" s="1564"/>
      <c r="KH48" s="1564"/>
      <c r="KI48" s="1564"/>
      <c r="KJ48" s="1564"/>
      <c r="KK48" s="1564"/>
      <c r="KL48" s="216"/>
      <c r="KM48" s="223"/>
      <c r="KN48" s="223"/>
      <c r="KO48" s="223"/>
      <c r="KP48" s="223"/>
      <c r="KQ48" s="223"/>
      <c r="KR48" s="223"/>
      <c r="KS48" s="223"/>
      <c r="KT48" s="223"/>
      <c r="KU48" s="223"/>
      <c r="KV48" s="223"/>
      <c r="KW48" s="223"/>
      <c r="KX48" s="248"/>
      <c r="KY48" s="968"/>
      <c r="KZ48" s="290"/>
      <c r="LA48" s="968"/>
      <c r="LB48" s="115"/>
      <c r="LC48" s="1545"/>
      <c r="LD48" s="1545"/>
      <c r="LE48" s="1545"/>
      <c r="LF48" s="1545"/>
      <c r="LG48" s="1528"/>
      <c r="LH48" s="291"/>
      <c r="LI48" s="135"/>
      <c r="LJ48" s="313"/>
      <c r="LK48" s="313"/>
      <c r="LL48" s="313"/>
      <c r="LM48" s="312"/>
      <c r="LN48" s="248"/>
      <c r="LO48" s="248"/>
      <c r="LP48" s="249"/>
      <c r="LQ48" s="133"/>
      <c r="LR48" s="121"/>
      <c r="LS48" s="121"/>
      <c r="LT48" s="207"/>
      <c r="LU48" s="1490"/>
      <c r="LV48" s="1490"/>
      <c r="LW48" s="207"/>
      <c r="LX48" s="182"/>
      <c r="LY48" s="268"/>
      <c r="LZ48" s="182"/>
      <c r="MA48" s="182"/>
      <c r="MB48" s="1603"/>
      <c r="MC48" s="128"/>
      <c r="MD48" s="128"/>
      <c r="ME48" s="113"/>
      <c r="MF48" s="113"/>
      <c r="MG48" s="138"/>
      <c r="MH48" s="113"/>
      <c r="MI48" s="113"/>
      <c r="MJ48" s="138"/>
      <c r="MK48" s="113"/>
      <c r="ML48" s="1300"/>
      <c r="MM48" s="1300"/>
      <c r="MN48" s="15" t="s">
        <v>91</v>
      </c>
      <c r="MO48" s="923">
        <v>1.83</v>
      </c>
      <c r="MP48" s="923">
        <v>1.78</v>
      </c>
      <c r="MQ48" s="923">
        <v>1.76</v>
      </c>
      <c r="MR48" s="923">
        <v>1.62</v>
      </c>
      <c r="MS48" s="924">
        <v>1.74</v>
      </c>
      <c r="MT48" s="16"/>
      <c r="MU48" s="17"/>
      <c r="MV48" s="17"/>
      <c r="MW48" s="1609"/>
      <c r="MX48" s="1610"/>
      <c r="MY48" s="1610"/>
      <c r="MZ48" s="36"/>
      <c r="NA48" s="38"/>
      <c r="NB48" s="38"/>
      <c r="NC48" s="38"/>
      <c r="ND48" s="38"/>
      <c r="NE48" s="36"/>
      <c r="NF48" s="136"/>
      <c r="NG48" s="136"/>
      <c r="NH48" s="136"/>
      <c r="NI48" s="136"/>
      <c r="NJ48" s="38"/>
      <c r="NK48" s="269"/>
      <c r="NL48" s="1610"/>
      <c r="NM48" s="1610"/>
      <c r="NN48" s="36"/>
      <c r="NO48" s="38"/>
      <c r="NP48" s="38"/>
      <c r="NQ48" s="38"/>
      <c r="NR48" s="38"/>
      <c r="NS48" s="36"/>
      <c r="NT48" s="136"/>
      <c r="NU48" s="136"/>
      <c r="NV48" s="136"/>
      <c r="NW48" s="136"/>
      <c r="NX48" s="38"/>
      <c r="NY48" s="269"/>
      <c r="NZ48" s="249"/>
      <c r="OA48" s="1492"/>
      <c r="OB48" s="1492"/>
      <c r="OC48" s="1492"/>
      <c r="OD48" s="1492"/>
      <c r="OE48" s="1492"/>
    </row>
    <row r="49" spans="1:395" ht="21.75" customHeight="1" x14ac:dyDescent="0.2">
      <c r="A49" s="133"/>
      <c r="B49" s="121"/>
      <c r="C49" s="121"/>
      <c r="D49" s="1486"/>
      <c r="E49" s="1485"/>
      <c r="F49" s="1485"/>
      <c r="G49" s="19"/>
      <c r="H49" s="19"/>
      <c r="I49" s="19"/>
      <c r="J49" s="19"/>
      <c r="K49" s="19"/>
      <c r="L49" s="137"/>
      <c r="M49" s="19"/>
      <c r="N49" s="147"/>
      <c r="O49" s="9"/>
      <c r="P49" s="9"/>
      <c r="Q49" s="14"/>
      <c r="R49" s="9"/>
      <c r="S49" s="9"/>
      <c r="T49" s="14"/>
      <c r="U49" s="9"/>
      <c r="V49" s="9"/>
      <c r="W49" s="14"/>
      <c r="X49" s="9"/>
      <c r="Y49" s="9"/>
      <c r="Z49" s="154"/>
      <c r="AA49" s="154" t="s">
        <v>95</v>
      </c>
      <c r="AB49" s="210">
        <v>2</v>
      </c>
      <c r="AC49" s="210">
        <v>2.08</v>
      </c>
      <c r="AD49" s="210">
        <v>2.0699999999999998</v>
      </c>
      <c r="AE49" s="210">
        <v>2.04</v>
      </c>
      <c r="AF49" s="1188"/>
      <c r="AG49" s="1188"/>
      <c r="AH49" s="1188"/>
      <c r="AI49" s="1188"/>
      <c r="AJ49" s="285"/>
      <c r="AK49" s="154"/>
      <c r="AL49" s="1505"/>
      <c r="AM49" s="1505"/>
      <c r="AN49" s="1505"/>
      <c r="AO49" s="1505"/>
      <c r="AP49" s="1505"/>
      <c r="AQ49" s="1505"/>
      <c r="AR49" s="1505"/>
      <c r="AS49" s="1505"/>
      <c r="AT49" s="1505"/>
      <c r="AU49" s="1505"/>
      <c r="AV49" s="1507"/>
      <c r="AW49" s="1507"/>
      <c r="AX49" s="439"/>
      <c r="AY49" s="248"/>
      <c r="AZ49" s="389"/>
      <c r="BA49" s="387"/>
      <c r="BB49" s="387"/>
      <c r="BC49" s="387"/>
      <c r="BD49" s="387"/>
      <c r="BE49" s="387"/>
      <c r="BF49" s="1517"/>
      <c r="BG49" s="1518"/>
      <c r="BH49" s="1517"/>
      <c r="BI49" s="1518"/>
      <c r="BJ49" s="1519"/>
      <c r="BK49" s="1518"/>
      <c r="BL49" s="248"/>
      <c r="BM49" s="968"/>
      <c r="BN49" s="968"/>
      <c r="BO49" s="968"/>
      <c r="BP49" s="127"/>
      <c r="BQ49" s="1546"/>
      <c r="BR49" s="1546"/>
      <c r="BS49" s="1546"/>
      <c r="BT49" s="238"/>
      <c r="BU49" s="1528"/>
      <c r="BV49" s="1528"/>
      <c r="BW49" s="135"/>
      <c r="BX49" s="313"/>
      <c r="BY49" s="313"/>
      <c r="BZ49" s="313"/>
      <c r="CA49" s="312"/>
      <c r="CB49" s="19"/>
      <c r="CC49" s="19"/>
      <c r="CD49" s="1492"/>
      <c r="CE49" s="133"/>
      <c r="CF49" s="121"/>
      <c r="CG49" s="121"/>
      <c r="CH49" s="6"/>
      <c r="CI49" s="131"/>
      <c r="CJ49" s="131"/>
      <c r="CK49" s="399"/>
      <c r="CL49" s="399"/>
      <c r="CM49" s="379"/>
      <c r="CN49" s="379"/>
      <c r="CO49" s="379"/>
      <c r="CP49" s="408"/>
      <c r="CQ49" s="379"/>
      <c r="CR49" s="380"/>
      <c r="CS49" s="9"/>
      <c r="CT49" s="9"/>
      <c r="CU49" s="14"/>
      <c r="CV49" s="9"/>
      <c r="CW49" s="9"/>
      <c r="CX49" s="14"/>
      <c r="CY49" s="9"/>
      <c r="CZ49" s="9"/>
      <c r="DA49" s="14"/>
      <c r="DB49" s="9"/>
      <c r="DC49" s="9"/>
      <c r="DD49" s="154"/>
      <c r="DE49" s="154" t="s">
        <v>95</v>
      </c>
      <c r="DF49" s="210">
        <v>1.78</v>
      </c>
      <c r="DG49" s="210">
        <v>1.85</v>
      </c>
      <c r="DH49" s="210">
        <v>1.75</v>
      </c>
      <c r="DI49" s="210">
        <v>1.79</v>
      </c>
      <c r="DJ49" s="1199"/>
      <c r="DK49" s="1199"/>
      <c r="DL49" s="1199"/>
      <c r="DM49" s="128"/>
      <c r="DN49" s="285"/>
      <c r="DO49" s="214"/>
      <c r="DP49" s="1505"/>
      <c r="DQ49" s="1505"/>
      <c r="DR49" s="1505"/>
      <c r="DS49" s="1505"/>
      <c r="DT49" s="1505"/>
      <c r="DU49" s="1505"/>
      <c r="DV49" s="1505"/>
      <c r="DW49" s="1505"/>
      <c r="DX49" s="1505"/>
      <c r="DY49" s="1505"/>
      <c r="DZ49" s="1507"/>
      <c r="EA49" s="1507"/>
      <c r="EB49" s="544"/>
      <c r="EC49" s="248"/>
      <c r="ED49" s="389"/>
      <c r="EE49" s="548"/>
      <c r="EF49" s="548"/>
      <c r="EG49" s="548"/>
      <c r="EH49" s="548"/>
      <c r="EI49" s="548"/>
      <c r="EJ49" s="1508"/>
      <c r="EK49" s="1509"/>
      <c r="EL49" s="1508"/>
      <c r="EM49" s="1509"/>
      <c r="EN49" s="1510"/>
      <c r="EO49" s="1509"/>
      <c r="EP49" s="248"/>
      <c r="EQ49" s="968"/>
      <c r="ER49" s="968"/>
      <c r="ES49" s="968"/>
      <c r="ET49" s="127"/>
      <c r="EU49" s="1546"/>
      <c r="EV49" s="1546"/>
      <c r="EW49" s="1546"/>
      <c r="EX49" s="238"/>
      <c r="EY49" s="1528"/>
      <c r="EZ49" s="1528"/>
      <c r="FA49" s="135"/>
      <c r="FB49" s="313"/>
      <c r="FC49" s="313"/>
      <c r="FD49" s="313"/>
      <c r="FE49" s="312"/>
      <c r="FF49" s="248"/>
      <c r="FG49" s="248"/>
      <c r="FH49" s="1492"/>
      <c r="FI49" s="133"/>
      <c r="FJ49" s="121"/>
      <c r="FK49" s="121"/>
      <c r="FL49" s="6"/>
      <c r="FM49" s="131"/>
      <c r="FN49" s="131"/>
      <c r="FO49" s="399"/>
      <c r="FP49" s="399"/>
      <c r="FQ49" s="399"/>
      <c r="FR49" s="399"/>
      <c r="FS49" s="399"/>
      <c r="FT49" s="405"/>
      <c r="FU49" s="399"/>
      <c r="FV49" s="392"/>
      <c r="FW49" s="113"/>
      <c r="FX49" s="113"/>
      <c r="FY49" s="138"/>
      <c r="FZ49" s="113"/>
      <c r="GA49" s="113"/>
      <c r="GB49" s="138"/>
      <c r="GC49" s="113"/>
      <c r="GD49" s="113"/>
      <c r="GE49" s="138"/>
      <c r="GF49" s="113"/>
      <c r="GG49" s="113"/>
      <c r="GH49" s="214"/>
      <c r="GI49" s="154" t="s">
        <v>95</v>
      </c>
      <c r="GJ49" s="210">
        <v>1.94</v>
      </c>
      <c r="GK49" s="210">
        <v>1.95</v>
      </c>
      <c r="GL49" s="210">
        <v>1.92</v>
      </c>
      <c r="GM49" s="210">
        <v>1.94</v>
      </c>
      <c r="GN49" s="1188"/>
      <c r="GO49" s="1188"/>
      <c r="GP49" s="1188"/>
      <c r="GQ49" s="1188"/>
      <c r="GR49" s="285"/>
      <c r="GS49" s="214"/>
      <c r="GT49" s="1564"/>
      <c r="GU49" s="1564"/>
      <c r="GV49" s="1564"/>
      <c r="GW49" s="1564"/>
      <c r="GX49" s="1564"/>
      <c r="GY49" s="1564"/>
      <c r="GZ49" s="1564"/>
      <c r="HA49" s="1564"/>
      <c r="HB49" s="1564"/>
      <c r="HC49" s="1564"/>
      <c r="HD49" s="1564"/>
      <c r="HE49" s="1564"/>
      <c r="HF49" s="1564"/>
      <c r="HG49" s="1564"/>
      <c r="HH49" s="216"/>
      <c r="HI49" s="223"/>
      <c r="HJ49" s="223"/>
      <c r="HK49" s="223"/>
      <c r="HL49" s="223"/>
      <c r="HM49" s="223"/>
      <c r="HN49" s="223"/>
      <c r="HO49" s="223"/>
      <c r="HP49" s="223"/>
      <c r="HQ49" s="223"/>
      <c r="HR49" s="223"/>
      <c r="HS49" s="223"/>
      <c r="HT49" s="248"/>
      <c r="HU49" s="968"/>
      <c r="HV49" s="968"/>
      <c r="HW49" s="968"/>
      <c r="HX49" s="127"/>
      <c r="HY49" s="1546"/>
      <c r="HZ49" s="1546"/>
      <c r="IA49" s="1546"/>
      <c r="IB49" s="238"/>
      <c r="IC49" s="1528"/>
      <c r="ID49" s="1528"/>
      <c r="IE49" s="135"/>
      <c r="IF49" s="313"/>
      <c r="IG49" s="313"/>
      <c r="IH49" s="313"/>
      <c r="II49" s="312"/>
      <c r="IJ49" s="248"/>
      <c r="IK49" s="248"/>
      <c r="IL49" s="1492"/>
      <c r="IM49" s="133"/>
      <c r="IN49" s="121"/>
      <c r="IO49" s="121"/>
      <c r="IP49" s="6"/>
      <c r="IQ49" s="131"/>
      <c r="IR49" s="131"/>
      <c r="IS49" s="399"/>
      <c r="IT49" s="399"/>
      <c r="IU49" s="399"/>
      <c r="IV49" s="399"/>
      <c r="IW49" s="399"/>
      <c r="IX49" s="405"/>
      <c r="IY49" s="399"/>
      <c r="IZ49" s="392"/>
      <c r="JA49" s="113"/>
      <c r="JB49" s="113"/>
      <c r="JC49" s="138"/>
      <c r="JD49" s="113"/>
      <c r="JE49" s="113"/>
      <c r="JF49" s="138"/>
      <c r="JG49" s="113"/>
      <c r="JH49" s="113"/>
      <c r="JI49" s="138"/>
      <c r="JJ49" s="113"/>
      <c r="JK49" s="113"/>
      <c r="JL49" s="154"/>
      <c r="JM49" s="154" t="s">
        <v>95</v>
      </c>
      <c r="JN49" s="210">
        <v>1.67</v>
      </c>
      <c r="JO49" s="210">
        <v>1.69</v>
      </c>
      <c r="JP49" s="210">
        <v>1.71</v>
      </c>
      <c r="JQ49" s="210">
        <v>1.69</v>
      </c>
      <c r="JR49" s="128"/>
      <c r="JS49" s="128"/>
      <c r="JT49" s="128"/>
      <c r="JU49" s="128"/>
      <c r="JV49" s="285"/>
      <c r="JW49" s="214"/>
      <c r="JX49" s="1564"/>
      <c r="JY49" s="1564"/>
      <c r="JZ49" s="1564"/>
      <c r="KA49" s="1564"/>
      <c r="KB49" s="1564"/>
      <c r="KC49" s="1564"/>
      <c r="KD49" s="1564"/>
      <c r="KE49" s="1564"/>
      <c r="KF49" s="1564"/>
      <c r="KG49" s="1564"/>
      <c r="KH49" s="1564"/>
      <c r="KI49" s="1564"/>
      <c r="KJ49" s="1564"/>
      <c r="KK49" s="1564"/>
      <c r="KL49" s="216"/>
      <c r="KM49" s="223"/>
      <c r="KN49" s="223"/>
      <c r="KO49" s="223"/>
      <c r="KP49" s="223"/>
      <c r="KQ49" s="223"/>
      <c r="KR49" s="223"/>
      <c r="KS49" s="223"/>
      <c r="KT49" s="223"/>
      <c r="KU49" s="223"/>
      <c r="KV49" s="223"/>
      <c r="KW49" s="223"/>
      <c r="KX49" s="248"/>
      <c r="KY49" s="968"/>
      <c r="KZ49" s="290"/>
      <c r="LA49" s="968"/>
      <c r="LB49" s="127"/>
      <c r="LC49" s="1546"/>
      <c r="LD49" s="1546"/>
      <c r="LE49" s="1546"/>
      <c r="LF49" s="238"/>
      <c r="LG49" s="1528"/>
      <c r="LH49" s="291"/>
      <c r="LI49" s="135"/>
      <c r="LJ49" s="313"/>
      <c r="LK49" s="313"/>
      <c r="LL49" s="313"/>
      <c r="LM49" s="312"/>
      <c r="LN49" s="248"/>
      <c r="LO49" s="248"/>
      <c r="LP49" s="249"/>
      <c r="LQ49" s="133"/>
      <c r="LR49" s="121"/>
      <c r="LS49" s="121"/>
      <c r="LT49" s="207"/>
      <c r="LU49" s="1490"/>
      <c r="LV49" s="1490"/>
      <c r="LW49" s="207"/>
      <c r="LX49" s="182"/>
      <c r="LY49" s="268"/>
      <c r="LZ49" s="182"/>
      <c r="MA49" s="182"/>
      <c r="MB49" s="207"/>
      <c r="MC49" s="289"/>
      <c r="MD49" s="289"/>
      <c r="ME49" s="113"/>
      <c r="MF49" s="113"/>
      <c r="MG49" s="138"/>
      <c r="MH49" s="113"/>
      <c r="MI49" s="113"/>
      <c r="MJ49" s="138"/>
      <c r="MK49" s="113"/>
      <c r="ML49" s="1300"/>
      <c r="MM49" s="1300"/>
      <c r="MN49" s="15" t="s">
        <v>95</v>
      </c>
      <c r="MO49" s="923">
        <v>2.04</v>
      </c>
      <c r="MP49" s="923">
        <v>1.79</v>
      </c>
      <c r="MQ49" s="923">
        <v>1.94</v>
      </c>
      <c r="MR49" s="923">
        <v>1.69</v>
      </c>
      <c r="MS49" s="924">
        <v>1.86</v>
      </c>
      <c r="MT49" s="16"/>
      <c r="MU49" s="17"/>
      <c r="MV49" s="17"/>
      <c r="MW49" s="1609"/>
      <c r="MX49" s="1610"/>
      <c r="MY49" s="1610"/>
      <c r="MZ49" s="36"/>
      <c r="NA49" s="38"/>
      <c r="NB49" s="38"/>
      <c r="NC49" s="38"/>
      <c r="ND49" s="38"/>
      <c r="NE49" s="36"/>
      <c r="NF49" s="136"/>
      <c r="NG49" s="136"/>
      <c r="NH49" s="136"/>
      <c r="NI49" s="136"/>
      <c r="NJ49" s="38"/>
      <c r="NK49" s="269"/>
      <c r="NL49" s="1610"/>
      <c r="NM49" s="1610"/>
      <c r="NN49" s="36"/>
      <c r="NO49" s="38"/>
      <c r="NP49" s="38"/>
      <c r="NQ49" s="38"/>
      <c r="NR49" s="38"/>
      <c r="NS49" s="36"/>
      <c r="NT49" s="136"/>
      <c r="NU49" s="136"/>
      <c r="NV49" s="136"/>
      <c r="NW49" s="136"/>
      <c r="NX49" s="38"/>
      <c r="NY49" s="269"/>
      <c r="NZ49" s="249"/>
      <c r="OA49" s="1492"/>
      <c r="OB49" s="1492"/>
      <c r="OC49" s="1492"/>
      <c r="OD49" s="1492"/>
      <c r="OE49" s="1492"/>
    </row>
    <row r="50" spans="1:395" ht="21.75" customHeight="1" x14ac:dyDescent="0.2">
      <c r="A50" s="1486"/>
      <c r="B50" s="1486"/>
      <c r="C50" s="1486"/>
      <c r="D50" s="1486"/>
      <c r="E50" s="1485"/>
      <c r="F50" s="1485"/>
      <c r="G50" s="19"/>
      <c r="H50" s="19"/>
      <c r="I50" s="19"/>
      <c r="J50" s="19"/>
      <c r="K50" s="19"/>
      <c r="L50" s="19"/>
      <c r="M50" s="19"/>
      <c r="N50" s="149"/>
      <c r="O50" s="1296"/>
      <c r="P50" s="1297"/>
      <c r="Q50" s="138"/>
      <c r="R50" s="113"/>
      <c r="S50" s="113"/>
      <c r="T50" s="138"/>
      <c r="U50" s="113"/>
      <c r="V50" s="113"/>
      <c r="W50" s="138"/>
      <c r="X50" s="113"/>
      <c r="Y50" s="113"/>
      <c r="Z50" s="169" t="s">
        <v>83</v>
      </c>
      <c r="AA50" s="169"/>
      <c r="AB50" s="209">
        <v>1.89</v>
      </c>
      <c r="AC50" s="209">
        <v>1.95</v>
      </c>
      <c r="AD50" s="209">
        <v>1.95</v>
      </c>
      <c r="AE50" s="209">
        <v>1.93</v>
      </c>
      <c r="AF50" s="1212"/>
      <c r="AG50" s="1212"/>
      <c r="AH50" s="1212"/>
      <c r="AI50" s="1212"/>
      <c r="AJ50" s="284"/>
      <c r="AK50" s="154"/>
      <c r="AL50" s="1505"/>
      <c r="AM50" s="1506"/>
      <c r="AN50" s="1506"/>
      <c r="AO50" s="1506"/>
      <c r="AP50" s="1506"/>
      <c r="AQ50" s="1506"/>
      <c r="AR50" s="1505"/>
      <c r="AS50" s="1505"/>
      <c r="AT50" s="1505"/>
      <c r="AU50" s="1505"/>
      <c r="AV50" s="1505"/>
      <c r="AW50" s="1505"/>
      <c r="AX50" s="439"/>
      <c r="AY50" s="248"/>
      <c r="AZ50" s="389"/>
      <c r="BA50" s="387"/>
      <c r="BB50" s="387"/>
      <c r="BC50" s="387"/>
      <c r="BD50" s="387"/>
      <c r="BE50" s="387"/>
      <c r="BF50" s="1517"/>
      <c r="BG50" s="1518"/>
      <c r="BH50" s="1517"/>
      <c r="BI50" s="1518"/>
      <c r="BJ50" s="1519"/>
      <c r="BK50" s="1518"/>
      <c r="BL50" s="248"/>
      <c r="BM50" s="968"/>
      <c r="BN50" s="968"/>
      <c r="BO50" s="968"/>
      <c r="BP50" s="127"/>
      <c r="BQ50" s="1546"/>
      <c r="BR50" s="1546"/>
      <c r="BS50" s="1546"/>
      <c r="BT50" s="238"/>
      <c r="BU50" s="1528"/>
      <c r="BV50" s="1528"/>
      <c r="BW50" s="127"/>
      <c r="BX50" s="297"/>
      <c r="BY50" s="297"/>
      <c r="BZ50" s="297"/>
      <c r="CA50" s="312"/>
      <c r="CB50" s="19"/>
      <c r="CC50" s="19"/>
      <c r="CD50" s="1492"/>
      <c r="CE50" s="6"/>
      <c r="CF50" s="6"/>
      <c r="CG50" s="6"/>
      <c r="CH50" s="6"/>
      <c r="CI50" s="131"/>
      <c r="CJ50" s="131"/>
      <c r="CK50" s="399"/>
      <c r="CL50" s="399"/>
      <c r="CM50" s="379"/>
      <c r="CN50" s="379"/>
      <c r="CO50" s="379"/>
      <c r="CP50" s="379"/>
      <c r="CQ50" s="399"/>
      <c r="CR50" s="392"/>
      <c r="CS50" s="1298"/>
      <c r="CT50" s="1297"/>
      <c r="CU50" s="138"/>
      <c r="CV50" s="113"/>
      <c r="CW50" s="113"/>
      <c r="CX50" s="138"/>
      <c r="CY50" s="113"/>
      <c r="CZ50" s="113"/>
      <c r="DA50" s="138"/>
      <c r="DB50" s="113"/>
      <c r="DC50" s="113"/>
      <c r="DD50" s="169" t="s">
        <v>83</v>
      </c>
      <c r="DE50" s="169"/>
      <c r="DF50" s="209">
        <v>1.85</v>
      </c>
      <c r="DG50" s="209">
        <v>1.82</v>
      </c>
      <c r="DH50" s="209">
        <v>1.82</v>
      </c>
      <c r="DI50" s="209">
        <v>1.83</v>
      </c>
      <c r="DJ50" s="668"/>
      <c r="DK50" s="668"/>
      <c r="DL50" s="668"/>
      <c r="DM50" s="668"/>
      <c r="DN50" s="284"/>
      <c r="DO50" s="214"/>
      <c r="DP50" s="1505"/>
      <c r="DQ50" s="1506"/>
      <c r="DR50" s="1506"/>
      <c r="DS50" s="1506"/>
      <c r="DT50" s="1506"/>
      <c r="DU50" s="1506"/>
      <c r="DV50" s="1505"/>
      <c r="DW50" s="1505"/>
      <c r="DX50" s="1505"/>
      <c r="DY50" s="1505"/>
      <c r="DZ50" s="1505"/>
      <c r="EA50" s="1505"/>
      <c r="EB50" s="544"/>
      <c r="EC50" s="248"/>
      <c r="ED50" s="389"/>
      <c r="EE50" s="548"/>
      <c r="EF50" s="548"/>
      <c r="EG50" s="548"/>
      <c r="EH50" s="548"/>
      <c r="EI50" s="548"/>
      <c r="EJ50" s="1508"/>
      <c r="EK50" s="1509"/>
      <c r="EL50" s="1508"/>
      <c r="EM50" s="1509"/>
      <c r="EN50" s="1510"/>
      <c r="EO50" s="1509"/>
      <c r="EP50" s="248"/>
      <c r="EQ50" s="968"/>
      <c r="ER50" s="968"/>
      <c r="ES50" s="968"/>
      <c r="ET50" s="127"/>
      <c r="EU50" s="1546"/>
      <c r="EV50" s="1546"/>
      <c r="EW50" s="1546"/>
      <c r="EX50" s="238"/>
      <c r="EY50" s="1528"/>
      <c r="EZ50" s="1528"/>
      <c r="FA50" s="127"/>
      <c r="FB50" s="297"/>
      <c r="FC50" s="297"/>
      <c r="FD50" s="297"/>
      <c r="FE50" s="312"/>
      <c r="FF50" s="248"/>
      <c r="FG50" s="248"/>
      <c r="FH50" s="1492"/>
      <c r="FI50" s="6"/>
      <c r="FJ50" s="6"/>
      <c r="FK50" s="6"/>
      <c r="FL50" s="6"/>
      <c r="FM50" s="131"/>
      <c r="FN50" s="131"/>
      <c r="FO50" s="399"/>
      <c r="FP50" s="399"/>
      <c r="FQ50" s="399"/>
      <c r="FR50" s="399"/>
      <c r="FS50" s="399"/>
      <c r="FT50" s="399"/>
      <c r="FU50" s="399"/>
      <c r="FV50" s="392"/>
      <c r="FW50" s="1298"/>
      <c r="FX50" s="1297"/>
      <c r="FY50" s="138"/>
      <c r="FZ50" s="113"/>
      <c r="GA50" s="113"/>
      <c r="GB50" s="138"/>
      <c r="GC50" s="113"/>
      <c r="GD50" s="113"/>
      <c r="GE50" s="138"/>
      <c r="GF50" s="113"/>
      <c r="GG50" s="113"/>
      <c r="GH50" s="237"/>
      <c r="GI50" s="169"/>
      <c r="GJ50" s="209">
        <v>1.8</v>
      </c>
      <c r="GK50" s="209">
        <v>1.82</v>
      </c>
      <c r="GL50" s="209">
        <v>1.83</v>
      </c>
      <c r="GM50" s="209">
        <v>1.82</v>
      </c>
      <c r="GN50" s="1212"/>
      <c r="GO50" s="1212"/>
      <c r="GP50" s="1212"/>
      <c r="GQ50" s="1212"/>
      <c r="GR50" s="284"/>
      <c r="GS50" s="214"/>
      <c r="GT50" s="1564"/>
      <c r="GU50" s="1564"/>
      <c r="GV50" s="1564"/>
      <c r="GW50" s="1564"/>
      <c r="GX50" s="1564"/>
      <c r="GY50" s="1564"/>
      <c r="GZ50" s="1564"/>
      <c r="HA50" s="1564"/>
      <c r="HB50" s="1564"/>
      <c r="HC50" s="1564"/>
      <c r="HD50" s="1564"/>
      <c r="HE50" s="1564"/>
      <c r="HF50" s="1564"/>
      <c r="HG50" s="1564"/>
      <c r="HH50" s="216"/>
      <c r="HI50" s="223"/>
      <c r="HJ50" s="223"/>
      <c r="HK50" s="223"/>
      <c r="HL50" s="223"/>
      <c r="HM50" s="223"/>
      <c r="HN50" s="223"/>
      <c r="HO50" s="223"/>
      <c r="HP50" s="223"/>
      <c r="HQ50" s="223"/>
      <c r="HR50" s="223"/>
      <c r="HS50" s="223"/>
      <c r="HT50" s="248"/>
      <c r="HU50" s="968"/>
      <c r="HV50" s="968"/>
      <c r="HW50" s="968"/>
      <c r="HX50" s="127"/>
      <c r="HY50" s="1546"/>
      <c r="HZ50" s="1546"/>
      <c r="IA50" s="1546"/>
      <c r="IB50" s="238"/>
      <c r="IC50" s="1528"/>
      <c r="ID50" s="1528"/>
      <c r="IE50" s="127"/>
      <c r="IF50" s="297"/>
      <c r="IG50" s="297"/>
      <c r="IH50" s="297"/>
      <c r="II50" s="312"/>
      <c r="IJ50" s="248"/>
      <c r="IK50" s="248"/>
      <c r="IL50" s="1492"/>
      <c r="IM50" s="6"/>
      <c r="IN50" s="6"/>
      <c r="IO50" s="6"/>
      <c r="IP50" s="6"/>
      <c r="IQ50" s="131"/>
      <c r="IR50" s="131"/>
      <c r="IS50" s="399"/>
      <c r="IT50" s="399"/>
      <c r="IU50" s="399"/>
      <c r="IV50" s="399"/>
      <c r="IW50" s="399"/>
      <c r="IX50" s="399"/>
      <c r="IY50" s="399"/>
      <c r="IZ50" s="392"/>
      <c r="JA50" s="1298"/>
      <c r="JB50" s="1297"/>
      <c r="JC50" s="138"/>
      <c r="JD50" s="113"/>
      <c r="JE50" s="113"/>
      <c r="JF50" s="138"/>
      <c r="JG50" s="113"/>
      <c r="JH50" s="113"/>
      <c r="JI50" s="138"/>
      <c r="JJ50" s="113"/>
      <c r="JK50" s="113"/>
      <c r="JL50" s="169" t="s">
        <v>83</v>
      </c>
      <c r="JM50" s="169"/>
      <c r="JN50" s="209">
        <v>1.93</v>
      </c>
      <c r="JO50" s="209">
        <v>1.98</v>
      </c>
      <c r="JP50" s="209">
        <v>1.94</v>
      </c>
      <c r="JQ50" s="209">
        <v>1.95</v>
      </c>
      <c r="JR50" s="1341"/>
      <c r="JS50" s="1341"/>
      <c r="JT50" s="1341"/>
      <c r="JU50" s="1341"/>
      <c r="JV50" s="284"/>
      <c r="JW50" s="214"/>
      <c r="JX50" s="1564"/>
      <c r="JY50" s="1564"/>
      <c r="JZ50" s="1564"/>
      <c r="KA50" s="1564"/>
      <c r="KB50" s="1564"/>
      <c r="KC50" s="1564"/>
      <c r="KD50" s="1564"/>
      <c r="KE50" s="1564"/>
      <c r="KF50" s="1564"/>
      <c r="KG50" s="1564"/>
      <c r="KH50" s="1564"/>
      <c r="KI50" s="1564"/>
      <c r="KJ50" s="1564"/>
      <c r="KK50" s="1564"/>
      <c r="KL50" s="216"/>
      <c r="KM50" s="223"/>
      <c r="KN50" s="223"/>
      <c r="KO50" s="223"/>
      <c r="KP50" s="223"/>
      <c r="KQ50" s="223"/>
      <c r="KR50" s="223"/>
      <c r="KS50" s="223"/>
      <c r="KT50" s="223"/>
      <c r="KU50" s="223"/>
      <c r="KV50" s="223"/>
      <c r="KW50" s="223"/>
      <c r="KX50" s="248"/>
      <c r="KY50" s="968"/>
      <c r="KZ50" s="290"/>
      <c r="LA50" s="968"/>
      <c r="LB50" s="127"/>
      <c r="LC50" s="1546"/>
      <c r="LD50" s="1546"/>
      <c r="LE50" s="1546"/>
      <c r="LF50" s="238"/>
      <c r="LG50" s="1528"/>
      <c r="LH50" s="291"/>
      <c r="LI50" s="127"/>
      <c r="LJ50" s="297"/>
      <c r="LK50" s="297"/>
      <c r="LL50" s="297"/>
      <c r="LM50" s="312"/>
      <c r="LN50" s="248"/>
      <c r="LO50" s="248"/>
      <c r="LP50" s="249"/>
      <c r="LQ50" s="1304"/>
      <c r="LR50" s="1304"/>
      <c r="LS50" s="1304"/>
      <c r="LT50" s="207"/>
      <c r="LU50" s="1490"/>
      <c r="LV50" s="1490"/>
      <c r="LW50" s="207"/>
      <c r="LX50" s="182"/>
      <c r="LY50" s="266"/>
      <c r="LZ50" s="182"/>
      <c r="MA50" s="182"/>
      <c r="MB50" s="1298"/>
      <c r="MC50" s="113"/>
      <c r="MD50" s="138"/>
      <c r="ME50" s="113"/>
      <c r="MF50" s="113"/>
      <c r="MG50" s="138"/>
      <c r="MH50" s="113"/>
      <c r="MI50" s="113"/>
      <c r="MJ50" s="138"/>
      <c r="MK50" s="113"/>
      <c r="ML50" s="1300"/>
      <c r="MM50" s="1604"/>
      <c r="MN50" s="1299"/>
      <c r="MO50" s="1295">
        <v>1.93</v>
      </c>
      <c r="MP50" s="1295">
        <v>1.83</v>
      </c>
      <c r="MQ50" s="1295">
        <v>1.82</v>
      </c>
      <c r="MR50" s="1295">
        <v>1.95</v>
      </c>
      <c r="MS50" s="1295">
        <v>1.89</v>
      </c>
      <c r="MT50" s="16"/>
      <c r="MU50" s="17"/>
      <c r="MV50" s="17"/>
      <c r="MW50" s="1609"/>
      <c r="MX50" s="1610"/>
      <c r="MY50" s="1610"/>
      <c r="MZ50" s="36"/>
      <c r="NA50" s="38"/>
      <c r="NB50" s="38"/>
      <c r="NC50" s="38"/>
      <c r="ND50" s="38"/>
      <c r="NE50" s="36"/>
      <c r="NF50" s="136"/>
      <c r="NG50" s="136"/>
      <c r="NH50" s="136"/>
      <c r="NI50" s="136"/>
      <c r="NJ50" s="38"/>
      <c r="NK50" s="269"/>
      <c r="NL50" s="1610"/>
      <c r="NM50" s="1610"/>
      <c r="NN50" s="36"/>
      <c r="NO50" s="38"/>
      <c r="NP50" s="38"/>
      <c r="NQ50" s="38"/>
      <c r="NR50" s="38"/>
      <c r="NS50" s="36"/>
      <c r="NT50" s="136"/>
      <c r="NU50" s="136"/>
      <c r="NV50" s="136"/>
      <c r="NW50" s="136"/>
      <c r="NX50" s="38"/>
      <c r="NY50" s="269"/>
      <c r="NZ50" s="249"/>
      <c r="OA50" s="1492"/>
      <c r="OB50" s="1492"/>
      <c r="OC50" s="1492"/>
      <c r="OD50" s="1492"/>
      <c r="OE50" s="1492"/>
    </row>
    <row r="51" spans="1:395" ht="21.75" customHeight="1" x14ac:dyDescent="0.2">
      <c r="A51" s="145"/>
      <c r="B51" s="108"/>
      <c r="C51" s="108"/>
      <c r="D51" s="280"/>
      <c r="E51" s="1485"/>
      <c r="F51" s="1485"/>
      <c r="G51" s="19"/>
      <c r="H51" s="19"/>
      <c r="I51" s="19"/>
      <c r="J51" s="19"/>
      <c r="K51" s="19"/>
      <c r="L51" s="19"/>
      <c r="M51" s="19"/>
      <c r="N51" s="149"/>
      <c r="O51" s="1054"/>
      <c r="P51" s="1055"/>
      <c r="Q51" s="1056"/>
      <c r="R51" s="1055"/>
      <c r="S51" s="1055"/>
      <c r="T51" s="1056"/>
      <c r="U51" s="1055"/>
      <c r="V51" s="1055"/>
      <c r="W51" s="1056"/>
      <c r="X51" s="282"/>
      <c r="Y51" s="113"/>
      <c r="Z51" s="154"/>
      <c r="AA51" s="154" t="s">
        <v>52</v>
      </c>
      <c r="AB51" s="210">
        <v>1.85</v>
      </c>
      <c r="AC51" s="210">
        <v>1.86</v>
      </c>
      <c r="AD51" s="210">
        <v>1.94</v>
      </c>
      <c r="AE51" s="210">
        <v>1.88</v>
      </c>
      <c r="AF51" s="1188"/>
      <c r="AG51" s="1188"/>
      <c r="AH51" s="1188"/>
      <c r="AI51" s="1188"/>
      <c r="AJ51" s="285"/>
      <c r="AK51" s="154"/>
      <c r="AL51" s="389"/>
      <c r="AM51" s="387"/>
      <c r="AN51" s="387"/>
      <c r="AO51" s="387"/>
      <c r="AP51" s="387"/>
      <c r="AQ51" s="387"/>
      <c r="AR51" s="1517"/>
      <c r="AS51" s="1518"/>
      <c r="AT51" s="1517"/>
      <c r="AU51" s="1518"/>
      <c r="AV51" s="1519"/>
      <c r="AW51" s="1518"/>
      <c r="AX51" s="439"/>
      <c r="AY51" s="248"/>
      <c r="AZ51" s="389"/>
      <c r="BA51" s="387"/>
      <c r="BB51" s="387"/>
      <c r="BC51" s="387"/>
      <c r="BD51" s="387"/>
      <c r="BE51" s="387"/>
      <c r="BF51" s="1517"/>
      <c r="BG51" s="1518"/>
      <c r="BH51" s="1517"/>
      <c r="BI51" s="1518"/>
      <c r="BJ51" s="1519"/>
      <c r="BK51" s="1518"/>
      <c r="BL51" s="248"/>
      <c r="BM51" s="968"/>
      <c r="BN51" s="968"/>
      <c r="BO51" s="968"/>
      <c r="BP51" s="115"/>
      <c r="BQ51" s="1547"/>
      <c r="BR51" s="1547"/>
      <c r="BS51" s="1547"/>
      <c r="BT51" s="1547"/>
      <c r="BU51" s="1528"/>
      <c r="BV51" s="1528"/>
      <c r="BW51" s="127"/>
      <c r="BX51" s="297"/>
      <c r="BY51" s="297"/>
      <c r="BZ51" s="297"/>
      <c r="CA51" s="312"/>
      <c r="CB51" s="19"/>
      <c r="CC51" s="19"/>
      <c r="CD51" s="1492"/>
      <c r="CE51" s="145"/>
      <c r="CF51" s="108"/>
      <c r="CG51" s="108"/>
      <c r="CH51" s="280"/>
      <c r="CI51" s="131"/>
      <c r="CJ51" s="131"/>
      <c r="CK51" s="399"/>
      <c r="CL51" s="399"/>
      <c r="CM51" s="379"/>
      <c r="CN51" s="379"/>
      <c r="CO51" s="379"/>
      <c r="CP51" s="379"/>
      <c r="CQ51" s="399"/>
      <c r="CR51" s="392"/>
      <c r="CS51" s="1054"/>
      <c r="CT51" s="1055"/>
      <c r="CU51" s="1056"/>
      <c r="CV51" s="1055"/>
      <c r="CW51" s="1055"/>
      <c r="CX51" s="1056"/>
      <c r="CY51" s="1055"/>
      <c r="CZ51" s="1055"/>
      <c r="DA51" s="1056"/>
      <c r="DB51" s="282"/>
      <c r="DC51" s="113"/>
      <c r="DD51" s="154"/>
      <c r="DE51" s="154" t="s">
        <v>52</v>
      </c>
      <c r="DF51" s="210">
        <v>1.8</v>
      </c>
      <c r="DG51" s="210">
        <v>1.87</v>
      </c>
      <c r="DH51" s="210">
        <v>1.9</v>
      </c>
      <c r="DI51" s="210">
        <v>1.85</v>
      </c>
      <c r="DJ51" s="1199"/>
      <c r="DK51" s="1199"/>
      <c r="DL51" s="1199"/>
      <c r="DM51" s="128"/>
      <c r="DN51" s="285"/>
      <c r="DO51" s="214"/>
      <c r="DP51" s="389"/>
      <c r="DQ51" s="548"/>
      <c r="DR51" s="548"/>
      <c r="DS51" s="548"/>
      <c r="DT51" s="548"/>
      <c r="DU51" s="548"/>
      <c r="DV51" s="1508"/>
      <c r="DW51" s="1509"/>
      <c r="DX51" s="1508"/>
      <c r="DY51" s="1509"/>
      <c r="DZ51" s="1510"/>
      <c r="EA51" s="1509"/>
      <c r="EB51" s="544"/>
      <c r="EC51" s="248"/>
      <c r="ED51" s="389"/>
      <c r="EE51" s="548"/>
      <c r="EF51" s="548"/>
      <c r="EG51" s="548"/>
      <c r="EH51" s="548"/>
      <c r="EI51" s="548"/>
      <c r="EJ51" s="1508"/>
      <c r="EK51" s="1509"/>
      <c r="EL51" s="1508"/>
      <c r="EM51" s="1509"/>
      <c r="EN51" s="1510"/>
      <c r="EO51" s="1509"/>
      <c r="EP51" s="248"/>
      <c r="EQ51" s="968"/>
      <c r="ER51" s="968"/>
      <c r="ES51" s="968"/>
      <c r="ET51" s="115"/>
      <c r="EU51" s="1547"/>
      <c r="EV51" s="1547"/>
      <c r="EW51" s="1547"/>
      <c r="EX51" s="1547"/>
      <c r="EY51" s="1528"/>
      <c r="EZ51" s="1528"/>
      <c r="FA51" s="127"/>
      <c r="FB51" s="297"/>
      <c r="FC51" s="297"/>
      <c r="FD51" s="297"/>
      <c r="FE51" s="312"/>
      <c r="FF51" s="248"/>
      <c r="FG51" s="248"/>
      <c r="FH51" s="1492"/>
      <c r="FI51" s="145"/>
      <c r="FJ51" s="108"/>
      <c r="FK51" s="108"/>
      <c r="FL51" s="280"/>
      <c r="FM51" s="131"/>
      <c r="FN51" s="131"/>
      <c r="FO51" s="399"/>
      <c r="FP51" s="399"/>
      <c r="FQ51" s="399"/>
      <c r="FR51" s="399"/>
      <c r="FS51" s="399"/>
      <c r="FT51" s="405"/>
      <c r="FU51" s="399"/>
      <c r="FV51" s="392"/>
      <c r="FW51" s="1054"/>
      <c r="FX51" s="1055"/>
      <c r="FY51" s="1056"/>
      <c r="FZ51" s="1055"/>
      <c r="GA51" s="1055"/>
      <c r="GB51" s="1056"/>
      <c r="GC51" s="1055"/>
      <c r="GD51" s="1055"/>
      <c r="GE51" s="1056"/>
      <c r="GF51" s="282"/>
      <c r="GG51" s="113"/>
      <c r="GH51" s="214"/>
      <c r="GI51" s="154" t="s">
        <v>52</v>
      </c>
      <c r="GJ51" s="210">
        <v>1.82</v>
      </c>
      <c r="GK51" s="210">
        <v>1.87</v>
      </c>
      <c r="GL51" s="210">
        <v>1.83</v>
      </c>
      <c r="GM51" s="210">
        <v>1.84</v>
      </c>
      <c r="GN51" s="1188"/>
      <c r="GO51" s="1188"/>
      <c r="GP51" s="1188"/>
      <c r="GQ51" s="1188"/>
      <c r="GR51" s="285"/>
      <c r="GS51" s="214"/>
      <c r="GT51" s="1564"/>
      <c r="GU51" s="1564"/>
      <c r="GV51" s="1564"/>
      <c r="GW51" s="1564"/>
      <c r="GX51" s="1564"/>
      <c r="GY51" s="1564"/>
      <c r="GZ51" s="1564"/>
      <c r="HA51" s="1564"/>
      <c r="HB51" s="1564"/>
      <c r="HC51" s="1564"/>
      <c r="HD51" s="1564"/>
      <c r="HE51" s="1564"/>
      <c r="HF51" s="1564"/>
      <c r="HG51" s="1564"/>
      <c r="HH51" s="216"/>
      <c r="HI51" s="223"/>
      <c r="HJ51" s="223"/>
      <c r="HK51" s="223"/>
      <c r="HL51" s="223"/>
      <c r="HM51" s="223"/>
      <c r="HN51" s="223"/>
      <c r="HO51" s="223"/>
      <c r="HP51" s="223"/>
      <c r="HQ51" s="223"/>
      <c r="HR51" s="223"/>
      <c r="HS51" s="223"/>
      <c r="HT51" s="248"/>
      <c r="HU51" s="968"/>
      <c r="HV51" s="968"/>
      <c r="HW51" s="968"/>
      <c r="HX51" s="115"/>
      <c r="HY51" s="1547"/>
      <c r="HZ51" s="1547"/>
      <c r="IA51" s="1547"/>
      <c r="IB51" s="1547"/>
      <c r="IC51" s="1528"/>
      <c r="ID51" s="1528"/>
      <c r="IE51" s="127"/>
      <c r="IF51" s="297"/>
      <c r="IG51" s="297"/>
      <c r="IH51" s="297"/>
      <c r="II51" s="312"/>
      <c r="IJ51" s="248"/>
      <c r="IK51" s="248"/>
      <c r="IL51" s="1492"/>
      <c r="IM51" s="145"/>
      <c r="IN51" s="108"/>
      <c r="IO51" s="108"/>
      <c r="IP51" s="280"/>
      <c r="IQ51" s="131"/>
      <c r="IR51" s="131"/>
      <c r="IS51" s="399"/>
      <c r="IT51" s="399"/>
      <c r="IU51" s="399"/>
      <c r="IV51" s="399"/>
      <c r="IW51" s="399"/>
      <c r="IX51" s="399"/>
      <c r="IY51" s="399"/>
      <c r="IZ51" s="392"/>
      <c r="JA51" s="1054"/>
      <c r="JB51" s="1055"/>
      <c r="JC51" s="1056"/>
      <c r="JD51" s="1055"/>
      <c r="JE51" s="1055"/>
      <c r="JF51" s="1056"/>
      <c r="JG51" s="1055"/>
      <c r="JH51" s="1055"/>
      <c r="JI51" s="1056"/>
      <c r="JJ51" s="282"/>
      <c r="JK51" s="113"/>
      <c r="JL51" s="154"/>
      <c r="JM51" s="154" t="s">
        <v>52</v>
      </c>
      <c r="JN51" s="210">
        <v>1.92</v>
      </c>
      <c r="JO51" s="210">
        <v>1.91</v>
      </c>
      <c r="JP51" s="210">
        <v>1.94</v>
      </c>
      <c r="JQ51" s="210">
        <v>1.92</v>
      </c>
      <c r="JR51" s="128"/>
      <c r="JS51" s="128"/>
      <c r="JT51" s="128"/>
      <c r="JU51" s="128"/>
      <c r="JV51" s="285"/>
      <c r="JW51" s="214"/>
      <c r="JX51" s="1564"/>
      <c r="JY51" s="1564"/>
      <c r="JZ51" s="1564"/>
      <c r="KA51" s="1564"/>
      <c r="KB51" s="1564"/>
      <c r="KC51" s="1564"/>
      <c r="KD51" s="1564"/>
      <c r="KE51" s="1564"/>
      <c r="KF51" s="1564"/>
      <c r="KG51" s="1564"/>
      <c r="KH51" s="1564"/>
      <c r="KI51" s="1564"/>
      <c r="KJ51" s="1564"/>
      <c r="KK51" s="1564"/>
      <c r="KL51" s="216"/>
      <c r="KM51" s="223"/>
      <c r="KN51" s="223"/>
      <c r="KO51" s="223"/>
      <c r="KP51" s="223"/>
      <c r="KQ51" s="223"/>
      <c r="KR51" s="223"/>
      <c r="KS51" s="223"/>
      <c r="KT51" s="223"/>
      <c r="KU51" s="223"/>
      <c r="KV51" s="223"/>
      <c r="KW51" s="223"/>
      <c r="KX51" s="248"/>
      <c r="KY51" s="968"/>
      <c r="KZ51" s="290"/>
      <c r="LA51" s="968"/>
      <c r="LB51" s="115"/>
      <c r="LC51" s="1547"/>
      <c r="LD51" s="1547"/>
      <c r="LE51" s="1547"/>
      <c r="LF51" s="1547"/>
      <c r="LG51" s="1528"/>
      <c r="LH51" s="291"/>
      <c r="LI51" s="127"/>
      <c r="LJ51" s="297"/>
      <c r="LK51" s="297"/>
      <c r="LL51" s="297"/>
      <c r="LM51" s="312"/>
      <c r="LN51" s="248"/>
      <c r="LO51" s="248"/>
      <c r="LP51" s="249"/>
      <c r="LQ51" s="145"/>
      <c r="LR51" s="25"/>
      <c r="LS51" s="108"/>
      <c r="LT51" s="280"/>
      <c r="LU51" s="1596"/>
      <c r="LV51" s="1490"/>
      <c r="LW51" s="207"/>
      <c r="LX51" s="182"/>
      <c r="LY51" s="266"/>
      <c r="LZ51" s="182"/>
      <c r="MA51" s="182"/>
      <c r="MB51" s="1605"/>
      <c r="MC51" s="1055"/>
      <c r="MD51" s="1056"/>
      <c r="ME51" s="1055"/>
      <c r="MF51" s="1055"/>
      <c r="MG51" s="1056"/>
      <c r="MH51" s="1055"/>
      <c r="MI51" s="1055"/>
      <c r="MJ51" s="1056"/>
      <c r="MK51" s="282"/>
      <c r="ML51" s="1300"/>
      <c r="MM51" s="1300"/>
      <c r="MN51" s="15" t="s">
        <v>52</v>
      </c>
      <c r="MO51" s="923">
        <v>1.88</v>
      </c>
      <c r="MP51" s="923">
        <v>1.85</v>
      </c>
      <c r="MQ51" s="923">
        <v>1.84</v>
      </c>
      <c r="MR51" s="923">
        <v>1.92</v>
      </c>
      <c r="MS51" s="924">
        <v>1.88</v>
      </c>
      <c r="MT51" s="16"/>
      <c r="MU51" s="17"/>
      <c r="MV51" s="17"/>
      <c r="MW51" s="1609"/>
      <c r="MX51" s="1610"/>
      <c r="MY51" s="1610"/>
      <c r="MZ51" s="36"/>
      <c r="NA51" s="38"/>
      <c r="NB51" s="38"/>
      <c r="NC51" s="38"/>
      <c r="ND51" s="38"/>
      <c r="NE51" s="36"/>
      <c r="NF51" s="136"/>
      <c r="NG51" s="136"/>
      <c r="NH51" s="136"/>
      <c r="NI51" s="136"/>
      <c r="NJ51" s="38"/>
      <c r="NK51" s="269"/>
      <c r="NL51" s="1610"/>
      <c r="NM51" s="1610"/>
      <c r="NN51" s="36"/>
      <c r="NO51" s="38"/>
      <c r="NP51" s="38"/>
      <c r="NQ51" s="38"/>
      <c r="NR51" s="38"/>
      <c r="NS51" s="36"/>
      <c r="NT51" s="136"/>
      <c r="NU51" s="136"/>
      <c r="NV51" s="136"/>
      <c r="NW51" s="136"/>
      <c r="NX51" s="38"/>
      <c r="NY51" s="269"/>
      <c r="NZ51" s="249"/>
      <c r="OA51" s="1492"/>
      <c r="OB51" s="1492"/>
      <c r="OC51" s="1492"/>
      <c r="OD51" s="1492"/>
      <c r="OE51" s="1492"/>
    </row>
    <row r="52" spans="1:395" ht="21.75" customHeight="1" x14ac:dyDescent="0.2">
      <c r="A52" s="148"/>
      <c r="B52" s="79"/>
      <c r="C52" s="79"/>
      <c r="D52" s="280"/>
      <c r="E52" s="1485"/>
      <c r="F52" s="1485"/>
      <c r="G52" s="19"/>
      <c r="H52" s="19"/>
      <c r="I52" s="19"/>
      <c r="J52" s="19"/>
      <c r="K52" s="19"/>
      <c r="L52" s="19"/>
      <c r="M52" s="19"/>
      <c r="N52" s="149"/>
      <c r="O52" s="5"/>
      <c r="P52" s="5"/>
      <c r="Q52" s="281"/>
      <c r="R52" s="5"/>
      <c r="S52" s="5"/>
      <c r="T52" s="281"/>
      <c r="U52" s="5"/>
      <c r="V52" s="5"/>
      <c r="W52" s="281"/>
      <c r="X52" s="5"/>
      <c r="Y52" s="113"/>
      <c r="Z52" s="154"/>
      <c r="AA52" s="154" t="s">
        <v>66</v>
      </c>
      <c r="AB52" s="210">
        <v>1.89</v>
      </c>
      <c r="AC52" s="210">
        <v>1.95</v>
      </c>
      <c r="AD52" s="210">
        <v>1.97</v>
      </c>
      <c r="AE52" s="210">
        <v>1.93</v>
      </c>
      <c r="AF52" s="1188"/>
      <c r="AG52" s="1188"/>
      <c r="AH52" s="1188"/>
      <c r="AI52" s="1188"/>
      <c r="AJ52" s="285"/>
      <c r="AK52" s="154"/>
      <c r="AL52" s="389"/>
      <c r="AM52" s="387"/>
      <c r="AN52" s="387"/>
      <c r="AO52" s="387"/>
      <c r="AP52" s="387"/>
      <c r="AQ52" s="387"/>
      <c r="AR52" s="1517"/>
      <c r="AS52" s="1518"/>
      <c r="AT52" s="1517"/>
      <c r="AU52" s="1518"/>
      <c r="AV52" s="1519"/>
      <c r="AW52" s="1518"/>
      <c r="AX52" s="439"/>
      <c r="AY52" s="248"/>
      <c r="AZ52" s="389"/>
      <c r="BA52" s="387"/>
      <c r="BB52" s="387"/>
      <c r="BC52" s="387"/>
      <c r="BD52" s="387"/>
      <c r="BE52" s="387"/>
      <c r="BF52" s="1517"/>
      <c r="BG52" s="1518"/>
      <c r="BH52" s="1517"/>
      <c r="BI52" s="1518"/>
      <c r="BJ52" s="1519"/>
      <c r="BK52" s="1518"/>
      <c r="BL52" s="248"/>
      <c r="BM52" s="968"/>
      <c r="BN52" s="968"/>
      <c r="BO52" s="968"/>
      <c r="BP52" s="127"/>
      <c r="BQ52" s="1547"/>
      <c r="BR52" s="1547"/>
      <c r="BS52" s="1547"/>
      <c r="BT52" s="1547"/>
      <c r="BU52" s="1528"/>
      <c r="BV52" s="1528"/>
      <c r="BW52" s="7"/>
      <c r="BX52" s="315"/>
      <c r="BY52" s="317"/>
      <c r="BZ52" s="317"/>
      <c r="CA52" s="312"/>
      <c r="CB52" s="19"/>
      <c r="CC52" s="19"/>
      <c r="CD52" s="1492"/>
      <c r="CE52" s="148"/>
      <c r="CF52" s="79"/>
      <c r="CG52" s="79"/>
      <c r="CH52" s="280"/>
      <c r="CI52" s="131"/>
      <c r="CJ52" s="131"/>
      <c r="CK52" s="399"/>
      <c r="CL52" s="399"/>
      <c r="CM52" s="379"/>
      <c r="CN52" s="379"/>
      <c r="CO52" s="379"/>
      <c r="CP52" s="379"/>
      <c r="CQ52" s="399"/>
      <c r="CR52" s="392"/>
      <c r="CS52" s="5"/>
      <c r="CT52" s="5"/>
      <c r="CU52" s="281"/>
      <c r="CV52" s="5"/>
      <c r="CW52" s="5"/>
      <c r="CX52" s="281"/>
      <c r="CY52" s="5"/>
      <c r="CZ52" s="5"/>
      <c r="DA52" s="281"/>
      <c r="DB52" s="5"/>
      <c r="DC52" s="113"/>
      <c r="DD52" s="154"/>
      <c r="DE52" s="154" t="s">
        <v>66</v>
      </c>
      <c r="DF52" s="210">
        <v>1.82</v>
      </c>
      <c r="DG52" s="210">
        <v>1.79</v>
      </c>
      <c r="DH52" s="210">
        <v>1.72</v>
      </c>
      <c r="DI52" s="210">
        <v>1.78</v>
      </c>
      <c r="DJ52" s="1199"/>
      <c r="DK52" s="1199"/>
      <c r="DL52" s="1199"/>
      <c r="DM52" s="128"/>
      <c r="DN52" s="285"/>
      <c r="DO52" s="214"/>
      <c r="DP52" s="389"/>
      <c r="DQ52" s="548"/>
      <c r="DR52" s="548"/>
      <c r="DS52" s="548"/>
      <c r="DT52" s="548"/>
      <c r="DU52" s="548"/>
      <c r="DV52" s="1508"/>
      <c r="DW52" s="1509"/>
      <c r="DX52" s="1508"/>
      <c r="DY52" s="1509"/>
      <c r="DZ52" s="1510"/>
      <c r="EA52" s="1509"/>
      <c r="EB52" s="544"/>
      <c r="EC52" s="248"/>
      <c r="ED52" s="389"/>
      <c r="EE52" s="548"/>
      <c r="EF52" s="548"/>
      <c r="EG52" s="548"/>
      <c r="EH52" s="548"/>
      <c r="EI52" s="548"/>
      <c r="EJ52" s="1508"/>
      <c r="EK52" s="1509"/>
      <c r="EL52" s="1508"/>
      <c r="EM52" s="1509"/>
      <c r="EN52" s="1510"/>
      <c r="EO52" s="1509"/>
      <c r="EP52" s="248"/>
      <c r="EQ52" s="968"/>
      <c r="ER52" s="968"/>
      <c r="ES52" s="968"/>
      <c r="ET52" s="127"/>
      <c r="EU52" s="1547"/>
      <c r="EV52" s="1547"/>
      <c r="EW52" s="1547"/>
      <c r="EX52" s="1547"/>
      <c r="EY52" s="1528"/>
      <c r="EZ52" s="1528"/>
      <c r="FA52" s="316"/>
      <c r="FB52" s="315"/>
      <c r="FC52" s="317"/>
      <c r="FD52" s="317"/>
      <c r="FE52" s="312"/>
      <c r="FF52" s="248"/>
      <c r="FG52" s="248"/>
      <c r="FH52" s="1492"/>
      <c r="FI52" s="148"/>
      <c r="FJ52" s="79"/>
      <c r="FK52" s="79"/>
      <c r="FL52" s="280"/>
      <c r="FM52" s="131"/>
      <c r="FN52" s="131"/>
      <c r="FO52" s="399"/>
      <c r="FP52" s="399"/>
      <c r="FQ52" s="399"/>
      <c r="FR52" s="399"/>
      <c r="FS52" s="399"/>
      <c r="FT52" s="399"/>
      <c r="FU52" s="399"/>
      <c r="FV52" s="392"/>
      <c r="FW52" s="5"/>
      <c r="FX52" s="5"/>
      <c r="FY52" s="281"/>
      <c r="FZ52" s="5"/>
      <c r="GA52" s="5"/>
      <c r="GB52" s="281"/>
      <c r="GC52" s="5"/>
      <c r="GD52" s="5"/>
      <c r="GE52" s="281"/>
      <c r="GF52" s="5"/>
      <c r="GG52" s="113"/>
      <c r="GH52" s="214"/>
      <c r="GI52" s="154" t="s">
        <v>66</v>
      </c>
      <c r="GJ52" s="210">
        <v>1.8</v>
      </c>
      <c r="GK52" s="210">
        <v>1.81</v>
      </c>
      <c r="GL52" s="210">
        <v>1.84</v>
      </c>
      <c r="GM52" s="210">
        <v>1.81</v>
      </c>
      <c r="GN52" s="1188"/>
      <c r="GO52" s="1188"/>
      <c r="GP52" s="1188"/>
      <c r="GQ52" s="1188"/>
      <c r="GR52" s="285"/>
      <c r="GS52" s="214"/>
      <c r="GT52" s="1564"/>
      <c r="GU52" s="1564"/>
      <c r="GV52" s="1564"/>
      <c r="GW52" s="1564"/>
      <c r="GX52" s="1564"/>
      <c r="GY52" s="1564"/>
      <c r="GZ52" s="1564"/>
      <c r="HA52" s="1564"/>
      <c r="HB52" s="1564"/>
      <c r="HC52" s="1564"/>
      <c r="HD52" s="1564"/>
      <c r="HE52" s="1564"/>
      <c r="HF52" s="1564"/>
      <c r="HG52" s="1564"/>
      <c r="HH52" s="216"/>
      <c r="HI52" s="223"/>
      <c r="HJ52" s="223"/>
      <c r="HK52" s="223"/>
      <c r="HL52" s="223"/>
      <c r="HM52" s="223"/>
      <c r="HN52" s="223"/>
      <c r="HO52" s="223"/>
      <c r="HP52" s="223"/>
      <c r="HQ52" s="223"/>
      <c r="HR52" s="223"/>
      <c r="HS52" s="223"/>
      <c r="HT52" s="248"/>
      <c r="HU52" s="968"/>
      <c r="HV52" s="968"/>
      <c r="HW52" s="968"/>
      <c r="HX52" s="127"/>
      <c r="HY52" s="1547"/>
      <c r="HZ52" s="1547"/>
      <c r="IA52" s="1547"/>
      <c r="IB52" s="1547"/>
      <c r="IC52" s="1528"/>
      <c r="ID52" s="1528"/>
      <c r="IE52" s="7"/>
      <c r="IF52" s="1546"/>
      <c r="IG52" s="122"/>
      <c r="IH52" s="122"/>
      <c r="II52" s="312"/>
      <c r="IJ52" s="248"/>
      <c r="IK52" s="248"/>
      <c r="IL52" s="1492"/>
      <c r="IM52" s="148"/>
      <c r="IN52" s="79"/>
      <c r="IO52" s="79"/>
      <c r="IP52" s="280"/>
      <c r="IQ52" s="131"/>
      <c r="IR52" s="131"/>
      <c r="IS52" s="399"/>
      <c r="IT52" s="399"/>
      <c r="IU52" s="399"/>
      <c r="IV52" s="399"/>
      <c r="IW52" s="399"/>
      <c r="IX52" s="399"/>
      <c r="IY52" s="399"/>
      <c r="IZ52" s="392"/>
      <c r="JA52" s="5"/>
      <c r="JB52" s="5"/>
      <c r="JC52" s="281"/>
      <c r="JD52" s="5"/>
      <c r="JE52" s="5"/>
      <c r="JF52" s="281"/>
      <c r="JG52" s="5"/>
      <c r="JH52" s="5"/>
      <c r="JI52" s="281"/>
      <c r="JJ52" s="5"/>
      <c r="JK52" s="113"/>
      <c r="JL52" s="154"/>
      <c r="JM52" s="154" t="s">
        <v>66</v>
      </c>
      <c r="JN52" s="210">
        <v>1.92</v>
      </c>
      <c r="JO52" s="210">
        <v>1.98</v>
      </c>
      <c r="JP52" s="210">
        <v>1.91</v>
      </c>
      <c r="JQ52" s="210">
        <v>1.94</v>
      </c>
      <c r="JR52" s="128"/>
      <c r="JS52" s="128"/>
      <c r="JT52" s="128"/>
      <c r="JU52" s="128"/>
      <c r="JV52" s="285"/>
      <c r="JW52" s="214"/>
      <c r="JX52" s="1564"/>
      <c r="JY52" s="1564"/>
      <c r="JZ52" s="1564"/>
      <c r="KA52" s="1564"/>
      <c r="KB52" s="1564"/>
      <c r="KC52" s="1564"/>
      <c r="KD52" s="1564"/>
      <c r="KE52" s="1564"/>
      <c r="KF52" s="1564"/>
      <c r="KG52" s="1564"/>
      <c r="KH52" s="1564"/>
      <c r="KI52" s="1564"/>
      <c r="KJ52" s="1564"/>
      <c r="KK52" s="1564"/>
      <c r="KL52" s="216"/>
      <c r="KM52" s="223"/>
      <c r="KN52" s="223"/>
      <c r="KO52" s="223"/>
      <c r="KP52" s="223"/>
      <c r="KQ52" s="223"/>
      <c r="KR52" s="223"/>
      <c r="KS52" s="223"/>
      <c r="KT52" s="223"/>
      <c r="KU52" s="223"/>
      <c r="KV52" s="223"/>
      <c r="KW52" s="223"/>
      <c r="KX52" s="248"/>
      <c r="KY52" s="968"/>
      <c r="KZ52" s="290"/>
      <c r="LA52" s="968"/>
      <c r="LB52" s="127"/>
      <c r="LC52" s="1547"/>
      <c r="LD52" s="1547"/>
      <c r="LE52" s="1547"/>
      <c r="LF52" s="1547"/>
      <c r="LG52" s="1528"/>
      <c r="LH52" s="291"/>
      <c r="LI52" s="316"/>
      <c r="LJ52" s="315"/>
      <c r="LK52" s="317"/>
      <c r="LL52" s="317"/>
      <c r="LM52" s="312"/>
      <c r="LN52" s="248"/>
      <c r="LO52" s="248"/>
      <c r="LP52" s="249"/>
      <c r="LQ52" s="148"/>
      <c r="LR52" s="38"/>
      <c r="LS52" s="79"/>
      <c r="LT52" s="280"/>
      <c r="LU52" s="1490"/>
      <c r="LV52" s="1490"/>
      <c r="LW52" s="207"/>
      <c r="LX52" s="182"/>
      <c r="LY52" s="266"/>
      <c r="LZ52" s="182"/>
      <c r="MA52" s="182"/>
      <c r="MB52" s="5"/>
      <c r="MC52" s="5"/>
      <c r="MD52" s="281"/>
      <c r="ME52" s="5"/>
      <c r="MF52" s="5"/>
      <c r="MG52" s="281"/>
      <c r="MH52" s="5"/>
      <c r="MI52" s="5"/>
      <c r="MJ52" s="281"/>
      <c r="MK52" s="5"/>
      <c r="ML52" s="1300"/>
      <c r="MM52" s="1300"/>
      <c r="MN52" s="15" t="s">
        <v>66</v>
      </c>
      <c r="MO52" s="923">
        <v>1.93</v>
      </c>
      <c r="MP52" s="923">
        <v>1.78</v>
      </c>
      <c r="MQ52" s="923">
        <v>1.81</v>
      </c>
      <c r="MR52" s="923">
        <v>1.94</v>
      </c>
      <c r="MS52" s="924">
        <v>1.87</v>
      </c>
      <c r="MT52" s="16"/>
      <c r="MU52" s="17"/>
      <c r="MV52" s="17"/>
      <c r="MW52" s="1609"/>
      <c r="MX52" s="1610"/>
      <c r="MY52" s="1610"/>
      <c r="MZ52" s="974"/>
      <c r="NA52" s="270"/>
      <c r="NB52" s="270"/>
      <c r="NC52" s="270"/>
      <c r="ND52" s="270"/>
      <c r="NE52" s="974"/>
      <c r="NF52" s="1612"/>
      <c r="NG52" s="1612"/>
      <c r="NH52" s="1612"/>
      <c r="NI52" s="1612"/>
      <c r="NJ52" s="270"/>
      <c r="NK52" s="270"/>
      <c r="NL52" s="1610"/>
      <c r="NM52" s="1610"/>
      <c r="NN52" s="974"/>
      <c r="NO52" s="270"/>
      <c r="NP52" s="270"/>
      <c r="NQ52" s="270"/>
      <c r="NR52" s="270"/>
      <c r="NS52" s="974"/>
      <c r="NT52" s="1612"/>
      <c r="NU52" s="1612"/>
      <c r="NV52" s="1612"/>
      <c r="NW52" s="1612"/>
      <c r="NX52" s="270"/>
      <c r="NY52" s="270"/>
      <c r="NZ52" s="249"/>
      <c r="OA52" s="1492"/>
      <c r="OB52" s="1492"/>
      <c r="OC52" s="1492"/>
      <c r="OD52" s="1492"/>
      <c r="OE52" s="1492"/>
    </row>
    <row r="53" spans="1:395" ht="21.75" customHeight="1" x14ac:dyDescent="0.2">
      <c r="A53" s="148"/>
      <c r="B53" s="79"/>
      <c r="C53" s="79"/>
      <c r="D53" s="280"/>
      <c r="E53" s="1485"/>
      <c r="F53" s="1485"/>
      <c r="G53" s="19"/>
      <c r="H53" s="19"/>
      <c r="I53" s="19"/>
      <c r="J53" s="19"/>
      <c r="K53" s="19"/>
      <c r="L53" s="19"/>
      <c r="M53" s="19"/>
      <c r="N53" s="149"/>
      <c r="O53" s="977"/>
      <c r="P53" s="977"/>
      <c r="Q53" s="977"/>
      <c r="R53" s="383"/>
      <c r="S53" s="977"/>
      <c r="T53" s="977"/>
      <c r="U53" s="383"/>
      <c r="V53" s="977"/>
      <c r="W53" s="977"/>
      <c r="X53" s="383"/>
      <c r="Y53" s="113"/>
      <c r="Z53" s="154"/>
      <c r="AA53" s="154" t="s">
        <v>71</v>
      </c>
      <c r="AB53" s="210">
        <v>1.9</v>
      </c>
      <c r="AC53" s="210">
        <v>1.97</v>
      </c>
      <c r="AD53" s="210">
        <v>1.93</v>
      </c>
      <c r="AE53" s="210">
        <v>1.93</v>
      </c>
      <c r="AF53" s="1188"/>
      <c r="AG53" s="1188"/>
      <c r="AH53" s="1188"/>
      <c r="AI53" s="1188"/>
      <c r="AJ53" s="285"/>
      <c r="AK53" s="154"/>
      <c r="AL53" s="389"/>
      <c r="AM53" s="387"/>
      <c r="AN53" s="387"/>
      <c r="AO53" s="387"/>
      <c r="AP53" s="387"/>
      <c r="AQ53" s="387"/>
      <c r="AR53" s="1517"/>
      <c r="AS53" s="1518"/>
      <c r="AT53" s="1517"/>
      <c r="AU53" s="1518"/>
      <c r="AV53" s="1519"/>
      <c r="AW53" s="1518"/>
      <c r="AX53" s="491"/>
      <c r="AY53" s="264"/>
      <c r="AZ53" s="389"/>
      <c r="BA53" s="387"/>
      <c r="BB53" s="387"/>
      <c r="BC53" s="387"/>
      <c r="BD53" s="387"/>
      <c r="BE53" s="387"/>
      <c r="BF53" s="1517"/>
      <c r="BG53" s="1518"/>
      <c r="BH53" s="1517"/>
      <c r="BI53" s="1518"/>
      <c r="BJ53" s="1519"/>
      <c r="BK53" s="1518"/>
      <c r="BL53" s="248"/>
      <c r="BM53" s="968"/>
      <c r="BN53" s="968"/>
      <c r="BO53" s="968"/>
      <c r="BP53" s="115"/>
      <c r="BQ53" s="1547"/>
      <c r="BR53" s="1547"/>
      <c r="BS53" s="1547"/>
      <c r="BT53" s="1547"/>
      <c r="BU53" s="1528"/>
      <c r="BV53" s="1528"/>
      <c r="BW53" s="248"/>
      <c r="BX53" s="19"/>
      <c r="BY53" s="308"/>
      <c r="BZ53" s="308"/>
      <c r="CA53" s="312"/>
      <c r="CB53" s="19"/>
      <c r="CC53" s="19"/>
      <c r="CD53" s="1492"/>
      <c r="CE53" s="148"/>
      <c r="CF53" s="79"/>
      <c r="CG53" s="79"/>
      <c r="CH53" s="280"/>
      <c r="CI53" s="131"/>
      <c r="CJ53" s="131"/>
      <c r="CK53" s="399"/>
      <c r="CL53" s="399"/>
      <c r="CM53" s="379"/>
      <c r="CN53" s="379"/>
      <c r="CO53" s="379"/>
      <c r="CP53" s="379"/>
      <c r="CQ53" s="399"/>
      <c r="CR53" s="392"/>
      <c r="CS53" s="977"/>
      <c r="CT53" s="977"/>
      <c r="CU53" s="977"/>
      <c r="CV53" s="383"/>
      <c r="CW53" s="977"/>
      <c r="CX53" s="977"/>
      <c r="CY53" s="383"/>
      <c r="CZ53" s="977"/>
      <c r="DA53" s="977"/>
      <c r="DB53" s="383"/>
      <c r="DC53" s="113"/>
      <c r="DD53" s="154"/>
      <c r="DE53" s="154" t="s">
        <v>71</v>
      </c>
      <c r="DF53" s="210">
        <v>1.89</v>
      </c>
      <c r="DG53" s="210">
        <v>1.86</v>
      </c>
      <c r="DH53" s="210">
        <v>1.93</v>
      </c>
      <c r="DI53" s="210">
        <v>1.89</v>
      </c>
      <c r="DJ53" s="278"/>
      <c r="DK53" s="278"/>
      <c r="DL53" s="278"/>
      <c r="DM53" s="278"/>
      <c r="DN53" s="285"/>
      <c r="DO53" s="214"/>
      <c r="DP53" s="389"/>
      <c r="DQ53" s="548"/>
      <c r="DR53" s="548"/>
      <c r="DS53" s="548"/>
      <c r="DT53" s="548"/>
      <c r="DU53" s="548"/>
      <c r="DV53" s="1508"/>
      <c r="DW53" s="1509"/>
      <c r="DX53" s="1508"/>
      <c r="DY53" s="1509"/>
      <c r="DZ53" s="1510"/>
      <c r="EA53" s="1509"/>
      <c r="EB53" s="491"/>
      <c r="EC53" s="264"/>
      <c r="ED53" s="389"/>
      <c r="EE53" s="548"/>
      <c r="EF53" s="548"/>
      <c r="EG53" s="548"/>
      <c r="EH53" s="548"/>
      <c r="EI53" s="548"/>
      <c r="EJ53" s="1508"/>
      <c r="EK53" s="1509"/>
      <c r="EL53" s="1508"/>
      <c r="EM53" s="1509"/>
      <c r="EN53" s="1510"/>
      <c r="EO53" s="1509"/>
      <c r="EP53" s="248"/>
      <c r="EQ53" s="968"/>
      <c r="ER53" s="968"/>
      <c r="ES53" s="968"/>
      <c r="ET53" s="115"/>
      <c r="EU53" s="1547"/>
      <c r="EV53" s="1547"/>
      <c r="EW53" s="1547"/>
      <c r="EX53" s="1547"/>
      <c r="EY53" s="1528"/>
      <c r="EZ53" s="1528"/>
      <c r="FA53" s="19"/>
      <c r="FB53" s="19"/>
      <c r="FC53" s="308"/>
      <c r="FD53" s="308"/>
      <c r="FE53" s="312"/>
      <c r="FF53" s="248"/>
      <c r="FG53" s="248"/>
      <c r="FH53" s="1492"/>
      <c r="FI53" s="148"/>
      <c r="FJ53" s="79"/>
      <c r="FK53" s="79"/>
      <c r="FL53" s="280"/>
      <c r="FM53" s="131"/>
      <c r="FN53" s="131"/>
      <c r="FO53" s="399"/>
      <c r="FP53" s="399"/>
      <c r="FQ53" s="399"/>
      <c r="FR53" s="399"/>
      <c r="FS53" s="399"/>
      <c r="FT53" s="399"/>
      <c r="FU53" s="399"/>
      <c r="FV53" s="392"/>
      <c r="FW53" s="977"/>
      <c r="FX53" s="977"/>
      <c r="FY53" s="977"/>
      <c r="FZ53" s="383"/>
      <c r="GA53" s="977"/>
      <c r="GB53" s="977"/>
      <c r="GC53" s="383"/>
      <c r="GD53" s="977"/>
      <c r="GE53" s="977"/>
      <c r="GF53" s="383"/>
      <c r="GG53" s="113"/>
      <c r="GH53" s="214"/>
      <c r="GI53" s="154" t="s">
        <v>71</v>
      </c>
      <c r="GJ53" s="210">
        <v>1.81</v>
      </c>
      <c r="GK53" s="210">
        <v>1.82</v>
      </c>
      <c r="GL53" s="210">
        <v>1.83</v>
      </c>
      <c r="GM53" s="210">
        <v>1.82</v>
      </c>
      <c r="GN53" s="1188"/>
      <c r="GO53" s="1188"/>
      <c r="GP53" s="1188"/>
      <c r="GQ53" s="1188"/>
      <c r="GR53" s="285"/>
      <c r="GS53" s="214"/>
      <c r="GT53" s="1564"/>
      <c r="GU53" s="1564"/>
      <c r="GV53" s="1564"/>
      <c r="GW53" s="1564"/>
      <c r="GX53" s="1564"/>
      <c r="GY53" s="1564"/>
      <c r="GZ53" s="1564"/>
      <c r="HA53" s="1564"/>
      <c r="HB53" s="1564"/>
      <c r="HC53" s="1564"/>
      <c r="HD53" s="1564"/>
      <c r="HE53" s="1564"/>
      <c r="HF53" s="1564"/>
      <c r="HG53" s="1564"/>
      <c r="HH53" s="219"/>
      <c r="HI53" s="226"/>
      <c r="HJ53" s="226"/>
      <c r="HK53" s="226"/>
      <c r="HL53" s="226"/>
      <c r="HM53" s="226"/>
      <c r="HN53" s="226"/>
      <c r="HO53" s="226"/>
      <c r="HP53" s="226"/>
      <c r="HQ53" s="226"/>
      <c r="HR53" s="226"/>
      <c r="HS53" s="226"/>
      <c r="HT53" s="248"/>
      <c r="HU53" s="968"/>
      <c r="HV53" s="968"/>
      <c r="HW53" s="968"/>
      <c r="HX53" s="115"/>
      <c r="HY53" s="1547"/>
      <c r="HZ53" s="1547"/>
      <c r="IA53" s="1547"/>
      <c r="IB53" s="1547"/>
      <c r="IC53" s="1528"/>
      <c r="ID53" s="1528"/>
      <c r="IE53" s="248"/>
      <c r="IF53" s="248"/>
      <c r="IG53" s="115"/>
      <c r="IH53" s="115"/>
      <c r="II53" s="312"/>
      <c r="IJ53" s="248"/>
      <c r="IK53" s="248"/>
      <c r="IL53" s="1492"/>
      <c r="IM53" s="148"/>
      <c r="IN53" s="79"/>
      <c r="IO53" s="79"/>
      <c r="IP53" s="280"/>
      <c r="IQ53" s="131"/>
      <c r="IR53" s="131"/>
      <c r="IS53" s="399"/>
      <c r="IT53" s="399"/>
      <c r="IU53" s="399"/>
      <c r="IV53" s="399"/>
      <c r="IW53" s="399"/>
      <c r="IX53" s="399"/>
      <c r="IY53" s="399"/>
      <c r="IZ53" s="392"/>
      <c r="JA53" s="977"/>
      <c r="JB53" s="977"/>
      <c r="JC53" s="977"/>
      <c r="JD53" s="383"/>
      <c r="JE53" s="977"/>
      <c r="JF53" s="977"/>
      <c r="JG53" s="383"/>
      <c r="JH53" s="977"/>
      <c r="JI53" s="977"/>
      <c r="JJ53" s="383"/>
      <c r="JK53" s="113"/>
      <c r="JL53" s="154"/>
      <c r="JM53" s="154" t="s">
        <v>71</v>
      </c>
      <c r="JN53" s="210">
        <v>1.95</v>
      </c>
      <c r="JO53" s="210">
        <v>1.98</v>
      </c>
      <c r="JP53" s="210">
        <v>1.97</v>
      </c>
      <c r="JQ53" s="210">
        <v>1.96</v>
      </c>
      <c r="JR53" s="128"/>
      <c r="JS53" s="128"/>
      <c r="JT53" s="128"/>
      <c r="JU53" s="128"/>
      <c r="JV53" s="285"/>
      <c r="JW53" s="214"/>
      <c r="JX53" s="1564"/>
      <c r="JY53" s="1564"/>
      <c r="JZ53" s="1564"/>
      <c r="KA53" s="1564"/>
      <c r="KB53" s="1564"/>
      <c r="KC53" s="1564"/>
      <c r="KD53" s="1564"/>
      <c r="KE53" s="1564"/>
      <c r="KF53" s="1564"/>
      <c r="KG53" s="1564"/>
      <c r="KH53" s="1564"/>
      <c r="KI53" s="1564"/>
      <c r="KJ53" s="1564"/>
      <c r="KK53" s="1564"/>
      <c r="KL53" s="219"/>
      <c r="KM53" s="226"/>
      <c r="KN53" s="226"/>
      <c r="KO53" s="226"/>
      <c r="KP53" s="226"/>
      <c r="KQ53" s="226"/>
      <c r="KR53" s="226"/>
      <c r="KS53" s="226"/>
      <c r="KT53" s="226"/>
      <c r="KU53" s="226"/>
      <c r="KV53" s="226"/>
      <c r="KW53" s="226"/>
      <c r="KX53" s="248"/>
      <c r="KY53" s="968"/>
      <c r="KZ53" s="290"/>
      <c r="LA53" s="968"/>
      <c r="LB53" s="115"/>
      <c r="LC53" s="1547"/>
      <c r="LD53" s="1547"/>
      <c r="LE53" s="1547"/>
      <c r="LF53" s="1547"/>
      <c r="LG53" s="1528"/>
      <c r="LH53" s="291"/>
      <c r="LI53" s="19"/>
      <c r="LJ53" s="19"/>
      <c r="LK53" s="308"/>
      <c r="LL53" s="308"/>
      <c r="LM53" s="312"/>
      <c r="LN53" s="248"/>
      <c r="LO53" s="248"/>
      <c r="LP53" s="249"/>
      <c r="LQ53" s="148"/>
      <c r="LR53" s="38"/>
      <c r="LS53" s="79"/>
      <c r="LT53" s="280"/>
      <c r="LU53" s="1490"/>
      <c r="LV53" s="1597"/>
      <c r="LW53" s="207"/>
      <c r="LX53" s="182"/>
      <c r="LY53" s="266"/>
      <c r="LZ53" s="182"/>
      <c r="MA53" s="182"/>
      <c r="MB53" s="977"/>
      <c r="MC53" s="977"/>
      <c r="MD53" s="977"/>
      <c r="ME53" s="383"/>
      <c r="MF53" s="977"/>
      <c r="MG53" s="977"/>
      <c r="MH53" s="383"/>
      <c r="MI53" s="977"/>
      <c r="MJ53" s="977"/>
      <c r="MK53" s="383"/>
      <c r="ML53" s="1300"/>
      <c r="MM53" s="1300"/>
      <c r="MN53" s="15" t="s">
        <v>71</v>
      </c>
      <c r="MO53" s="923">
        <v>1.93</v>
      </c>
      <c r="MP53" s="923">
        <v>1.89</v>
      </c>
      <c r="MQ53" s="923">
        <v>1.82</v>
      </c>
      <c r="MR53" s="923">
        <v>1.96</v>
      </c>
      <c r="MS53" s="924">
        <v>1.91</v>
      </c>
      <c r="MT53" s="16"/>
      <c r="MU53" s="17"/>
      <c r="MV53" s="17"/>
      <c r="MW53" s="1609"/>
      <c r="MX53" s="1610"/>
      <c r="MY53" s="1610"/>
      <c r="MZ53" s="1610"/>
      <c r="NA53" s="1610"/>
      <c r="NB53" s="1610"/>
      <c r="NC53" s="1610"/>
      <c r="ND53" s="1610"/>
      <c r="NE53" s="1610"/>
      <c r="NF53" s="1610"/>
      <c r="NG53" s="1610"/>
      <c r="NH53" s="1610"/>
      <c r="NI53" s="1610"/>
      <c r="NJ53" s="1610"/>
      <c r="NK53" s="123"/>
      <c r="NL53" s="1610"/>
      <c r="NM53" s="1610"/>
      <c r="NN53" s="1610"/>
      <c r="NO53" s="1610"/>
      <c r="NP53" s="1610"/>
      <c r="NQ53" s="1610"/>
      <c r="NR53" s="1610"/>
      <c r="NS53" s="1610"/>
      <c r="NT53" s="1610"/>
      <c r="NU53" s="1610"/>
      <c r="NV53" s="1610"/>
      <c r="NW53" s="1610"/>
      <c r="NX53" s="1610"/>
      <c r="NY53" s="1610"/>
      <c r="NZ53" s="249"/>
      <c r="OA53" s="1492"/>
      <c r="OB53" s="1492"/>
      <c r="OC53" s="1492"/>
      <c r="OD53" s="1492"/>
      <c r="OE53" s="1492"/>
    </row>
    <row r="54" spans="1:395" ht="21.75" customHeight="1" x14ac:dyDescent="0.2">
      <c r="A54" s="145"/>
      <c r="B54" s="139"/>
      <c r="C54" s="140"/>
      <c r="D54" s="280"/>
      <c r="E54" s="1485"/>
      <c r="F54" s="1485"/>
      <c r="G54" s="19"/>
      <c r="H54" s="19"/>
      <c r="I54" s="19"/>
      <c r="J54" s="19"/>
      <c r="K54" s="19"/>
      <c r="L54" s="19"/>
      <c r="M54" s="19"/>
      <c r="N54" s="149"/>
      <c r="O54" s="113"/>
      <c r="P54" s="183"/>
      <c r="Q54" s="1500"/>
      <c r="R54" s="172"/>
      <c r="S54" s="183"/>
      <c r="T54" s="1500"/>
      <c r="U54" s="172"/>
      <c r="V54" s="183"/>
      <c r="W54" s="1500"/>
      <c r="X54" s="172"/>
      <c r="Y54" s="113"/>
      <c r="Z54" s="154"/>
      <c r="AA54" s="154" t="s">
        <v>76</v>
      </c>
      <c r="AB54" s="210">
        <v>1.89</v>
      </c>
      <c r="AC54" s="210">
        <v>2.06</v>
      </c>
      <c r="AD54" s="210">
        <v>1.96</v>
      </c>
      <c r="AE54" s="210">
        <v>1.97</v>
      </c>
      <c r="AF54" s="1188"/>
      <c r="AG54" s="1188"/>
      <c r="AH54" s="1188"/>
      <c r="AI54" s="1188"/>
      <c r="AJ54" s="285"/>
      <c r="AK54" s="154"/>
      <c r="AL54" s="389"/>
      <c r="AM54" s="387"/>
      <c r="AN54" s="387"/>
      <c r="AO54" s="387"/>
      <c r="AP54" s="387"/>
      <c r="AQ54" s="387"/>
      <c r="AR54" s="1517"/>
      <c r="AS54" s="1518"/>
      <c r="AT54" s="1517"/>
      <c r="AU54" s="1518"/>
      <c r="AV54" s="1519"/>
      <c r="AW54" s="1518"/>
      <c r="AX54" s="608"/>
      <c r="AY54" s="248"/>
      <c r="AZ54" s="1505"/>
      <c r="BA54" s="1517"/>
      <c r="BB54" s="1517"/>
      <c r="BC54" s="1517"/>
      <c r="BD54" s="1517"/>
      <c r="BE54" s="1517"/>
      <c r="BF54" s="1517"/>
      <c r="BG54" s="1518"/>
      <c r="BH54" s="1517"/>
      <c r="BI54" s="1518"/>
      <c r="BJ54" s="1519"/>
      <c r="BK54" s="1518"/>
      <c r="BL54" s="248"/>
      <c r="BM54" s="968"/>
      <c r="BN54" s="968"/>
      <c r="BO54" s="968"/>
      <c r="BP54" s="115"/>
      <c r="BQ54" s="1547"/>
      <c r="BR54" s="1547"/>
      <c r="BS54" s="1547"/>
      <c r="BT54" s="1547"/>
      <c r="BU54" s="1528"/>
      <c r="BV54" s="1528"/>
      <c r="BW54" s="7"/>
      <c r="BX54" s="318"/>
      <c r="BY54" s="318"/>
      <c r="BZ54" s="318"/>
      <c r="CA54" s="319"/>
      <c r="CB54" s="314"/>
      <c r="CC54" s="314"/>
      <c r="CD54" s="1492"/>
      <c r="CE54" s="145"/>
      <c r="CF54" s="139"/>
      <c r="CG54" s="140"/>
      <c r="CH54" s="280"/>
      <c r="CI54" s="131"/>
      <c r="CJ54" s="131"/>
      <c r="CK54" s="399"/>
      <c r="CL54" s="399"/>
      <c r="CM54" s="379"/>
      <c r="CN54" s="379"/>
      <c r="CO54" s="379"/>
      <c r="CP54" s="379"/>
      <c r="CQ54" s="399"/>
      <c r="CR54" s="392"/>
      <c r="CS54" s="113"/>
      <c r="CT54" s="38"/>
      <c r="CU54" s="1493"/>
      <c r="CV54" s="172"/>
      <c r="CW54" s="38"/>
      <c r="CX54" s="1493"/>
      <c r="CY54" s="172"/>
      <c r="CZ54" s="183"/>
      <c r="DA54" s="1493"/>
      <c r="DB54" s="172"/>
      <c r="DC54" s="113"/>
      <c r="DD54" s="154"/>
      <c r="DE54" s="154" t="s">
        <v>76</v>
      </c>
      <c r="DF54" s="210">
        <v>2</v>
      </c>
      <c r="DG54" s="210">
        <v>1.99</v>
      </c>
      <c r="DH54" s="210">
        <v>2</v>
      </c>
      <c r="DI54" s="210">
        <v>1.99</v>
      </c>
      <c r="DJ54" s="1199"/>
      <c r="DK54" s="1199"/>
      <c r="DL54" s="1199"/>
      <c r="DM54" s="128"/>
      <c r="DN54" s="285"/>
      <c r="DO54" s="214"/>
      <c r="DP54" s="389"/>
      <c r="DQ54" s="548"/>
      <c r="DR54" s="548"/>
      <c r="DS54" s="548"/>
      <c r="DT54" s="548"/>
      <c r="DU54" s="548"/>
      <c r="DV54" s="1508"/>
      <c r="DW54" s="1509"/>
      <c r="DX54" s="1508"/>
      <c r="DY54" s="1509"/>
      <c r="DZ54" s="1510"/>
      <c r="EA54" s="1509"/>
      <c r="EB54" s="608"/>
      <c r="EC54" s="248"/>
      <c r="ED54" s="1505"/>
      <c r="EE54" s="1508"/>
      <c r="EF54" s="1508"/>
      <c r="EG54" s="1508"/>
      <c r="EH54" s="1508"/>
      <c r="EI54" s="1508"/>
      <c r="EJ54" s="1508"/>
      <c r="EK54" s="1509"/>
      <c r="EL54" s="1508"/>
      <c r="EM54" s="1509"/>
      <c r="EN54" s="1510"/>
      <c r="EO54" s="1509"/>
      <c r="EP54" s="248"/>
      <c r="EQ54" s="968"/>
      <c r="ER54" s="968"/>
      <c r="ES54" s="968"/>
      <c r="ET54" s="115"/>
      <c r="EU54" s="1547"/>
      <c r="EV54" s="1547"/>
      <c r="EW54" s="1547"/>
      <c r="EX54" s="1547"/>
      <c r="EY54" s="1528"/>
      <c r="EZ54" s="1528"/>
      <c r="FA54" s="316"/>
      <c r="FB54" s="318"/>
      <c r="FC54" s="318"/>
      <c r="FD54" s="318"/>
      <c r="FE54" s="319"/>
      <c r="FF54" s="127"/>
      <c r="FG54" s="127"/>
      <c r="FH54" s="1492"/>
      <c r="FI54" s="145"/>
      <c r="FJ54" s="139"/>
      <c r="FK54" s="140"/>
      <c r="FL54" s="280"/>
      <c r="FM54" s="131"/>
      <c r="FN54" s="131"/>
      <c r="FO54" s="399"/>
      <c r="FP54" s="399"/>
      <c r="FQ54" s="399"/>
      <c r="FR54" s="399"/>
      <c r="FS54" s="399"/>
      <c r="FT54" s="399"/>
      <c r="FU54" s="399"/>
      <c r="FV54" s="392"/>
      <c r="FW54" s="113"/>
      <c r="FX54" s="38"/>
      <c r="FY54" s="1493"/>
      <c r="FZ54" s="172"/>
      <c r="GA54" s="38"/>
      <c r="GB54" s="1493"/>
      <c r="GC54" s="172"/>
      <c r="GD54" s="183"/>
      <c r="GE54" s="1493"/>
      <c r="GF54" s="172"/>
      <c r="GG54" s="113"/>
      <c r="GH54" s="214"/>
      <c r="GI54" s="154" t="s">
        <v>76</v>
      </c>
      <c r="GJ54" s="210">
        <v>1.89</v>
      </c>
      <c r="GK54" s="210">
        <v>1.89</v>
      </c>
      <c r="GL54" s="210">
        <v>1.94</v>
      </c>
      <c r="GM54" s="210">
        <v>1.9</v>
      </c>
      <c r="GN54" s="1188"/>
      <c r="GO54" s="1188"/>
      <c r="GP54" s="1188"/>
      <c r="GQ54" s="1188"/>
      <c r="GR54" s="285"/>
      <c r="GS54" s="214"/>
      <c r="GT54" s="1564"/>
      <c r="GU54" s="1564"/>
      <c r="GV54" s="1564"/>
      <c r="GW54" s="1564"/>
      <c r="GX54" s="1564"/>
      <c r="GY54" s="1564"/>
      <c r="GZ54" s="1564"/>
      <c r="HA54" s="1564"/>
      <c r="HB54" s="1564"/>
      <c r="HC54" s="1564"/>
      <c r="HD54" s="1564"/>
      <c r="HE54" s="1564"/>
      <c r="HF54" s="1564"/>
      <c r="HG54" s="1564"/>
      <c r="HH54" s="1564"/>
      <c r="HI54" s="1564"/>
      <c r="HJ54" s="1564"/>
      <c r="HK54" s="1564"/>
      <c r="HL54" s="1564"/>
      <c r="HM54" s="1564"/>
      <c r="HN54" s="1564"/>
      <c r="HO54" s="1564"/>
      <c r="HP54" s="1564"/>
      <c r="HQ54" s="1564"/>
      <c r="HR54" s="1564"/>
      <c r="HS54" s="1564"/>
      <c r="HT54" s="248"/>
      <c r="HU54" s="968"/>
      <c r="HV54" s="968"/>
      <c r="HW54" s="968"/>
      <c r="HX54" s="115"/>
      <c r="HY54" s="1547"/>
      <c r="HZ54" s="1547"/>
      <c r="IA54" s="1547"/>
      <c r="IB54" s="1547"/>
      <c r="IC54" s="1528"/>
      <c r="ID54" s="1528"/>
      <c r="IE54" s="7"/>
      <c r="IF54" s="1529"/>
      <c r="IG54" s="1529"/>
      <c r="IH54" s="1529"/>
      <c r="II54" s="319"/>
      <c r="IJ54" s="127"/>
      <c r="IK54" s="127"/>
      <c r="IL54" s="1492"/>
      <c r="IM54" s="145"/>
      <c r="IN54" s="139"/>
      <c r="IO54" s="140"/>
      <c r="IP54" s="280"/>
      <c r="IQ54" s="131"/>
      <c r="IR54" s="131"/>
      <c r="IS54" s="399"/>
      <c r="IT54" s="399"/>
      <c r="IU54" s="399"/>
      <c r="IV54" s="399"/>
      <c r="IW54" s="399"/>
      <c r="IX54" s="399"/>
      <c r="IY54" s="399"/>
      <c r="IZ54" s="392"/>
      <c r="JA54" s="113"/>
      <c r="JB54" s="100"/>
      <c r="JC54" s="1493"/>
      <c r="JD54" s="172"/>
      <c r="JE54" s="100"/>
      <c r="JF54" s="1493"/>
      <c r="JG54" s="172"/>
      <c r="JH54" s="183"/>
      <c r="JI54" s="1493"/>
      <c r="JJ54" s="172"/>
      <c r="JK54" s="113"/>
      <c r="JL54" s="154"/>
      <c r="JM54" s="154" t="s">
        <v>76</v>
      </c>
      <c r="JN54" s="210">
        <v>2.0299999999999998</v>
      </c>
      <c r="JO54" s="210">
        <v>2.08</v>
      </c>
      <c r="JP54" s="210">
        <v>2.08</v>
      </c>
      <c r="JQ54" s="210">
        <v>2.06</v>
      </c>
      <c r="JR54" s="128"/>
      <c r="JS54" s="128"/>
      <c r="JT54" s="128"/>
      <c r="JU54" s="128"/>
      <c r="JV54" s="285"/>
      <c r="JW54" s="214"/>
      <c r="JX54" s="1564"/>
      <c r="JY54" s="1564"/>
      <c r="JZ54" s="1564"/>
      <c r="KA54" s="1564"/>
      <c r="KB54" s="1564"/>
      <c r="KC54" s="1564"/>
      <c r="KD54" s="1564"/>
      <c r="KE54" s="1564"/>
      <c r="KF54" s="1564"/>
      <c r="KG54" s="1564"/>
      <c r="KH54" s="1564"/>
      <c r="KI54" s="1564"/>
      <c r="KJ54" s="1564"/>
      <c r="KK54" s="1564"/>
      <c r="KL54" s="1564"/>
      <c r="KM54" s="1564"/>
      <c r="KN54" s="1564"/>
      <c r="KO54" s="1564"/>
      <c r="KP54" s="1564"/>
      <c r="KQ54" s="1564"/>
      <c r="KR54" s="1564"/>
      <c r="KS54" s="1564"/>
      <c r="KT54" s="1564"/>
      <c r="KU54" s="1564"/>
      <c r="KV54" s="1564"/>
      <c r="KW54" s="1564"/>
      <c r="KX54" s="248"/>
      <c r="KY54" s="968"/>
      <c r="KZ54" s="290"/>
      <c r="LA54" s="968"/>
      <c r="LB54" s="115"/>
      <c r="LC54" s="1547"/>
      <c r="LD54" s="1547"/>
      <c r="LE54" s="1547"/>
      <c r="LF54" s="1547"/>
      <c r="LG54" s="1528"/>
      <c r="LH54" s="291"/>
      <c r="LI54" s="316"/>
      <c r="LJ54" s="318"/>
      <c r="LK54" s="318"/>
      <c r="LL54" s="318"/>
      <c r="LM54" s="319"/>
      <c r="LN54" s="127"/>
      <c r="LO54" s="127"/>
      <c r="LP54" s="249"/>
      <c r="LQ54" s="145"/>
      <c r="LR54" s="139"/>
      <c r="LS54" s="140"/>
      <c r="LT54" s="280"/>
      <c r="LU54" s="1490"/>
      <c r="LV54" s="1490"/>
      <c r="LW54" s="207"/>
      <c r="LX54" s="182"/>
      <c r="LY54" s="266"/>
      <c r="LZ54" s="182"/>
      <c r="MA54" s="182"/>
      <c r="MB54" s="113"/>
      <c r="MC54" s="100"/>
      <c r="MD54" s="1606"/>
      <c r="ME54" s="172"/>
      <c r="MF54" s="100"/>
      <c r="MG54" s="1606"/>
      <c r="MH54" s="172"/>
      <c r="MI54" s="100"/>
      <c r="MJ54" s="1607"/>
      <c r="MK54" s="172"/>
      <c r="ML54" s="1300"/>
      <c r="MM54" s="1300"/>
      <c r="MN54" s="15" t="s">
        <v>76</v>
      </c>
      <c r="MO54" s="923">
        <v>1.97</v>
      </c>
      <c r="MP54" s="923">
        <v>1.99</v>
      </c>
      <c r="MQ54" s="923">
        <v>1.9</v>
      </c>
      <c r="MR54" s="923">
        <v>2.06</v>
      </c>
      <c r="MS54" s="924">
        <v>1.98</v>
      </c>
      <c r="MT54" s="16"/>
      <c r="MU54" s="17"/>
      <c r="MV54" s="17"/>
      <c r="MW54" s="1609"/>
      <c r="MX54" s="1610"/>
      <c r="MY54" s="1610"/>
      <c r="MZ54" s="1610"/>
      <c r="NA54" s="1610"/>
      <c r="NB54" s="1610"/>
      <c r="NC54" s="1610"/>
      <c r="ND54" s="1610"/>
      <c r="NE54" s="1610"/>
      <c r="NF54" s="1610"/>
      <c r="NG54" s="1610"/>
      <c r="NH54" s="1610"/>
      <c r="NI54" s="1610"/>
      <c r="NJ54" s="1610"/>
      <c r="NK54" s="1610"/>
      <c r="NL54" s="1610"/>
      <c r="NM54" s="1610"/>
      <c r="NN54" s="125"/>
      <c r="NO54" s="125"/>
      <c r="NP54" s="126"/>
      <c r="NQ54" s="126"/>
      <c r="NR54" s="36"/>
      <c r="NS54" s="36"/>
      <c r="NT54" s="36"/>
      <c r="NU54" s="36"/>
      <c r="NV54" s="36"/>
      <c r="NW54" s="36"/>
      <c r="NX54" s="36"/>
      <c r="NY54" s="36"/>
      <c r="NZ54" s="249"/>
      <c r="OA54" s="1492"/>
      <c r="OB54" s="1492"/>
      <c r="OC54" s="1492"/>
      <c r="OD54" s="1492"/>
      <c r="OE54" s="1492"/>
    </row>
    <row r="55" spans="1:395" ht="21.75" customHeight="1" x14ac:dyDescent="0.2">
      <c r="A55" s="145"/>
      <c r="B55" s="96"/>
      <c r="C55" s="96"/>
      <c r="D55" s="280"/>
      <c r="E55" s="1485"/>
      <c r="F55" s="1485"/>
      <c r="G55" s="19"/>
      <c r="H55" s="19"/>
      <c r="I55" s="19"/>
      <c r="J55" s="19"/>
      <c r="K55" s="19"/>
      <c r="L55" s="19"/>
      <c r="M55" s="19"/>
      <c r="N55" s="149"/>
      <c r="O55" s="113"/>
      <c r="P55" s="183"/>
      <c r="Q55" s="1500"/>
      <c r="R55" s="172"/>
      <c r="S55" s="183"/>
      <c r="T55" s="1500"/>
      <c r="U55" s="172"/>
      <c r="V55" s="183"/>
      <c r="W55" s="1500"/>
      <c r="X55" s="172"/>
      <c r="Y55" s="113"/>
      <c r="Z55" s="154"/>
      <c r="AA55" s="154" t="s">
        <v>82</v>
      </c>
      <c r="AB55" s="210">
        <v>1.96</v>
      </c>
      <c r="AC55" s="210">
        <v>1.95</v>
      </c>
      <c r="AD55" s="210">
        <v>1.95</v>
      </c>
      <c r="AE55" s="210">
        <v>1.96</v>
      </c>
      <c r="AF55" s="1188"/>
      <c r="AG55" s="1188"/>
      <c r="AH55" s="1188"/>
      <c r="AI55" s="1188"/>
      <c r="AJ55" s="285"/>
      <c r="AK55" s="154"/>
      <c r="AL55" s="389"/>
      <c r="AM55" s="387"/>
      <c r="AN55" s="387"/>
      <c r="AO55" s="387"/>
      <c r="AP55" s="387"/>
      <c r="AQ55" s="387"/>
      <c r="AR55" s="1517"/>
      <c r="AS55" s="1518"/>
      <c r="AT55" s="1517"/>
      <c r="AU55" s="1518"/>
      <c r="AV55" s="1519"/>
      <c r="AW55" s="1518"/>
      <c r="AX55" s="608"/>
      <c r="AY55" s="248"/>
      <c r="AZ55" s="1511"/>
      <c r="BA55" s="1520"/>
      <c r="BB55" s="1520"/>
      <c r="BC55" s="1520"/>
      <c r="BD55" s="1520"/>
      <c r="BE55" s="1520"/>
      <c r="BF55" s="1520"/>
      <c r="BG55" s="1521"/>
      <c r="BH55" s="1521"/>
      <c r="BI55" s="1521"/>
      <c r="BJ55" s="1521"/>
      <c r="BK55" s="1521"/>
      <c r="BL55" s="248"/>
      <c r="BM55" s="968"/>
      <c r="BN55" s="968"/>
      <c r="BO55" s="968"/>
      <c r="BP55" s="115"/>
      <c r="BQ55" s="122"/>
      <c r="BR55" s="122"/>
      <c r="BS55" s="122"/>
      <c r="BT55" s="122"/>
      <c r="BU55" s="1528"/>
      <c r="BV55" s="1528"/>
      <c r="BW55" s="115"/>
      <c r="BX55" s="317"/>
      <c r="BY55" s="317"/>
      <c r="BZ55" s="317"/>
      <c r="CA55" s="312"/>
      <c r="CB55" s="312"/>
      <c r="CC55" s="312"/>
      <c r="CD55" s="1492"/>
      <c r="CE55" s="145"/>
      <c r="CF55" s="96"/>
      <c r="CG55" s="96"/>
      <c r="CH55" s="280"/>
      <c r="CI55" s="131"/>
      <c r="CJ55" s="131"/>
      <c r="CK55" s="399"/>
      <c r="CL55" s="399"/>
      <c r="CM55" s="379"/>
      <c r="CN55" s="379"/>
      <c r="CO55" s="379"/>
      <c r="CP55" s="379"/>
      <c r="CQ55" s="399"/>
      <c r="CR55" s="392"/>
      <c r="CS55" s="113"/>
      <c r="CT55" s="38"/>
      <c r="CU55" s="1493"/>
      <c r="CV55" s="172"/>
      <c r="CW55" s="38"/>
      <c r="CX55" s="1493"/>
      <c r="CY55" s="172"/>
      <c r="CZ55" s="183"/>
      <c r="DA55" s="1493"/>
      <c r="DB55" s="172"/>
      <c r="DC55" s="113"/>
      <c r="DD55" s="154"/>
      <c r="DE55" s="154" t="s">
        <v>82</v>
      </c>
      <c r="DF55" s="210">
        <v>1.94</v>
      </c>
      <c r="DG55" s="210">
        <v>1.87</v>
      </c>
      <c r="DH55" s="210">
        <v>1.95</v>
      </c>
      <c r="DI55" s="210">
        <v>1.92</v>
      </c>
      <c r="DJ55" s="1199"/>
      <c r="DK55" s="1199"/>
      <c r="DL55" s="1199"/>
      <c r="DM55" s="128"/>
      <c r="DN55" s="285"/>
      <c r="DO55" s="214"/>
      <c r="DP55" s="389"/>
      <c r="DQ55" s="548"/>
      <c r="DR55" s="548"/>
      <c r="DS55" s="548"/>
      <c r="DT55" s="548"/>
      <c r="DU55" s="548"/>
      <c r="DV55" s="1508"/>
      <c r="DW55" s="1509"/>
      <c r="DX55" s="1508"/>
      <c r="DY55" s="1509"/>
      <c r="DZ55" s="1510"/>
      <c r="EA55" s="1509"/>
      <c r="EB55" s="608"/>
      <c r="EC55" s="248"/>
      <c r="ED55" s="1511"/>
      <c r="EE55" s="1512"/>
      <c r="EF55" s="1512"/>
      <c r="EG55" s="1512"/>
      <c r="EH55" s="1512"/>
      <c r="EI55" s="1512"/>
      <c r="EJ55" s="1512"/>
      <c r="EK55" s="1513"/>
      <c r="EL55" s="1513"/>
      <c r="EM55" s="1513"/>
      <c r="EN55" s="1513"/>
      <c r="EO55" s="1513"/>
      <c r="EP55" s="248"/>
      <c r="EQ55" s="968"/>
      <c r="ER55" s="968"/>
      <c r="ES55" s="968"/>
      <c r="ET55" s="115"/>
      <c r="EU55" s="122"/>
      <c r="EV55" s="122"/>
      <c r="EW55" s="122"/>
      <c r="EX55" s="122"/>
      <c r="EY55" s="1528"/>
      <c r="EZ55" s="1528"/>
      <c r="FA55" s="308"/>
      <c r="FB55" s="317"/>
      <c r="FC55" s="317"/>
      <c r="FD55" s="317"/>
      <c r="FE55" s="312"/>
      <c r="FF55" s="295"/>
      <c r="FG55" s="295"/>
      <c r="FH55" s="1492"/>
      <c r="FI55" s="145"/>
      <c r="FJ55" s="96"/>
      <c r="FK55" s="96"/>
      <c r="FL55" s="280"/>
      <c r="FM55" s="131"/>
      <c r="FN55" s="131"/>
      <c r="FO55" s="399"/>
      <c r="FP55" s="399"/>
      <c r="FQ55" s="399"/>
      <c r="FR55" s="399"/>
      <c r="FS55" s="399"/>
      <c r="FT55" s="399"/>
      <c r="FU55" s="399"/>
      <c r="FV55" s="392"/>
      <c r="FW55" s="113"/>
      <c r="FX55" s="38"/>
      <c r="FY55" s="1493"/>
      <c r="FZ55" s="172"/>
      <c r="GA55" s="38"/>
      <c r="GB55" s="1493"/>
      <c r="GC55" s="172"/>
      <c r="GD55" s="183"/>
      <c r="GE55" s="1493"/>
      <c r="GF55" s="172"/>
      <c r="GG55" s="113"/>
      <c r="GH55" s="214"/>
      <c r="GI55" s="154" t="s">
        <v>82</v>
      </c>
      <c r="GJ55" s="210">
        <v>1.83</v>
      </c>
      <c r="GK55" s="210">
        <v>1.85</v>
      </c>
      <c r="GL55" s="210">
        <v>1.84</v>
      </c>
      <c r="GM55" s="210">
        <v>1.84</v>
      </c>
      <c r="GN55" s="1188"/>
      <c r="GO55" s="1188"/>
      <c r="GP55" s="1188"/>
      <c r="GQ55" s="1188"/>
      <c r="GR55" s="285"/>
      <c r="GS55" s="214"/>
      <c r="GT55" s="1564"/>
      <c r="GU55" s="1564"/>
      <c r="GV55" s="1564"/>
      <c r="GW55" s="1564"/>
      <c r="GX55" s="1564"/>
      <c r="GY55" s="1564"/>
      <c r="GZ55" s="1564"/>
      <c r="HA55" s="1564"/>
      <c r="HB55" s="1564"/>
      <c r="HC55" s="1564"/>
      <c r="HD55" s="1564"/>
      <c r="HE55" s="1564"/>
      <c r="HF55" s="1564"/>
      <c r="HG55" s="1564"/>
      <c r="HH55" s="1564"/>
      <c r="HI55" s="1564"/>
      <c r="HJ55" s="1564"/>
      <c r="HK55" s="1564"/>
      <c r="HL55" s="1564"/>
      <c r="HM55" s="1564"/>
      <c r="HN55" s="1564"/>
      <c r="HO55" s="1564"/>
      <c r="HP55" s="1564"/>
      <c r="HQ55" s="1564"/>
      <c r="HR55" s="1564"/>
      <c r="HS55" s="1564"/>
      <c r="HT55" s="248"/>
      <c r="HU55" s="968"/>
      <c r="HV55" s="968"/>
      <c r="HW55" s="968"/>
      <c r="HX55" s="115"/>
      <c r="HY55" s="122"/>
      <c r="HZ55" s="122"/>
      <c r="IA55" s="122"/>
      <c r="IB55" s="122"/>
      <c r="IC55" s="1528"/>
      <c r="ID55" s="1528"/>
      <c r="IE55" s="115"/>
      <c r="IF55" s="122"/>
      <c r="IG55" s="122"/>
      <c r="IH55" s="122"/>
      <c r="II55" s="312"/>
      <c r="IJ55" s="295"/>
      <c r="IK55" s="295"/>
      <c r="IL55" s="1492"/>
      <c r="IM55" s="145"/>
      <c r="IN55" s="96"/>
      <c r="IO55" s="96"/>
      <c r="IP55" s="280"/>
      <c r="IQ55" s="131"/>
      <c r="IR55" s="131"/>
      <c r="IS55" s="399"/>
      <c r="IT55" s="399"/>
      <c r="IU55" s="399"/>
      <c r="IV55" s="399"/>
      <c r="IW55" s="399"/>
      <c r="IX55" s="399"/>
      <c r="IY55" s="399"/>
      <c r="IZ55" s="392"/>
      <c r="JA55" s="113"/>
      <c r="JB55" s="100"/>
      <c r="JC55" s="1493"/>
      <c r="JD55" s="172"/>
      <c r="JE55" s="100"/>
      <c r="JF55" s="1493"/>
      <c r="JG55" s="172"/>
      <c r="JH55" s="183"/>
      <c r="JI55" s="1493"/>
      <c r="JJ55" s="172"/>
      <c r="JK55" s="113"/>
      <c r="JL55" s="154"/>
      <c r="JM55" s="154" t="s">
        <v>82</v>
      </c>
      <c r="JN55" s="210">
        <v>1.96</v>
      </c>
      <c r="JO55" s="210">
        <v>1.96</v>
      </c>
      <c r="JP55" s="210">
        <v>1.97</v>
      </c>
      <c r="JQ55" s="210">
        <v>1.96</v>
      </c>
      <c r="JR55" s="128"/>
      <c r="JS55" s="128"/>
      <c r="JT55" s="128"/>
      <c r="JU55" s="128"/>
      <c r="JV55" s="285"/>
      <c r="JW55" s="214"/>
      <c r="JX55" s="1564"/>
      <c r="JY55" s="1564"/>
      <c r="JZ55" s="1564"/>
      <c r="KA55" s="1564"/>
      <c r="KB55" s="1564"/>
      <c r="KC55" s="1564"/>
      <c r="KD55" s="1564"/>
      <c r="KE55" s="1564"/>
      <c r="KF55" s="1564"/>
      <c r="KG55" s="1564"/>
      <c r="KH55" s="1564"/>
      <c r="KI55" s="1564"/>
      <c r="KJ55" s="1564"/>
      <c r="KK55" s="1564"/>
      <c r="KL55" s="1564"/>
      <c r="KM55" s="1564"/>
      <c r="KN55" s="1564"/>
      <c r="KO55" s="1564"/>
      <c r="KP55" s="1564"/>
      <c r="KQ55" s="1564"/>
      <c r="KR55" s="1564"/>
      <c r="KS55" s="1564"/>
      <c r="KT55" s="1564"/>
      <c r="KU55" s="1564"/>
      <c r="KV55" s="1564"/>
      <c r="KW55" s="1564"/>
      <c r="KX55" s="248"/>
      <c r="KY55" s="968"/>
      <c r="KZ55" s="290"/>
      <c r="LA55" s="968"/>
      <c r="LB55" s="115"/>
      <c r="LC55" s="122"/>
      <c r="LD55" s="122"/>
      <c r="LE55" s="122"/>
      <c r="LF55" s="122"/>
      <c r="LG55" s="1528"/>
      <c r="LH55" s="291"/>
      <c r="LI55" s="308"/>
      <c r="LJ55" s="317"/>
      <c r="LK55" s="317"/>
      <c r="LL55" s="317"/>
      <c r="LM55" s="312"/>
      <c r="LN55" s="295"/>
      <c r="LO55" s="295"/>
      <c r="LP55" s="249"/>
      <c r="LQ55" s="145"/>
      <c r="LR55" s="25"/>
      <c r="LS55" s="96"/>
      <c r="LT55" s="280"/>
      <c r="LU55" s="1490"/>
      <c r="LV55" s="1490"/>
      <c r="LW55" s="207"/>
      <c r="LX55" s="182"/>
      <c r="LY55" s="266"/>
      <c r="LZ55" s="182"/>
      <c r="MA55" s="182"/>
      <c r="MB55" s="113"/>
      <c r="MC55" s="100"/>
      <c r="MD55" s="1606"/>
      <c r="ME55" s="172"/>
      <c r="MF55" s="100"/>
      <c r="MG55" s="1606"/>
      <c r="MH55" s="172"/>
      <c r="MI55" s="100"/>
      <c r="MJ55" s="1607"/>
      <c r="MK55" s="172"/>
      <c r="ML55" s="1300"/>
      <c r="MM55" s="1300"/>
      <c r="MN55" s="15" t="s">
        <v>82</v>
      </c>
      <c r="MO55" s="923">
        <v>1.96</v>
      </c>
      <c r="MP55" s="923">
        <v>1.92</v>
      </c>
      <c r="MQ55" s="923">
        <v>1.84</v>
      </c>
      <c r="MR55" s="923">
        <v>1.96</v>
      </c>
      <c r="MS55" s="924">
        <v>1.92</v>
      </c>
      <c r="MT55" s="16"/>
      <c r="MU55" s="17"/>
      <c r="MV55" s="17"/>
      <c r="MW55" s="1609"/>
      <c r="MX55" s="1610"/>
      <c r="MY55" s="1610"/>
      <c r="MZ55" s="1610"/>
      <c r="NA55" s="1610"/>
      <c r="NB55" s="1610"/>
      <c r="NC55" s="1610"/>
      <c r="ND55" s="1610"/>
      <c r="NE55" s="1610"/>
      <c r="NF55" s="1610"/>
      <c r="NG55" s="1610"/>
      <c r="NH55" s="1610"/>
      <c r="NI55" s="1610"/>
      <c r="NJ55" s="1610"/>
      <c r="NK55" s="1610"/>
      <c r="NL55" s="1610"/>
      <c r="NM55" s="1610"/>
      <c r="NN55" s="1611"/>
      <c r="NO55" s="1657"/>
      <c r="NP55" s="1657"/>
      <c r="NQ55" s="1657"/>
      <c r="NR55" s="1657"/>
      <c r="NS55" s="1611"/>
      <c r="NT55" s="1657"/>
      <c r="NU55" s="1657"/>
      <c r="NV55" s="1657"/>
      <c r="NW55" s="1657"/>
      <c r="NX55" s="974"/>
      <c r="NY55" s="46"/>
      <c r="NZ55" s="249"/>
      <c r="OA55" s="1492"/>
      <c r="OB55" s="1492"/>
      <c r="OC55" s="1492"/>
      <c r="OD55" s="1492"/>
      <c r="OE55" s="1492"/>
    </row>
    <row r="56" spans="1:395" ht="21.75" customHeight="1" x14ac:dyDescent="0.2">
      <c r="A56" s="148"/>
      <c r="B56" s="100"/>
      <c r="C56" s="100"/>
      <c r="D56" s="280"/>
      <c r="E56" s="1485"/>
      <c r="F56" s="1485"/>
      <c r="G56" s="19"/>
      <c r="H56" s="19"/>
      <c r="I56" s="19"/>
      <c r="J56" s="19"/>
      <c r="K56" s="19"/>
      <c r="L56" s="19"/>
      <c r="M56" s="19"/>
      <c r="N56" s="149"/>
      <c r="O56" s="113"/>
      <c r="P56" s="183"/>
      <c r="Q56" s="1500"/>
      <c r="R56" s="172"/>
      <c r="S56" s="183"/>
      <c r="T56" s="1500"/>
      <c r="U56" s="172"/>
      <c r="V56" s="183"/>
      <c r="W56" s="1500"/>
      <c r="X56" s="172"/>
      <c r="Y56" s="113"/>
      <c r="Z56" s="154"/>
      <c r="AA56" s="154" t="s">
        <v>87</v>
      </c>
      <c r="AB56" s="210">
        <v>1.89</v>
      </c>
      <c r="AC56" s="210">
        <v>1.89</v>
      </c>
      <c r="AD56" s="210">
        <v>1.86</v>
      </c>
      <c r="AE56" s="210">
        <v>1.88</v>
      </c>
      <c r="AF56" s="1188"/>
      <c r="AG56" s="1188"/>
      <c r="AH56" s="1188"/>
      <c r="AI56" s="1188"/>
      <c r="AJ56" s="285"/>
      <c r="AK56" s="154"/>
      <c r="AL56" s="1505"/>
      <c r="AM56" s="1517"/>
      <c r="AN56" s="1517"/>
      <c r="AO56" s="1517"/>
      <c r="AP56" s="1517"/>
      <c r="AQ56" s="1517"/>
      <c r="AR56" s="1517"/>
      <c r="AS56" s="1518"/>
      <c r="AT56" s="1517"/>
      <c r="AU56" s="1518"/>
      <c r="AV56" s="1519"/>
      <c r="AW56" s="1518"/>
      <c r="AX56" s="608"/>
      <c r="AY56" s="248"/>
      <c r="AZ56" s="386"/>
      <c r="BA56" s="386"/>
      <c r="BB56" s="386"/>
      <c r="BC56" s="386"/>
      <c r="BD56" s="389"/>
      <c r="BE56" s="389"/>
      <c r="BF56" s="386"/>
      <c r="BG56" s="386"/>
      <c r="BH56" s="386"/>
      <c r="BI56" s="386"/>
      <c r="BJ56" s="388"/>
      <c r="BK56" s="388"/>
      <c r="BL56" s="248"/>
      <c r="BM56" s="968"/>
      <c r="BN56" s="968"/>
      <c r="BO56" s="968"/>
      <c r="BP56" s="115"/>
      <c r="BQ56" s="248"/>
      <c r="BR56" s="115"/>
      <c r="BS56" s="115"/>
      <c r="BT56" s="131"/>
      <c r="BU56" s="1528"/>
      <c r="BV56" s="1528"/>
      <c r="BW56" s="115"/>
      <c r="BX56" s="317"/>
      <c r="BY56" s="317"/>
      <c r="BZ56" s="317"/>
      <c r="CA56" s="312"/>
      <c r="CB56" s="312"/>
      <c r="CC56" s="312"/>
      <c r="CD56" s="1492"/>
      <c r="CE56" s="148"/>
      <c r="CF56" s="100"/>
      <c r="CG56" s="100"/>
      <c r="CH56" s="280"/>
      <c r="CI56" s="131"/>
      <c r="CJ56" s="131"/>
      <c r="CK56" s="399"/>
      <c r="CL56" s="399"/>
      <c r="CM56" s="379"/>
      <c r="CN56" s="379"/>
      <c r="CO56" s="379"/>
      <c r="CP56" s="379"/>
      <c r="CQ56" s="399"/>
      <c r="CR56" s="392"/>
      <c r="CS56" s="113"/>
      <c r="CT56" s="38"/>
      <c r="CU56" s="1493"/>
      <c r="CV56" s="172"/>
      <c r="CW56" s="38"/>
      <c r="CX56" s="1493"/>
      <c r="CY56" s="172"/>
      <c r="CZ56" s="183"/>
      <c r="DA56" s="1493"/>
      <c r="DB56" s="172"/>
      <c r="DC56" s="113"/>
      <c r="DD56" s="154"/>
      <c r="DE56" s="154" t="s">
        <v>87</v>
      </c>
      <c r="DF56" s="210">
        <v>1.88</v>
      </c>
      <c r="DG56" s="210">
        <v>1.77</v>
      </c>
      <c r="DH56" s="210">
        <v>1.94</v>
      </c>
      <c r="DI56" s="210">
        <v>1.87</v>
      </c>
      <c r="DJ56" s="1199"/>
      <c r="DK56" s="1199"/>
      <c r="DL56" s="1199"/>
      <c r="DM56" s="128"/>
      <c r="DN56" s="285"/>
      <c r="DO56" s="214"/>
      <c r="DP56" s="1505"/>
      <c r="DQ56" s="1508"/>
      <c r="DR56" s="1508"/>
      <c r="DS56" s="1508"/>
      <c r="DT56" s="1508"/>
      <c r="DU56" s="1508"/>
      <c r="DV56" s="1508"/>
      <c r="DW56" s="1509"/>
      <c r="DX56" s="1508"/>
      <c r="DY56" s="1509"/>
      <c r="DZ56" s="1510"/>
      <c r="EA56" s="1509"/>
      <c r="EB56" s="608"/>
      <c r="EC56" s="248"/>
      <c r="ED56" s="386"/>
      <c r="EE56" s="386"/>
      <c r="EF56" s="386"/>
      <c r="EG56" s="386"/>
      <c r="EH56" s="389"/>
      <c r="EI56" s="389"/>
      <c r="EJ56" s="386"/>
      <c r="EK56" s="386"/>
      <c r="EL56" s="386"/>
      <c r="EM56" s="386"/>
      <c r="EN56" s="388"/>
      <c r="EO56" s="388"/>
      <c r="EP56" s="248"/>
      <c r="EQ56" s="968"/>
      <c r="ER56" s="968"/>
      <c r="ES56" s="968"/>
      <c r="ET56" s="115"/>
      <c r="EU56" s="248"/>
      <c r="EV56" s="115"/>
      <c r="EW56" s="115"/>
      <c r="EX56" s="131"/>
      <c r="EY56" s="1528"/>
      <c r="EZ56" s="1528"/>
      <c r="FA56" s="308"/>
      <c r="FB56" s="317"/>
      <c r="FC56" s="317"/>
      <c r="FD56" s="317"/>
      <c r="FE56" s="312"/>
      <c r="FF56" s="295"/>
      <c r="FG56" s="295"/>
      <c r="FH56" s="1492"/>
      <c r="FI56" s="148"/>
      <c r="FJ56" s="100"/>
      <c r="FK56" s="100"/>
      <c r="FL56" s="280"/>
      <c r="FM56" s="131"/>
      <c r="FN56" s="131"/>
      <c r="FO56" s="399"/>
      <c r="FP56" s="399"/>
      <c r="FQ56" s="399"/>
      <c r="FR56" s="399"/>
      <c r="FS56" s="399"/>
      <c r="FT56" s="399"/>
      <c r="FU56" s="399"/>
      <c r="FV56" s="392"/>
      <c r="FW56" s="113"/>
      <c r="FX56" s="38"/>
      <c r="FY56" s="1493"/>
      <c r="FZ56" s="172"/>
      <c r="GA56" s="38"/>
      <c r="GB56" s="1493"/>
      <c r="GC56" s="172"/>
      <c r="GD56" s="183"/>
      <c r="GE56" s="1493"/>
      <c r="GF56" s="172"/>
      <c r="GG56" s="113"/>
      <c r="GH56" s="214"/>
      <c r="GI56" s="154" t="s">
        <v>87</v>
      </c>
      <c r="GJ56" s="210">
        <v>1.77</v>
      </c>
      <c r="GK56" s="210">
        <v>1.81</v>
      </c>
      <c r="GL56" s="210">
        <v>1.77</v>
      </c>
      <c r="GM56" s="210">
        <v>1.78</v>
      </c>
      <c r="GN56" s="1188"/>
      <c r="GO56" s="1188"/>
      <c r="GP56" s="1188"/>
      <c r="GQ56" s="1188"/>
      <c r="GR56" s="285"/>
      <c r="GS56" s="214"/>
      <c r="GT56" s="1564"/>
      <c r="GU56" s="1564"/>
      <c r="GV56" s="1564"/>
      <c r="GW56" s="1564"/>
      <c r="GX56" s="1564"/>
      <c r="GY56" s="1564"/>
      <c r="GZ56" s="1564"/>
      <c r="HA56" s="1564"/>
      <c r="HB56" s="1564"/>
      <c r="HC56" s="1564"/>
      <c r="HD56" s="1564"/>
      <c r="HE56" s="1564"/>
      <c r="HF56" s="1564"/>
      <c r="HG56" s="1564"/>
      <c r="HH56" s="1564"/>
      <c r="HI56" s="1564"/>
      <c r="HJ56" s="1564"/>
      <c r="HK56" s="1564"/>
      <c r="HL56" s="1564"/>
      <c r="HM56" s="1564"/>
      <c r="HN56" s="1564"/>
      <c r="HO56" s="1564"/>
      <c r="HP56" s="1564"/>
      <c r="HQ56" s="1564"/>
      <c r="HR56" s="1564"/>
      <c r="HS56" s="1564"/>
      <c r="HT56" s="248"/>
      <c r="HU56" s="968"/>
      <c r="HV56" s="968"/>
      <c r="HW56" s="968"/>
      <c r="HX56" s="115"/>
      <c r="HY56" s="248"/>
      <c r="HZ56" s="115"/>
      <c r="IA56" s="115"/>
      <c r="IB56" s="131"/>
      <c r="IC56" s="1528"/>
      <c r="ID56" s="1528"/>
      <c r="IE56" s="115"/>
      <c r="IF56" s="122"/>
      <c r="IG56" s="122"/>
      <c r="IH56" s="122"/>
      <c r="II56" s="312"/>
      <c r="IJ56" s="295"/>
      <c r="IK56" s="295"/>
      <c r="IL56" s="1492"/>
      <c r="IM56" s="148"/>
      <c r="IN56" s="100"/>
      <c r="IO56" s="100"/>
      <c r="IP56" s="280"/>
      <c r="IQ56" s="131"/>
      <c r="IR56" s="131"/>
      <c r="IS56" s="399"/>
      <c r="IT56" s="399"/>
      <c r="IU56" s="399"/>
      <c r="IV56" s="399"/>
      <c r="IW56" s="399"/>
      <c r="IX56" s="399"/>
      <c r="IY56" s="399"/>
      <c r="IZ56" s="392"/>
      <c r="JA56" s="113"/>
      <c r="JB56" s="100"/>
      <c r="JC56" s="1493"/>
      <c r="JD56" s="172"/>
      <c r="JE56" s="100"/>
      <c r="JF56" s="1493"/>
      <c r="JG56" s="172"/>
      <c r="JH56" s="183"/>
      <c r="JI56" s="1493"/>
      <c r="JJ56" s="172"/>
      <c r="JK56" s="113"/>
      <c r="JL56" s="154"/>
      <c r="JM56" s="154" t="s">
        <v>87</v>
      </c>
      <c r="JN56" s="210">
        <v>1.9</v>
      </c>
      <c r="JO56" s="210">
        <v>1.98</v>
      </c>
      <c r="JP56" s="210">
        <v>1.96</v>
      </c>
      <c r="JQ56" s="210">
        <v>1.95</v>
      </c>
      <c r="JR56" s="128"/>
      <c r="JS56" s="128"/>
      <c r="JT56" s="128"/>
      <c r="JU56" s="128"/>
      <c r="JV56" s="285"/>
      <c r="JW56" s="214"/>
      <c r="JX56" s="1564"/>
      <c r="JY56" s="1564"/>
      <c r="JZ56" s="1564"/>
      <c r="KA56" s="1564"/>
      <c r="KB56" s="1564"/>
      <c r="KC56" s="1564"/>
      <c r="KD56" s="1564"/>
      <c r="KE56" s="1564"/>
      <c r="KF56" s="1564"/>
      <c r="KG56" s="1564"/>
      <c r="KH56" s="1564"/>
      <c r="KI56" s="1564"/>
      <c r="KJ56" s="1564"/>
      <c r="KK56" s="1564"/>
      <c r="KL56" s="1564"/>
      <c r="KM56" s="1564"/>
      <c r="KN56" s="1564"/>
      <c r="KO56" s="1564"/>
      <c r="KP56" s="1564"/>
      <c r="KQ56" s="1564"/>
      <c r="KR56" s="1564"/>
      <c r="KS56" s="1564"/>
      <c r="KT56" s="1564"/>
      <c r="KU56" s="1564"/>
      <c r="KV56" s="1564"/>
      <c r="KW56" s="1564"/>
      <c r="KX56" s="248"/>
      <c r="KY56" s="968"/>
      <c r="KZ56" s="290"/>
      <c r="LA56" s="968"/>
      <c r="LB56" s="115"/>
      <c r="LC56" s="248"/>
      <c r="LD56" s="115"/>
      <c r="LE56" s="115"/>
      <c r="LF56" s="131"/>
      <c r="LG56" s="1528"/>
      <c r="LH56" s="291"/>
      <c r="LI56" s="308"/>
      <c r="LJ56" s="317"/>
      <c r="LK56" s="317"/>
      <c r="LL56" s="317"/>
      <c r="LM56" s="312"/>
      <c r="LN56" s="295"/>
      <c r="LO56" s="295"/>
      <c r="LP56" s="249"/>
      <c r="LQ56" s="148"/>
      <c r="LR56" s="38"/>
      <c r="LS56" s="100"/>
      <c r="LT56" s="280"/>
      <c r="LU56" s="1490"/>
      <c r="LV56" s="1490"/>
      <c r="LW56" s="207"/>
      <c r="LX56" s="182"/>
      <c r="LY56" s="266"/>
      <c r="LZ56" s="182"/>
      <c r="MA56" s="182"/>
      <c r="MB56" s="113"/>
      <c r="MC56" s="100"/>
      <c r="MD56" s="1606"/>
      <c r="ME56" s="172"/>
      <c r="MF56" s="100"/>
      <c r="MG56" s="1606"/>
      <c r="MH56" s="172"/>
      <c r="MI56" s="100"/>
      <c r="MJ56" s="1607"/>
      <c r="MK56" s="172"/>
      <c r="ML56" s="1300"/>
      <c r="MM56" s="1300"/>
      <c r="MN56" s="15" t="s">
        <v>87</v>
      </c>
      <c r="MO56" s="923">
        <v>1.88</v>
      </c>
      <c r="MP56" s="923">
        <v>1.87</v>
      </c>
      <c r="MQ56" s="923">
        <v>1.78</v>
      </c>
      <c r="MR56" s="923">
        <v>1.95</v>
      </c>
      <c r="MS56" s="924">
        <v>1.87</v>
      </c>
      <c r="MT56" s="16"/>
      <c r="MU56" s="17"/>
      <c r="MV56" s="17"/>
      <c r="MW56" s="1609"/>
      <c r="MX56" s="1610"/>
      <c r="MY56" s="1610"/>
      <c r="MZ56" s="1610"/>
      <c r="NA56" s="1610"/>
      <c r="NB56" s="1610"/>
      <c r="NC56" s="1610"/>
      <c r="ND56" s="1610"/>
      <c r="NE56" s="1610"/>
      <c r="NF56" s="1610"/>
      <c r="NG56" s="1610"/>
      <c r="NH56" s="1610"/>
      <c r="NI56" s="1610"/>
      <c r="NJ56" s="1610"/>
      <c r="NK56" s="1610"/>
      <c r="NL56" s="1610"/>
      <c r="NM56" s="1610"/>
      <c r="NN56" s="1611"/>
      <c r="NO56" s="974"/>
      <c r="NP56" s="974"/>
      <c r="NQ56" s="132"/>
      <c r="NR56" s="974"/>
      <c r="NS56" s="1611"/>
      <c r="NT56" s="974"/>
      <c r="NU56" s="974"/>
      <c r="NV56" s="132"/>
      <c r="NW56" s="974"/>
      <c r="NX56" s="974"/>
      <c r="NY56" s="46"/>
      <c r="NZ56" s="249"/>
      <c r="OA56" s="1492"/>
      <c r="OB56" s="1492"/>
      <c r="OC56" s="1492"/>
      <c r="OD56" s="1492"/>
      <c r="OE56" s="1492"/>
    </row>
    <row r="57" spans="1:395" ht="21.75" customHeight="1" x14ac:dyDescent="0.2">
      <c r="A57" s="148"/>
      <c r="B57" s="100"/>
      <c r="C57" s="100"/>
      <c r="D57" s="280"/>
      <c r="E57" s="1485"/>
      <c r="F57" s="1485"/>
      <c r="G57" s="19"/>
      <c r="H57" s="19"/>
      <c r="I57" s="19"/>
      <c r="J57" s="19"/>
      <c r="K57" s="19"/>
      <c r="L57" s="19"/>
      <c r="M57" s="19"/>
      <c r="N57" s="149"/>
      <c r="O57" s="113"/>
      <c r="P57" s="183"/>
      <c r="Q57" s="1500"/>
      <c r="R57" s="172"/>
      <c r="S57" s="183"/>
      <c r="T57" s="1500"/>
      <c r="U57" s="172"/>
      <c r="V57" s="183"/>
      <c r="W57" s="1500"/>
      <c r="X57" s="172"/>
      <c r="Y57" s="113"/>
      <c r="Z57" s="154"/>
      <c r="AA57" s="154" t="s">
        <v>91</v>
      </c>
      <c r="AB57" s="210">
        <v>1.89</v>
      </c>
      <c r="AC57" s="210">
        <v>1.95</v>
      </c>
      <c r="AD57" s="210">
        <v>1.96</v>
      </c>
      <c r="AE57" s="210">
        <v>1.93</v>
      </c>
      <c r="AF57" s="1188"/>
      <c r="AG57" s="1188"/>
      <c r="AH57" s="1188"/>
      <c r="AI57" s="1188"/>
      <c r="AJ57" s="285"/>
      <c r="AK57" s="154"/>
      <c r="AL57" s="1511"/>
      <c r="AM57" s="1520"/>
      <c r="AN57" s="1520"/>
      <c r="AO57" s="1520"/>
      <c r="AP57" s="1520"/>
      <c r="AQ57" s="1520"/>
      <c r="AR57" s="1520"/>
      <c r="AS57" s="1521"/>
      <c r="AT57" s="1521"/>
      <c r="AU57" s="1521"/>
      <c r="AV57" s="1521"/>
      <c r="AW57" s="1521"/>
      <c r="AX57" s="608"/>
      <c r="AY57" s="248"/>
      <c r="AZ57" s="1505"/>
      <c r="BA57" s="1662"/>
      <c r="BB57" s="1662"/>
      <c r="BC57" s="1662"/>
      <c r="BD57" s="1662"/>
      <c r="BE57" s="1662"/>
      <c r="BF57" s="1662"/>
      <c r="BG57" s="1662"/>
      <c r="BH57" s="1662"/>
      <c r="BI57" s="1662"/>
      <c r="BJ57" s="1663"/>
      <c r="BK57" s="1663"/>
      <c r="BL57" s="248"/>
      <c r="BM57" s="968"/>
      <c r="BN57" s="968"/>
      <c r="BO57" s="968"/>
      <c r="BP57" s="115"/>
      <c r="BQ57" s="115"/>
      <c r="BR57" s="1548"/>
      <c r="BS57" s="1549"/>
      <c r="BT57" s="1550"/>
      <c r="BU57" s="1528"/>
      <c r="BV57" s="1528"/>
      <c r="BW57" s="115"/>
      <c r="BX57" s="317"/>
      <c r="BY57" s="317"/>
      <c r="BZ57" s="317"/>
      <c r="CA57" s="312"/>
      <c r="CB57" s="312"/>
      <c r="CC57" s="312"/>
      <c r="CD57" s="1492"/>
      <c r="CE57" s="148"/>
      <c r="CF57" s="100"/>
      <c r="CG57" s="100"/>
      <c r="CH57" s="280"/>
      <c r="CI57" s="131"/>
      <c r="CJ57" s="131"/>
      <c r="CK57" s="399"/>
      <c r="CL57" s="399"/>
      <c r="CM57" s="379"/>
      <c r="CN57" s="379"/>
      <c r="CO57" s="379"/>
      <c r="CP57" s="379"/>
      <c r="CQ57" s="399"/>
      <c r="CR57" s="392"/>
      <c r="CS57" s="113"/>
      <c r="CT57" s="38"/>
      <c r="CU57" s="1493"/>
      <c r="CV57" s="172"/>
      <c r="CW57" s="38"/>
      <c r="CX57" s="1493"/>
      <c r="CY57" s="172"/>
      <c r="CZ57" s="183"/>
      <c r="DA57" s="1493"/>
      <c r="DB57" s="172"/>
      <c r="DC57" s="113"/>
      <c r="DD57" s="154"/>
      <c r="DE57" s="154" t="s">
        <v>91</v>
      </c>
      <c r="DF57" s="210">
        <v>1.81</v>
      </c>
      <c r="DG57" s="210">
        <v>1.77</v>
      </c>
      <c r="DH57" s="210">
        <v>1.9</v>
      </c>
      <c r="DI57" s="210">
        <v>1.83</v>
      </c>
      <c r="DJ57" s="1199"/>
      <c r="DK57" s="1199"/>
      <c r="DL57" s="1199"/>
      <c r="DM57" s="128"/>
      <c r="DN57" s="285"/>
      <c r="DO57" s="214"/>
      <c r="DP57" s="1511"/>
      <c r="DQ57" s="1512"/>
      <c r="DR57" s="1512"/>
      <c r="DS57" s="1512"/>
      <c r="DT57" s="1512"/>
      <c r="DU57" s="1512"/>
      <c r="DV57" s="1512"/>
      <c r="DW57" s="1513"/>
      <c r="DX57" s="1513"/>
      <c r="DY57" s="1513"/>
      <c r="DZ57" s="1513"/>
      <c r="EA57" s="1513"/>
      <c r="EB57" s="608"/>
      <c r="EC57" s="248"/>
      <c r="ED57" s="1505"/>
      <c r="EE57" s="1662"/>
      <c r="EF57" s="1662"/>
      <c r="EG57" s="1662"/>
      <c r="EH57" s="1662"/>
      <c r="EI57" s="1662"/>
      <c r="EJ57" s="1662"/>
      <c r="EK57" s="1662"/>
      <c r="EL57" s="1662"/>
      <c r="EM57" s="1662"/>
      <c r="EN57" s="1663"/>
      <c r="EO57" s="1663"/>
      <c r="EP57" s="248"/>
      <c r="EQ57" s="968"/>
      <c r="ER57" s="968"/>
      <c r="ES57" s="968"/>
      <c r="ET57" s="115"/>
      <c r="EU57" s="115"/>
      <c r="EV57" s="1548"/>
      <c r="EW57" s="1549"/>
      <c r="EX57" s="1550"/>
      <c r="EY57" s="1528"/>
      <c r="EZ57" s="1528"/>
      <c r="FA57" s="308"/>
      <c r="FB57" s="317"/>
      <c r="FC57" s="317"/>
      <c r="FD57" s="317"/>
      <c r="FE57" s="312"/>
      <c r="FF57" s="295"/>
      <c r="FG57" s="295"/>
      <c r="FH57" s="1492"/>
      <c r="FI57" s="148"/>
      <c r="FJ57" s="100"/>
      <c r="FK57" s="100"/>
      <c r="FL57" s="280"/>
      <c r="FM57" s="131"/>
      <c r="FN57" s="131"/>
      <c r="FO57" s="399"/>
      <c r="FP57" s="399"/>
      <c r="FQ57" s="399"/>
      <c r="FR57" s="399"/>
      <c r="FS57" s="399"/>
      <c r="FT57" s="399"/>
      <c r="FU57" s="399"/>
      <c r="FV57" s="392"/>
      <c r="FW57" s="113"/>
      <c r="FX57" s="38"/>
      <c r="FY57" s="1493"/>
      <c r="FZ57" s="172"/>
      <c r="GA57" s="38"/>
      <c r="GB57" s="1493"/>
      <c r="GC57" s="172"/>
      <c r="GD57" s="183"/>
      <c r="GE57" s="1493"/>
      <c r="GF57" s="172"/>
      <c r="GG57" s="113"/>
      <c r="GH57" s="214"/>
      <c r="GI57" s="154" t="s">
        <v>91</v>
      </c>
      <c r="GJ57" s="210">
        <v>1.78</v>
      </c>
      <c r="GK57" s="210">
        <v>1.79</v>
      </c>
      <c r="GL57" s="210">
        <v>1.79</v>
      </c>
      <c r="GM57" s="210">
        <v>1.79</v>
      </c>
      <c r="GN57" s="1188"/>
      <c r="GO57" s="1188"/>
      <c r="GP57" s="1188"/>
      <c r="GQ57" s="1188"/>
      <c r="GR57" s="285"/>
      <c r="GS57" s="214"/>
      <c r="GT57" s="1564"/>
      <c r="GU57" s="1564"/>
      <c r="GV57" s="1564"/>
      <c r="GW57" s="1564"/>
      <c r="GX57" s="1564"/>
      <c r="GY57" s="1564"/>
      <c r="GZ57" s="1564"/>
      <c r="HA57" s="1564"/>
      <c r="HB57" s="1564"/>
      <c r="HC57" s="1564"/>
      <c r="HD57" s="1564"/>
      <c r="HE57" s="1564"/>
      <c r="HF57" s="1564"/>
      <c r="HG57" s="1564"/>
      <c r="HH57" s="1564"/>
      <c r="HI57" s="1564"/>
      <c r="HJ57" s="1564"/>
      <c r="HK57" s="1564"/>
      <c r="HL57" s="1564"/>
      <c r="HM57" s="1564"/>
      <c r="HN57" s="1564"/>
      <c r="HO57" s="1564"/>
      <c r="HP57" s="1564"/>
      <c r="HQ57" s="1564"/>
      <c r="HR57" s="1564"/>
      <c r="HS57" s="1564"/>
      <c r="HT57" s="248"/>
      <c r="HU57" s="968"/>
      <c r="HV57" s="968"/>
      <c r="HW57" s="968"/>
      <c r="HX57" s="115"/>
      <c r="HY57" s="115"/>
      <c r="HZ57" s="1548"/>
      <c r="IA57" s="1549"/>
      <c r="IB57" s="1550"/>
      <c r="IC57" s="1528"/>
      <c r="ID57" s="1528"/>
      <c r="IE57" s="115"/>
      <c r="IF57" s="122"/>
      <c r="IG57" s="122"/>
      <c r="IH57" s="122"/>
      <c r="II57" s="312"/>
      <c r="IJ57" s="295"/>
      <c r="IK57" s="295"/>
      <c r="IL57" s="1492"/>
      <c r="IM57" s="148"/>
      <c r="IN57" s="100"/>
      <c r="IO57" s="100"/>
      <c r="IP57" s="280"/>
      <c r="IQ57" s="131"/>
      <c r="IR57" s="131"/>
      <c r="IS57" s="399"/>
      <c r="IT57" s="399"/>
      <c r="IU57" s="399"/>
      <c r="IV57" s="399"/>
      <c r="IW57" s="399"/>
      <c r="IX57" s="399"/>
      <c r="IY57" s="399"/>
      <c r="IZ57" s="392"/>
      <c r="JA57" s="113"/>
      <c r="JB57" s="100"/>
      <c r="JC57" s="1493"/>
      <c r="JD57" s="172"/>
      <c r="JE57" s="100"/>
      <c r="JF57" s="1493"/>
      <c r="JG57" s="172"/>
      <c r="JH57" s="183"/>
      <c r="JI57" s="1493"/>
      <c r="JJ57" s="172"/>
      <c r="JK57" s="113"/>
      <c r="JL57" s="154"/>
      <c r="JM57" s="154" t="s">
        <v>91</v>
      </c>
      <c r="JN57" s="210">
        <v>1.91</v>
      </c>
      <c r="JO57" s="210">
        <v>1.94</v>
      </c>
      <c r="JP57" s="210">
        <v>1.92</v>
      </c>
      <c r="JQ57" s="210">
        <v>1.92</v>
      </c>
      <c r="JR57" s="128"/>
      <c r="JS57" s="128"/>
      <c r="JT57" s="128"/>
      <c r="JU57" s="128"/>
      <c r="JV57" s="285"/>
      <c r="JW57" s="214"/>
      <c r="JX57" s="1564"/>
      <c r="JY57" s="1564"/>
      <c r="JZ57" s="1564"/>
      <c r="KA57" s="1564"/>
      <c r="KB57" s="1564"/>
      <c r="KC57" s="1564"/>
      <c r="KD57" s="1564"/>
      <c r="KE57" s="1564"/>
      <c r="KF57" s="1564"/>
      <c r="KG57" s="1564"/>
      <c r="KH57" s="1564"/>
      <c r="KI57" s="1564"/>
      <c r="KJ57" s="1564"/>
      <c r="KK57" s="1564"/>
      <c r="KL57" s="1564"/>
      <c r="KM57" s="1564"/>
      <c r="KN57" s="1564"/>
      <c r="KO57" s="1564"/>
      <c r="KP57" s="1564"/>
      <c r="KQ57" s="1564"/>
      <c r="KR57" s="1564"/>
      <c r="KS57" s="1564"/>
      <c r="KT57" s="1564"/>
      <c r="KU57" s="1564"/>
      <c r="KV57" s="1564"/>
      <c r="KW57" s="1564"/>
      <c r="KX57" s="248"/>
      <c r="KY57" s="968"/>
      <c r="KZ57" s="290"/>
      <c r="LA57" s="968"/>
      <c r="LB57" s="115"/>
      <c r="LC57" s="115"/>
      <c r="LD57" s="1548"/>
      <c r="LE57" s="1549"/>
      <c r="LF57" s="1550"/>
      <c r="LG57" s="1528"/>
      <c r="LH57" s="291"/>
      <c r="LI57" s="308"/>
      <c r="LJ57" s="317"/>
      <c r="LK57" s="317"/>
      <c r="LL57" s="317"/>
      <c r="LM57" s="312"/>
      <c r="LN57" s="295"/>
      <c r="LO57" s="295"/>
      <c r="LP57" s="249"/>
      <c r="LQ57" s="148"/>
      <c r="LR57" s="38"/>
      <c r="LS57" s="100"/>
      <c r="LT57" s="280"/>
      <c r="LU57" s="1490"/>
      <c r="LV57" s="1490"/>
      <c r="LW57" s="207"/>
      <c r="LX57" s="182"/>
      <c r="LY57" s="266"/>
      <c r="LZ57" s="182"/>
      <c r="MA57" s="182"/>
      <c r="MB57" s="113"/>
      <c r="MC57" s="100"/>
      <c r="MD57" s="1606"/>
      <c r="ME57" s="172"/>
      <c r="MF57" s="100"/>
      <c r="MG57" s="1606"/>
      <c r="MH57" s="172"/>
      <c r="MI57" s="100"/>
      <c r="MJ57" s="1607"/>
      <c r="MK57" s="172"/>
      <c r="ML57" s="1300"/>
      <c r="MM57" s="1300"/>
      <c r="MN57" s="15" t="s">
        <v>91</v>
      </c>
      <c r="MO57" s="923">
        <v>1.93</v>
      </c>
      <c r="MP57" s="923">
        <v>1.83</v>
      </c>
      <c r="MQ57" s="923">
        <v>1.79</v>
      </c>
      <c r="MR57" s="923">
        <v>1.92</v>
      </c>
      <c r="MS57" s="924">
        <v>1.87</v>
      </c>
      <c r="MT57" s="16"/>
      <c r="MU57" s="17"/>
      <c r="MV57" s="256"/>
      <c r="MW57" s="1613"/>
      <c r="MX57" s="1610"/>
      <c r="MY57" s="1610"/>
      <c r="MZ57" s="1610"/>
      <c r="NA57" s="1610"/>
      <c r="NB57" s="1610"/>
      <c r="NC57" s="1610"/>
      <c r="ND57" s="1610"/>
      <c r="NE57" s="1610"/>
      <c r="NF57" s="1610"/>
      <c r="NG57" s="1610"/>
      <c r="NH57" s="1610"/>
      <c r="NI57" s="1610"/>
      <c r="NJ57" s="1610"/>
      <c r="NK57" s="1610"/>
      <c r="NL57" s="1610"/>
      <c r="NM57" s="1610"/>
      <c r="NN57" s="36"/>
      <c r="NO57" s="38"/>
      <c r="NP57" s="38"/>
      <c r="NQ57" s="38"/>
      <c r="NR57" s="38"/>
      <c r="NS57" s="36"/>
      <c r="NT57" s="136"/>
      <c r="NU57" s="136"/>
      <c r="NV57" s="136"/>
      <c r="NW57" s="136"/>
      <c r="NX57" s="38"/>
      <c r="NY57" s="269"/>
      <c r="NZ57" s="249"/>
      <c r="OA57" s="1492"/>
      <c r="OB57" s="1492"/>
      <c r="OC57" s="1492"/>
      <c r="OD57" s="1492"/>
      <c r="OE57" s="1492"/>
    </row>
    <row r="58" spans="1:395" ht="21.75" customHeight="1" x14ac:dyDescent="0.2">
      <c r="A58" s="1054"/>
      <c r="B58" s="96"/>
      <c r="C58" s="96"/>
      <c r="D58" s="280"/>
      <c r="E58" s="1485"/>
      <c r="F58" s="1485"/>
      <c r="G58" s="19"/>
      <c r="H58" s="19"/>
      <c r="I58" s="19"/>
      <c r="J58" s="19"/>
      <c r="K58" s="19"/>
      <c r="L58" s="19"/>
      <c r="M58" s="19"/>
      <c r="N58" s="149"/>
      <c r="O58" s="113"/>
      <c r="P58" s="183"/>
      <c r="Q58" s="1500"/>
      <c r="R58" s="172"/>
      <c r="S58" s="183"/>
      <c r="T58" s="1500"/>
      <c r="U58" s="172"/>
      <c r="V58" s="183"/>
      <c r="W58" s="1500"/>
      <c r="X58" s="172"/>
      <c r="Y58" s="232"/>
      <c r="Z58" s="151"/>
      <c r="AA58" s="154" t="s">
        <v>95</v>
      </c>
      <c r="AB58" s="210">
        <v>1.85</v>
      </c>
      <c r="AC58" s="210">
        <v>1.9</v>
      </c>
      <c r="AD58" s="210">
        <v>1.84</v>
      </c>
      <c r="AE58" s="210">
        <v>1.86</v>
      </c>
      <c r="AF58" s="1188"/>
      <c r="AG58" s="1188"/>
      <c r="AH58" s="1188"/>
      <c r="AI58" s="1188"/>
      <c r="AJ58" s="285"/>
      <c r="AK58" s="151"/>
      <c r="AL58" s="386"/>
      <c r="AM58" s="386"/>
      <c r="AN58" s="386"/>
      <c r="AO58" s="386"/>
      <c r="AP58" s="389"/>
      <c r="AQ58" s="389"/>
      <c r="AR58" s="386"/>
      <c r="AS58" s="386"/>
      <c r="AT58" s="386"/>
      <c r="AU58" s="386"/>
      <c r="AV58" s="388"/>
      <c r="AW58" s="388"/>
      <c r="AX58" s="439"/>
      <c r="AY58" s="248"/>
      <c r="AZ58" s="1505"/>
      <c r="BA58" s="1506"/>
      <c r="BB58" s="1506"/>
      <c r="BC58" s="1506"/>
      <c r="BD58" s="1506"/>
      <c r="BE58" s="1506"/>
      <c r="BF58" s="1505"/>
      <c r="BG58" s="1505"/>
      <c r="BH58" s="1505"/>
      <c r="BI58" s="1505"/>
      <c r="BJ58" s="1505"/>
      <c r="BK58" s="1505"/>
      <c r="BL58" s="1514"/>
      <c r="BM58" s="968"/>
      <c r="BN58" s="968"/>
      <c r="BO58" s="968"/>
      <c r="BP58" s="115"/>
      <c r="BQ58" s="115"/>
      <c r="BR58" s="1548"/>
      <c r="BS58" s="1549"/>
      <c r="BT58" s="1550"/>
      <c r="BU58" s="1528"/>
      <c r="BV58" s="1528"/>
      <c r="BW58" s="115"/>
      <c r="BX58" s="317"/>
      <c r="BY58" s="317"/>
      <c r="BZ58" s="317"/>
      <c r="CA58" s="312"/>
      <c r="CB58" s="312"/>
      <c r="CC58" s="312"/>
      <c r="CD58" s="1492"/>
      <c r="CE58" s="1054"/>
      <c r="CF58" s="96"/>
      <c r="CG58" s="96"/>
      <c r="CH58" s="280"/>
      <c r="CI58" s="131"/>
      <c r="CJ58" s="131"/>
      <c r="CK58" s="399"/>
      <c r="CL58" s="399"/>
      <c r="CM58" s="379"/>
      <c r="CN58" s="379"/>
      <c r="CO58" s="379"/>
      <c r="CP58" s="379"/>
      <c r="CQ58" s="399"/>
      <c r="CR58" s="392"/>
      <c r="CS58" s="113"/>
      <c r="CT58" s="38"/>
      <c r="CU58" s="1493"/>
      <c r="CV58" s="172"/>
      <c r="CW58" s="38"/>
      <c r="CX58" s="1493"/>
      <c r="CY58" s="172"/>
      <c r="CZ58" s="183"/>
      <c r="DA58" s="1493"/>
      <c r="DB58" s="172"/>
      <c r="DC58" s="232"/>
      <c r="DD58" s="151"/>
      <c r="DE58" s="154" t="s">
        <v>95</v>
      </c>
      <c r="DF58" s="210">
        <v>1.69</v>
      </c>
      <c r="DG58" s="210">
        <v>1.78</v>
      </c>
      <c r="DH58" s="210">
        <v>1.83</v>
      </c>
      <c r="DI58" s="210">
        <v>1.77</v>
      </c>
      <c r="DJ58" s="1199"/>
      <c r="DK58" s="1199"/>
      <c r="DL58" s="1199"/>
      <c r="DM58" s="128"/>
      <c r="DN58" s="285"/>
      <c r="DO58" s="232"/>
      <c r="DP58" s="386"/>
      <c r="DQ58" s="386"/>
      <c r="DR58" s="386"/>
      <c r="DS58" s="386"/>
      <c r="DT58" s="389"/>
      <c r="DU58" s="389"/>
      <c r="DV58" s="386"/>
      <c r="DW58" s="386"/>
      <c r="DX58" s="386"/>
      <c r="DY58" s="386"/>
      <c r="DZ58" s="388"/>
      <c r="EA58" s="388"/>
      <c r="EB58" s="544"/>
      <c r="EC58" s="248"/>
      <c r="ED58" s="1505"/>
      <c r="EE58" s="1506"/>
      <c r="EF58" s="1506"/>
      <c r="EG58" s="1506"/>
      <c r="EH58" s="1506"/>
      <c r="EI58" s="1506"/>
      <c r="EJ58" s="1505"/>
      <c r="EK58" s="1505"/>
      <c r="EL58" s="1505"/>
      <c r="EM58" s="1505"/>
      <c r="EN58" s="1505"/>
      <c r="EO58" s="1505"/>
      <c r="EP58" s="1514"/>
      <c r="EQ58" s="968"/>
      <c r="ER58" s="968"/>
      <c r="ES58" s="968"/>
      <c r="ET58" s="115"/>
      <c r="EU58" s="115"/>
      <c r="EV58" s="1548"/>
      <c r="EW58" s="1549"/>
      <c r="EX58" s="1550"/>
      <c r="EY58" s="1528"/>
      <c r="EZ58" s="1528"/>
      <c r="FA58" s="308"/>
      <c r="FB58" s="317"/>
      <c r="FC58" s="317"/>
      <c r="FD58" s="317"/>
      <c r="FE58" s="312"/>
      <c r="FF58" s="295"/>
      <c r="FG58" s="295"/>
      <c r="FH58" s="1492"/>
      <c r="FI58" s="1054"/>
      <c r="FJ58" s="96"/>
      <c r="FK58" s="96"/>
      <c r="FL58" s="280"/>
      <c r="FM58" s="131"/>
      <c r="FN58" s="131"/>
      <c r="FO58" s="399"/>
      <c r="FP58" s="399"/>
      <c r="FQ58" s="399"/>
      <c r="FR58" s="399"/>
      <c r="FS58" s="399"/>
      <c r="FT58" s="399"/>
      <c r="FU58" s="399"/>
      <c r="FV58" s="392"/>
      <c r="FW58" s="113"/>
      <c r="FX58" s="38"/>
      <c r="FY58" s="1493"/>
      <c r="FZ58" s="172"/>
      <c r="GA58" s="38"/>
      <c r="GB58" s="1493"/>
      <c r="GC58" s="172"/>
      <c r="GD58" s="183"/>
      <c r="GE58" s="1493"/>
      <c r="GF58" s="172"/>
      <c r="GG58" s="232"/>
      <c r="GH58" s="232"/>
      <c r="GI58" s="154" t="s">
        <v>95</v>
      </c>
      <c r="GJ58" s="210">
        <v>1.69</v>
      </c>
      <c r="GK58" s="210">
        <v>1.7</v>
      </c>
      <c r="GL58" s="210">
        <v>1.68</v>
      </c>
      <c r="GM58" s="210">
        <v>1.69</v>
      </c>
      <c r="GN58" s="1188"/>
      <c r="GO58" s="1188"/>
      <c r="GP58" s="1188"/>
      <c r="GQ58" s="1188"/>
      <c r="GR58" s="285"/>
      <c r="GS58" s="232"/>
      <c r="GT58" s="1564"/>
      <c r="GU58" s="1564"/>
      <c r="GV58" s="1564"/>
      <c r="GW58" s="1564"/>
      <c r="GX58" s="1564"/>
      <c r="GY58" s="1564"/>
      <c r="GZ58" s="1564"/>
      <c r="HA58" s="1564"/>
      <c r="HB58" s="1564"/>
      <c r="HC58" s="1564"/>
      <c r="HD58" s="1564"/>
      <c r="HE58" s="1564"/>
      <c r="HF58" s="1564"/>
      <c r="HG58" s="1564"/>
      <c r="HH58" s="1564"/>
      <c r="HI58" s="1564"/>
      <c r="HJ58" s="1564"/>
      <c r="HK58" s="1564"/>
      <c r="HL58" s="1564"/>
      <c r="HM58" s="1564"/>
      <c r="HN58" s="1564"/>
      <c r="HO58" s="1564"/>
      <c r="HP58" s="1564"/>
      <c r="HQ58" s="1564"/>
      <c r="HR58" s="1564"/>
      <c r="HS58" s="1564"/>
      <c r="HT58" s="1514"/>
      <c r="HU58" s="968"/>
      <c r="HV58" s="968"/>
      <c r="HW58" s="968"/>
      <c r="HX58" s="115"/>
      <c r="HY58" s="115"/>
      <c r="HZ58" s="1548"/>
      <c r="IA58" s="1549"/>
      <c r="IB58" s="1550"/>
      <c r="IC58" s="1528"/>
      <c r="ID58" s="1528"/>
      <c r="IE58" s="115"/>
      <c r="IF58" s="122"/>
      <c r="IG58" s="122"/>
      <c r="IH58" s="122"/>
      <c r="II58" s="312"/>
      <c r="IJ58" s="295"/>
      <c r="IK58" s="295"/>
      <c r="IL58" s="1492"/>
      <c r="IM58" s="1054"/>
      <c r="IN58" s="96"/>
      <c r="IO58" s="96"/>
      <c r="IP58" s="280"/>
      <c r="IQ58" s="131"/>
      <c r="IR58" s="131"/>
      <c r="IS58" s="399"/>
      <c r="IT58" s="399"/>
      <c r="IU58" s="399"/>
      <c r="IV58" s="399"/>
      <c r="IW58" s="399"/>
      <c r="IX58" s="399"/>
      <c r="IY58" s="399"/>
      <c r="IZ58" s="392"/>
      <c r="JA58" s="113"/>
      <c r="JB58" s="100"/>
      <c r="JC58" s="1493"/>
      <c r="JD58" s="172"/>
      <c r="JE58" s="100"/>
      <c r="JF58" s="1493"/>
      <c r="JG58" s="172"/>
      <c r="JH58" s="183"/>
      <c r="JI58" s="1493"/>
      <c r="JJ58" s="172"/>
      <c r="JK58" s="232"/>
      <c r="JL58" s="151"/>
      <c r="JM58" s="154" t="s">
        <v>95</v>
      </c>
      <c r="JN58" s="210">
        <v>1.87</v>
      </c>
      <c r="JO58" s="210">
        <v>1.88</v>
      </c>
      <c r="JP58" s="210">
        <v>1.86</v>
      </c>
      <c r="JQ58" s="210">
        <v>1.87</v>
      </c>
      <c r="JR58" s="128"/>
      <c r="JS58" s="128"/>
      <c r="JT58" s="128"/>
      <c r="JU58" s="128"/>
      <c r="JV58" s="285"/>
      <c r="JW58" s="232"/>
      <c r="JX58" s="1564"/>
      <c r="JY58" s="1564"/>
      <c r="JZ58" s="1564"/>
      <c r="KA58" s="1564"/>
      <c r="KB58" s="1564"/>
      <c r="KC58" s="1564"/>
      <c r="KD58" s="1564"/>
      <c r="KE58" s="1564"/>
      <c r="KF58" s="1564"/>
      <c r="KG58" s="1564"/>
      <c r="KH58" s="1564"/>
      <c r="KI58" s="1564"/>
      <c r="KJ58" s="1564"/>
      <c r="KK58" s="1564"/>
      <c r="KL58" s="1564"/>
      <c r="KM58" s="1564"/>
      <c r="KN58" s="1564"/>
      <c r="KO58" s="1564"/>
      <c r="KP58" s="1564"/>
      <c r="KQ58" s="1564"/>
      <c r="KR58" s="1564"/>
      <c r="KS58" s="1564"/>
      <c r="KT58" s="1564"/>
      <c r="KU58" s="1564"/>
      <c r="KV58" s="1564"/>
      <c r="KW58" s="1564"/>
      <c r="KX58" s="1514"/>
      <c r="KY58" s="968"/>
      <c r="KZ58" s="290"/>
      <c r="LA58" s="968"/>
      <c r="LB58" s="115"/>
      <c r="LC58" s="115"/>
      <c r="LD58" s="1548"/>
      <c r="LE58" s="1549"/>
      <c r="LF58" s="1550"/>
      <c r="LG58" s="1528"/>
      <c r="LH58" s="291"/>
      <c r="LI58" s="308"/>
      <c r="LJ58" s="317"/>
      <c r="LK58" s="317"/>
      <c r="LL58" s="317"/>
      <c r="LM58" s="312"/>
      <c r="LN58" s="295"/>
      <c r="LO58" s="295"/>
      <c r="LP58" s="249"/>
      <c r="LQ58" s="1054"/>
      <c r="LR58" s="25"/>
      <c r="LS58" s="96"/>
      <c r="LT58" s="280"/>
      <c r="LU58" s="1302"/>
      <c r="LV58" s="250"/>
      <c r="LW58" s="1302"/>
      <c r="LX58" s="368"/>
      <c r="LY58" s="368"/>
      <c r="LZ58" s="368"/>
      <c r="MA58" s="368"/>
      <c r="MB58" s="113"/>
      <c r="MC58" s="100"/>
      <c r="MD58" s="1606"/>
      <c r="ME58" s="172"/>
      <c r="MF58" s="100"/>
      <c r="MG58" s="1606"/>
      <c r="MH58" s="172"/>
      <c r="MI58" s="100"/>
      <c r="MJ58" s="1607"/>
      <c r="MK58" s="172"/>
      <c r="ML58" s="1301"/>
      <c r="MM58" s="1301"/>
      <c r="MN58" s="10" t="s">
        <v>95</v>
      </c>
      <c r="MO58" s="923">
        <v>1.86</v>
      </c>
      <c r="MP58" s="923">
        <v>1.77</v>
      </c>
      <c r="MQ58" s="923">
        <v>1.69</v>
      </c>
      <c r="MR58" s="923">
        <v>1.87</v>
      </c>
      <c r="MS58" s="924">
        <v>1.81</v>
      </c>
      <c r="MT58" s="16"/>
      <c r="MU58" s="17"/>
      <c r="MV58" s="256"/>
      <c r="MW58" s="1613"/>
      <c r="MX58" s="1610"/>
      <c r="MY58" s="1610"/>
      <c r="MZ58" s="1610"/>
      <c r="NA58" s="1610"/>
      <c r="NB58" s="1610"/>
      <c r="NC58" s="1610"/>
      <c r="ND58" s="1610"/>
      <c r="NE58" s="1610"/>
      <c r="NF58" s="1610"/>
      <c r="NG58" s="1610"/>
      <c r="NH58" s="1610"/>
      <c r="NI58" s="1610"/>
      <c r="NJ58" s="1610"/>
      <c r="NK58" s="1610"/>
      <c r="NL58" s="1610"/>
      <c r="NM58" s="1610"/>
      <c r="NN58" s="36"/>
      <c r="NO58" s="38"/>
      <c r="NP58" s="38"/>
      <c r="NQ58" s="38"/>
      <c r="NR58" s="38"/>
      <c r="NS58" s="36"/>
      <c r="NT58" s="136"/>
      <c r="NU58" s="136"/>
      <c r="NV58" s="136"/>
      <c r="NW58" s="136"/>
      <c r="NX58" s="38"/>
      <c r="NY58" s="269"/>
      <c r="NZ58" s="249"/>
      <c r="OA58" s="1492"/>
      <c r="OB58" s="1492"/>
      <c r="OC58" s="1492"/>
      <c r="OD58" s="1492"/>
      <c r="OE58" s="1492"/>
    </row>
    <row r="59" spans="1:395" ht="21.75" customHeight="1" x14ac:dyDescent="0.2">
      <c r="A59" s="148"/>
      <c r="B59" s="100"/>
      <c r="C59" s="100"/>
      <c r="D59" s="280"/>
      <c r="E59" s="1485"/>
      <c r="F59" s="1485"/>
      <c r="G59" s="19"/>
      <c r="H59" s="19"/>
      <c r="I59" s="19"/>
      <c r="J59" s="19"/>
      <c r="K59" s="19"/>
      <c r="L59" s="19"/>
      <c r="M59" s="19"/>
      <c r="N59" s="149"/>
      <c r="O59" s="113"/>
      <c r="P59" s="183"/>
      <c r="Q59" s="1500"/>
      <c r="R59" s="172"/>
      <c r="S59" s="183"/>
      <c r="T59" s="1500"/>
      <c r="U59" s="172"/>
      <c r="V59" s="183"/>
      <c r="W59" s="1500"/>
      <c r="X59" s="172"/>
      <c r="Y59" s="113"/>
      <c r="Z59" s="230"/>
      <c r="AA59" s="231"/>
      <c r="AB59" s="231"/>
      <c r="AC59" s="231"/>
      <c r="AD59" s="231"/>
      <c r="AE59" s="232"/>
      <c r="AF59" s="233"/>
      <c r="AG59" s="234"/>
      <c r="AH59" s="234"/>
      <c r="AI59" s="230"/>
      <c r="AJ59" s="232"/>
      <c r="AK59" s="235"/>
      <c r="AL59" s="1505"/>
      <c r="AM59" s="1505"/>
      <c r="AN59" s="1505"/>
      <c r="AO59" s="1505"/>
      <c r="AP59" s="1505"/>
      <c r="AQ59" s="1505"/>
      <c r="AR59" s="1505"/>
      <c r="AS59" s="1505"/>
      <c r="AT59" s="1505"/>
      <c r="AU59" s="1505"/>
      <c r="AV59" s="1507"/>
      <c r="AW59" s="1507"/>
      <c r="AX59" s="439"/>
      <c r="AY59" s="248"/>
      <c r="AZ59" s="389"/>
      <c r="BA59" s="387"/>
      <c r="BB59" s="387"/>
      <c r="BC59" s="387"/>
      <c r="BD59" s="387"/>
      <c r="BE59" s="387"/>
      <c r="BF59" s="1517"/>
      <c r="BG59" s="1518"/>
      <c r="BH59" s="1517"/>
      <c r="BI59" s="1518"/>
      <c r="BJ59" s="1519"/>
      <c r="BK59" s="1518"/>
      <c r="BL59" s="1514"/>
      <c r="BM59" s="968"/>
      <c r="BN59" s="968"/>
      <c r="BO59" s="968"/>
      <c r="BP59" s="115"/>
      <c r="BQ59" s="115"/>
      <c r="BR59" s="115"/>
      <c r="BS59" s="115"/>
      <c r="BT59" s="131"/>
      <c r="BU59" s="1528"/>
      <c r="BV59" s="1528"/>
      <c r="BW59" s="115"/>
      <c r="BX59" s="317"/>
      <c r="BY59" s="317"/>
      <c r="BZ59" s="317"/>
      <c r="CA59" s="312"/>
      <c r="CB59" s="312"/>
      <c r="CC59" s="312"/>
      <c r="CD59" s="1492"/>
      <c r="CE59" s="148"/>
      <c r="CF59" s="100"/>
      <c r="CG59" s="100"/>
      <c r="CH59" s="280"/>
      <c r="CI59" s="131"/>
      <c r="CJ59" s="131"/>
      <c r="CK59" s="399"/>
      <c r="CL59" s="399"/>
      <c r="CM59" s="379"/>
      <c r="CN59" s="379"/>
      <c r="CO59" s="379"/>
      <c r="CP59" s="379"/>
      <c r="CQ59" s="399"/>
      <c r="CR59" s="392"/>
      <c r="CS59" s="113"/>
      <c r="CT59" s="38"/>
      <c r="CU59" s="1493"/>
      <c r="CV59" s="172"/>
      <c r="CW59" s="38"/>
      <c r="CX59" s="1493"/>
      <c r="CY59" s="172"/>
      <c r="CZ59" s="183"/>
      <c r="DA59" s="1493"/>
      <c r="DB59" s="172"/>
      <c r="DC59" s="113"/>
      <c r="DD59" s="230"/>
      <c r="DE59" s="231"/>
      <c r="DF59" s="231"/>
      <c r="DG59" s="231"/>
      <c r="DH59" s="231"/>
      <c r="DI59" s="232"/>
      <c r="DJ59" s="233"/>
      <c r="DK59" s="234"/>
      <c r="DL59" s="234"/>
      <c r="DM59" s="230"/>
      <c r="DN59" s="232"/>
      <c r="DO59" s="1568"/>
      <c r="DP59" s="1505"/>
      <c r="DQ59" s="1505"/>
      <c r="DR59" s="1505"/>
      <c r="DS59" s="1505"/>
      <c r="DT59" s="1505"/>
      <c r="DU59" s="1505"/>
      <c r="DV59" s="1505"/>
      <c r="DW59" s="1505"/>
      <c r="DX59" s="1505"/>
      <c r="DY59" s="1505"/>
      <c r="DZ59" s="1507"/>
      <c r="EA59" s="1507"/>
      <c r="EB59" s="544"/>
      <c r="EC59" s="248"/>
      <c r="ED59" s="389"/>
      <c r="EE59" s="548"/>
      <c r="EF59" s="548"/>
      <c r="EG59" s="548"/>
      <c r="EH59" s="548"/>
      <c r="EI59" s="548"/>
      <c r="EJ59" s="1508"/>
      <c r="EK59" s="1509"/>
      <c r="EL59" s="1508"/>
      <c r="EM59" s="1509"/>
      <c r="EN59" s="1510"/>
      <c r="EO59" s="1509"/>
      <c r="EP59" s="1514"/>
      <c r="EQ59" s="968"/>
      <c r="ER59" s="968"/>
      <c r="ES59" s="968"/>
      <c r="ET59" s="115"/>
      <c r="EU59" s="115"/>
      <c r="EV59" s="115"/>
      <c r="EW59" s="115"/>
      <c r="EX59" s="131"/>
      <c r="EY59" s="1528"/>
      <c r="EZ59" s="1528"/>
      <c r="FA59" s="308"/>
      <c r="FB59" s="317"/>
      <c r="FC59" s="317"/>
      <c r="FD59" s="317"/>
      <c r="FE59" s="312"/>
      <c r="FF59" s="295"/>
      <c r="FG59" s="295"/>
      <c r="FH59" s="1492"/>
      <c r="FI59" s="148"/>
      <c r="FJ59" s="100"/>
      <c r="FK59" s="100"/>
      <c r="FL59" s="280"/>
      <c r="FM59" s="131"/>
      <c r="FN59" s="131"/>
      <c r="FO59" s="399"/>
      <c r="FP59" s="399"/>
      <c r="FQ59" s="399"/>
      <c r="FR59" s="399"/>
      <c r="FS59" s="399"/>
      <c r="FT59" s="399"/>
      <c r="FU59" s="399"/>
      <c r="FV59" s="392"/>
      <c r="FW59" s="113"/>
      <c r="FX59" s="38"/>
      <c r="FY59" s="1493"/>
      <c r="FZ59" s="172"/>
      <c r="GA59" s="38"/>
      <c r="GB59" s="1493"/>
      <c r="GC59" s="172"/>
      <c r="GD59" s="183"/>
      <c r="GE59" s="1493"/>
      <c r="GF59" s="172"/>
      <c r="GG59" s="113"/>
      <c r="GH59" s="230"/>
      <c r="GI59" s="231"/>
      <c r="GJ59" s="231"/>
      <c r="GK59" s="231"/>
      <c r="GL59" s="231"/>
      <c r="GM59" s="232"/>
      <c r="GN59" s="233"/>
      <c r="GO59" s="234"/>
      <c r="GP59" s="234"/>
      <c r="GQ59" s="230"/>
      <c r="GR59" s="232"/>
      <c r="GS59" s="1568"/>
      <c r="GT59" s="1564"/>
      <c r="GU59" s="1564"/>
      <c r="GV59" s="1564"/>
      <c r="GW59" s="1564"/>
      <c r="GX59" s="1564"/>
      <c r="GY59" s="1564"/>
      <c r="GZ59" s="1564"/>
      <c r="HA59" s="1564"/>
      <c r="HB59" s="1564"/>
      <c r="HC59" s="1564"/>
      <c r="HD59" s="1564"/>
      <c r="HE59" s="1564"/>
      <c r="HF59" s="1564"/>
      <c r="HG59" s="1564"/>
      <c r="HH59" s="1564"/>
      <c r="HI59" s="1564"/>
      <c r="HJ59" s="1564"/>
      <c r="HK59" s="1564"/>
      <c r="HL59" s="1564"/>
      <c r="HM59" s="1564"/>
      <c r="HN59" s="1564"/>
      <c r="HO59" s="1564"/>
      <c r="HP59" s="1564"/>
      <c r="HQ59" s="1564"/>
      <c r="HR59" s="1564"/>
      <c r="HS59" s="1564"/>
      <c r="HT59" s="1514"/>
      <c r="HU59" s="968"/>
      <c r="HV59" s="968"/>
      <c r="HW59" s="968"/>
      <c r="HX59" s="115"/>
      <c r="HY59" s="115"/>
      <c r="HZ59" s="115"/>
      <c r="IA59" s="115"/>
      <c r="IB59" s="131"/>
      <c r="IC59" s="1528"/>
      <c r="ID59" s="1528"/>
      <c r="IE59" s="115"/>
      <c r="IF59" s="122"/>
      <c r="IG59" s="122"/>
      <c r="IH59" s="122"/>
      <c r="II59" s="312"/>
      <c r="IJ59" s="295"/>
      <c r="IK59" s="295"/>
      <c r="IL59" s="1492"/>
      <c r="IM59" s="148"/>
      <c r="IN59" s="100"/>
      <c r="IO59" s="100"/>
      <c r="IP59" s="280"/>
      <c r="IQ59" s="131"/>
      <c r="IR59" s="131"/>
      <c r="IS59" s="399"/>
      <c r="IT59" s="399"/>
      <c r="IU59" s="399"/>
      <c r="IV59" s="399"/>
      <c r="IW59" s="399"/>
      <c r="IX59" s="399"/>
      <c r="IY59" s="399"/>
      <c r="IZ59" s="392"/>
      <c r="JA59" s="113"/>
      <c r="JB59" s="100"/>
      <c r="JC59" s="1493"/>
      <c r="JD59" s="172"/>
      <c r="JE59" s="100"/>
      <c r="JF59" s="1493"/>
      <c r="JG59" s="172"/>
      <c r="JH59" s="183"/>
      <c r="JI59" s="1493"/>
      <c r="JJ59" s="172"/>
      <c r="JK59" s="113"/>
      <c r="JL59" s="230"/>
      <c r="JM59" s="231"/>
      <c r="JN59" s="231"/>
      <c r="JO59" s="231"/>
      <c r="JP59" s="231"/>
      <c r="JQ59" s="232"/>
      <c r="JR59" s="233"/>
      <c r="JS59" s="234"/>
      <c r="JT59" s="234"/>
      <c r="JU59" s="230"/>
      <c r="JV59" s="232"/>
      <c r="JW59" s="1568"/>
      <c r="JX59" s="1564"/>
      <c r="JY59" s="1564"/>
      <c r="JZ59" s="1564"/>
      <c r="KA59" s="1564"/>
      <c r="KB59" s="1564"/>
      <c r="KC59" s="1564"/>
      <c r="KD59" s="1564"/>
      <c r="KE59" s="1564"/>
      <c r="KF59" s="1564"/>
      <c r="KG59" s="1564"/>
      <c r="KH59" s="1564"/>
      <c r="KI59" s="1564"/>
      <c r="KJ59" s="1564"/>
      <c r="KK59" s="1564"/>
      <c r="KL59" s="1564"/>
      <c r="KM59" s="1564"/>
      <c r="KN59" s="1564"/>
      <c r="KO59" s="1564"/>
      <c r="KP59" s="1564"/>
      <c r="KQ59" s="1564"/>
      <c r="KR59" s="1564"/>
      <c r="KS59" s="1564"/>
      <c r="KT59" s="1564"/>
      <c r="KU59" s="1564"/>
      <c r="KV59" s="1564"/>
      <c r="KW59" s="1564"/>
      <c r="KX59" s="1514"/>
      <c r="KY59" s="968"/>
      <c r="KZ59" s="290"/>
      <c r="LA59" s="968"/>
      <c r="LB59" s="115"/>
      <c r="LC59" s="115"/>
      <c r="LD59" s="115"/>
      <c r="LE59" s="115"/>
      <c r="LF59" s="131"/>
      <c r="LG59" s="1528"/>
      <c r="LH59" s="291"/>
      <c r="LI59" s="308"/>
      <c r="LJ59" s="317"/>
      <c r="LK59" s="317"/>
      <c r="LL59" s="317"/>
      <c r="LM59" s="312"/>
      <c r="LN59" s="295"/>
      <c r="LO59" s="295"/>
      <c r="LP59" s="249"/>
      <c r="LQ59" s="148"/>
      <c r="LR59" s="38"/>
      <c r="LS59" s="100"/>
      <c r="LT59" s="280"/>
      <c r="LU59" s="271"/>
      <c r="LV59" s="250"/>
      <c r="LW59" s="271"/>
      <c r="LX59" s="255"/>
      <c r="LY59" s="255"/>
      <c r="LZ59" s="255"/>
      <c r="MA59" s="255"/>
      <c r="MB59" s="113"/>
      <c r="MC59" s="100"/>
      <c r="MD59" s="1606"/>
      <c r="ME59" s="172"/>
      <c r="MF59" s="100"/>
      <c r="MG59" s="1606"/>
      <c r="MH59" s="172"/>
      <c r="MI59" s="100"/>
      <c r="MJ59" s="1607"/>
      <c r="MK59" s="172"/>
      <c r="ML59" s="1608"/>
      <c r="MM59" s="1608"/>
      <c r="MN59" s="142"/>
      <c r="MO59" s="142"/>
      <c r="MP59" s="142"/>
      <c r="MQ59" s="142"/>
      <c r="MR59" s="142"/>
      <c r="MS59" s="143"/>
      <c r="MT59" s="11"/>
      <c r="MU59" s="17"/>
      <c r="MV59" s="256"/>
      <c r="MW59" s="1613"/>
      <c r="MX59" s="1610"/>
      <c r="MY59" s="1610"/>
      <c r="MZ59" s="1610"/>
      <c r="NA59" s="1610"/>
      <c r="NB59" s="1610"/>
      <c r="NC59" s="1610"/>
      <c r="ND59" s="1610"/>
      <c r="NE59" s="1610"/>
      <c r="NF59" s="1610"/>
      <c r="NG59" s="1610"/>
      <c r="NH59" s="1610"/>
      <c r="NI59" s="1610"/>
      <c r="NJ59" s="1610"/>
      <c r="NK59" s="1610"/>
      <c r="NL59" s="1610"/>
      <c r="NM59" s="1610"/>
      <c r="NN59" s="36"/>
      <c r="NO59" s="38"/>
      <c r="NP59" s="38"/>
      <c r="NQ59" s="38"/>
      <c r="NR59" s="38"/>
      <c r="NS59" s="36"/>
      <c r="NT59" s="136"/>
      <c r="NU59" s="136"/>
      <c r="NV59" s="136"/>
      <c r="NW59" s="136"/>
      <c r="NX59" s="38"/>
      <c r="NY59" s="269"/>
      <c r="NZ59" s="249"/>
      <c r="OA59" s="1492"/>
      <c r="OB59" s="1492"/>
      <c r="OC59" s="1492"/>
      <c r="OD59" s="1492"/>
      <c r="OE59" s="1492"/>
    </row>
    <row r="60" spans="1:395" ht="21.75" customHeight="1" x14ac:dyDescent="0.2">
      <c r="A60" s="249"/>
      <c r="B60" s="249"/>
      <c r="C60" s="249"/>
      <c r="D60" s="249"/>
      <c r="E60" s="249"/>
      <c r="F60" s="249"/>
      <c r="N60" s="249"/>
      <c r="O60" s="249"/>
      <c r="P60" s="249"/>
      <c r="Q60" s="249"/>
      <c r="R60" s="249"/>
      <c r="S60" s="249"/>
      <c r="T60" s="249"/>
      <c r="U60" s="249"/>
      <c r="V60" s="249"/>
      <c r="W60" s="249"/>
      <c r="X60" s="249"/>
      <c r="Y60" s="249"/>
      <c r="AF60" s="249"/>
      <c r="AG60" s="249"/>
      <c r="AH60" s="249"/>
      <c r="AI60" s="249"/>
      <c r="AL60" s="249"/>
      <c r="AM60" s="249"/>
      <c r="AN60" s="249"/>
      <c r="AO60" s="249"/>
      <c r="AP60" s="249"/>
      <c r="AQ60" s="249"/>
      <c r="AR60" s="249"/>
      <c r="AS60" s="249"/>
      <c r="AT60" s="249"/>
      <c r="AU60" s="249"/>
      <c r="AV60" s="249"/>
      <c r="AW60" s="249"/>
      <c r="AX60" s="249"/>
      <c r="AY60" s="249"/>
      <c r="AZ60" s="249"/>
      <c r="BA60" s="249"/>
      <c r="BB60" s="249"/>
      <c r="BC60" s="249"/>
      <c r="BD60" s="249"/>
      <c r="BE60" s="249"/>
      <c r="BF60" s="249"/>
      <c r="BG60" s="249"/>
      <c r="BH60" s="249"/>
      <c r="BI60" s="249"/>
      <c r="BJ60" s="249"/>
      <c r="BK60" s="249"/>
      <c r="BL60" s="249"/>
      <c r="CD60" s="1492"/>
      <c r="CE60" s="1492"/>
      <c r="CF60" s="1492"/>
      <c r="CG60" s="1492"/>
      <c r="CH60" s="1492"/>
      <c r="CI60" s="1492"/>
      <c r="CJ60" s="1492"/>
      <c r="CK60" s="1492"/>
      <c r="CL60" s="1492"/>
      <c r="CQ60" s="1492"/>
      <c r="CR60" s="1492"/>
      <c r="CS60" s="1492"/>
      <c r="CT60" s="1492"/>
      <c r="CU60" s="1492"/>
      <c r="CV60" s="1492"/>
      <c r="CW60" s="1492"/>
      <c r="CX60" s="1492"/>
      <c r="CY60" s="1492"/>
      <c r="CZ60" s="1492"/>
      <c r="DA60" s="1492"/>
      <c r="DB60" s="1492"/>
      <c r="DC60" s="1492"/>
      <c r="DJ60" s="1492"/>
      <c r="DK60" s="1492"/>
      <c r="DL60" s="1492"/>
      <c r="DM60" s="1492"/>
      <c r="DN60" s="1492"/>
      <c r="DO60" s="1492"/>
      <c r="DP60" s="1492"/>
      <c r="DQ60" s="1492"/>
      <c r="DR60" s="1492"/>
      <c r="DS60" s="1492"/>
      <c r="DT60" s="1492"/>
      <c r="DU60" s="1492"/>
      <c r="DV60" s="1492"/>
      <c r="DW60" s="1492"/>
      <c r="DX60" s="1492"/>
      <c r="DY60" s="1492"/>
      <c r="DZ60" s="1492"/>
      <c r="EA60" s="1492"/>
      <c r="EB60" s="1492"/>
      <c r="EC60" s="1492"/>
      <c r="ED60" s="1492"/>
      <c r="EE60" s="1492"/>
      <c r="EF60" s="1492"/>
      <c r="EG60" s="1492"/>
      <c r="EH60" s="1492"/>
      <c r="EI60" s="1492"/>
      <c r="EJ60" s="1492"/>
      <c r="EK60" s="1492"/>
      <c r="EL60" s="1492"/>
      <c r="EM60" s="1492"/>
      <c r="EN60" s="1492"/>
      <c r="EO60" s="1492"/>
      <c r="EP60" s="251"/>
      <c r="FH60" s="1492"/>
      <c r="FI60" s="1492"/>
      <c r="FJ60" s="1492"/>
      <c r="FK60" s="1492"/>
      <c r="FL60" s="1492"/>
      <c r="FM60" s="1492"/>
      <c r="FN60" s="1492"/>
      <c r="FO60" s="1492"/>
      <c r="FP60" s="1492"/>
      <c r="FQ60" s="1492"/>
      <c r="FR60" s="1492"/>
      <c r="FS60" s="1492"/>
      <c r="FT60" s="1492"/>
      <c r="FU60" s="1492"/>
      <c r="FV60" s="1492"/>
      <c r="FW60" s="1492"/>
      <c r="FX60" s="1492"/>
      <c r="FY60" s="1492"/>
      <c r="FZ60" s="1492"/>
      <c r="GA60" s="1492"/>
      <c r="GB60" s="1492"/>
      <c r="GC60" s="1492"/>
      <c r="GD60" s="1492"/>
      <c r="GE60" s="1492"/>
      <c r="GF60" s="1492"/>
      <c r="GG60" s="1492"/>
      <c r="GH60" s="1492"/>
      <c r="GN60" s="1492"/>
      <c r="GO60" s="1492"/>
      <c r="GP60" s="1492"/>
      <c r="GQ60" s="1492"/>
      <c r="GR60" s="1492"/>
      <c r="GS60" s="1492"/>
      <c r="GT60" s="1492"/>
      <c r="GU60" s="1492"/>
      <c r="GV60" s="1492"/>
      <c r="GW60" s="1492"/>
      <c r="GX60" s="1492"/>
      <c r="GY60" s="1492"/>
      <c r="GZ60" s="1492"/>
      <c r="HA60" s="1492"/>
      <c r="HB60" s="1492"/>
      <c r="HC60" s="1492"/>
      <c r="HD60" s="1492"/>
      <c r="HE60" s="1492"/>
      <c r="HF60" s="1492"/>
      <c r="HG60" s="1492"/>
      <c r="HH60" s="1492"/>
      <c r="HI60" s="1492"/>
      <c r="HJ60" s="1492"/>
      <c r="HK60" s="1492"/>
      <c r="HL60" s="1492"/>
      <c r="HM60" s="1492"/>
      <c r="HN60" s="1492"/>
      <c r="HO60" s="1492"/>
      <c r="HP60" s="1492"/>
      <c r="HQ60" s="1492"/>
      <c r="HR60" s="1492"/>
      <c r="HS60" s="1492"/>
      <c r="HT60" s="251"/>
      <c r="IL60" s="1492"/>
      <c r="IM60" s="1492"/>
      <c r="IN60" s="1492"/>
      <c r="IO60" s="1492"/>
      <c r="IP60" s="1492"/>
      <c r="IQ60" s="1492"/>
      <c r="IR60" s="1492"/>
      <c r="IS60" s="1492"/>
      <c r="IT60" s="1492"/>
      <c r="IU60" s="1492"/>
      <c r="IV60" s="1492"/>
      <c r="IW60" s="1492"/>
      <c r="IX60" s="1492"/>
      <c r="IY60" s="1492"/>
      <c r="IZ60" s="1492"/>
      <c r="JA60" s="1492"/>
      <c r="JB60" s="1492"/>
      <c r="JC60" s="1492"/>
      <c r="JD60" s="1492"/>
      <c r="JE60" s="1492"/>
      <c r="JF60" s="1492"/>
      <c r="JG60" s="1492"/>
      <c r="JH60" s="1492"/>
      <c r="JI60" s="1492"/>
      <c r="JJ60" s="1492"/>
      <c r="JK60" s="1492"/>
      <c r="JR60" s="1492"/>
      <c r="JS60" s="1492"/>
      <c r="JT60" s="1492"/>
      <c r="JU60" s="1492"/>
      <c r="JV60" s="1492"/>
      <c r="JW60" s="1492"/>
      <c r="JX60" s="1492"/>
      <c r="JY60" s="1492"/>
      <c r="JZ60" s="1492"/>
      <c r="KA60" s="1492"/>
      <c r="KB60" s="1492"/>
      <c r="KC60" s="1492"/>
      <c r="KD60" s="1492"/>
      <c r="KE60" s="1492"/>
      <c r="KF60" s="1492"/>
      <c r="KG60" s="1492"/>
      <c r="KH60" s="1492"/>
      <c r="KI60" s="1492"/>
      <c r="KJ60" s="1492"/>
      <c r="KK60" s="1492"/>
      <c r="KL60" s="1492"/>
      <c r="KM60" s="1492"/>
      <c r="KN60" s="1492"/>
      <c r="KO60" s="1492"/>
      <c r="KP60" s="1492"/>
      <c r="KQ60" s="1492"/>
      <c r="KR60" s="1492"/>
      <c r="KS60" s="1492"/>
      <c r="KT60" s="1492"/>
      <c r="KU60" s="1492"/>
      <c r="KV60" s="1492"/>
      <c r="KW60" s="1492"/>
      <c r="KX60" s="251"/>
      <c r="LP60" s="249"/>
      <c r="LQ60" s="249"/>
      <c r="LR60" s="249"/>
      <c r="LS60" s="249"/>
      <c r="LT60" s="249"/>
      <c r="LU60" s="249"/>
      <c r="LV60" s="249"/>
      <c r="LW60" s="249"/>
      <c r="MB60" s="249"/>
      <c r="MC60" s="249"/>
      <c r="MD60" s="249"/>
      <c r="ME60" s="249"/>
      <c r="MF60" s="249"/>
      <c r="MG60" s="249"/>
      <c r="MH60" s="249"/>
      <c r="MI60" s="249"/>
      <c r="MJ60" s="249"/>
      <c r="MK60" s="249"/>
      <c r="ML60" s="249"/>
      <c r="MM60" s="249"/>
      <c r="MW60" s="249"/>
      <c r="MX60" s="249"/>
      <c r="MY60" s="249"/>
      <c r="MZ60" s="249"/>
      <c r="NA60" s="249"/>
      <c r="NB60" s="249"/>
      <c r="NC60" s="249"/>
      <c r="ND60" s="249"/>
      <c r="NE60" s="249"/>
      <c r="NF60" s="249"/>
      <c r="NG60" s="249"/>
      <c r="NH60" s="249"/>
      <c r="NI60" s="249"/>
      <c r="NJ60" s="249"/>
      <c r="NK60" s="249"/>
      <c r="NL60" s="249"/>
      <c r="NM60" s="249"/>
      <c r="NN60" s="249"/>
      <c r="NO60" s="249"/>
      <c r="NP60" s="249"/>
      <c r="NQ60" s="249"/>
      <c r="NR60" s="249"/>
      <c r="NS60" s="249"/>
      <c r="NT60" s="249"/>
      <c r="NU60" s="249"/>
      <c r="NV60" s="249"/>
      <c r="NW60" s="249"/>
      <c r="NX60" s="249"/>
      <c r="NY60" s="249"/>
      <c r="NZ60" s="249"/>
      <c r="OA60" s="1492"/>
      <c r="OB60" s="1492"/>
      <c r="OC60" s="1492"/>
      <c r="OD60" s="1492"/>
      <c r="OE60" s="1492"/>
    </row>
    <row r="61" spans="1:395" ht="21.75" customHeight="1" x14ac:dyDescent="0.2">
      <c r="A61" s="249"/>
      <c r="B61" s="249"/>
      <c r="C61" s="249"/>
      <c r="D61" s="249"/>
      <c r="E61" s="249"/>
      <c r="F61" s="249"/>
      <c r="N61" s="249"/>
      <c r="O61" s="249"/>
      <c r="P61" s="249"/>
      <c r="Q61" s="249"/>
      <c r="R61" s="249"/>
      <c r="S61" s="249"/>
      <c r="T61" s="249"/>
      <c r="U61" s="249"/>
      <c r="V61" s="249"/>
      <c r="W61" s="249"/>
      <c r="X61" s="249"/>
      <c r="Y61" s="249"/>
      <c r="AL61" s="249"/>
      <c r="AM61" s="249"/>
      <c r="AN61" s="249"/>
      <c r="AO61" s="249"/>
      <c r="AP61" s="249"/>
      <c r="AQ61" s="249"/>
      <c r="AR61" s="249"/>
      <c r="AS61" s="249"/>
      <c r="AT61" s="249"/>
      <c r="AU61" s="249"/>
      <c r="AV61" s="249"/>
      <c r="AW61" s="249"/>
      <c r="AX61" s="249"/>
      <c r="AY61" s="249"/>
      <c r="AZ61" s="249"/>
      <c r="BA61" s="249"/>
      <c r="BB61" s="249"/>
      <c r="BC61" s="249"/>
      <c r="BD61" s="249"/>
      <c r="BE61" s="249"/>
      <c r="BF61" s="249"/>
      <c r="BG61" s="249"/>
      <c r="BH61" s="249"/>
      <c r="BI61" s="249"/>
      <c r="BJ61" s="249"/>
      <c r="BK61" s="249"/>
      <c r="BL61" s="249"/>
      <c r="CQ61" s="1492"/>
      <c r="CR61" s="1492"/>
      <c r="CS61" s="1492"/>
      <c r="CT61" s="1492"/>
      <c r="CU61" s="1492"/>
      <c r="CV61" s="1492"/>
      <c r="CW61" s="1492"/>
      <c r="CX61" s="1492"/>
      <c r="CY61" s="1492"/>
      <c r="CZ61" s="1492"/>
      <c r="DA61" s="1492"/>
      <c r="DB61" s="1492"/>
      <c r="DC61" s="1492"/>
      <c r="DN61" s="1492"/>
      <c r="DO61" s="1492"/>
      <c r="DP61" s="1492"/>
      <c r="DQ61" s="1492"/>
      <c r="DR61" s="1492"/>
      <c r="DS61" s="1492"/>
      <c r="DT61" s="1492"/>
      <c r="DU61" s="1492"/>
      <c r="DV61" s="1492"/>
      <c r="DW61" s="1492"/>
      <c r="DX61" s="1492"/>
      <c r="DY61" s="1492"/>
      <c r="DZ61" s="1492"/>
      <c r="EA61" s="1492"/>
      <c r="EB61" s="1492"/>
      <c r="EC61" s="1492"/>
      <c r="ED61" s="1492"/>
      <c r="EE61" s="1492"/>
      <c r="EF61" s="1492"/>
      <c r="EG61" s="1492"/>
      <c r="EH61" s="1492"/>
      <c r="EI61" s="1492"/>
      <c r="EJ61" s="1492"/>
      <c r="EK61" s="1492"/>
      <c r="EL61" s="1492"/>
      <c r="EM61" s="1492"/>
      <c r="EN61" s="1492"/>
      <c r="EO61" s="1492"/>
      <c r="EP61" s="251"/>
      <c r="FH61" s="1492"/>
      <c r="FI61" s="1492"/>
      <c r="FJ61" s="1492"/>
      <c r="FK61" s="1492"/>
      <c r="FL61" s="1492"/>
      <c r="FM61" s="1492"/>
      <c r="FN61" s="1492"/>
      <c r="FO61" s="1492"/>
      <c r="FP61" s="1492"/>
      <c r="FQ61" s="1492"/>
      <c r="FR61" s="1492"/>
      <c r="FS61" s="1492"/>
      <c r="FT61" s="1492"/>
      <c r="FU61" s="1492"/>
      <c r="FV61" s="1492"/>
      <c r="FW61" s="1492"/>
      <c r="FX61" s="1492"/>
      <c r="FY61" s="1492"/>
      <c r="FZ61" s="1492"/>
      <c r="GA61" s="1492"/>
      <c r="GB61" s="1492"/>
      <c r="GC61" s="1492"/>
      <c r="GD61" s="1492"/>
      <c r="GE61" s="1492"/>
      <c r="GF61" s="1492"/>
      <c r="GG61" s="1492"/>
      <c r="GH61" s="1492"/>
      <c r="GN61" s="1492"/>
      <c r="GO61" s="1492"/>
      <c r="GP61" s="1492"/>
      <c r="GQ61" s="1492"/>
      <c r="GR61" s="1492"/>
      <c r="GS61" s="1492"/>
      <c r="GT61" s="1492"/>
      <c r="GU61" s="1492"/>
      <c r="GV61" s="1492"/>
      <c r="GW61" s="1492"/>
      <c r="GX61" s="1492"/>
      <c r="GY61" s="1492"/>
      <c r="GZ61" s="1492"/>
      <c r="HA61" s="1492"/>
      <c r="HB61" s="1492"/>
      <c r="HC61" s="1492"/>
      <c r="HD61" s="1492"/>
      <c r="HE61" s="1492"/>
      <c r="HF61" s="1492"/>
      <c r="HG61" s="1492"/>
      <c r="HH61" s="1492"/>
      <c r="HI61" s="1492"/>
      <c r="HJ61" s="1492"/>
      <c r="HK61" s="1492"/>
      <c r="HL61" s="1492"/>
      <c r="HM61" s="1492"/>
      <c r="HN61" s="1492"/>
      <c r="HO61" s="1492"/>
      <c r="HP61" s="1492"/>
      <c r="HQ61" s="1492"/>
      <c r="HR61" s="1492"/>
      <c r="HS61" s="1492"/>
      <c r="HT61" s="251"/>
      <c r="IL61" s="1492"/>
      <c r="IM61" s="1492"/>
      <c r="IN61" s="1492"/>
      <c r="IO61" s="1492"/>
      <c r="IP61" s="1492"/>
      <c r="IQ61" s="1492"/>
      <c r="IR61" s="1492"/>
      <c r="IS61" s="1492"/>
      <c r="IT61" s="1492"/>
      <c r="IU61" s="1492"/>
      <c r="IV61" s="1492"/>
      <c r="IW61" s="1492"/>
      <c r="IX61" s="1492"/>
      <c r="IY61" s="1492"/>
      <c r="IZ61" s="1492"/>
      <c r="JA61" s="1492"/>
      <c r="JB61" s="1492"/>
      <c r="JC61" s="1492"/>
      <c r="JD61" s="1492"/>
      <c r="JE61" s="1492"/>
      <c r="JF61" s="1492"/>
      <c r="JG61" s="1492"/>
      <c r="JH61" s="1492"/>
      <c r="JI61" s="1492"/>
      <c r="JJ61" s="1492"/>
      <c r="JK61" s="1492"/>
      <c r="JU61" s="1492"/>
      <c r="JV61" s="1492"/>
      <c r="JW61" s="1492"/>
      <c r="JX61" s="1492"/>
      <c r="JY61" s="1492"/>
      <c r="JZ61" s="1492"/>
      <c r="KA61" s="1492"/>
      <c r="KB61" s="1492"/>
      <c r="KC61" s="1492"/>
      <c r="KD61" s="1492"/>
      <c r="KE61" s="1492"/>
      <c r="KF61" s="1492"/>
      <c r="KG61" s="1492"/>
      <c r="KH61" s="1492"/>
      <c r="KI61" s="1492"/>
      <c r="KJ61" s="1492"/>
      <c r="KK61" s="1492"/>
      <c r="KL61" s="1492"/>
      <c r="KM61" s="1492"/>
      <c r="KN61" s="1492"/>
      <c r="KO61" s="1492"/>
      <c r="KP61" s="1492"/>
      <c r="KQ61" s="1492"/>
      <c r="KR61" s="1492"/>
      <c r="KS61" s="1492"/>
      <c r="KT61" s="1492"/>
      <c r="KU61" s="1492"/>
      <c r="KV61" s="1492"/>
      <c r="KW61" s="1492"/>
      <c r="KX61" s="251"/>
      <c r="LP61" s="249"/>
      <c r="LQ61" s="249"/>
      <c r="LR61" s="249"/>
      <c r="LS61" s="249"/>
      <c r="LT61" s="249"/>
      <c r="LU61" s="249"/>
      <c r="LV61" s="249"/>
      <c r="LW61" s="249"/>
      <c r="MB61" s="249"/>
      <c r="MC61" s="249"/>
      <c r="MD61" s="249"/>
      <c r="ME61" s="249"/>
      <c r="MF61" s="249"/>
      <c r="MG61" s="249"/>
      <c r="MH61" s="249"/>
      <c r="MI61" s="249"/>
      <c r="MJ61" s="249"/>
      <c r="MK61" s="249"/>
      <c r="ML61" s="249"/>
      <c r="MM61" s="249"/>
      <c r="MW61" s="249"/>
      <c r="MX61" s="249"/>
      <c r="MY61" s="249"/>
      <c r="MZ61" s="249"/>
      <c r="NA61" s="249"/>
      <c r="NB61" s="249"/>
      <c r="NC61" s="249"/>
      <c r="ND61" s="249"/>
      <c r="NE61" s="249"/>
      <c r="NF61" s="249"/>
      <c r="NG61" s="249"/>
      <c r="NH61" s="249"/>
      <c r="NI61" s="249"/>
      <c r="NJ61" s="249"/>
      <c r="NK61" s="249"/>
      <c r="NL61" s="249"/>
      <c r="NM61" s="249"/>
      <c r="NN61" s="249"/>
      <c r="NO61" s="249"/>
      <c r="NP61" s="249"/>
      <c r="NQ61" s="249"/>
      <c r="NR61" s="249"/>
      <c r="NS61" s="249"/>
      <c r="NT61" s="249"/>
      <c r="NU61" s="249"/>
      <c r="NV61" s="249"/>
      <c r="NW61" s="249"/>
      <c r="NX61" s="249"/>
      <c r="NY61" s="249"/>
      <c r="NZ61" s="249"/>
      <c r="OA61" s="1492"/>
      <c r="OB61" s="1492"/>
      <c r="OC61" s="1492"/>
      <c r="OD61" s="1492"/>
      <c r="OE61" s="1492"/>
    </row>
    <row r="62" spans="1:395" ht="21.75" customHeight="1" x14ac:dyDescent="0.2">
      <c r="A62" s="249"/>
      <c r="B62" s="249"/>
      <c r="C62" s="249"/>
      <c r="D62" s="249"/>
      <c r="E62" s="249"/>
      <c r="F62" s="249"/>
      <c r="N62" s="249"/>
      <c r="O62" s="249"/>
      <c r="P62" s="249"/>
      <c r="Q62" s="249"/>
      <c r="R62" s="249"/>
      <c r="S62" s="249"/>
      <c r="T62" s="249"/>
      <c r="U62" s="249"/>
      <c r="V62" s="249"/>
      <c r="W62" s="249"/>
      <c r="X62" s="249"/>
      <c r="Y62" s="249"/>
      <c r="AL62" s="249"/>
      <c r="AM62" s="249"/>
      <c r="AN62" s="249"/>
      <c r="AO62" s="249"/>
      <c r="AP62" s="249"/>
      <c r="AQ62" s="249"/>
      <c r="AR62" s="249"/>
      <c r="AS62" s="249"/>
      <c r="AT62" s="249"/>
      <c r="AU62" s="249"/>
      <c r="AV62" s="249"/>
      <c r="AW62" s="249"/>
      <c r="AX62" s="249"/>
      <c r="AY62" s="249"/>
      <c r="AZ62" s="249"/>
      <c r="BA62" s="249"/>
      <c r="BB62" s="249"/>
      <c r="BC62" s="249"/>
      <c r="BD62" s="249"/>
      <c r="BE62" s="249"/>
      <c r="BF62" s="249"/>
      <c r="BG62" s="249"/>
      <c r="BH62" s="249"/>
      <c r="BI62" s="249"/>
      <c r="BJ62" s="249"/>
      <c r="BK62" s="249"/>
      <c r="BL62" s="249"/>
      <c r="CQ62" s="1492"/>
      <c r="CR62" s="1492"/>
      <c r="CS62" s="1492"/>
      <c r="CT62" s="1492"/>
      <c r="CU62" s="1492"/>
      <c r="CV62" s="1492"/>
      <c r="CW62" s="1492"/>
      <c r="CX62" s="1492"/>
      <c r="CY62" s="1492"/>
      <c r="CZ62" s="1492"/>
      <c r="DA62" s="1492"/>
      <c r="DB62" s="1492"/>
      <c r="DC62" s="1492"/>
      <c r="DN62" s="1492"/>
      <c r="DO62" s="1492"/>
      <c r="DP62" s="1492"/>
      <c r="DQ62" s="1492"/>
      <c r="DR62" s="1492"/>
      <c r="DS62" s="1492"/>
      <c r="DT62" s="1492"/>
      <c r="DU62" s="1492"/>
      <c r="DV62" s="1492"/>
      <c r="DW62" s="1492"/>
      <c r="DX62" s="1492"/>
      <c r="DY62" s="1492"/>
      <c r="DZ62" s="1492"/>
      <c r="EA62" s="1492"/>
      <c r="EB62" s="1492"/>
      <c r="EC62" s="1492"/>
      <c r="ED62" s="1492"/>
      <c r="EE62" s="1492"/>
      <c r="EF62" s="1492"/>
      <c r="EG62" s="1492"/>
      <c r="EH62" s="1492"/>
      <c r="EI62" s="1492"/>
      <c r="EJ62" s="1492"/>
      <c r="EK62" s="1492"/>
      <c r="EL62" s="1492"/>
      <c r="EM62" s="1492"/>
      <c r="EN62" s="1492"/>
      <c r="EO62" s="1492"/>
      <c r="EP62" s="251"/>
      <c r="FH62" s="1492"/>
      <c r="FI62" s="1492"/>
      <c r="FJ62" s="1492"/>
      <c r="FK62" s="1492"/>
      <c r="FL62" s="1492"/>
      <c r="FM62" s="1492"/>
      <c r="FN62" s="1492"/>
      <c r="FO62" s="1492"/>
      <c r="FP62" s="1492"/>
      <c r="FQ62" s="1492"/>
      <c r="FR62" s="1492"/>
      <c r="FS62" s="1492"/>
      <c r="FT62" s="1492"/>
      <c r="FU62" s="1492"/>
      <c r="FV62" s="1492"/>
      <c r="FW62" s="1492"/>
      <c r="FX62" s="1492"/>
      <c r="FY62" s="1492"/>
      <c r="FZ62" s="1492"/>
      <c r="GA62" s="1492"/>
      <c r="GB62" s="1492"/>
      <c r="GC62" s="1492"/>
      <c r="GD62" s="1492"/>
      <c r="GE62" s="1492"/>
      <c r="GF62" s="1492"/>
      <c r="GG62" s="1492"/>
      <c r="GH62" s="1492"/>
      <c r="GN62" s="1492"/>
      <c r="GO62" s="1492"/>
      <c r="GP62" s="1492"/>
      <c r="GQ62" s="1492"/>
      <c r="GR62" s="1492"/>
      <c r="GS62" s="1492"/>
      <c r="GT62" s="1492"/>
      <c r="GU62" s="1492"/>
      <c r="GV62" s="1492"/>
      <c r="GW62" s="1492"/>
      <c r="GX62" s="1492"/>
      <c r="GY62" s="1492"/>
      <c r="GZ62" s="1492"/>
      <c r="HA62" s="1492"/>
      <c r="HB62" s="1492"/>
      <c r="HC62" s="1492"/>
      <c r="HD62" s="1492"/>
      <c r="HE62" s="1492"/>
      <c r="HF62" s="1492"/>
      <c r="HG62" s="1492"/>
      <c r="HH62" s="1492"/>
      <c r="HI62" s="1492"/>
      <c r="HJ62" s="1492"/>
      <c r="HK62" s="1492"/>
      <c r="HL62" s="1492"/>
      <c r="HM62" s="1492"/>
      <c r="HN62" s="1492"/>
      <c r="HO62" s="1492"/>
      <c r="HP62" s="1492"/>
      <c r="HQ62" s="1492"/>
      <c r="HR62" s="1492"/>
      <c r="HS62" s="1492"/>
      <c r="HT62" s="251"/>
      <c r="IL62" s="1492"/>
      <c r="IM62" s="1492"/>
      <c r="IN62" s="1492"/>
      <c r="IO62" s="1492"/>
      <c r="IP62" s="1492"/>
      <c r="IQ62" s="1492"/>
      <c r="IR62" s="1492"/>
      <c r="IS62" s="1492"/>
      <c r="IT62" s="1492"/>
      <c r="IU62" s="1492"/>
      <c r="IV62" s="1492"/>
      <c r="IW62" s="1492"/>
      <c r="IX62" s="1492"/>
      <c r="IY62" s="1492"/>
      <c r="IZ62" s="1492"/>
      <c r="JA62" s="1492"/>
      <c r="JB62" s="1492"/>
      <c r="JC62" s="1492"/>
      <c r="JD62" s="1492"/>
      <c r="JE62" s="1492"/>
      <c r="JF62" s="1492"/>
      <c r="JG62" s="1492"/>
      <c r="JH62" s="1492"/>
      <c r="JI62" s="1492"/>
      <c r="JJ62" s="1492"/>
      <c r="JK62" s="1492"/>
      <c r="JU62" s="1492"/>
      <c r="JV62" s="1492"/>
      <c r="JW62" s="1492"/>
      <c r="JX62" s="1492"/>
      <c r="JY62" s="1492"/>
      <c r="JZ62" s="1492"/>
      <c r="KA62" s="1492"/>
      <c r="KB62" s="1492"/>
      <c r="KC62" s="1492"/>
      <c r="KD62" s="1492"/>
      <c r="KE62" s="1492"/>
      <c r="KF62" s="1492"/>
      <c r="KG62" s="1492"/>
      <c r="KH62" s="1492"/>
      <c r="KI62" s="1492"/>
      <c r="KJ62" s="1492"/>
      <c r="KK62" s="1492"/>
      <c r="KL62" s="1492"/>
      <c r="KM62" s="1492"/>
      <c r="KN62" s="1492"/>
      <c r="KO62" s="1492"/>
      <c r="KP62" s="1492"/>
      <c r="KQ62" s="1492"/>
      <c r="KR62" s="1492"/>
      <c r="KS62" s="1492"/>
      <c r="KT62" s="1492"/>
      <c r="KU62" s="1492"/>
      <c r="KV62" s="1492"/>
      <c r="KW62" s="1492"/>
      <c r="KX62" s="251"/>
      <c r="LP62" s="249"/>
      <c r="LQ62" s="249"/>
      <c r="LR62" s="249"/>
      <c r="LS62" s="249"/>
      <c r="LT62" s="249"/>
      <c r="LU62" s="249"/>
      <c r="LV62" s="249"/>
      <c r="LW62" s="249"/>
      <c r="MB62" s="249"/>
      <c r="MC62" s="249"/>
      <c r="MD62" s="249"/>
      <c r="ME62" s="249"/>
      <c r="MF62" s="249"/>
      <c r="MG62" s="249"/>
      <c r="MH62" s="249"/>
      <c r="MI62" s="249"/>
      <c r="MJ62" s="249"/>
      <c r="MK62" s="249"/>
      <c r="ML62" s="249"/>
      <c r="MM62" s="249"/>
      <c r="MW62" s="249"/>
      <c r="MX62" s="249"/>
      <c r="MY62" s="249"/>
      <c r="MZ62" s="249"/>
      <c r="NA62" s="249"/>
      <c r="NB62" s="249"/>
      <c r="NC62" s="249"/>
      <c r="ND62" s="249"/>
      <c r="NE62" s="249"/>
      <c r="NF62" s="249"/>
      <c r="NG62" s="249"/>
      <c r="NH62" s="249"/>
      <c r="NI62" s="249"/>
      <c r="NJ62" s="249"/>
      <c r="NK62" s="249"/>
      <c r="NL62" s="249"/>
      <c r="NM62" s="249"/>
      <c r="NN62" s="249"/>
      <c r="NO62" s="249"/>
      <c r="NP62" s="249"/>
      <c r="NQ62" s="249"/>
      <c r="NR62" s="249"/>
      <c r="NS62" s="249"/>
      <c r="NT62" s="249"/>
      <c r="NU62" s="249"/>
      <c r="NV62" s="249"/>
      <c r="NW62" s="249"/>
      <c r="NX62" s="249"/>
      <c r="NY62" s="249"/>
      <c r="NZ62" s="249"/>
      <c r="OA62" s="1492"/>
      <c r="OB62" s="1492"/>
      <c r="OC62" s="1492"/>
      <c r="OD62" s="1492"/>
      <c r="OE62" s="1492"/>
    </row>
    <row r="63" spans="1:395" ht="21.75" customHeight="1" x14ac:dyDescent="0.2">
      <c r="N63" s="249"/>
      <c r="O63" s="249"/>
      <c r="P63" s="249"/>
      <c r="Q63" s="249"/>
      <c r="R63" s="249"/>
      <c r="S63" s="249"/>
      <c r="T63" s="249"/>
      <c r="U63" s="249"/>
      <c r="V63" s="249"/>
      <c r="W63" s="249"/>
      <c r="X63" s="249"/>
      <c r="Y63" s="249"/>
      <c r="AL63" s="249"/>
      <c r="AM63" s="249"/>
      <c r="AN63" s="249"/>
      <c r="AO63" s="249"/>
      <c r="AP63" s="249"/>
      <c r="AQ63" s="249"/>
      <c r="AR63" s="249"/>
      <c r="AS63" s="249"/>
      <c r="AT63" s="249"/>
      <c r="AU63" s="249"/>
      <c r="AV63" s="249"/>
      <c r="AW63" s="249"/>
      <c r="AX63" s="249"/>
      <c r="AY63" s="249"/>
      <c r="AZ63" s="249"/>
      <c r="BA63" s="249"/>
      <c r="BB63" s="249"/>
      <c r="BC63" s="249"/>
      <c r="BD63" s="249"/>
      <c r="BE63" s="249"/>
      <c r="BF63" s="249"/>
      <c r="BG63" s="249"/>
      <c r="BH63" s="249"/>
      <c r="BI63" s="249"/>
      <c r="BJ63" s="249"/>
      <c r="BK63" s="249"/>
      <c r="BL63" s="249"/>
      <c r="CQ63" s="1492"/>
      <c r="CR63" s="1492"/>
      <c r="CS63" s="1492"/>
      <c r="CT63" s="1492"/>
      <c r="CU63" s="1492"/>
      <c r="CV63" s="1492"/>
      <c r="CW63" s="1492"/>
      <c r="CX63" s="1492"/>
      <c r="CY63" s="1492"/>
      <c r="CZ63" s="1492"/>
      <c r="DA63" s="1492"/>
      <c r="DB63" s="1492"/>
      <c r="DC63" s="1492"/>
      <c r="DN63" s="1492"/>
      <c r="DO63" s="1492"/>
      <c r="DP63" s="1492"/>
      <c r="DQ63" s="1492"/>
      <c r="DR63" s="1492"/>
      <c r="DS63" s="1492"/>
      <c r="DT63" s="1492"/>
      <c r="DU63" s="1492"/>
      <c r="DV63" s="1492"/>
      <c r="DW63" s="1492"/>
      <c r="DX63" s="1492"/>
      <c r="DY63" s="1492"/>
      <c r="DZ63" s="1492"/>
      <c r="EA63" s="1492"/>
      <c r="EB63" s="1492"/>
      <c r="EC63" s="1492"/>
      <c r="ED63" s="1492"/>
      <c r="EE63" s="1492"/>
      <c r="EF63" s="1492"/>
      <c r="EG63" s="1492"/>
      <c r="EH63" s="1492"/>
      <c r="EI63" s="1492"/>
      <c r="EJ63" s="1492"/>
      <c r="EK63" s="1492"/>
      <c r="EL63" s="1492"/>
      <c r="EM63" s="1492"/>
      <c r="EN63" s="1492"/>
      <c r="EO63" s="1492"/>
      <c r="EP63" s="251"/>
      <c r="FH63" s="1492"/>
      <c r="FI63" s="1492"/>
      <c r="FJ63" s="1492"/>
      <c r="FK63" s="1492"/>
      <c r="FL63" s="1492"/>
      <c r="FM63" s="1492"/>
      <c r="FN63" s="1492"/>
      <c r="FO63" s="1492"/>
      <c r="FP63" s="1492"/>
      <c r="FQ63" s="1492"/>
      <c r="FR63" s="1492"/>
      <c r="FS63" s="1492"/>
      <c r="FT63" s="1492"/>
      <c r="FU63" s="1492"/>
      <c r="FV63" s="1492"/>
      <c r="FW63" s="1492"/>
      <c r="FX63" s="1492"/>
      <c r="FY63" s="1492"/>
      <c r="FZ63" s="1492"/>
      <c r="GA63" s="1492"/>
      <c r="GB63" s="1492"/>
      <c r="GC63" s="1492"/>
      <c r="GD63" s="1492"/>
      <c r="GE63" s="1492"/>
      <c r="GF63" s="1492"/>
      <c r="GG63" s="1492"/>
      <c r="GH63" s="1492"/>
      <c r="GN63" s="1492"/>
      <c r="GO63" s="1492"/>
      <c r="GP63" s="1492"/>
      <c r="GQ63" s="1492"/>
      <c r="GR63" s="1492"/>
      <c r="GS63" s="1492"/>
      <c r="GT63" s="1492"/>
      <c r="GU63" s="1492"/>
      <c r="GV63" s="1492"/>
      <c r="GW63" s="1492"/>
      <c r="GX63" s="1492"/>
      <c r="GY63" s="1492"/>
      <c r="GZ63" s="1492"/>
      <c r="HA63" s="1492"/>
      <c r="HB63" s="1492"/>
      <c r="HC63" s="1492"/>
      <c r="HD63" s="1492"/>
      <c r="HE63" s="1492"/>
      <c r="HF63" s="1492"/>
      <c r="HG63" s="1492"/>
      <c r="HH63" s="1492"/>
      <c r="HI63" s="1492"/>
      <c r="HJ63" s="1492"/>
      <c r="HK63" s="1492"/>
      <c r="HL63" s="1492"/>
      <c r="HM63" s="1492"/>
      <c r="HN63" s="1492"/>
      <c r="HO63" s="1492"/>
      <c r="HP63" s="1492"/>
      <c r="HQ63" s="1492"/>
      <c r="HR63" s="1492"/>
      <c r="HS63" s="1492"/>
      <c r="HT63" s="251"/>
      <c r="IL63" s="1492"/>
      <c r="IM63" s="1492"/>
      <c r="IN63" s="1492"/>
      <c r="IO63" s="1492"/>
      <c r="IP63" s="1492"/>
      <c r="IQ63" s="1492"/>
      <c r="IR63" s="1492"/>
      <c r="IS63" s="1492"/>
      <c r="IT63" s="1492"/>
      <c r="IU63" s="1492"/>
      <c r="IV63" s="1492"/>
      <c r="IW63" s="1492"/>
      <c r="IX63" s="1492"/>
      <c r="IY63" s="1492"/>
      <c r="IZ63" s="1492"/>
      <c r="JA63" s="1492"/>
      <c r="JB63" s="1492"/>
      <c r="JC63" s="1492"/>
      <c r="JD63" s="1492"/>
      <c r="JE63" s="1492"/>
      <c r="JF63" s="1492"/>
      <c r="JG63" s="1492"/>
      <c r="JH63" s="1492"/>
      <c r="JI63" s="1492"/>
      <c r="JJ63" s="1492"/>
      <c r="JK63" s="1492"/>
      <c r="JU63" s="1492"/>
      <c r="JV63" s="1492"/>
      <c r="JW63" s="1492"/>
      <c r="JX63" s="1492"/>
      <c r="JY63" s="1492"/>
      <c r="JZ63" s="1492"/>
      <c r="KA63" s="1492"/>
      <c r="KB63" s="1492"/>
      <c r="KC63" s="1492"/>
      <c r="KD63" s="1492"/>
      <c r="KE63" s="1492"/>
      <c r="KF63" s="1492"/>
      <c r="KG63" s="1492"/>
      <c r="KH63" s="1492"/>
      <c r="KI63" s="1492"/>
      <c r="KJ63" s="1492"/>
      <c r="KK63" s="1492"/>
      <c r="KL63" s="1492"/>
      <c r="KM63" s="1492"/>
      <c r="KN63" s="1492"/>
      <c r="KO63" s="1492"/>
      <c r="KP63" s="1492"/>
      <c r="KQ63" s="1492"/>
      <c r="KR63" s="1492"/>
      <c r="KS63" s="1492"/>
      <c r="KT63" s="1492"/>
      <c r="KU63" s="1492"/>
      <c r="KV63" s="1492"/>
      <c r="KW63" s="1492"/>
      <c r="KX63" s="251"/>
      <c r="LP63" s="249"/>
      <c r="LQ63" s="249"/>
      <c r="LR63" s="249"/>
      <c r="LS63" s="249"/>
      <c r="LT63" s="249"/>
      <c r="LU63" s="249"/>
      <c r="LV63" s="249"/>
      <c r="LW63" s="249"/>
      <c r="MB63" s="249"/>
      <c r="MC63" s="249"/>
      <c r="MD63" s="249"/>
      <c r="ME63" s="249"/>
      <c r="MF63" s="249"/>
      <c r="MG63" s="249"/>
      <c r="MH63" s="249"/>
      <c r="MI63" s="249"/>
      <c r="MJ63" s="249"/>
      <c r="MK63" s="249"/>
      <c r="ML63" s="249"/>
      <c r="MM63" s="249"/>
      <c r="MW63" s="249"/>
      <c r="MX63" s="249"/>
      <c r="MY63" s="249"/>
      <c r="MZ63" s="249"/>
      <c r="NA63" s="249"/>
      <c r="NB63" s="249"/>
      <c r="NC63" s="249"/>
      <c r="ND63" s="249"/>
      <c r="NE63" s="249"/>
      <c r="NF63" s="249"/>
      <c r="NG63" s="249"/>
      <c r="NH63" s="249"/>
      <c r="NI63" s="249"/>
      <c r="NJ63" s="249"/>
      <c r="NK63" s="249"/>
      <c r="NL63" s="249"/>
      <c r="NM63" s="249"/>
      <c r="NN63" s="249"/>
      <c r="NO63" s="249"/>
      <c r="NP63" s="249"/>
      <c r="NQ63" s="249"/>
      <c r="NR63" s="249"/>
      <c r="NS63" s="249"/>
      <c r="NT63" s="249"/>
      <c r="NU63" s="249"/>
      <c r="NV63" s="249"/>
      <c r="NW63" s="249"/>
      <c r="NX63" s="249"/>
      <c r="NY63" s="249"/>
      <c r="NZ63" s="249"/>
      <c r="OA63" s="1492"/>
      <c r="OB63" s="1492"/>
      <c r="OC63" s="1492"/>
      <c r="OD63" s="1492"/>
      <c r="OE63" s="1492"/>
    </row>
    <row r="64" spans="1:395" ht="21.75" customHeight="1" x14ac:dyDescent="0.2">
      <c r="N64" s="249"/>
      <c r="O64" s="249"/>
      <c r="P64" s="249"/>
      <c r="Q64" s="249"/>
      <c r="R64" s="249"/>
      <c r="S64" s="249"/>
      <c r="T64" s="249"/>
      <c r="U64" s="249"/>
      <c r="V64" s="249"/>
      <c r="W64" s="249"/>
      <c r="X64" s="249"/>
      <c r="Y64" s="249"/>
      <c r="AL64" s="249"/>
      <c r="AM64" s="249"/>
      <c r="AN64" s="249"/>
      <c r="AO64" s="249"/>
      <c r="AP64" s="249"/>
      <c r="AQ64" s="249"/>
      <c r="AR64" s="249"/>
      <c r="AS64" s="249"/>
      <c r="AT64" s="249"/>
      <c r="AU64" s="249"/>
      <c r="AV64" s="249"/>
      <c r="AW64" s="249"/>
      <c r="AX64" s="249"/>
      <c r="AY64" s="249"/>
      <c r="AZ64" s="249"/>
      <c r="BA64" s="249"/>
      <c r="BB64" s="249"/>
      <c r="BC64" s="249"/>
      <c r="BD64" s="249"/>
      <c r="BE64" s="249"/>
      <c r="BF64" s="249"/>
      <c r="BG64" s="249"/>
      <c r="BH64" s="249"/>
      <c r="BI64" s="249"/>
      <c r="BJ64" s="249"/>
      <c r="BK64" s="249"/>
      <c r="BL64" s="249"/>
      <c r="CQ64" s="1492"/>
      <c r="CR64" s="1492"/>
      <c r="CS64" s="1492"/>
      <c r="CT64" s="1492"/>
      <c r="CU64" s="1492"/>
      <c r="CV64" s="1492"/>
      <c r="CW64" s="1492"/>
      <c r="CX64" s="1492"/>
      <c r="CY64" s="1492"/>
      <c r="CZ64" s="1492"/>
      <c r="DA64" s="1492"/>
      <c r="DB64" s="1492"/>
      <c r="DC64" s="1492"/>
      <c r="DN64" s="1492"/>
      <c r="DO64" s="1492"/>
      <c r="DP64" s="1492"/>
      <c r="DQ64" s="1492"/>
      <c r="DR64" s="1492"/>
      <c r="DS64" s="1492"/>
      <c r="DT64" s="1492"/>
      <c r="DU64" s="1492"/>
      <c r="DV64" s="1492"/>
      <c r="DW64" s="1492"/>
      <c r="DX64" s="1492"/>
      <c r="DY64" s="1492"/>
      <c r="DZ64" s="1492"/>
      <c r="EA64" s="1492"/>
      <c r="EB64" s="1492"/>
      <c r="EC64" s="1492"/>
      <c r="ED64" s="1492"/>
      <c r="EE64" s="1492"/>
      <c r="EF64" s="1492"/>
      <c r="EG64" s="1492"/>
      <c r="EH64" s="1492"/>
      <c r="EI64" s="1492"/>
      <c r="EJ64" s="1492"/>
      <c r="EK64" s="1492"/>
      <c r="EL64" s="1492"/>
      <c r="EM64" s="1492"/>
      <c r="EN64" s="1492"/>
      <c r="EO64" s="1492"/>
      <c r="EP64" s="251"/>
      <c r="FH64" s="1492"/>
      <c r="FI64" s="1492"/>
      <c r="FJ64" s="1492"/>
      <c r="FK64" s="1492"/>
      <c r="FL64" s="1492"/>
      <c r="FM64" s="1492"/>
      <c r="FN64" s="1492"/>
      <c r="FO64" s="1492"/>
      <c r="FP64" s="1492"/>
      <c r="FQ64" s="1492"/>
      <c r="FR64" s="1492"/>
      <c r="FS64" s="1492"/>
      <c r="FT64" s="1492"/>
      <c r="FU64" s="1492"/>
      <c r="FV64" s="1492"/>
      <c r="FW64" s="1492"/>
      <c r="FX64" s="1492"/>
      <c r="FY64" s="1492"/>
      <c r="FZ64" s="1492"/>
      <c r="GA64" s="1492"/>
      <c r="GB64" s="1492"/>
      <c r="GC64" s="1492"/>
      <c r="GD64" s="1492"/>
      <c r="GE64" s="1492"/>
      <c r="GF64" s="1492"/>
      <c r="GG64" s="1492"/>
      <c r="GH64" s="1492"/>
      <c r="GN64" s="1492"/>
      <c r="GO64" s="1492"/>
      <c r="GP64" s="1492"/>
      <c r="GQ64" s="1492"/>
      <c r="GR64" s="1492"/>
      <c r="GS64" s="1492"/>
      <c r="GT64" s="1492"/>
      <c r="GU64" s="1492"/>
      <c r="GV64" s="1492"/>
      <c r="GW64" s="1492"/>
      <c r="GX64" s="1492"/>
      <c r="GY64" s="1492"/>
      <c r="GZ64" s="1492"/>
      <c r="HA64" s="1492"/>
      <c r="HB64" s="1492"/>
      <c r="HC64" s="1492"/>
      <c r="HD64" s="1492"/>
      <c r="HE64" s="1492"/>
      <c r="HF64" s="1492"/>
      <c r="HG64" s="1492"/>
      <c r="HH64" s="1492"/>
      <c r="HI64" s="1492"/>
      <c r="HJ64" s="1492"/>
      <c r="HK64" s="1492"/>
      <c r="HL64" s="1492"/>
      <c r="HM64" s="1492"/>
      <c r="HN64" s="1492"/>
      <c r="HO64" s="1492"/>
      <c r="HP64" s="1492"/>
      <c r="HQ64" s="1492"/>
      <c r="HR64" s="1492"/>
      <c r="HS64" s="1492"/>
      <c r="HT64" s="251"/>
      <c r="IL64" s="1492"/>
      <c r="IM64" s="1492"/>
      <c r="IN64" s="1492"/>
      <c r="IO64" s="1492"/>
      <c r="IP64" s="1492"/>
      <c r="IQ64" s="1492"/>
      <c r="IR64" s="1492"/>
      <c r="IS64" s="1492"/>
      <c r="IT64" s="1492"/>
      <c r="IU64" s="1492"/>
      <c r="IV64" s="1492"/>
      <c r="IW64" s="1492"/>
      <c r="IX64" s="1492"/>
      <c r="IY64" s="1492"/>
      <c r="IZ64" s="1492"/>
      <c r="JA64" s="1492"/>
      <c r="JB64" s="1492"/>
      <c r="JC64" s="1492"/>
      <c r="JD64" s="1492"/>
      <c r="JE64" s="1492"/>
      <c r="JF64" s="1492"/>
      <c r="JG64" s="1492"/>
      <c r="JH64" s="1492"/>
      <c r="JI64" s="1492"/>
      <c r="JJ64" s="1492"/>
      <c r="JK64" s="1492"/>
      <c r="JU64" s="1492"/>
      <c r="JV64" s="1492"/>
      <c r="JW64" s="1492"/>
      <c r="JX64" s="1492"/>
      <c r="JY64" s="1492"/>
      <c r="JZ64" s="1492"/>
      <c r="KA64" s="1492"/>
      <c r="KB64" s="1492"/>
      <c r="KC64" s="1492"/>
      <c r="KD64" s="1492"/>
      <c r="KE64" s="1492"/>
      <c r="KF64" s="1492"/>
      <c r="KG64" s="1492"/>
      <c r="KH64" s="1492"/>
      <c r="KI64" s="1492"/>
      <c r="KJ64" s="1492"/>
      <c r="KK64" s="1492"/>
      <c r="KL64" s="1492"/>
      <c r="KM64" s="1492"/>
      <c r="KN64" s="1492"/>
      <c r="KO64" s="1492"/>
      <c r="KP64" s="1492"/>
      <c r="KQ64" s="1492"/>
      <c r="KR64" s="1492"/>
      <c r="KS64" s="1492"/>
      <c r="KT64" s="1492"/>
      <c r="KU64" s="1492"/>
      <c r="KV64" s="1492"/>
      <c r="KW64" s="1492"/>
      <c r="KX64" s="251"/>
      <c r="MB64" s="249"/>
      <c r="MC64" s="249"/>
      <c r="MD64" s="249"/>
      <c r="ME64" s="249"/>
      <c r="MF64" s="249"/>
      <c r="MG64" s="249"/>
      <c r="MH64" s="249"/>
      <c r="MI64" s="249"/>
      <c r="MJ64" s="249"/>
      <c r="MK64" s="249"/>
      <c r="ML64" s="249"/>
      <c r="MM64" s="249"/>
      <c r="MW64" s="249"/>
      <c r="MX64" s="249"/>
      <c r="MY64" s="249"/>
      <c r="MZ64" s="249"/>
      <c r="NA64" s="249"/>
      <c r="NB64" s="249"/>
      <c r="NC64" s="249"/>
      <c r="ND64" s="249"/>
      <c r="NE64" s="249"/>
      <c r="NF64" s="249"/>
      <c r="NG64" s="249"/>
      <c r="NH64" s="249"/>
      <c r="NI64" s="249"/>
      <c r="NJ64" s="249"/>
      <c r="NK64" s="249"/>
      <c r="NL64" s="249"/>
      <c r="NM64" s="249"/>
      <c r="NN64" s="249"/>
      <c r="NO64" s="249"/>
      <c r="NP64" s="249"/>
      <c r="NQ64" s="249"/>
      <c r="NR64" s="249"/>
      <c r="NS64" s="249"/>
      <c r="NT64" s="249"/>
      <c r="NU64" s="249"/>
      <c r="NV64" s="249"/>
      <c r="NW64" s="249"/>
      <c r="NX64" s="249"/>
      <c r="NY64" s="249"/>
      <c r="NZ64" s="249"/>
      <c r="OA64" s="1492"/>
      <c r="OB64" s="1492"/>
      <c r="OC64" s="1492"/>
      <c r="OD64" s="1492"/>
      <c r="OE64" s="1492"/>
    </row>
    <row r="65" spans="14:395" ht="21.75" customHeight="1" x14ac:dyDescent="0.2">
      <c r="N65" s="249"/>
      <c r="O65" s="249"/>
      <c r="P65" s="249"/>
      <c r="Q65" s="249"/>
      <c r="R65" s="249"/>
      <c r="S65" s="249"/>
      <c r="T65" s="249"/>
      <c r="U65" s="249"/>
      <c r="V65" s="249"/>
      <c r="W65" s="249"/>
      <c r="X65" s="249"/>
      <c r="Y65" s="249"/>
      <c r="AL65" s="249"/>
      <c r="AM65" s="249"/>
      <c r="AN65" s="249"/>
      <c r="AO65" s="249"/>
      <c r="AP65" s="249"/>
      <c r="AQ65" s="249"/>
      <c r="AR65" s="249"/>
      <c r="AS65" s="249"/>
      <c r="AT65" s="249"/>
      <c r="AU65" s="249"/>
      <c r="AV65" s="249"/>
      <c r="AW65" s="249"/>
      <c r="AX65" s="249"/>
      <c r="AY65" s="249"/>
      <c r="AZ65" s="249"/>
      <c r="BA65" s="249"/>
      <c r="BB65" s="249"/>
      <c r="BC65" s="249"/>
      <c r="BD65" s="249"/>
      <c r="BE65" s="249"/>
      <c r="BF65" s="249"/>
      <c r="BG65" s="249"/>
      <c r="BH65" s="249"/>
      <c r="BI65" s="249"/>
      <c r="BJ65" s="249"/>
      <c r="BK65" s="249"/>
      <c r="BL65" s="249"/>
      <c r="CQ65" s="1492"/>
      <c r="CR65" s="1492"/>
      <c r="CS65" s="1492"/>
      <c r="CT65" s="1492"/>
      <c r="CU65" s="1492"/>
      <c r="CV65" s="1492"/>
      <c r="CW65" s="1492"/>
      <c r="CX65" s="1492"/>
      <c r="CY65" s="1492"/>
      <c r="CZ65" s="1492"/>
      <c r="DA65" s="1492"/>
      <c r="DB65" s="1492"/>
      <c r="DC65" s="1492"/>
      <c r="DN65" s="1492"/>
      <c r="DO65" s="1492"/>
      <c r="DP65" s="1492"/>
      <c r="DQ65" s="1492"/>
      <c r="DR65" s="1492"/>
      <c r="DS65" s="1492"/>
      <c r="DT65" s="1492"/>
      <c r="DU65" s="1492"/>
      <c r="DV65" s="1492"/>
      <c r="DW65" s="1492"/>
      <c r="DX65" s="1492"/>
      <c r="DY65" s="1492"/>
      <c r="DZ65" s="1492"/>
      <c r="EA65" s="1492"/>
      <c r="EB65" s="1492"/>
      <c r="EC65" s="1492"/>
      <c r="ED65" s="1492"/>
      <c r="EE65" s="1492"/>
      <c r="EF65" s="1492"/>
      <c r="EG65" s="1492"/>
      <c r="EH65" s="1492"/>
      <c r="EI65" s="1492"/>
      <c r="EJ65" s="1492"/>
      <c r="EK65" s="1492"/>
      <c r="EL65" s="1492"/>
      <c r="EM65" s="1492"/>
      <c r="EN65" s="1492"/>
      <c r="EO65" s="1492"/>
      <c r="EP65" s="251"/>
      <c r="FH65" s="1492"/>
      <c r="FI65" s="1492"/>
      <c r="FJ65" s="1492"/>
      <c r="FK65" s="1492"/>
      <c r="FL65" s="1492"/>
      <c r="FM65" s="1492"/>
      <c r="FN65" s="1492"/>
      <c r="FO65" s="1492"/>
      <c r="FP65" s="1492"/>
      <c r="FQ65" s="1492"/>
      <c r="FR65" s="1492"/>
      <c r="FS65" s="1492"/>
      <c r="FT65" s="1492"/>
      <c r="FU65" s="1492"/>
      <c r="FV65" s="1492"/>
      <c r="FW65" s="1492"/>
      <c r="FX65" s="1492"/>
      <c r="FY65" s="1492"/>
      <c r="FZ65" s="1492"/>
      <c r="GA65" s="1492"/>
      <c r="GB65" s="1492"/>
      <c r="GC65" s="1492"/>
      <c r="GD65" s="1492"/>
      <c r="GE65" s="1492"/>
      <c r="GF65" s="1492"/>
      <c r="GG65" s="1492"/>
      <c r="GH65" s="1492"/>
      <c r="GN65" s="1492"/>
      <c r="GO65" s="1492"/>
      <c r="GP65" s="1492"/>
      <c r="GQ65" s="1492"/>
      <c r="GR65" s="1492"/>
      <c r="GS65" s="1492"/>
      <c r="GT65" s="1492"/>
      <c r="GU65" s="1492"/>
      <c r="GV65" s="1492"/>
      <c r="GW65" s="1492"/>
      <c r="GX65" s="1492"/>
      <c r="GY65" s="1492"/>
      <c r="GZ65" s="1492"/>
      <c r="HA65" s="1492"/>
      <c r="HB65" s="1492"/>
      <c r="HC65" s="1492"/>
      <c r="HD65" s="1492"/>
      <c r="HE65" s="1492"/>
      <c r="HF65" s="1492"/>
      <c r="HG65" s="1492"/>
      <c r="HH65" s="1492"/>
      <c r="HI65" s="1492"/>
      <c r="HJ65" s="1492"/>
      <c r="HK65" s="1492"/>
      <c r="HL65" s="1492"/>
      <c r="HM65" s="1492"/>
      <c r="HN65" s="1492"/>
      <c r="HO65" s="1492"/>
      <c r="HP65" s="1492"/>
      <c r="HQ65" s="1492"/>
      <c r="HR65" s="1492"/>
      <c r="HS65" s="1492"/>
      <c r="HT65" s="251"/>
      <c r="IL65" s="1492"/>
      <c r="IM65" s="1492"/>
      <c r="IN65" s="1492"/>
      <c r="IO65" s="1492"/>
      <c r="IP65" s="1492"/>
      <c r="IQ65" s="1492"/>
      <c r="IR65" s="1492"/>
      <c r="IS65" s="1492"/>
      <c r="IT65" s="1492"/>
      <c r="IU65" s="1492"/>
      <c r="IV65" s="1492"/>
      <c r="IW65" s="1492"/>
      <c r="IX65" s="1492"/>
      <c r="IY65" s="1492"/>
      <c r="IZ65" s="1492"/>
      <c r="JA65" s="1492"/>
      <c r="JB65" s="1492"/>
      <c r="JC65" s="1492"/>
      <c r="JD65" s="1492"/>
      <c r="JE65" s="1492"/>
      <c r="JF65" s="1492"/>
      <c r="JG65" s="1492"/>
      <c r="JH65" s="1492"/>
      <c r="JI65" s="1492"/>
      <c r="JJ65" s="1492"/>
      <c r="JK65" s="1492"/>
      <c r="MB65" s="249"/>
      <c r="MC65" s="249"/>
      <c r="MD65" s="249"/>
      <c r="ME65" s="249"/>
      <c r="MF65" s="249"/>
      <c r="MG65" s="249"/>
      <c r="MH65" s="249"/>
      <c r="MI65" s="249"/>
      <c r="MJ65" s="249"/>
      <c r="MK65" s="249"/>
      <c r="ML65" s="249"/>
      <c r="MM65" s="249"/>
      <c r="MW65" s="249"/>
      <c r="MX65" s="249"/>
      <c r="MY65" s="249"/>
      <c r="MZ65" s="249"/>
      <c r="NA65" s="249"/>
      <c r="NB65" s="249"/>
      <c r="NC65" s="249"/>
      <c r="ND65" s="249"/>
      <c r="NE65" s="249"/>
      <c r="NF65" s="249"/>
      <c r="NG65" s="249"/>
      <c r="NH65" s="249"/>
      <c r="NI65" s="249"/>
      <c r="NJ65" s="249"/>
      <c r="NK65" s="249"/>
      <c r="NL65" s="249"/>
      <c r="NM65" s="249"/>
      <c r="NN65" s="249"/>
      <c r="NO65" s="249"/>
      <c r="NP65" s="249"/>
      <c r="NQ65" s="249"/>
      <c r="NR65" s="249"/>
      <c r="NS65" s="249"/>
      <c r="NT65" s="249"/>
      <c r="NU65" s="249"/>
      <c r="NV65" s="249"/>
      <c r="NW65" s="249"/>
      <c r="NX65" s="249"/>
      <c r="NY65" s="249"/>
      <c r="NZ65" s="249"/>
      <c r="OA65" s="1492"/>
      <c r="OB65" s="1492"/>
      <c r="OC65" s="1492"/>
      <c r="OD65" s="1492"/>
      <c r="OE65" s="1492"/>
    </row>
    <row r="66" spans="14:395" ht="21.75" customHeight="1" x14ac:dyDescent="0.2">
      <c r="N66" s="249"/>
      <c r="O66" s="249"/>
      <c r="P66" s="249"/>
      <c r="Q66" s="249"/>
      <c r="R66" s="249"/>
      <c r="S66" s="249"/>
      <c r="T66" s="249"/>
      <c r="U66" s="249"/>
      <c r="V66" s="249"/>
      <c r="W66" s="249"/>
      <c r="X66" s="249"/>
      <c r="Y66" s="249"/>
      <c r="AL66" s="249"/>
      <c r="AM66" s="249"/>
      <c r="AN66" s="249"/>
      <c r="AO66" s="249"/>
      <c r="AP66" s="249"/>
      <c r="AQ66" s="249"/>
      <c r="AR66" s="249"/>
      <c r="AS66" s="249"/>
      <c r="AT66" s="249"/>
      <c r="AU66" s="249"/>
      <c r="AV66" s="249"/>
      <c r="AW66" s="249"/>
      <c r="AX66" s="249"/>
      <c r="AY66" s="249"/>
      <c r="AZ66" s="249"/>
      <c r="BA66" s="249"/>
      <c r="BB66" s="249"/>
      <c r="BC66" s="249"/>
      <c r="BD66" s="249"/>
      <c r="BE66" s="249"/>
      <c r="BF66" s="249"/>
      <c r="BG66" s="249"/>
      <c r="BH66" s="249"/>
      <c r="BI66" s="249"/>
      <c r="BJ66" s="249"/>
      <c r="BK66" s="249"/>
      <c r="BL66" s="249"/>
      <c r="CQ66" s="1492"/>
      <c r="CR66" s="1492"/>
      <c r="CS66" s="1492"/>
      <c r="CT66" s="1492"/>
      <c r="CU66" s="1492"/>
      <c r="CV66" s="1492"/>
      <c r="CW66" s="1492"/>
      <c r="CX66" s="1492"/>
      <c r="CY66" s="1492"/>
      <c r="CZ66" s="1492"/>
      <c r="DA66" s="1492"/>
      <c r="DB66" s="1492"/>
      <c r="DC66" s="1492"/>
      <c r="DN66" s="1492"/>
      <c r="DO66" s="1492"/>
      <c r="DP66" s="1492"/>
      <c r="DQ66" s="1492"/>
      <c r="DR66" s="1492"/>
      <c r="DS66" s="1492"/>
      <c r="DT66" s="1492"/>
      <c r="DU66" s="1492"/>
      <c r="DV66" s="1492"/>
      <c r="DW66" s="1492"/>
      <c r="DX66" s="1492"/>
      <c r="DY66" s="1492"/>
      <c r="DZ66" s="1492"/>
      <c r="EA66" s="1492"/>
      <c r="EB66" s="1492"/>
      <c r="EC66" s="1492"/>
      <c r="ED66" s="1492"/>
      <c r="EE66" s="1492"/>
      <c r="EF66" s="1492"/>
      <c r="EG66" s="1492"/>
      <c r="EH66" s="1492"/>
      <c r="EI66" s="1492"/>
      <c r="EJ66" s="1492"/>
      <c r="EK66" s="1492"/>
      <c r="EL66" s="1492"/>
      <c r="EM66" s="1492"/>
      <c r="EN66" s="1492"/>
      <c r="EO66" s="1492"/>
      <c r="EP66" s="251"/>
      <c r="FH66" s="1492"/>
      <c r="FI66" s="1492"/>
      <c r="FJ66" s="1492"/>
      <c r="FK66" s="1492"/>
      <c r="FL66" s="1492"/>
      <c r="FM66" s="1492"/>
      <c r="FN66" s="1492"/>
      <c r="FO66" s="1492"/>
      <c r="FP66" s="1492"/>
      <c r="FQ66" s="1492"/>
      <c r="FR66" s="1492"/>
      <c r="FS66" s="1492"/>
      <c r="FT66" s="1492"/>
      <c r="FU66" s="1492"/>
      <c r="FV66" s="1492"/>
      <c r="FW66" s="1492"/>
      <c r="FX66" s="1492"/>
      <c r="FY66" s="1492"/>
      <c r="FZ66" s="1492"/>
      <c r="GA66" s="1492"/>
      <c r="GB66" s="1492"/>
      <c r="GC66" s="1492"/>
      <c r="GD66" s="1492"/>
      <c r="GE66" s="1492"/>
      <c r="GF66" s="1492"/>
      <c r="GG66" s="1492"/>
      <c r="GH66" s="1492"/>
      <c r="GN66" s="1492"/>
      <c r="GO66" s="1492"/>
      <c r="GP66" s="1492"/>
      <c r="GQ66" s="1492"/>
      <c r="GR66" s="1492"/>
      <c r="GS66" s="1492"/>
      <c r="GT66" s="1492"/>
      <c r="GU66" s="1492"/>
      <c r="GV66" s="1492"/>
      <c r="GW66" s="1492"/>
      <c r="GX66" s="1492"/>
      <c r="GY66" s="1492"/>
      <c r="GZ66" s="1492"/>
      <c r="HA66" s="1492"/>
      <c r="HB66" s="1492"/>
      <c r="HC66" s="1492"/>
      <c r="HD66" s="1492"/>
      <c r="HE66" s="1492"/>
      <c r="HF66" s="1492"/>
      <c r="HG66" s="1492"/>
      <c r="HH66" s="1492"/>
      <c r="HI66" s="1492"/>
      <c r="HJ66" s="1492"/>
      <c r="HK66" s="1492"/>
      <c r="HL66" s="1492"/>
      <c r="HM66" s="1492"/>
      <c r="HN66" s="1492"/>
      <c r="HO66" s="1492"/>
      <c r="HP66" s="1492"/>
      <c r="HQ66" s="1492"/>
      <c r="HR66" s="1492"/>
      <c r="HS66" s="1492"/>
      <c r="HT66" s="251"/>
      <c r="IL66" s="1492"/>
      <c r="IM66" s="1492"/>
      <c r="IN66" s="1492"/>
      <c r="IO66" s="1492"/>
      <c r="IP66" s="1492"/>
      <c r="IQ66" s="1492"/>
      <c r="IR66" s="1492"/>
      <c r="IS66" s="1492"/>
      <c r="IT66" s="1492"/>
      <c r="IU66" s="1492"/>
      <c r="IV66" s="1492"/>
      <c r="IW66" s="1492"/>
      <c r="IX66" s="1492"/>
      <c r="IY66" s="1492"/>
      <c r="IZ66" s="1492"/>
      <c r="JA66" s="1492"/>
      <c r="JB66" s="1492"/>
      <c r="JC66" s="1492"/>
      <c r="JD66" s="1492"/>
      <c r="JE66" s="1492"/>
      <c r="JF66" s="1492"/>
      <c r="JG66" s="1492"/>
      <c r="JH66" s="1492"/>
      <c r="JI66" s="1492"/>
      <c r="JJ66" s="1492"/>
      <c r="JK66" s="1492"/>
      <c r="MB66" s="249"/>
      <c r="MC66" s="249"/>
      <c r="MD66" s="249"/>
      <c r="ME66" s="249"/>
      <c r="MF66" s="249"/>
      <c r="MG66" s="249"/>
      <c r="MH66" s="249"/>
      <c r="MI66" s="249"/>
      <c r="MJ66" s="249"/>
      <c r="MK66" s="249"/>
      <c r="ML66" s="249"/>
      <c r="MM66" s="249"/>
      <c r="MW66" s="249"/>
      <c r="MX66" s="249"/>
      <c r="MY66" s="249"/>
      <c r="MZ66" s="249"/>
      <c r="NA66" s="249"/>
      <c r="NB66" s="249"/>
      <c r="NC66" s="249"/>
      <c r="ND66" s="249"/>
      <c r="NE66" s="249"/>
      <c r="NF66" s="249"/>
      <c r="NG66" s="249"/>
      <c r="NH66" s="249"/>
      <c r="NI66" s="249"/>
      <c r="NJ66" s="249"/>
      <c r="NK66" s="249"/>
      <c r="NL66" s="249"/>
      <c r="NM66" s="249"/>
      <c r="NN66" s="249"/>
      <c r="NO66" s="249"/>
      <c r="NP66" s="249"/>
      <c r="NQ66" s="249"/>
      <c r="NR66" s="249"/>
      <c r="NS66" s="249"/>
      <c r="NT66" s="249"/>
      <c r="NU66" s="249"/>
      <c r="NV66" s="249"/>
      <c r="NW66" s="249"/>
      <c r="NX66" s="249"/>
      <c r="NY66" s="249"/>
      <c r="NZ66" s="249"/>
      <c r="OA66" s="1492"/>
      <c r="OB66" s="1492"/>
      <c r="OC66" s="1492"/>
      <c r="OD66" s="1492"/>
      <c r="OE66" s="1492"/>
    </row>
    <row r="67" spans="14:395" ht="21.75" customHeight="1" x14ac:dyDescent="0.2">
      <c r="N67" s="249"/>
      <c r="O67" s="249"/>
      <c r="P67" s="249"/>
      <c r="Q67" s="249"/>
      <c r="R67" s="249"/>
      <c r="S67" s="249"/>
      <c r="T67" s="249"/>
      <c r="U67" s="249"/>
      <c r="V67" s="249"/>
      <c r="W67" s="249"/>
      <c r="X67" s="249"/>
      <c r="Y67" s="249"/>
      <c r="AL67" s="249"/>
      <c r="AM67" s="249"/>
      <c r="AN67" s="249"/>
      <c r="AO67" s="249"/>
      <c r="AP67" s="249"/>
      <c r="AQ67" s="249"/>
      <c r="AR67" s="249"/>
      <c r="AS67" s="249"/>
      <c r="AT67" s="249"/>
      <c r="AU67" s="249"/>
      <c r="AV67" s="249"/>
      <c r="AW67" s="249"/>
      <c r="AX67" s="249"/>
      <c r="AY67" s="249"/>
      <c r="AZ67" s="249"/>
      <c r="BA67" s="249"/>
      <c r="BB67" s="249"/>
      <c r="BC67" s="249"/>
      <c r="BD67" s="249"/>
      <c r="BE67" s="249"/>
      <c r="BF67" s="249"/>
      <c r="BG67" s="249"/>
      <c r="BH67" s="249"/>
      <c r="BI67" s="249"/>
      <c r="BJ67" s="249"/>
      <c r="BK67" s="249"/>
      <c r="BL67" s="249"/>
      <c r="CQ67" s="1492"/>
      <c r="CR67" s="1492"/>
      <c r="CS67" s="1492"/>
      <c r="CT67" s="1492"/>
      <c r="CU67" s="1492"/>
      <c r="CV67" s="1492"/>
      <c r="CW67" s="1492"/>
      <c r="CX67" s="1492"/>
      <c r="CY67" s="1492"/>
      <c r="CZ67" s="1492"/>
      <c r="DA67" s="1492"/>
      <c r="DB67" s="1492"/>
      <c r="DC67" s="1492"/>
      <c r="DN67" s="1492"/>
      <c r="DO67" s="1492"/>
      <c r="DP67" s="1492"/>
      <c r="DQ67" s="1492"/>
      <c r="DR67" s="1492"/>
      <c r="DS67" s="1492"/>
      <c r="DT67" s="1492"/>
      <c r="DU67" s="1492"/>
      <c r="DV67" s="1492"/>
      <c r="DW67" s="1492"/>
      <c r="DX67" s="1492"/>
      <c r="DY67" s="1492"/>
      <c r="DZ67" s="1492"/>
      <c r="EA67" s="1492"/>
      <c r="EB67" s="1492"/>
      <c r="EC67" s="1492"/>
      <c r="ED67" s="1492"/>
      <c r="EE67" s="1492"/>
      <c r="EF67" s="1492"/>
      <c r="EG67" s="1492"/>
      <c r="EH67" s="1492"/>
      <c r="EI67" s="1492"/>
      <c r="EJ67" s="1492"/>
      <c r="EK67" s="1492"/>
      <c r="EL67" s="1492"/>
      <c r="EM67" s="1492"/>
      <c r="EN67" s="1492"/>
      <c r="EO67" s="1492"/>
      <c r="EP67" s="251"/>
      <c r="FH67" s="1492"/>
      <c r="FI67" s="1492"/>
      <c r="FJ67" s="1492"/>
      <c r="FK67" s="1492"/>
      <c r="FL67" s="1492"/>
      <c r="FM67" s="1492"/>
      <c r="FN67" s="1492"/>
      <c r="FO67" s="1492"/>
      <c r="FP67" s="1492"/>
      <c r="FQ67" s="1492"/>
      <c r="FR67" s="1492"/>
      <c r="FS67" s="1492"/>
      <c r="FT67" s="1492"/>
      <c r="FU67" s="1492"/>
      <c r="FV67" s="1492"/>
      <c r="FW67" s="1492"/>
      <c r="FX67" s="1492"/>
      <c r="FY67" s="1492"/>
      <c r="FZ67" s="1492"/>
      <c r="GA67" s="1492"/>
      <c r="GB67" s="1492"/>
      <c r="GC67" s="1492"/>
      <c r="GD67" s="1492"/>
      <c r="GE67" s="1492"/>
      <c r="GF67" s="1492"/>
      <c r="GG67" s="1492"/>
      <c r="GH67" s="1492"/>
      <c r="GP67" s="1492"/>
      <c r="GQ67" s="1492"/>
      <c r="GR67" s="1492"/>
      <c r="GS67" s="1492"/>
      <c r="GT67" s="1492"/>
      <c r="GU67" s="1492"/>
      <c r="GV67" s="1492"/>
      <c r="GW67" s="1492"/>
      <c r="GX67" s="1492"/>
      <c r="GY67" s="1492"/>
      <c r="GZ67" s="1492"/>
      <c r="HA67" s="1492"/>
      <c r="HB67" s="1492"/>
      <c r="HC67" s="1492"/>
      <c r="HD67" s="1492"/>
      <c r="HE67" s="1492"/>
      <c r="HF67" s="1492"/>
      <c r="HG67" s="1492"/>
      <c r="HH67" s="1492"/>
      <c r="HI67" s="1492"/>
      <c r="HJ67" s="1492"/>
      <c r="HK67" s="1492"/>
      <c r="HL67" s="1492"/>
      <c r="HM67" s="1492"/>
      <c r="HN67" s="1492"/>
      <c r="HO67" s="1492"/>
      <c r="HP67" s="1492"/>
      <c r="HQ67" s="1492"/>
      <c r="HR67" s="1492"/>
      <c r="HS67" s="1492"/>
      <c r="HT67" s="251"/>
      <c r="MB67" s="249"/>
      <c r="MC67" s="249"/>
      <c r="MD67" s="249"/>
      <c r="ME67" s="249"/>
      <c r="MF67" s="249"/>
      <c r="MG67" s="249"/>
      <c r="MH67" s="249"/>
      <c r="MI67" s="249"/>
      <c r="MJ67" s="249"/>
      <c r="MK67" s="249"/>
      <c r="ML67" s="249"/>
      <c r="MM67" s="249"/>
      <c r="NF67" s="249"/>
      <c r="NG67" s="249"/>
      <c r="NH67" s="249"/>
      <c r="NI67" s="249"/>
      <c r="NJ67" s="249"/>
      <c r="NK67" s="249"/>
      <c r="NL67" s="249"/>
      <c r="NM67" s="249"/>
      <c r="NN67" s="249"/>
      <c r="NO67" s="249"/>
      <c r="NP67" s="249"/>
      <c r="NQ67" s="249"/>
      <c r="NR67" s="249"/>
      <c r="NS67" s="249"/>
      <c r="NT67" s="249"/>
      <c r="NU67" s="249"/>
      <c r="NV67" s="249"/>
      <c r="NW67" s="249"/>
      <c r="NX67" s="249"/>
      <c r="NY67" s="249"/>
      <c r="NZ67" s="249"/>
      <c r="OA67" s="1492"/>
      <c r="OB67" s="1492"/>
      <c r="OC67" s="1492"/>
      <c r="OD67" s="1492"/>
      <c r="OE67" s="1492"/>
    </row>
    <row r="68" spans="14:395" ht="21.75" customHeight="1" x14ac:dyDescent="0.2">
      <c r="N68" s="249"/>
      <c r="O68" s="249"/>
      <c r="P68" s="249"/>
      <c r="Q68" s="249"/>
      <c r="R68" s="249"/>
      <c r="S68" s="249"/>
      <c r="T68" s="249"/>
      <c r="U68" s="249"/>
      <c r="V68" s="249"/>
      <c r="W68" s="249"/>
      <c r="X68" s="249"/>
      <c r="Y68" s="249"/>
      <c r="AL68" s="249"/>
      <c r="AM68" s="249"/>
      <c r="AN68" s="249"/>
      <c r="AO68" s="249"/>
      <c r="AP68" s="249"/>
      <c r="AQ68" s="249"/>
      <c r="AR68" s="249"/>
      <c r="AS68" s="249"/>
      <c r="AT68" s="249"/>
      <c r="AU68" s="249"/>
      <c r="AV68" s="249"/>
      <c r="AW68" s="249"/>
      <c r="AX68" s="249"/>
      <c r="AY68" s="249"/>
      <c r="AZ68" s="249"/>
      <c r="BA68" s="249"/>
      <c r="BB68" s="249"/>
      <c r="BC68" s="249"/>
      <c r="BD68" s="249"/>
      <c r="BE68" s="249"/>
      <c r="BF68" s="249"/>
      <c r="BG68" s="249"/>
      <c r="BH68" s="249"/>
      <c r="BI68" s="249"/>
      <c r="BJ68" s="249"/>
      <c r="BK68" s="249"/>
      <c r="BL68" s="249"/>
      <c r="CQ68" s="1492"/>
      <c r="CR68" s="1492"/>
      <c r="CS68" s="1492"/>
      <c r="CT68" s="1492"/>
      <c r="CU68" s="1492"/>
      <c r="CV68" s="1492"/>
      <c r="CW68" s="1492"/>
      <c r="CX68" s="1492"/>
      <c r="CY68" s="1492"/>
      <c r="CZ68" s="1492"/>
      <c r="DA68" s="1492"/>
      <c r="DB68" s="1492"/>
      <c r="DC68" s="1492"/>
      <c r="GP68" s="1492"/>
      <c r="GQ68" s="1492"/>
      <c r="GR68" s="1492"/>
      <c r="GS68" s="1492"/>
      <c r="GT68" s="1492"/>
      <c r="GU68" s="1492"/>
      <c r="GV68" s="1492"/>
      <c r="GW68" s="1492"/>
      <c r="GX68" s="1492"/>
      <c r="GY68" s="1492"/>
      <c r="GZ68" s="1492"/>
      <c r="HA68" s="1492"/>
      <c r="HB68" s="1492"/>
      <c r="HC68" s="1492"/>
      <c r="HD68" s="1492"/>
      <c r="HE68" s="1492"/>
      <c r="HF68" s="1492"/>
      <c r="HG68" s="1492"/>
      <c r="HH68" s="1492"/>
      <c r="HI68" s="1492"/>
      <c r="HJ68" s="1492"/>
      <c r="HK68" s="1492"/>
      <c r="HL68" s="1492"/>
      <c r="HM68" s="1492"/>
      <c r="HN68" s="1492"/>
      <c r="HO68" s="1492"/>
      <c r="HP68" s="1492"/>
      <c r="HQ68" s="1492"/>
      <c r="HR68" s="1492"/>
      <c r="HS68" s="1492"/>
      <c r="HT68" s="251"/>
      <c r="MB68" s="249"/>
      <c r="MC68" s="249"/>
      <c r="MD68" s="249"/>
      <c r="ME68" s="249"/>
      <c r="MF68" s="249"/>
      <c r="MG68" s="249"/>
      <c r="MH68" s="249"/>
      <c r="MI68" s="249"/>
      <c r="MJ68" s="249"/>
      <c r="MK68" s="249"/>
      <c r="ML68" s="249"/>
      <c r="MM68" s="249"/>
      <c r="NF68" s="249"/>
      <c r="NG68" s="249"/>
      <c r="NH68" s="249"/>
      <c r="NI68" s="249"/>
      <c r="NJ68" s="249"/>
      <c r="NK68" s="249"/>
      <c r="NL68" s="249"/>
      <c r="NM68" s="249"/>
      <c r="NN68" s="249"/>
      <c r="NO68" s="249"/>
      <c r="NP68" s="249"/>
      <c r="NQ68" s="249"/>
      <c r="NR68" s="249"/>
      <c r="NS68" s="249"/>
      <c r="NT68" s="249"/>
      <c r="NU68" s="249"/>
      <c r="NV68" s="249"/>
      <c r="NW68" s="249"/>
      <c r="NX68" s="249"/>
      <c r="NY68" s="249"/>
      <c r="NZ68" s="249"/>
      <c r="OA68" s="1492"/>
      <c r="OB68" s="1492"/>
      <c r="OC68" s="1492"/>
      <c r="OD68" s="1492"/>
      <c r="OE68" s="1492"/>
    </row>
    <row r="69" spans="14:395" ht="21.75" customHeight="1" x14ac:dyDescent="0.2">
      <c r="CQ69" s="1492"/>
      <c r="CR69" s="1492"/>
      <c r="CS69" s="1492"/>
      <c r="CT69" s="1492"/>
      <c r="CU69" s="1492"/>
      <c r="CV69" s="1492"/>
      <c r="CW69" s="1492"/>
      <c r="CX69" s="1492"/>
      <c r="CY69" s="1492"/>
      <c r="CZ69" s="1492"/>
      <c r="DA69" s="1492"/>
      <c r="DB69" s="1492"/>
      <c r="DC69" s="1492"/>
      <c r="MB69" s="249"/>
      <c r="MC69" s="249"/>
      <c r="MD69" s="249"/>
      <c r="ME69" s="249"/>
      <c r="MF69" s="249"/>
      <c r="MG69" s="249"/>
      <c r="MH69" s="249"/>
      <c r="MI69" s="249"/>
      <c r="MJ69" s="249"/>
      <c r="MK69" s="249"/>
      <c r="ML69" s="249"/>
      <c r="MM69" s="249"/>
      <c r="NF69" s="249"/>
      <c r="NG69" s="249"/>
      <c r="NH69" s="249"/>
      <c r="NI69" s="249"/>
      <c r="NJ69" s="249"/>
      <c r="NK69" s="249"/>
      <c r="NL69" s="249"/>
      <c r="NM69" s="249"/>
      <c r="NN69" s="249"/>
      <c r="NO69" s="249"/>
      <c r="NP69" s="249"/>
      <c r="NQ69" s="249"/>
      <c r="NR69" s="249"/>
      <c r="NS69" s="249"/>
      <c r="NT69" s="249"/>
      <c r="NU69" s="249"/>
      <c r="NV69" s="249"/>
      <c r="NW69" s="249"/>
      <c r="NX69" s="249"/>
      <c r="NY69" s="249"/>
      <c r="NZ69" s="249"/>
      <c r="OA69" s="1492"/>
      <c r="OB69" s="1492"/>
      <c r="OC69" s="1492"/>
      <c r="OD69" s="1492"/>
      <c r="OE69" s="1492"/>
    </row>
    <row r="70" spans="14:395" ht="21.75" customHeight="1" x14ac:dyDescent="0.2">
      <c r="CQ70" s="1492"/>
      <c r="CR70" s="1492"/>
      <c r="CS70" s="1492"/>
      <c r="CT70" s="1492"/>
      <c r="CU70" s="1492"/>
      <c r="CV70" s="1492"/>
      <c r="CW70" s="1492"/>
      <c r="CX70" s="1492"/>
      <c r="CY70" s="1492"/>
      <c r="CZ70" s="1492"/>
      <c r="DA70" s="1492"/>
      <c r="DB70" s="1492"/>
      <c r="DC70" s="1492"/>
      <c r="MB70" s="249"/>
      <c r="MC70" s="249"/>
      <c r="MD70" s="249"/>
      <c r="ME70" s="249"/>
      <c r="MF70" s="249"/>
      <c r="MG70" s="249"/>
      <c r="MH70" s="249"/>
      <c r="MI70" s="249"/>
      <c r="MJ70" s="249"/>
      <c r="MK70" s="249"/>
      <c r="ML70" s="249"/>
      <c r="MM70" s="249"/>
    </row>
    <row r="71" spans="14:395" ht="21.75" customHeight="1" x14ac:dyDescent="0.2">
      <c r="CQ71" s="1492"/>
      <c r="CR71" s="1492"/>
      <c r="CS71" s="1492"/>
      <c r="CT71" s="1492"/>
      <c r="CU71" s="1492"/>
      <c r="CV71" s="1492"/>
      <c r="CW71" s="1492"/>
      <c r="CX71" s="1492"/>
      <c r="CY71" s="1492"/>
      <c r="CZ71" s="1492"/>
      <c r="DA71" s="1492"/>
      <c r="DB71" s="1492"/>
      <c r="DC71" s="1492"/>
      <c r="MB71" s="249"/>
      <c r="MC71" s="249"/>
      <c r="MD71" s="249"/>
      <c r="ME71" s="249"/>
      <c r="MF71" s="249"/>
      <c r="MG71" s="249"/>
      <c r="MH71" s="249"/>
      <c r="MI71" s="249"/>
      <c r="MJ71" s="249"/>
      <c r="MK71" s="249"/>
      <c r="ML71" s="249"/>
      <c r="MM71" s="249"/>
    </row>
    <row r="72" spans="14:395" ht="21.75" customHeight="1" x14ac:dyDescent="0.2">
      <c r="CQ72" s="1492"/>
      <c r="CR72" s="1492"/>
      <c r="CS72" s="1492"/>
      <c r="CT72" s="1492"/>
      <c r="CU72" s="1492"/>
      <c r="CV72" s="1492"/>
      <c r="CW72" s="1492"/>
      <c r="CX72" s="1492"/>
      <c r="CY72" s="1492"/>
      <c r="CZ72" s="1492"/>
      <c r="DA72" s="1492"/>
      <c r="DB72" s="1492"/>
      <c r="DC72" s="1492"/>
    </row>
    <row r="73" spans="14:395" ht="21.75" customHeight="1" x14ac:dyDescent="0.2">
      <c r="CQ73" s="1492"/>
      <c r="CR73" s="1492"/>
      <c r="CS73" s="1492"/>
      <c r="CT73" s="1492"/>
      <c r="CU73" s="1492"/>
      <c r="CV73" s="1492"/>
      <c r="CW73" s="1492"/>
      <c r="CX73" s="1492"/>
      <c r="CY73" s="1492"/>
      <c r="CZ73" s="1492"/>
      <c r="DA73" s="1492"/>
      <c r="DB73" s="1492"/>
      <c r="DC73" s="1492"/>
    </row>
  </sheetData>
  <mergeCells count="182">
    <mergeCell ref="KM25:KU25"/>
    <mergeCell ref="GO2:GR2"/>
    <mergeCell ref="MU1:MX1"/>
    <mergeCell ref="MZ1:NK1"/>
    <mergeCell ref="IS1:IY1"/>
    <mergeCell ref="JA1:JJ1"/>
    <mergeCell ref="JL1:JQ1"/>
    <mergeCell ref="JS1:JV1"/>
    <mergeCell ref="JX1:KI1"/>
    <mergeCell ref="KL1:KW1"/>
    <mergeCell ref="LW1:LZ1"/>
    <mergeCell ref="MB1:MK1"/>
    <mergeCell ref="MM1:MS1"/>
    <mergeCell ref="IN2:IP2"/>
    <mergeCell ref="IT2:IV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NN3:NY3"/>
    <mergeCell ref="NN2:NY2"/>
    <mergeCell ref="NN1:NY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CS2:DB2"/>
    <mergeCell ref="DD2:DI2"/>
    <mergeCell ref="DK2:DN2"/>
    <mergeCell ref="DP2:EA2"/>
    <mergeCell ref="ED2:EO2"/>
    <mergeCell ref="KL2:KW2"/>
    <mergeCell ref="LC2:LE2"/>
    <mergeCell ref="GT2:HE2"/>
    <mergeCell ref="FJ2:FL2"/>
    <mergeCell ref="LR2:LT2"/>
    <mergeCell ref="LX2:LY2"/>
    <mergeCell ref="MB2:MK2"/>
    <mergeCell ref="IW2:IX2"/>
    <mergeCell ref="JA2:JJ2"/>
    <mergeCell ref="LJ2:LK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L2:JQ2"/>
    <mergeCell ref="JS2:JV2"/>
    <mergeCell ref="JX2:KI2"/>
    <mergeCell ref="FW2:GF2"/>
    <mergeCell ref="GH2:GM2"/>
    <mergeCell ref="HH2:HS2"/>
    <mergeCell ref="HY2:IA2"/>
    <mergeCell ref="IF2:IG2"/>
    <mergeCell ref="EU2:EW2"/>
    <mergeCell ref="FB2:FC2"/>
    <mergeCell ref="DQ5:DY5"/>
    <mergeCell ref="DP45:EA45"/>
    <mergeCell ref="DP46:EA46"/>
    <mergeCell ref="DP47:EA47"/>
    <mergeCell ref="MU2:MX2"/>
    <mergeCell ref="MZ2:NK2"/>
    <mergeCell ref="DQ15:DY15"/>
    <mergeCell ref="EE15:EM15"/>
    <mergeCell ref="GU15:HC15"/>
    <mergeCell ref="HI15:HQ15"/>
    <mergeCell ref="JY15:KG15"/>
    <mergeCell ref="KM15:KU15"/>
    <mergeCell ref="NA15:NI15"/>
    <mergeCell ref="GU5:HC5"/>
    <mergeCell ref="JS3:JV3"/>
    <mergeCell ref="JX3:KI3"/>
    <mergeCell ref="KL3:KW3"/>
    <mergeCell ref="MU3:MX3"/>
    <mergeCell ref="MZ3:NK3"/>
    <mergeCell ref="MM2:MS2"/>
    <mergeCell ref="FP2:FR2"/>
    <mergeCell ref="FS2:FT2"/>
    <mergeCell ref="NO25:NW25"/>
    <mergeCell ref="EE5:EM5"/>
    <mergeCell ref="P28:R28"/>
    <mergeCell ref="S28:U28"/>
    <mergeCell ref="V28:X28"/>
    <mergeCell ref="GD28:GF28"/>
    <mergeCell ref="NO15:NW15"/>
    <mergeCell ref="NA5:NI5"/>
    <mergeCell ref="NO5:NW5"/>
    <mergeCell ref="NA25:NI25"/>
    <mergeCell ref="P16:R16"/>
    <mergeCell ref="S16:U16"/>
    <mergeCell ref="V16:X16"/>
    <mergeCell ref="AM25:AU25"/>
    <mergeCell ref="BA25:BI25"/>
    <mergeCell ref="DQ25:DY25"/>
    <mergeCell ref="EE25:EM25"/>
    <mergeCell ref="JY25:KG25"/>
    <mergeCell ref="GD16:GF16"/>
    <mergeCell ref="HI5:HQ5"/>
    <mergeCell ref="JY5:KG5"/>
    <mergeCell ref="KM5:KU5"/>
    <mergeCell ref="GU25:HC25"/>
    <mergeCell ref="HI25:HQ25"/>
    <mergeCell ref="MC40:ME40"/>
    <mergeCell ref="AM33:AP34"/>
    <mergeCell ref="AM35:AP35"/>
    <mergeCell ref="NO35:NW35"/>
    <mergeCell ref="NA45:ND45"/>
    <mergeCell ref="NF45:NI45"/>
    <mergeCell ref="NO45:NR45"/>
    <mergeCell ref="NT45:NW45"/>
    <mergeCell ref="BA35:BI35"/>
    <mergeCell ref="DQ33:DT34"/>
    <mergeCell ref="DQ35:DT35"/>
    <mergeCell ref="GU33:GX34"/>
    <mergeCell ref="GU35:GX35"/>
    <mergeCell ref="JY33:KB34"/>
    <mergeCell ref="JY35:KB35"/>
    <mergeCell ref="NA33:ND34"/>
    <mergeCell ref="NA35:ND35"/>
    <mergeCell ref="KM35:KU35"/>
    <mergeCell ref="NO55:NR55"/>
    <mergeCell ref="NT55:NW55"/>
    <mergeCell ref="AL45:AW45"/>
    <mergeCell ref="AL46:AW46"/>
    <mergeCell ref="AL47:AW47"/>
    <mergeCell ref="EE47:EK47"/>
    <mergeCell ref="EL47:EM47"/>
    <mergeCell ref="EN47:EO47"/>
    <mergeCell ref="BJ47:BK47"/>
    <mergeCell ref="BA47:BG47"/>
    <mergeCell ref="BH47:BI47"/>
    <mergeCell ref="A1:D1"/>
    <mergeCell ref="CE1:CH1"/>
    <mergeCell ref="FI1:FL1"/>
    <mergeCell ref="IM1:IP1"/>
    <mergeCell ref="LQ1:LT1"/>
    <mergeCell ref="AM15:AU15"/>
    <mergeCell ref="BA15:BI15"/>
    <mergeCell ref="BA57:BG57"/>
    <mergeCell ref="BH57:BI57"/>
    <mergeCell ref="BJ57:BK57"/>
    <mergeCell ref="EE35:EM35"/>
    <mergeCell ref="HI35:HQ35"/>
    <mergeCell ref="EE57:EK57"/>
    <mergeCell ref="EL57:EM57"/>
    <mergeCell ref="EN57:EO57"/>
    <mergeCell ref="P4:R4"/>
    <mergeCell ref="S4:U4"/>
    <mergeCell ref="V4:X4"/>
    <mergeCell ref="CT4:CV4"/>
    <mergeCell ref="CW4:CY4"/>
    <mergeCell ref="CZ4:DB4"/>
    <mergeCell ref="GD4:GF4"/>
    <mergeCell ref="AM5:AU5"/>
    <mergeCell ref="BA5:BI5"/>
  </mergeCells>
  <pageMargins left="0.9055118110236221" right="0.11811023622047245" top="0.74803149606299213" bottom="0.15748031496062992" header="0.31496062992125984" footer="0.31496062992125984"/>
  <pageSetup paperSize="9" scale="8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E102"/>
  <sheetViews>
    <sheetView zoomScale="80" zoomScaleNormal="80" workbookViewId="0">
      <selection activeCell="U14" sqref="U14"/>
    </sheetView>
  </sheetViews>
  <sheetFormatPr defaultColWidth="11.125" defaultRowHeight="21.75" customHeight="1" x14ac:dyDescent="0.2"/>
  <cols>
    <col min="1" max="1" width="10.25" style="429" customWidth="1"/>
    <col min="2" max="3" width="12.75" style="429" customWidth="1"/>
    <col min="4" max="6" width="11.125" style="429" customWidth="1"/>
    <col min="7" max="7" width="12.75" style="429" customWidth="1"/>
    <col min="8" max="12" width="10.625" style="429" customWidth="1"/>
    <col min="13" max="42" width="11.125" style="429" customWidth="1"/>
    <col min="43" max="46" width="11.125" style="429" hidden="1" customWidth="1"/>
    <col min="47" max="56" width="11.125" style="429" customWidth="1"/>
    <col min="57" max="60" width="11.125" style="429" hidden="1" customWidth="1"/>
    <col min="61" max="63" width="11.125" style="429" customWidth="1"/>
    <col min="64" max="64" width="11.125" style="277" customWidth="1"/>
    <col min="65" max="81" width="11.125" style="251" customWidth="1"/>
    <col min="82" max="83" width="11.125" style="429" customWidth="1"/>
    <col min="84" max="86" width="12" style="429" customWidth="1"/>
    <col min="87" max="124" width="11.125" style="429" customWidth="1"/>
    <col min="125" max="128" width="11.125" style="429" hidden="1" customWidth="1"/>
    <col min="129" max="138" width="11.125" style="429" customWidth="1"/>
    <col min="139" max="142" width="11.125" style="429" hidden="1" customWidth="1"/>
    <col min="143" max="145" width="11.125" style="429" customWidth="1"/>
    <col min="146" max="146" width="11.125" style="277" customWidth="1"/>
    <col min="147" max="148" width="11.125" style="490" customWidth="1"/>
    <col min="149" max="156" width="11.125" style="249" customWidth="1"/>
    <col min="157" max="159" width="11.125" style="490" customWidth="1"/>
    <col min="160" max="163" width="11.125" style="251" customWidth="1"/>
    <col min="164" max="206" width="11.125" style="429" customWidth="1"/>
    <col min="207" max="210" width="11.125" style="429" hidden="1" customWidth="1"/>
    <col min="211" max="220" width="11.125" style="429" customWidth="1"/>
    <col min="221" max="224" width="11.125" style="429" hidden="1" customWidth="1"/>
    <col min="225" max="227" width="11.125" style="429" customWidth="1"/>
    <col min="228" max="228" width="11.125" style="277" customWidth="1"/>
    <col min="229" max="245" width="11.125" style="251" customWidth="1"/>
    <col min="246" max="288" width="11.125" style="429" customWidth="1"/>
    <col min="289" max="292" width="11.125" style="429" hidden="1" customWidth="1"/>
    <col min="293" max="302" width="11.125" style="429" customWidth="1"/>
    <col min="303" max="306" width="11.125" style="429" hidden="1" customWidth="1"/>
    <col min="307" max="309" width="11.125" style="429" customWidth="1"/>
    <col min="310" max="310" width="11.125" style="277" customWidth="1"/>
    <col min="311" max="327" width="11.125" style="251" customWidth="1"/>
    <col min="328" max="328" width="11.125" style="490" customWidth="1"/>
    <col min="329" max="329" width="11.625" style="490" customWidth="1"/>
    <col min="330" max="331" width="12.875" style="490" customWidth="1"/>
    <col min="332" max="334" width="11.125" style="490" customWidth="1"/>
    <col min="335" max="335" width="13.25" style="490" customWidth="1"/>
    <col min="336" max="337" width="12.125" style="490" customWidth="1"/>
    <col min="338" max="339" width="11.125" style="490" customWidth="1"/>
    <col min="340" max="340" width="17.375" style="490" customWidth="1"/>
    <col min="341" max="351" width="11.125" style="490" customWidth="1"/>
    <col min="352" max="352" width="11" style="490" customWidth="1"/>
    <col min="353" max="364" width="11.125" style="490" customWidth="1"/>
    <col min="365" max="368" width="13.75" style="490" customWidth="1"/>
    <col min="369" max="372" width="13.75" style="490" hidden="1" customWidth="1"/>
    <col min="373" max="375" width="13.75" style="490" customWidth="1"/>
    <col min="376" max="382" width="11.125" style="490" customWidth="1"/>
    <col min="383" max="386" width="11.125" style="490" hidden="1" customWidth="1"/>
    <col min="387" max="387" width="12.125" style="490" customWidth="1"/>
    <col min="388" max="390" width="11.125" style="490" customWidth="1"/>
    <col min="391" max="391" width="11.125" style="654" customWidth="1"/>
    <col min="392" max="16384" width="11.125" style="429"/>
  </cols>
  <sheetData>
    <row r="1" spans="1:391" s="397" customFormat="1" ht="21.75" customHeight="1" thickBot="1" x14ac:dyDescent="0.25">
      <c r="A1" s="1647" t="s">
        <v>148</v>
      </c>
      <c r="B1" s="1647"/>
      <c r="C1" s="1647"/>
      <c r="D1" s="1647"/>
      <c r="E1" s="151"/>
      <c r="F1" s="151"/>
      <c r="G1" s="1701" t="s">
        <v>1</v>
      </c>
      <c r="H1" s="1701"/>
      <c r="I1" s="1701"/>
      <c r="J1" s="1701"/>
      <c r="K1" s="1701"/>
      <c r="L1" s="1701"/>
      <c r="M1" s="1701"/>
      <c r="N1" s="151"/>
      <c r="O1" s="1722" t="s">
        <v>2</v>
      </c>
      <c r="P1" s="1722"/>
      <c r="Q1" s="1722"/>
      <c r="R1" s="1722"/>
      <c r="S1" s="1722"/>
      <c r="T1" s="1722"/>
      <c r="U1" s="1722"/>
      <c r="V1" s="1722"/>
      <c r="W1" s="1722"/>
      <c r="X1" s="1722"/>
      <c r="Y1" s="975"/>
      <c r="Z1" s="1690" t="s">
        <v>148</v>
      </c>
      <c r="AA1" s="1690"/>
      <c r="AB1" s="1690"/>
      <c r="AC1" s="1690"/>
      <c r="AD1" s="1690"/>
      <c r="AE1" s="1690"/>
      <c r="AF1" s="151"/>
      <c r="AG1" s="1691" t="s">
        <v>148</v>
      </c>
      <c r="AH1" s="1691"/>
      <c r="AI1" s="1691"/>
      <c r="AJ1" s="1691"/>
      <c r="AK1" s="151"/>
      <c r="AL1" s="1743" t="s">
        <v>148</v>
      </c>
      <c r="AM1" s="1743"/>
      <c r="AN1" s="1743"/>
      <c r="AO1" s="1743"/>
      <c r="AP1" s="1743"/>
      <c r="AQ1" s="1743"/>
      <c r="AR1" s="1743"/>
      <c r="AS1" s="1743"/>
      <c r="AT1" s="1743"/>
      <c r="AU1" s="1743"/>
      <c r="AV1" s="1743"/>
      <c r="AW1" s="1743"/>
      <c r="AX1" s="155"/>
      <c r="AY1" s="155"/>
      <c r="AZ1" s="1743" t="s">
        <v>148</v>
      </c>
      <c r="BA1" s="1743"/>
      <c r="BB1" s="1743"/>
      <c r="BC1" s="1743"/>
      <c r="BD1" s="1743"/>
      <c r="BE1" s="1743"/>
      <c r="BF1" s="1743"/>
      <c r="BG1" s="1743"/>
      <c r="BH1" s="1743"/>
      <c r="BI1" s="1743"/>
      <c r="BJ1" s="1743"/>
      <c r="BK1" s="1743"/>
      <c r="BL1" s="8"/>
      <c r="BM1" s="290"/>
      <c r="BN1" s="290"/>
      <c r="BO1" s="968"/>
      <c r="BP1" s="287"/>
      <c r="BQ1" s="288"/>
      <c r="BR1" s="288"/>
      <c r="BS1" s="288"/>
      <c r="BT1" s="1527"/>
      <c r="BU1" s="1528"/>
      <c r="BV1" s="1528"/>
      <c r="BW1" s="7"/>
      <c r="BX1" s="968"/>
      <c r="BY1" s="131"/>
      <c r="BZ1" s="131"/>
      <c r="CA1" s="131"/>
      <c r="CB1" s="131"/>
      <c r="CC1" s="131"/>
      <c r="CD1" s="428" t="s">
        <v>181</v>
      </c>
      <c r="CE1" s="1647" t="s">
        <v>148</v>
      </c>
      <c r="CF1" s="1647"/>
      <c r="CG1" s="1647"/>
      <c r="CH1" s="1647"/>
      <c r="CI1" s="151"/>
      <c r="CJ1" s="151"/>
      <c r="CK1" s="1701" t="s">
        <v>1</v>
      </c>
      <c r="CL1" s="1701"/>
      <c r="CM1" s="1701"/>
      <c r="CN1" s="1701"/>
      <c r="CO1" s="1701"/>
      <c r="CP1" s="1701"/>
      <c r="CQ1" s="1701"/>
      <c r="CR1" s="151"/>
      <c r="CS1" s="1722" t="s">
        <v>2</v>
      </c>
      <c r="CT1" s="1722"/>
      <c r="CU1" s="1722"/>
      <c r="CV1" s="1722"/>
      <c r="CW1" s="1722"/>
      <c r="CX1" s="1722"/>
      <c r="CY1" s="1722"/>
      <c r="CZ1" s="1722"/>
      <c r="DA1" s="1722"/>
      <c r="DB1" s="1722"/>
      <c r="DC1" s="975"/>
      <c r="DD1" s="1690" t="s">
        <v>148</v>
      </c>
      <c r="DE1" s="1690"/>
      <c r="DF1" s="1690"/>
      <c r="DG1" s="1690"/>
      <c r="DH1" s="1690"/>
      <c r="DI1" s="1690"/>
      <c r="DJ1" s="151"/>
      <c r="DK1" s="1691" t="s">
        <v>148</v>
      </c>
      <c r="DL1" s="1691"/>
      <c r="DM1" s="1691"/>
      <c r="DN1" s="1691"/>
      <c r="DO1" s="151"/>
      <c r="DP1" s="1713" t="s">
        <v>148</v>
      </c>
      <c r="DQ1" s="1713"/>
      <c r="DR1" s="1713"/>
      <c r="DS1" s="1713"/>
      <c r="DT1" s="1713"/>
      <c r="DU1" s="1713"/>
      <c r="DV1" s="1713"/>
      <c r="DW1" s="1713"/>
      <c r="DX1" s="1713"/>
      <c r="DY1" s="1713"/>
      <c r="DZ1" s="1713"/>
      <c r="EA1" s="1713"/>
      <c r="EB1" s="155"/>
      <c r="EC1" s="155"/>
      <c r="ED1" s="1713" t="s">
        <v>148</v>
      </c>
      <c r="EE1" s="1713"/>
      <c r="EF1" s="1713"/>
      <c r="EG1" s="1713"/>
      <c r="EH1" s="1713"/>
      <c r="EI1" s="1713"/>
      <c r="EJ1" s="1713"/>
      <c r="EK1" s="1713"/>
      <c r="EL1" s="1713"/>
      <c r="EM1" s="1713"/>
      <c r="EN1" s="1713"/>
      <c r="EO1" s="1713"/>
      <c r="EP1" s="8"/>
      <c r="EQ1" s="290"/>
      <c r="ER1" s="290"/>
      <c r="ES1" s="968"/>
      <c r="ET1" s="287"/>
      <c r="EU1" s="288"/>
      <c r="EV1" s="288"/>
      <c r="EW1" s="288"/>
      <c r="EX1" s="1527"/>
      <c r="EY1" s="1528"/>
      <c r="EZ1" s="1528"/>
      <c r="FA1" s="7"/>
      <c r="FB1" s="968"/>
      <c r="FC1" s="131"/>
      <c r="FD1" s="131"/>
      <c r="FE1" s="131"/>
      <c r="FF1" s="131"/>
      <c r="FG1" s="131"/>
      <c r="FH1" s="428" t="s">
        <v>328</v>
      </c>
      <c r="FI1" s="1647" t="s">
        <v>148</v>
      </c>
      <c r="FJ1" s="1647"/>
      <c r="FK1" s="1647"/>
      <c r="FL1" s="1647"/>
      <c r="FM1" s="151"/>
      <c r="FN1" s="151"/>
      <c r="FO1" s="1701" t="s">
        <v>1</v>
      </c>
      <c r="FP1" s="1701"/>
      <c r="FQ1" s="1701"/>
      <c r="FR1" s="1701"/>
      <c r="FS1" s="1701"/>
      <c r="FT1" s="1701"/>
      <c r="FU1" s="1701"/>
      <c r="FV1" s="151"/>
      <c r="FW1" s="1722" t="s">
        <v>2</v>
      </c>
      <c r="FX1" s="1722"/>
      <c r="FY1" s="1722"/>
      <c r="FZ1" s="1722"/>
      <c r="GA1" s="1722"/>
      <c r="GB1" s="1722"/>
      <c r="GC1" s="1722"/>
      <c r="GD1" s="1722"/>
      <c r="GE1" s="1722"/>
      <c r="GF1" s="1722"/>
      <c r="GG1" s="975"/>
      <c r="GH1" s="1690" t="s">
        <v>148</v>
      </c>
      <c r="GI1" s="1690"/>
      <c r="GJ1" s="1690"/>
      <c r="GK1" s="1690"/>
      <c r="GL1" s="1690"/>
      <c r="GM1" s="1690"/>
      <c r="GN1" s="151"/>
      <c r="GO1" s="1691" t="s">
        <v>148</v>
      </c>
      <c r="GP1" s="1691"/>
      <c r="GQ1" s="1691"/>
      <c r="GR1" s="1691"/>
      <c r="GS1" s="151"/>
      <c r="GT1" s="1713" t="s">
        <v>148</v>
      </c>
      <c r="GU1" s="1713"/>
      <c r="GV1" s="1713"/>
      <c r="GW1" s="1713"/>
      <c r="GX1" s="1713"/>
      <c r="GY1" s="1713"/>
      <c r="GZ1" s="1713"/>
      <c r="HA1" s="1713"/>
      <c r="HB1" s="1713"/>
      <c r="HC1" s="1713"/>
      <c r="HD1" s="1713"/>
      <c r="HE1" s="1713"/>
      <c r="HF1" s="155"/>
      <c r="HG1" s="155"/>
      <c r="HH1" s="1713" t="s">
        <v>148</v>
      </c>
      <c r="HI1" s="1713"/>
      <c r="HJ1" s="1713"/>
      <c r="HK1" s="1713"/>
      <c r="HL1" s="1713"/>
      <c r="HM1" s="1713"/>
      <c r="HN1" s="1713"/>
      <c r="HO1" s="1713"/>
      <c r="HP1" s="1713"/>
      <c r="HQ1" s="1713"/>
      <c r="HR1" s="1713"/>
      <c r="HS1" s="1713"/>
      <c r="HT1" s="8"/>
      <c r="HU1" s="290"/>
      <c r="HV1" s="290"/>
      <c r="HW1" s="968"/>
      <c r="HX1" s="287"/>
      <c r="HY1" s="288"/>
      <c r="HZ1" s="288"/>
      <c r="IA1" s="288"/>
      <c r="IB1" s="1527"/>
      <c r="IC1" s="1528"/>
      <c r="ID1" s="1528"/>
      <c r="IE1" s="7"/>
      <c r="IF1" s="968"/>
      <c r="IG1" s="131"/>
      <c r="IH1" s="131"/>
      <c r="II1" s="131"/>
      <c r="IJ1" s="131"/>
      <c r="IK1" s="131"/>
      <c r="IL1" s="428" t="s">
        <v>28</v>
      </c>
      <c r="IM1" s="1647" t="s">
        <v>148</v>
      </c>
      <c r="IN1" s="1647"/>
      <c r="IO1" s="1647"/>
      <c r="IP1" s="1647"/>
      <c r="IQ1" s="151"/>
      <c r="IR1" s="151"/>
      <c r="IS1" s="1701" t="s">
        <v>1</v>
      </c>
      <c r="IT1" s="1701"/>
      <c r="IU1" s="1701"/>
      <c r="IV1" s="1701"/>
      <c r="IW1" s="1701"/>
      <c r="IX1" s="1701"/>
      <c r="IY1" s="1701"/>
      <c r="IZ1" s="151"/>
      <c r="JA1" s="1722" t="s">
        <v>2</v>
      </c>
      <c r="JB1" s="1722"/>
      <c r="JC1" s="1722"/>
      <c r="JD1" s="1722"/>
      <c r="JE1" s="1722"/>
      <c r="JF1" s="1722"/>
      <c r="JG1" s="1722"/>
      <c r="JH1" s="1722"/>
      <c r="JI1" s="1722"/>
      <c r="JJ1" s="1722"/>
      <c r="JK1" s="975"/>
      <c r="JL1" s="1690" t="s">
        <v>148</v>
      </c>
      <c r="JM1" s="1690"/>
      <c r="JN1" s="1690"/>
      <c r="JO1" s="1690"/>
      <c r="JP1" s="1690"/>
      <c r="JQ1" s="1690"/>
      <c r="JR1" s="151"/>
      <c r="JS1" s="1691" t="s">
        <v>148</v>
      </c>
      <c r="JT1" s="1691"/>
      <c r="JU1" s="1691"/>
      <c r="JV1" s="1691"/>
      <c r="JW1" s="151"/>
      <c r="JX1" s="1713" t="s">
        <v>148</v>
      </c>
      <c r="JY1" s="1713"/>
      <c r="JZ1" s="1713"/>
      <c r="KA1" s="1713"/>
      <c r="KB1" s="1713"/>
      <c r="KC1" s="1713"/>
      <c r="KD1" s="1713"/>
      <c r="KE1" s="1713"/>
      <c r="KF1" s="1713"/>
      <c r="KG1" s="1713"/>
      <c r="KH1" s="1713"/>
      <c r="KI1" s="1713"/>
      <c r="KJ1" s="155"/>
      <c r="KK1" s="155"/>
      <c r="KL1" s="1713" t="s">
        <v>148</v>
      </c>
      <c r="KM1" s="1713"/>
      <c r="KN1" s="1713"/>
      <c r="KO1" s="1713"/>
      <c r="KP1" s="1713"/>
      <c r="KQ1" s="1713"/>
      <c r="KR1" s="1713"/>
      <c r="KS1" s="1713"/>
      <c r="KT1" s="1713"/>
      <c r="KU1" s="1713"/>
      <c r="KV1" s="1713"/>
      <c r="KW1" s="1713"/>
      <c r="KX1" s="8"/>
      <c r="KY1" s="290"/>
      <c r="KZ1" s="290"/>
      <c r="LA1" s="968"/>
      <c r="LB1" s="287"/>
      <c r="LC1" s="288"/>
      <c r="LD1" s="288"/>
      <c r="LE1" s="288"/>
      <c r="LF1" s="1527"/>
      <c r="LG1" s="1528"/>
      <c r="LH1" s="291"/>
      <c r="LI1" s="7"/>
      <c r="LJ1" s="968"/>
      <c r="LK1" s="131"/>
      <c r="LL1" s="131"/>
      <c r="LM1" s="131"/>
      <c r="LN1" s="131"/>
      <c r="LO1" s="131"/>
      <c r="LP1" s="1039" t="s">
        <v>192</v>
      </c>
      <c r="LQ1" s="1647" t="s">
        <v>148</v>
      </c>
      <c r="LR1" s="1647"/>
      <c r="LS1" s="1647"/>
      <c r="LT1" s="1647"/>
      <c r="LU1" s="1351"/>
      <c r="LV1" s="151"/>
      <c r="LW1" s="1724" t="s">
        <v>1</v>
      </c>
      <c r="LX1" s="1724"/>
      <c r="LY1" s="1724"/>
      <c r="LZ1" s="1724"/>
      <c r="MA1" s="9"/>
      <c r="MB1" s="1693" t="s">
        <v>2</v>
      </c>
      <c r="MC1" s="1693"/>
      <c r="MD1" s="1693"/>
      <c r="ME1" s="1693"/>
      <c r="MF1" s="1693"/>
      <c r="MG1" s="1693"/>
      <c r="MH1" s="1693"/>
      <c r="MI1" s="1693"/>
      <c r="MJ1" s="1693"/>
      <c r="MK1" s="1693"/>
      <c r="ML1" s="10"/>
      <c r="MM1" s="1725" t="s">
        <v>148</v>
      </c>
      <c r="MN1" s="1725"/>
      <c r="MO1" s="1725"/>
      <c r="MP1" s="1725"/>
      <c r="MQ1" s="1725"/>
      <c r="MR1" s="1725"/>
      <c r="MS1" s="1725"/>
      <c r="MT1" s="11"/>
      <c r="MU1" s="1691" t="s">
        <v>148</v>
      </c>
      <c r="MV1" s="1691"/>
      <c r="MW1" s="1691"/>
      <c r="MX1" s="1691"/>
      <c r="MY1" s="1312"/>
      <c r="MZ1" s="1682" t="s">
        <v>148</v>
      </c>
      <c r="NA1" s="1682"/>
      <c r="NB1" s="1682"/>
      <c r="NC1" s="1682"/>
      <c r="ND1" s="1682"/>
      <c r="NE1" s="1682"/>
      <c r="NF1" s="1682"/>
      <c r="NG1" s="1682"/>
      <c r="NH1" s="1682"/>
      <c r="NI1" s="1682"/>
      <c r="NJ1" s="1682"/>
      <c r="NK1" s="1682"/>
      <c r="NL1" s="11"/>
      <c r="NM1" s="11"/>
      <c r="NN1" s="1682" t="s">
        <v>148</v>
      </c>
      <c r="NO1" s="1682"/>
      <c r="NP1" s="1682"/>
      <c r="NQ1" s="1682"/>
      <c r="NR1" s="1682"/>
      <c r="NS1" s="1682"/>
      <c r="NT1" s="1682"/>
      <c r="NU1" s="1682"/>
      <c r="NV1" s="1682"/>
      <c r="NW1" s="1682"/>
      <c r="NX1" s="1682"/>
      <c r="NY1" s="1682"/>
      <c r="NZ1" s="2"/>
      <c r="OA1" s="656"/>
    </row>
    <row r="2" spans="1:391" s="397" customFormat="1" ht="21.75" customHeight="1" thickTop="1" x14ac:dyDescent="0.2">
      <c r="A2" s="925">
        <v>2562</v>
      </c>
      <c r="B2" s="1654" t="s">
        <v>149</v>
      </c>
      <c r="C2" s="1655"/>
      <c r="D2" s="1656"/>
      <c r="E2" s="1315"/>
      <c r="F2" s="1315"/>
      <c r="G2" s="1043" t="s">
        <v>4</v>
      </c>
      <c r="H2" s="1695">
        <v>2019</v>
      </c>
      <c r="I2" s="1696"/>
      <c r="J2" s="1696"/>
      <c r="K2" s="1697" t="s">
        <v>5</v>
      </c>
      <c r="L2" s="1698"/>
      <c r="M2" s="1044" t="s">
        <v>312</v>
      </c>
      <c r="N2" s="154"/>
      <c r="O2" s="1688" t="s">
        <v>150</v>
      </c>
      <c r="P2" s="1688"/>
      <c r="Q2" s="1688"/>
      <c r="R2" s="1688"/>
      <c r="S2" s="1688"/>
      <c r="T2" s="1688"/>
      <c r="U2" s="1688"/>
      <c r="V2" s="1688"/>
      <c r="W2" s="1688"/>
      <c r="X2" s="1688"/>
      <c r="Y2" s="1"/>
      <c r="Z2" s="1689" t="s">
        <v>6</v>
      </c>
      <c r="AA2" s="1689"/>
      <c r="AB2" s="1689"/>
      <c r="AC2" s="1689"/>
      <c r="AD2" s="1689"/>
      <c r="AE2" s="1689"/>
      <c r="AF2" s="154"/>
      <c r="AG2" s="1676" t="s">
        <v>6</v>
      </c>
      <c r="AH2" s="1676"/>
      <c r="AI2" s="1676"/>
      <c r="AJ2" s="1676"/>
      <c r="AK2" s="154"/>
      <c r="AL2" s="1743" t="s">
        <v>3</v>
      </c>
      <c r="AM2" s="1743"/>
      <c r="AN2" s="1743"/>
      <c r="AO2" s="1743"/>
      <c r="AP2" s="1743"/>
      <c r="AQ2" s="1743"/>
      <c r="AR2" s="1743"/>
      <c r="AS2" s="1743"/>
      <c r="AT2" s="1743"/>
      <c r="AU2" s="1743"/>
      <c r="AV2" s="1743"/>
      <c r="AW2" s="1743"/>
      <c r="AX2" s="155"/>
      <c r="AY2" s="155"/>
      <c r="AZ2" s="1743" t="s">
        <v>3</v>
      </c>
      <c r="BA2" s="1743"/>
      <c r="BB2" s="1743"/>
      <c r="BC2" s="1743"/>
      <c r="BD2" s="1743"/>
      <c r="BE2" s="1743"/>
      <c r="BF2" s="1743"/>
      <c r="BG2" s="1743"/>
      <c r="BH2" s="1743"/>
      <c r="BI2" s="1743"/>
      <c r="BJ2" s="1743"/>
      <c r="BK2" s="1743"/>
      <c r="BL2" s="239"/>
      <c r="BM2" s="290"/>
      <c r="BN2" s="290"/>
      <c r="BO2" s="968"/>
      <c r="BP2" s="1529"/>
      <c r="BQ2" s="1678"/>
      <c r="BR2" s="1678"/>
      <c r="BS2" s="1678"/>
      <c r="BT2" s="1045"/>
      <c r="BU2" s="1530"/>
      <c r="BV2" s="1528"/>
      <c r="BW2" s="1046"/>
      <c r="BX2" s="1679"/>
      <c r="BY2" s="1679"/>
      <c r="BZ2" s="968"/>
      <c r="CA2" s="968"/>
      <c r="CB2" s="968"/>
      <c r="CC2" s="968"/>
      <c r="CE2" s="925"/>
      <c r="CF2" s="1654" t="s">
        <v>8</v>
      </c>
      <c r="CG2" s="1655"/>
      <c r="CH2" s="1656"/>
      <c r="CI2" s="403"/>
      <c r="CJ2" s="403"/>
      <c r="CK2" s="1053" t="s">
        <v>4</v>
      </c>
      <c r="CL2" s="1684">
        <v>2019</v>
      </c>
      <c r="CM2" s="1685"/>
      <c r="CN2" s="1685"/>
      <c r="CO2" s="1686" t="s">
        <v>7</v>
      </c>
      <c r="CP2" s="1687"/>
      <c r="CQ2" s="1354" t="s">
        <v>312</v>
      </c>
      <c r="CR2" s="154"/>
      <c r="CS2" s="1744" t="s">
        <v>150</v>
      </c>
      <c r="CT2" s="1688"/>
      <c r="CU2" s="1688"/>
      <c r="CV2" s="1688"/>
      <c r="CW2" s="1688"/>
      <c r="CX2" s="1688"/>
      <c r="CY2" s="1688"/>
      <c r="CZ2" s="1688"/>
      <c r="DA2" s="1688"/>
      <c r="DB2" s="1688"/>
      <c r="DC2" s="1"/>
      <c r="DD2" s="1689" t="s">
        <v>6</v>
      </c>
      <c r="DE2" s="1689"/>
      <c r="DF2" s="1689"/>
      <c r="DG2" s="1689"/>
      <c r="DH2" s="1689"/>
      <c r="DI2" s="1689"/>
      <c r="DJ2" s="154"/>
      <c r="DK2" s="1676" t="s">
        <v>6</v>
      </c>
      <c r="DL2" s="1676"/>
      <c r="DM2" s="1676"/>
      <c r="DN2" s="1676"/>
      <c r="DO2" s="154"/>
      <c r="DP2" s="1713" t="s">
        <v>3</v>
      </c>
      <c r="DQ2" s="1713"/>
      <c r="DR2" s="1713"/>
      <c r="DS2" s="1713"/>
      <c r="DT2" s="1713"/>
      <c r="DU2" s="1713"/>
      <c r="DV2" s="1713"/>
      <c r="DW2" s="1713"/>
      <c r="DX2" s="1713"/>
      <c r="DY2" s="1713"/>
      <c r="DZ2" s="1713"/>
      <c r="EA2" s="1713"/>
      <c r="EB2" s="155"/>
      <c r="EC2" s="155"/>
      <c r="ED2" s="1713" t="s">
        <v>3</v>
      </c>
      <c r="EE2" s="1713"/>
      <c r="EF2" s="1713"/>
      <c r="EG2" s="1713"/>
      <c r="EH2" s="1713"/>
      <c r="EI2" s="1713"/>
      <c r="EJ2" s="1713"/>
      <c r="EK2" s="1713"/>
      <c r="EL2" s="1713"/>
      <c r="EM2" s="1713"/>
      <c r="EN2" s="1713"/>
      <c r="EO2" s="1713"/>
      <c r="EP2" s="239"/>
      <c r="EQ2" s="290"/>
      <c r="ER2" s="290"/>
      <c r="ES2" s="968"/>
      <c r="ET2" s="1529"/>
      <c r="EU2" s="1678"/>
      <c r="EV2" s="1678"/>
      <c r="EW2" s="1678"/>
      <c r="EX2" s="1045"/>
      <c r="EY2" s="1530"/>
      <c r="EZ2" s="1528"/>
      <c r="FA2" s="1046"/>
      <c r="FB2" s="1679"/>
      <c r="FC2" s="1679"/>
      <c r="FD2" s="968"/>
      <c r="FE2" s="968"/>
      <c r="FF2" s="968"/>
      <c r="FG2" s="968"/>
      <c r="FI2" s="925"/>
      <c r="FJ2" s="1654" t="s">
        <v>9</v>
      </c>
      <c r="FK2" s="1655"/>
      <c r="FL2" s="1656"/>
      <c r="FM2" s="403"/>
      <c r="FN2" s="403"/>
      <c r="FO2" s="1053" t="s">
        <v>4</v>
      </c>
      <c r="FP2" s="1684">
        <v>2019</v>
      </c>
      <c r="FQ2" s="1685"/>
      <c r="FR2" s="1685"/>
      <c r="FS2" s="1686" t="s">
        <v>20</v>
      </c>
      <c r="FT2" s="1687">
        <v>0</v>
      </c>
      <c r="FU2" s="1354" t="s">
        <v>312</v>
      </c>
      <c r="FV2" s="154"/>
      <c r="FW2" s="1688" t="s">
        <v>150</v>
      </c>
      <c r="FX2" s="1688"/>
      <c r="FY2" s="1688"/>
      <c r="FZ2" s="1688"/>
      <c r="GA2" s="1688"/>
      <c r="GB2" s="1688"/>
      <c r="GC2" s="1688"/>
      <c r="GD2" s="1688"/>
      <c r="GE2" s="1688"/>
      <c r="GF2" s="1688"/>
      <c r="GG2" s="1"/>
      <c r="GH2" s="1689" t="s">
        <v>6</v>
      </c>
      <c r="GI2" s="1689"/>
      <c r="GJ2" s="1689"/>
      <c r="GK2" s="1689"/>
      <c r="GL2" s="1689"/>
      <c r="GM2" s="1689"/>
      <c r="GN2" s="154"/>
      <c r="GO2" s="1676" t="s">
        <v>6</v>
      </c>
      <c r="GP2" s="1676"/>
      <c r="GQ2" s="1676"/>
      <c r="GR2" s="1676"/>
      <c r="GS2" s="154"/>
      <c r="GT2" s="1713" t="s">
        <v>3</v>
      </c>
      <c r="GU2" s="1713"/>
      <c r="GV2" s="1713"/>
      <c r="GW2" s="1713"/>
      <c r="GX2" s="1713"/>
      <c r="GY2" s="1713"/>
      <c r="GZ2" s="1713"/>
      <c r="HA2" s="1713"/>
      <c r="HB2" s="1713"/>
      <c r="HC2" s="1713"/>
      <c r="HD2" s="1713"/>
      <c r="HE2" s="1713"/>
      <c r="HF2" s="155"/>
      <c r="HG2" s="155"/>
      <c r="HH2" s="1713" t="s">
        <v>3</v>
      </c>
      <c r="HI2" s="1713"/>
      <c r="HJ2" s="1713"/>
      <c r="HK2" s="1713"/>
      <c r="HL2" s="1713"/>
      <c r="HM2" s="1713"/>
      <c r="HN2" s="1713"/>
      <c r="HO2" s="1713"/>
      <c r="HP2" s="1713"/>
      <c r="HQ2" s="1713"/>
      <c r="HR2" s="1713"/>
      <c r="HS2" s="1713"/>
      <c r="HT2" s="239"/>
      <c r="HU2" s="290"/>
      <c r="HV2" s="290"/>
      <c r="HW2" s="968"/>
      <c r="HX2" s="1529"/>
      <c r="HY2" s="1678"/>
      <c r="HZ2" s="1678"/>
      <c r="IA2" s="1678"/>
      <c r="IB2" s="1045"/>
      <c r="IC2" s="1530"/>
      <c r="ID2" s="1528"/>
      <c r="IE2" s="1046"/>
      <c r="IF2" s="1679"/>
      <c r="IG2" s="1679"/>
      <c r="IH2" s="968"/>
      <c r="II2" s="968"/>
      <c r="IJ2" s="968"/>
      <c r="IK2" s="968"/>
      <c r="IM2" s="925"/>
      <c r="IN2" s="1683" t="s">
        <v>10</v>
      </c>
      <c r="IO2" s="1655"/>
      <c r="IP2" s="1656"/>
      <c r="IQ2" s="403"/>
      <c r="IR2" s="403"/>
      <c r="IS2" s="1053" t="s">
        <v>4</v>
      </c>
      <c r="IT2" s="1684">
        <v>2019</v>
      </c>
      <c r="IU2" s="1685"/>
      <c r="IV2" s="1685"/>
      <c r="IW2" s="1686" t="s">
        <v>11</v>
      </c>
      <c r="IX2" s="1687"/>
      <c r="IY2" s="1354" t="s">
        <v>312</v>
      </c>
      <c r="IZ2" s="154"/>
      <c r="JA2" s="1688" t="s">
        <v>150</v>
      </c>
      <c r="JB2" s="1688"/>
      <c r="JC2" s="1688"/>
      <c r="JD2" s="1688"/>
      <c r="JE2" s="1688"/>
      <c r="JF2" s="1688"/>
      <c r="JG2" s="1688"/>
      <c r="JH2" s="1688"/>
      <c r="JI2" s="1688"/>
      <c r="JJ2" s="1688"/>
      <c r="JK2" s="1"/>
      <c r="JL2" s="1689" t="s">
        <v>6</v>
      </c>
      <c r="JM2" s="1689"/>
      <c r="JN2" s="1689"/>
      <c r="JO2" s="1689"/>
      <c r="JP2" s="1689"/>
      <c r="JQ2" s="1689"/>
      <c r="JR2" s="154"/>
      <c r="JS2" s="1676" t="s">
        <v>6</v>
      </c>
      <c r="JT2" s="1676"/>
      <c r="JU2" s="1676"/>
      <c r="JV2" s="1676"/>
      <c r="JW2" s="154"/>
      <c r="JX2" s="1713" t="s">
        <v>3</v>
      </c>
      <c r="JY2" s="1713"/>
      <c r="JZ2" s="1713"/>
      <c r="KA2" s="1713"/>
      <c r="KB2" s="1713"/>
      <c r="KC2" s="1713"/>
      <c r="KD2" s="1713"/>
      <c r="KE2" s="1713"/>
      <c r="KF2" s="1713"/>
      <c r="KG2" s="1713"/>
      <c r="KH2" s="1713"/>
      <c r="KI2" s="1713"/>
      <c r="KJ2" s="155"/>
      <c r="KK2" s="155"/>
      <c r="KL2" s="1713" t="s">
        <v>3</v>
      </c>
      <c r="KM2" s="1713"/>
      <c r="KN2" s="1713"/>
      <c r="KO2" s="1713"/>
      <c r="KP2" s="1713"/>
      <c r="KQ2" s="1713"/>
      <c r="KR2" s="1713"/>
      <c r="KS2" s="1713"/>
      <c r="KT2" s="1713"/>
      <c r="KU2" s="1713"/>
      <c r="KV2" s="1713"/>
      <c r="KW2" s="1713"/>
      <c r="KX2" s="239"/>
      <c r="KY2" s="290"/>
      <c r="KZ2" s="290"/>
      <c r="LA2" s="968"/>
      <c r="LB2" s="1529"/>
      <c r="LC2" s="1678"/>
      <c r="LD2" s="1678"/>
      <c r="LE2" s="1678"/>
      <c r="LF2" s="1045"/>
      <c r="LG2" s="1530"/>
      <c r="LH2" s="291"/>
      <c r="LI2" s="1046"/>
      <c r="LJ2" s="1679"/>
      <c r="LK2" s="1679"/>
      <c r="LL2" s="968"/>
      <c r="LM2" s="968"/>
      <c r="LN2" s="968"/>
      <c r="LO2" s="968"/>
      <c r="LP2" s="1051">
        <v>2562</v>
      </c>
      <c r="LQ2" s="925"/>
      <c r="LR2" s="1654" t="s">
        <v>12</v>
      </c>
      <c r="LS2" s="1655"/>
      <c r="LT2" s="1656"/>
      <c r="LU2" s="13"/>
      <c r="LV2" s="13"/>
      <c r="LW2" s="1043" t="s">
        <v>4</v>
      </c>
      <c r="LX2" s="1717" t="s">
        <v>13</v>
      </c>
      <c r="LY2" s="1718"/>
      <c r="LZ2" s="1052" t="s">
        <v>312</v>
      </c>
      <c r="MA2" s="154"/>
      <c r="MB2" s="1688" t="s">
        <v>150</v>
      </c>
      <c r="MC2" s="1688"/>
      <c r="MD2" s="1688"/>
      <c r="ME2" s="1688"/>
      <c r="MF2" s="1688"/>
      <c r="MG2" s="1688"/>
      <c r="MH2" s="1688"/>
      <c r="MI2" s="1688"/>
      <c r="MJ2" s="1688"/>
      <c r="MK2" s="1688"/>
      <c r="ML2" s="23"/>
      <c r="MM2" s="1700" t="s">
        <v>6</v>
      </c>
      <c r="MN2" s="1700"/>
      <c r="MO2" s="1700"/>
      <c r="MP2" s="1700"/>
      <c r="MQ2" s="1700"/>
      <c r="MR2" s="1700"/>
      <c r="MS2" s="1700"/>
      <c r="MT2" s="16"/>
      <c r="MU2" s="1676" t="s">
        <v>6</v>
      </c>
      <c r="MV2" s="1676"/>
      <c r="MW2" s="1676"/>
      <c r="MX2" s="1676"/>
      <c r="MY2" s="16"/>
      <c r="MZ2" s="1682" t="s">
        <v>3</v>
      </c>
      <c r="NA2" s="1682"/>
      <c r="NB2" s="1682"/>
      <c r="NC2" s="1682"/>
      <c r="ND2" s="1682"/>
      <c r="NE2" s="1682"/>
      <c r="NF2" s="1682"/>
      <c r="NG2" s="1682"/>
      <c r="NH2" s="1682"/>
      <c r="NI2" s="1682"/>
      <c r="NJ2" s="1682"/>
      <c r="NK2" s="1682"/>
      <c r="NL2" s="16"/>
      <c r="NM2" s="16"/>
      <c r="NN2" s="1682" t="s">
        <v>3</v>
      </c>
      <c r="NO2" s="1682"/>
      <c r="NP2" s="1682"/>
      <c r="NQ2" s="1682"/>
      <c r="NR2" s="1682"/>
      <c r="NS2" s="1682"/>
      <c r="NT2" s="1682"/>
      <c r="NU2" s="1682"/>
      <c r="NV2" s="1682"/>
      <c r="NW2" s="1682"/>
      <c r="NX2" s="1682"/>
      <c r="NY2" s="1682"/>
      <c r="NZ2" s="2"/>
      <c r="OA2" s="656"/>
    </row>
    <row r="3" spans="1:391" s="1472" customFormat="1" ht="23.25" customHeight="1" thickBot="1" x14ac:dyDescent="0.3">
      <c r="A3" s="1334"/>
      <c r="B3" s="1449">
        <v>2019</v>
      </c>
      <c r="C3" s="1335">
        <v>2018</v>
      </c>
      <c r="D3" s="1450" t="s">
        <v>172</v>
      </c>
      <c r="E3" s="1451"/>
      <c r="F3" s="1451"/>
      <c r="G3" s="1452" t="s">
        <v>149</v>
      </c>
      <c r="H3" s="1453" t="s">
        <v>35</v>
      </c>
      <c r="I3" s="1454" t="s">
        <v>36</v>
      </c>
      <c r="J3" s="1455" t="s">
        <v>37</v>
      </c>
      <c r="K3" s="1456">
        <v>2019</v>
      </c>
      <c r="L3" s="1455">
        <v>2018</v>
      </c>
      <c r="M3" s="1457" t="s">
        <v>172</v>
      </c>
      <c r="N3" s="1458"/>
      <c r="O3" s="1459" t="s">
        <v>14</v>
      </c>
      <c r="P3" s="1323"/>
      <c r="Q3" s="1323"/>
      <c r="R3" s="1323"/>
      <c r="S3" s="1323"/>
      <c r="T3" s="1323"/>
      <c r="U3" s="1323"/>
      <c r="V3" s="1323"/>
      <c r="W3" s="1323"/>
      <c r="X3" s="1324" t="s">
        <v>15</v>
      </c>
      <c r="Y3" s="1324"/>
      <c r="Z3" s="1458"/>
      <c r="AA3" s="1458"/>
      <c r="AB3" s="1460"/>
      <c r="AC3" s="1460"/>
      <c r="AD3" s="1460"/>
      <c r="AE3" s="1461"/>
      <c r="AF3" s="1460"/>
      <c r="AG3" s="1673" t="s">
        <v>314</v>
      </c>
      <c r="AH3" s="1673"/>
      <c r="AI3" s="1673"/>
      <c r="AJ3" s="1673"/>
      <c r="AK3" s="1458"/>
      <c r="AL3" s="1674" t="s">
        <v>315</v>
      </c>
      <c r="AM3" s="1674"/>
      <c r="AN3" s="1674"/>
      <c r="AO3" s="1674"/>
      <c r="AP3" s="1674"/>
      <c r="AQ3" s="1674"/>
      <c r="AR3" s="1674"/>
      <c r="AS3" s="1674"/>
      <c r="AT3" s="1674"/>
      <c r="AU3" s="1674"/>
      <c r="AV3" s="1674"/>
      <c r="AW3" s="1674"/>
      <c r="AX3" s="1462"/>
      <c r="AY3" s="1462"/>
      <c r="AZ3" s="1674" t="s">
        <v>315</v>
      </c>
      <c r="BA3" s="1674"/>
      <c r="BB3" s="1674"/>
      <c r="BC3" s="1674"/>
      <c r="BD3" s="1674"/>
      <c r="BE3" s="1674"/>
      <c r="BF3" s="1674"/>
      <c r="BG3" s="1674"/>
      <c r="BH3" s="1674"/>
      <c r="BI3" s="1674"/>
      <c r="BJ3" s="1674"/>
      <c r="BK3" s="1674"/>
      <c r="BL3" s="1463"/>
      <c r="BM3" s="1464"/>
      <c r="BN3" s="1464"/>
      <c r="BO3" s="1464"/>
      <c r="BP3" s="1465"/>
      <c r="BQ3" s="1466"/>
      <c r="BR3" s="1466"/>
      <c r="BS3" s="1467"/>
      <c r="BT3" s="1468"/>
      <c r="BU3" s="1469"/>
      <c r="BV3" s="1469"/>
      <c r="BW3" s="1470"/>
      <c r="BX3" s="1464"/>
      <c r="BY3" s="1471"/>
      <c r="BZ3" s="1471"/>
      <c r="CA3" s="1471"/>
      <c r="CB3" s="1471"/>
      <c r="CC3" s="1471"/>
      <c r="CE3" s="1334"/>
      <c r="CF3" s="1449">
        <v>2019</v>
      </c>
      <c r="CG3" s="1336">
        <v>2018</v>
      </c>
      <c r="CH3" s="1450" t="s">
        <v>172</v>
      </c>
      <c r="CI3" s="1451"/>
      <c r="CJ3" s="1451"/>
      <c r="CK3" s="1452" t="s">
        <v>8</v>
      </c>
      <c r="CL3" s="1453" t="s">
        <v>153</v>
      </c>
      <c r="CM3" s="1454" t="s">
        <v>18</v>
      </c>
      <c r="CN3" s="1455" t="s">
        <v>154</v>
      </c>
      <c r="CO3" s="1456">
        <v>2019</v>
      </c>
      <c r="CP3" s="1473">
        <v>2018</v>
      </c>
      <c r="CQ3" s="1457" t="s">
        <v>172</v>
      </c>
      <c r="CR3" s="1458"/>
      <c r="CS3" s="1459" t="s">
        <v>14</v>
      </c>
      <c r="CT3" s="1323"/>
      <c r="CU3" s="1323"/>
      <c r="CV3" s="1323"/>
      <c r="CW3" s="1323"/>
      <c r="CX3" s="1323"/>
      <c r="CY3" s="1323"/>
      <c r="CZ3" s="1323"/>
      <c r="DA3" s="1323"/>
      <c r="DB3" s="1324" t="s">
        <v>15</v>
      </c>
      <c r="DC3" s="1324"/>
      <c r="DD3" s="1458"/>
      <c r="DE3" s="1458"/>
      <c r="DF3" s="1460"/>
      <c r="DG3" s="1460"/>
      <c r="DH3" s="1460"/>
      <c r="DI3" s="1461"/>
      <c r="DJ3" s="1460"/>
      <c r="DK3" s="1673" t="s">
        <v>317</v>
      </c>
      <c r="DL3" s="1673"/>
      <c r="DM3" s="1673"/>
      <c r="DN3" s="1673"/>
      <c r="DO3" s="1458"/>
      <c r="DP3" s="1674" t="s">
        <v>318</v>
      </c>
      <c r="DQ3" s="1674"/>
      <c r="DR3" s="1674"/>
      <c r="DS3" s="1674"/>
      <c r="DT3" s="1674"/>
      <c r="DU3" s="1674"/>
      <c r="DV3" s="1674"/>
      <c r="DW3" s="1674"/>
      <c r="DX3" s="1674"/>
      <c r="DY3" s="1674"/>
      <c r="DZ3" s="1674"/>
      <c r="EA3" s="1674"/>
      <c r="EB3" s="1462"/>
      <c r="EC3" s="1462"/>
      <c r="ED3" s="1674" t="s">
        <v>318</v>
      </c>
      <c r="EE3" s="1674"/>
      <c r="EF3" s="1674"/>
      <c r="EG3" s="1674"/>
      <c r="EH3" s="1674"/>
      <c r="EI3" s="1674"/>
      <c r="EJ3" s="1674"/>
      <c r="EK3" s="1674"/>
      <c r="EL3" s="1674"/>
      <c r="EM3" s="1674"/>
      <c r="EN3" s="1674"/>
      <c r="EO3" s="1674"/>
      <c r="EP3" s="1463"/>
      <c r="EQ3" s="1464"/>
      <c r="ER3" s="1464"/>
      <c r="ES3" s="1464"/>
      <c r="ET3" s="1465"/>
      <c r="EU3" s="1466"/>
      <c r="EV3" s="1466"/>
      <c r="EW3" s="1467"/>
      <c r="EX3" s="1468"/>
      <c r="EY3" s="1469"/>
      <c r="EZ3" s="1469"/>
      <c r="FA3" s="1470"/>
      <c r="FB3" s="1464"/>
      <c r="FC3" s="1471"/>
      <c r="FD3" s="1471"/>
      <c r="FE3" s="1471"/>
      <c r="FF3" s="1471"/>
      <c r="FG3" s="1471"/>
      <c r="FI3" s="1334"/>
      <c r="FJ3" s="1449">
        <v>2019</v>
      </c>
      <c r="FK3" s="1335">
        <v>2018</v>
      </c>
      <c r="FL3" s="1450" t="s">
        <v>172</v>
      </c>
      <c r="FM3" s="1451"/>
      <c r="FN3" s="1451"/>
      <c r="FO3" s="1452" t="s">
        <v>9</v>
      </c>
      <c r="FP3" s="1453" t="s">
        <v>21</v>
      </c>
      <c r="FQ3" s="1454" t="s">
        <v>22</v>
      </c>
      <c r="FR3" s="1455" t="s">
        <v>23</v>
      </c>
      <c r="FS3" s="1456">
        <v>2019</v>
      </c>
      <c r="FT3" s="1455">
        <v>2018</v>
      </c>
      <c r="FU3" s="1457" t="s">
        <v>172</v>
      </c>
      <c r="FV3" s="1458"/>
      <c r="FW3" s="1459" t="s">
        <v>14</v>
      </c>
      <c r="FX3" s="1323"/>
      <c r="FY3" s="1323"/>
      <c r="FZ3" s="1323"/>
      <c r="GA3" s="1323"/>
      <c r="GB3" s="1323"/>
      <c r="GC3" s="1323"/>
      <c r="GD3" s="1323"/>
      <c r="GE3" s="1323"/>
      <c r="GF3" s="1324" t="s">
        <v>15</v>
      </c>
      <c r="GG3" s="1324"/>
      <c r="GH3" s="1458"/>
      <c r="GI3" s="1458"/>
      <c r="GJ3" s="1460"/>
      <c r="GK3" s="1460"/>
      <c r="GL3" s="1460"/>
      <c r="GM3" s="1461"/>
      <c r="GN3" s="1460"/>
      <c r="GO3" s="1673" t="s">
        <v>320</v>
      </c>
      <c r="GP3" s="1673" t="s">
        <v>303</v>
      </c>
      <c r="GQ3" s="1673" t="s">
        <v>303</v>
      </c>
      <c r="GR3" s="1673" t="s">
        <v>303</v>
      </c>
      <c r="GS3" s="1458"/>
      <c r="GT3" s="1674" t="s">
        <v>327</v>
      </c>
      <c r="GU3" s="1674"/>
      <c r="GV3" s="1674"/>
      <c r="GW3" s="1674"/>
      <c r="GX3" s="1674"/>
      <c r="GY3" s="1674"/>
      <c r="GZ3" s="1674"/>
      <c r="HA3" s="1674"/>
      <c r="HB3" s="1674"/>
      <c r="HC3" s="1674"/>
      <c r="HD3" s="1674"/>
      <c r="HE3" s="1674"/>
      <c r="HF3" s="1462"/>
      <c r="HG3" s="1462"/>
      <c r="HH3" s="1674" t="s">
        <v>327</v>
      </c>
      <c r="HI3" s="1674"/>
      <c r="HJ3" s="1674"/>
      <c r="HK3" s="1674"/>
      <c r="HL3" s="1674"/>
      <c r="HM3" s="1674"/>
      <c r="HN3" s="1674"/>
      <c r="HO3" s="1674"/>
      <c r="HP3" s="1674"/>
      <c r="HQ3" s="1674"/>
      <c r="HR3" s="1674"/>
      <c r="HS3" s="1674"/>
      <c r="HT3" s="1463"/>
      <c r="HU3" s="1464"/>
      <c r="HV3" s="1464"/>
      <c r="HW3" s="1464"/>
      <c r="HX3" s="1465"/>
      <c r="HY3" s="1466"/>
      <c r="HZ3" s="1466"/>
      <c r="IA3" s="1467"/>
      <c r="IB3" s="1468"/>
      <c r="IC3" s="1469"/>
      <c r="ID3" s="1469"/>
      <c r="IE3" s="1470"/>
      <c r="IF3" s="1464"/>
      <c r="IG3" s="1471"/>
      <c r="IH3" s="1471"/>
      <c r="II3" s="1471"/>
      <c r="IJ3" s="1471"/>
      <c r="IK3" s="1471"/>
      <c r="IM3" s="1334"/>
      <c r="IN3" s="1449">
        <v>2019</v>
      </c>
      <c r="IO3" s="1335">
        <v>2018</v>
      </c>
      <c r="IP3" s="1450" t="s">
        <v>172</v>
      </c>
      <c r="IQ3" s="1451"/>
      <c r="IR3" s="1451"/>
      <c r="IS3" s="1452" t="s">
        <v>10</v>
      </c>
      <c r="IT3" s="1453" t="s">
        <v>25</v>
      </c>
      <c r="IU3" s="1454" t="s">
        <v>26</v>
      </c>
      <c r="IV3" s="1455" t="s">
        <v>27</v>
      </c>
      <c r="IW3" s="1456">
        <v>2019</v>
      </c>
      <c r="IX3" s="1455">
        <v>2018</v>
      </c>
      <c r="IY3" s="1457" t="s">
        <v>172</v>
      </c>
      <c r="IZ3" s="1458"/>
      <c r="JA3" s="1459" t="s">
        <v>14</v>
      </c>
      <c r="JB3" s="1323"/>
      <c r="JC3" s="1323"/>
      <c r="JD3" s="1323"/>
      <c r="JE3" s="1323"/>
      <c r="JF3" s="1323"/>
      <c r="JG3" s="1323"/>
      <c r="JH3" s="1323"/>
      <c r="JI3" s="1323"/>
      <c r="JJ3" s="1324" t="s">
        <v>15</v>
      </c>
      <c r="JK3" s="1324"/>
      <c r="JL3" s="1458"/>
      <c r="JM3" s="1458"/>
      <c r="JN3" s="1460"/>
      <c r="JO3" s="1460"/>
      <c r="JP3" s="1460"/>
      <c r="JQ3" s="1461"/>
      <c r="JR3" s="1460"/>
      <c r="JS3" s="1673" t="s">
        <v>322</v>
      </c>
      <c r="JT3" s="1673"/>
      <c r="JU3" s="1673"/>
      <c r="JV3" s="1673"/>
      <c r="JW3" s="1458"/>
      <c r="JX3" s="1674" t="s">
        <v>325</v>
      </c>
      <c r="JY3" s="1674"/>
      <c r="JZ3" s="1674"/>
      <c r="KA3" s="1674"/>
      <c r="KB3" s="1674"/>
      <c r="KC3" s="1674"/>
      <c r="KD3" s="1674"/>
      <c r="KE3" s="1674"/>
      <c r="KF3" s="1674"/>
      <c r="KG3" s="1674"/>
      <c r="KH3" s="1674"/>
      <c r="KI3" s="1674"/>
      <c r="KJ3" s="1462"/>
      <c r="KK3" s="1462"/>
      <c r="KL3" s="1674" t="s">
        <v>325</v>
      </c>
      <c r="KM3" s="1674"/>
      <c r="KN3" s="1674"/>
      <c r="KO3" s="1674"/>
      <c r="KP3" s="1674"/>
      <c r="KQ3" s="1674"/>
      <c r="KR3" s="1674"/>
      <c r="KS3" s="1674"/>
      <c r="KT3" s="1674"/>
      <c r="KU3" s="1674"/>
      <c r="KV3" s="1674"/>
      <c r="KW3" s="1674"/>
      <c r="KX3" s="1463"/>
      <c r="KY3" s="1464"/>
      <c r="KZ3" s="1464"/>
      <c r="LA3" s="1464"/>
      <c r="LB3" s="1465"/>
      <c r="LC3" s="1466"/>
      <c r="LD3" s="1466"/>
      <c r="LE3" s="1471"/>
      <c r="LF3" s="1468"/>
      <c r="LG3" s="1469"/>
      <c r="LH3" s="1469"/>
      <c r="LI3" s="1470"/>
      <c r="LJ3" s="1464"/>
      <c r="LK3" s="1471"/>
      <c r="LL3" s="1471"/>
      <c r="LM3" s="1471"/>
      <c r="LN3" s="1471"/>
      <c r="LO3" s="1471"/>
      <c r="LP3" s="1474"/>
      <c r="LQ3" s="1334"/>
      <c r="LR3" s="1335">
        <v>2019</v>
      </c>
      <c r="LS3" s="1335">
        <v>2018</v>
      </c>
      <c r="LT3" s="1450" t="s">
        <v>172</v>
      </c>
      <c r="LU3" s="1475"/>
      <c r="LV3" s="1475"/>
      <c r="LW3" s="1476"/>
      <c r="LX3" s="1337">
        <v>2019</v>
      </c>
      <c r="LY3" s="1477">
        <v>2018</v>
      </c>
      <c r="LZ3" s="1450" t="s">
        <v>172</v>
      </c>
      <c r="MA3" s="1478"/>
      <c r="MB3" s="1459" t="s">
        <v>14</v>
      </c>
      <c r="MC3" s="1479"/>
      <c r="MD3" s="1479"/>
      <c r="ME3" s="1479"/>
      <c r="MF3" s="1479"/>
      <c r="MG3" s="1479"/>
      <c r="MH3" s="1479"/>
      <c r="MI3" s="1479"/>
      <c r="MJ3" s="1479"/>
      <c r="MK3" s="1324" t="s">
        <v>15</v>
      </c>
      <c r="ML3" s="1480"/>
      <c r="MM3" s="1480"/>
      <c r="MN3" s="1480"/>
      <c r="MO3" s="1480"/>
      <c r="MP3" s="1480"/>
      <c r="MQ3" s="1480"/>
      <c r="MR3" s="1480"/>
      <c r="MS3" s="1481"/>
      <c r="MT3" s="1482"/>
      <c r="MU3" s="1675" t="s">
        <v>323</v>
      </c>
      <c r="MV3" s="1675"/>
      <c r="MW3" s="1675"/>
      <c r="MX3" s="1675"/>
      <c r="MY3" s="1483"/>
      <c r="MZ3" s="1673" t="s">
        <v>324</v>
      </c>
      <c r="NA3" s="1673"/>
      <c r="NB3" s="1673"/>
      <c r="NC3" s="1673"/>
      <c r="ND3" s="1673"/>
      <c r="NE3" s="1673"/>
      <c r="NF3" s="1673"/>
      <c r="NG3" s="1673"/>
      <c r="NH3" s="1673"/>
      <c r="NI3" s="1673"/>
      <c r="NJ3" s="1673"/>
      <c r="NK3" s="1673"/>
      <c r="NL3" s="1474"/>
      <c r="NM3" s="1474"/>
      <c r="NN3" s="1673" t="s">
        <v>324</v>
      </c>
      <c r="NO3" s="1673"/>
      <c r="NP3" s="1673"/>
      <c r="NQ3" s="1673"/>
      <c r="NR3" s="1673"/>
      <c r="NS3" s="1673"/>
      <c r="NT3" s="1673"/>
      <c r="NU3" s="1673"/>
      <c r="NV3" s="1673"/>
      <c r="NW3" s="1673"/>
      <c r="NX3" s="1673"/>
      <c r="NY3" s="1673"/>
      <c r="NZ3" s="1474"/>
    </row>
    <row r="4" spans="1:391" ht="21.75" customHeight="1" thickTop="1" thickBot="1" x14ac:dyDescent="0.25">
      <c r="A4" s="158" t="s">
        <v>29</v>
      </c>
      <c r="B4" s="159">
        <v>8800927</v>
      </c>
      <c r="C4" s="26">
        <v>8520196</v>
      </c>
      <c r="D4" s="27">
        <v>3.29</v>
      </c>
      <c r="E4" s="420"/>
      <c r="F4" s="240"/>
      <c r="G4" s="433" t="s">
        <v>30</v>
      </c>
      <c r="H4" s="1007">
        <v>680729</v>
      </c>
      <c r="I4" s="1008">
        <v>615852</v>
      </c>
      <c r="J4" s="1009">
        <v>644806</v>
      </c>
      <c r="K4" s="997">
        <v>1941387</v>
      </c>
      <c r="L4" s="1010">
        <v>1833438</v>
      </c>
      <c r="M4" s="675">
        <v>5.89</v>
      </c>
      <c r="N4" s="154"/>
      <c r="O4" s="1619" t="s">
        <v>31</v>
      </c>
      <c r="P4" s="985" t="s">
        <v>32</v>
      </c>
      <c r="Q4" s="986"/>
      <c r="R4" s="987"/>
      <c r="S4" s="985" t="s">
        <v>33</v>
      </c>
      <c r="T4" s="986"/>
      <c r="U4" s="987"/>
      <c r="V4" s="1654" t="s">
        <v>34</v>
      </c>
      <c r="W4" s="1655"/>
      <c r="X4" s="1656"/>
      <c r="Y4" s="5"/>
      <c r="Z4" s="154"/>
      <c r="AA4" s="154"/>
      <c r="AB4" s="160" t="s">
        <v>35</v>
      </c>
      <c r="AC4" s="160" t="s">
        <v>36</v>
      </c>
      <c r="AD4" s="160" t="s">
        <v>37</v>
      </c>
      <c r="AE4" s="972" t="s">
        <v>313</v>
      </c>
      <c r="AF4" s="4"/>
      <c r="AG4" s="162"/>
      <c r="AH4" s="163">
        <v>2019</v>
      </c>
      <c r="AI4" s="164">
        <v>2018</v>
      </c>
      <c r="AJ4" s="426" t="s">
        <v>172</v>
      </c>
      <c r="AK4" s="154"/>
      <c r="AL4" s="33" t="s">
        <v>38</v>
      </c>
      <c r="AM4" s="33"/>
      <c r="AN4" s="34"/>
      <c r="AO4" s="34"/>
      <c r="AP4" s="35"/>
      <c r="AQ4" s="35"/>
      <c r="AR4" s="35"/>
      <c r="AS4" s="35"/>
      <c r="AT4" s="35"/>
      <c r="AU4" s="35"/>
      <c r="AV4" s="35"/>
      <c r="AW4" s="36"/>
      <c r="AX4" s="182"/>
      <c r="AY4" s="182"/>
      <c r="AZ4" s="33" t="s">
        <v>39</v>
      </c>
      <c r="BA4" s="33"/>
      <c r="BB4" s="34"/>
      <c r="BC4" s="34"/>
      <c r="BD4" s="35"/>
      <c r="BE4" s="35"/>
      <c r="BF4" s="35"/>
      <c r="BG4" s="35"/>
      <c r="BH4" s="35"/>
      <c r="BI4" s="35"/>
      <c r="BJ4" s="35"/>
      <c r="BK4" s="36"/>
      <c r="BL4" s="167"/>
      <c r="BM4" s="293"/>
      <c r="BN4" s="293"/>
      <c r="BO4" s="1531"/>
      <c r="BP4" s="1532"/>
      <c r="BQ4" s="294"/>
      <c r="BR4" s="294"/>
      <c r="BS4" s="294"/>
      <c r="BT4" s="294"/>
      <c r="BU4" s="1533"/>
      <c r="BV4" s="1528"/>
      <c r="BW4" s="21"/>
      <c r="BX4" s="37"/>
      <c r="BY4" s="295"/>
      <c r="BZ4" s="19"/>
      <c r="CA4" s="19"/>
      <c r="CB4" s="19"/>
      <c r="CC4" s="19"/>
      <c r="CE4" s="24" t="s">
        <v>29</v>
      </c>
      <c r="CF4" s="159">
        <v>8341663</v>
      </c>
      <c r="CG4" s="26">
        <v>8202351</v>
      </c>
      <c r="CH4" s="359">
        <v>1.7</v>
      </c>
      <c r="CI4" s="240"/>
      <c r="CJ4" s="240"/>
      <c r="CK4" s="433" t="s">
        <v>30</v>
      </c>
      <c r="CL4" s="1007">
        <v>644658</v>
      </c>
      <c r="CM4" s="1008">
        <v>645823</v>
      </c>
      <c r="CN4" s="1009">
        <v>614618</v>
      </c>
      <c r="CO4" s="997">
        <v>1905099</v>
      </c>
      <c r="CP4" s="1010">
        <v>1810593</v>
      </c>
      <c r="CQ4" s="675">
        <v>5.22</v>
      </c>
      <c r="CR4" s="482"/>
      <c r="CS4" s="28" t="s">
        <v>31</v>
      </c>
      <c r="CT4" s="1654" t="s">
        <v>32</v>
      </c>
      <c r="CU4" s="1655"/>
      <c r="CV4" s="1656"/>
      <c r="CW4" s="1654" t="s">
        <v>33</v>
      </c>
      <c r="CX4" s="1655"/>
      <c r="CY4" s="1656"/>
      <c r="CZ4" s="29" t="s">
        <v>34</v>
      </c>
      <c r="DA4" s="30"/>
      <c r="DB4" s="31"/>
      <c r="DC4" s="5"/>
      <c r="DD4" s="154"/>
      <c r="DE4" s="154"/>
      <c r="DF4" s="160" t="s">
        <v>153</v>
      </c>
      <c r="DG4" s="160" t="s">
        <v>18</v>
      </c>
      <c r="DH4" s="160" t="s">
        <v>154</v>
      </c>
      <c r="DI4" s="972" t="s">
        <v>316</v>
      </c>
      <c r="DJ4" s="154"/>
      <c r="DK4" s="162"/>
      <c r="DL4" s="163">
        <v>2019</v>
      </c>
      <c r="DM4" s="164">
        <v>2018</v>
      </c>
      <c r="DN4" s="426" t="s">
        <v>172</v>
      </c>
      <c r="DO4" s="154"/>
      <c r="DP4" s="33" t="s">
        <v>38</v>
      </c>
      <c r="DQ4" s="33"/>
      <c r="DR4" s="34"/>
      <c r="DS4" s="34"/>
      <c r="DT4" s="35"/>
      <c r="DU4" s="35"/>
      <c r="DV4" s="35"/>
      <c r="DW4" s="35"/>
      <c r="DX4" s="35"/>
      <c r="DY4" s="35"/>
      <c r="DZ4" s="35"/>
      <c r="EA4" s="36"/>
      <c r="EB4" s="182"/>
      <c r="EC4" s="182"/>
      <c r="ED4" s="33" t="s">
        <v>39</v>
      </c>
      <c r="EE4" s="33"/>
      <c r="EF4" s="34"/>
      <c r="EG4" s="34"/>
      <c r="EH4" s="35"/>
      <c r="EI4" s="35"/>
      <c r="EJ4" s="35"/>
      <c r="EK4" s="35"/>
      <c r="EL4" s="35"/>
      <c r="EM4" s="35"/>
      <c r="EN4" s="35"/>
      <c r="EO4" s="36"/>
      <c r="EP4" s="167"/>
      <c r="EQ4" s="293"/>
      <c r="ER4" s="293"/>
      <c r="ES4" s="1531"/>
      <c r="ET4" s="1532"/>
      <c r="EU4" s="294"/>
      <c r="EV4" s="294"/>
      <c r="EW4" s="294"/>
      <c r="EX4" s="294"/>
      <c r="EY4" s="1533"/>
      <c r="EZ4" s="1528"/>
      <c r="FA4" s="21"/>
      <c r="FB4" s="37"/>
      <c r="FC4" s="295"/>
      <c r="FD4" s="19"/>
      <c r="FE4" s="19"/>
      <c r="FF4" s="19"/>
      <c r="FG4" s="19"/>
      <c r="FI4" s="158" t="s">
        <v>29</v>
      </c>
      <c r="FJ4" s="159">
        <v>9308684</v>
      </c>
      <c r="FK4" s="26">
        <v>9388838</v>
      </c>
      <c r="FL4" s="27">
        <v>-0.85</v>
      </c>
      <c r="FM4" s="240"/>
      <c r="FN4" s="240"/>
      <c r="FO4" s="433" t="s">
        <v>30</v>
      </c>
      <c r="FP4" s="1007">
        <v>572795</v>
      </c>
      <c r="FQ4" s="1008">
        <v>542604</v>
      </c>
      <c r="FR4" s="1009">
        <v>516872</v>
      </c>
      <c r="FS4" s="997">
        <v>1632271</v>
      </c>
      <c r="FT4" s="1010">
        <v>1597013</v>
      </c>
      <c r="FU4" s="675">
        <v>2.21</v>
      </c>
      <c r="FV4" s="482"/>
      <c r="FW4" s="28" t="s">
        <v>31</v>
      </c>
      <c r="FX4" s="29" t="s">
        <v>32</v>
      </c>
      <c r="FY4" s="30"/>
      <c r="FZ4" s="31"/>
      <c r="GA4" s="29" t="s">
        <v>33</v>
      </c>
      <c r="GB4" s="30"/>
      <c r="GC4" s="31"/>
      <c r="GD4" s="1654" t="s">
        <v>34</v>
      </c>
      <c r="GE4" s="1655"/>
      <c r="GF4" s="1656"/>
      <c r="GG4" s="5"/>
      <c r="GH4" s="154"/>
      <c r="GI4" s="154"/>
      <c r="GJ4" s="160" t="s">
        <v>21</v>
      </c>
      <c r="GK4" s="160" t="s">
        <v>22</v>
      </c>
      <c r="GL4" s="160" t="s">
        <v>23</v>
      </c>
      <c r="GM4" s="160" t="s">
        <v>319</v>
      </c>
      <c r="GN4" s="161"/>
      <c r="GO4" s="162"/>
      <c r="GP4" s="163">
        <v>2019</v>
      </c>
      <c r="GQ4" s="164">
        <v>2018</v>
      </c>
      <c r="GR4" s="426" t="s">
        <v>172</v>
      </c>
      <c r="GS4" s="154"/>
      <c r="GT4" s="33" t="s">
        <v>38</v>
      </c>
      <c r="GU4" s="33"/>
      <c r="GV4" s="34"/>
      <c r="GW4" s="34"/>
      <c r="GX4" s="35"/>
      <c r="GY4" s="35"/>
      <c r="GZ4" s="35"/>
      <c r="HA4" s="35"/>
      <c r="HB4" s="35"/>
      <c r="HC4" s="35"/>
      <c r="HD4" s="35"/>
      <c r="HE4" s="36"/>
      <c r="HF4" s="182"/>
      <c r="HG4" s="182"/>
      <c r="HH4" s="33" t="s">
        <v>39</v>
      </c>
      <c r="HI4" s="33"/>
      <c r="HJ4" s="34"/>
      <c r="HK4" s="34"/>
      <c r="HL4" s="35"/>
      <c r="HM4" s="35"/>
      <c r="HN4" s="35"/>
      <c r="HO4" s="35"/>
      <c r="HP4" s="35"/>
      <c r="HQ4" s="35"/>
      <c r="HR4" s="35"/>
      <c r="HS4" s="36"/>
      <c r="HT4" s="167"/>
      <c r="HU4" s="293"/>
      <c r="HV4" s="293"/>
      <c r="HW4" s="1531"/>
      <c r="HX4" s="1532"/>
      <c r="HY4" s="294"/>
      <c r="HZ4" s="294"/>
      <c r="IA4" s="294"/>
      <c r="IB4" s="294"/>
      <c r="IC4" s="1533"/>
      <c r="ID4" s="1528"/>
      <c r="IE4" s="21"/>
      <c r="IF4" s="37"/>
      <c r="IG4" s="295"/>
      <c r="IH4" s="248"/>
      <c r="II4" s="19"/>
      <c r="IJ4" s="19"/>
      <c r="IK4" s="19"/>
      <c r="IM4" s="158" t="s">
        <v>29</v>
      </c>
      <c r="IN4" s="159">
        <v>9647551</v>
      </c>
      <c r="IO4" s="26">
        <v>9548869</v>
      </c>
      <c r="IP4" s="27">
        <v>1.03</v>
      </c>
      <c r="IQ4" s="240"/>
      <c r="IR4" s="240"/>
      <c r="IS4" s="433" t="s">
        <v>30</v>
      </c>
      <c r="IT4" s="1007">
        <v>616614</v>
      </c>
      <c r="IU4" s="1008">
        <v>652974</v>
      </c>
      <c r="IV4" s="1009">
        <v>669249</v>
      </c>
      <c r="IW4" s="997">
        <v>1938837</v>
      </c>
      <c r="IX4" s="1010">
        <v>1917749</v>
      </c>
      <c r="IY4" s="675">
        <v>1.1000000000000001</v>
      </c>
      <c r="IZ4" s="154"/>
      <c r="JA4" s="28" t="s">
        <v>31</v>
      </c>
      <c r="JB4" s="29" t="s">
        <v>32</v>
      </c>
      <c r="JC4" s="30"/>
      <c r="JD4" s="31"/>
      <c r="JE4" s="29" t="s">
        <v>33</v>
      </c>
      <c r="JF4" s="30"/>
      <c r="JG4" s="31"/>
      <c r="JH4" s="29" t="s">
        <v>34</v>
      </c>
      <c r="JI4" s="30"/>
      <c r="JJ4" s="31"/>
      <c r="JK4" s="5"/>
      <c r="JL4" s="154"/>
      <c r="JM4" s="154"/>
      <c r="JN4" s="160" t="s">
        <v>25</v>
      </c>
      <c r="JO4" s="160" t="s">
        <v>26</v>
      </c>
      <c r="JP4" s="160" t="s">
        <v>27</v>
      </c>
      <c r="JQ4" s="866" t="s">
        <v>321</v>
      </c>
      <c r="JR4" s="154"/>
      <c r="JS4" s="413"/>
      <c r="JT4" s="1620">
        <v>2019</v>
      </c>
      <c r="JU4" s="1621">
        <v>2018</v>
      </c>
      <c r="JV4" s="1407" t="s">
        <v>172</v>
      </c>
      <c r="JW4" s="154"/>
      <c r="JX4" s="33" t="s">
        <v>38</v>
      </c>
      <c r="JY4" s="33"/>
      <c r="JZ4" s="34"/>
      <c r="KA4" s="34"/>
      <c r="KB4" s="35"/>
      <c r="KC4" s="35"/>
      <c r="KD4" s="35"/>
      <c r="KE4" s="35"/>
      <c r="KF4" s="35"/>
      <c r="KG4" s="35"/>
      <c r="KH4" s="35"/>
      <c r="KI4" s="36"/>
      <c r="KJ4" s="182"/>
      <c r="KK4" s="182"/>
      <c r="KL4" s="33" t="s">
        <v>39</v>
      </c>
      <c r="KM4" s="33"/>
      <c r="KN4" s="34"/>
      <c r="KO4" s="34"/>
      <c r="KP4" s="35"/>
      <c r="KQ4" s="35"/>
      <c r="KR4" s="35"/>
      <c r="KS4" s="35"/>
      <c r="KT4" s="35"/>
      <c r="KU4" s="35"/>
      <c r="KV4" s="35"/>
      <c r="KW4" s="36"/>
      <c r="KX4" s="167"/>
      <c r="KY4" s="293"/>
      <c r="KZ4" s="293"/>
      <c r="LA4" s="1531"/>
      <c r="LB4" s="1532"/>
      <c r="LC4" s="294"/>
      <c r="LD4" s="294"/>
      <c r="LE4" s="294"/>
      <c r="LF4" s="294"/>
      <c r="LG4" s="1533"/>
      <c r="LH4" s="291"/>
      <c r="LI4" s="21"/>
      <c r="LJ4" s="37"/>
      <c r="LK4" s="295"/>
      <c r="LL4" s="19"/>
      <c r="LM4" s="19"/>
      <c r="LN4" s="19"/>
      <c r="LO4" s="131"/>
      <c r="LQ4" s="24" t="s">
        <v>29</v>
      </c>
      <c r="LR4" s="25">
        <v>36098825</v>
      </c>
      <c r="LS4" s="26">
        <v>35660254</v>
      </c>
      <c r="LT4" s="27">
        <v>1.23</v>
      </c>
      <c r="LU4" s="499"/>
      <c r="LV4" s="499"/>
      <c r="LW4" s="433" t="s">
        <v>30</v>
      </c>
      <c r="LX4" s="348">
        <v>7417594</v>
      </c>
      <c r="LY4" s="994">
        <v>7158793</v>
      </c>
      <c r="LZ4" s="515">
        <v>3.62</v>
      </c>
      <c r="MA4" s="182"/>
      <c r="MB4" s="28" t="s">
        <v>31</v>
      </c>
      <c r="MC4" s="29" t="s">
        <v>32</v>
      </c>
      <c r="MD4" s="30"/>
      <c r="ME4" s="31"/>
      <c r="MF4" s="29" t="s">
        <v>33</v>
      </c>
      <c r="MG4" s="30"/>
      <c r="MH4" s="31"/>
      <c r="MI4" s="29" t="s">
        <v>34</v>
      </c>
      <c r="MJ4" s="30"/>
      <c r="MK4" s="31"/>
      <c r="ML4" s="15"/>
      <c r="MM4" s="15"/>
      <c r="MN4" s="15"/>
      <c r="MO4" s="993" t="s">
        <v>5</v>
      </c>
      <c r="MP4" s="993" t="s">
        <v>7</v>
      </c>
      <c r="MQ4" s="993" t="s">
        <v>20</v>
      </c>
      <c r="MR4" s="993" t="s">
        <v>11</v>
      </c>
      <c r="MS4" s="39">
        <v>2019</v>
      </c>
      <c r="MT4" s="16"/>
      <c r="MU4" s="930"/>
      <c r="MV4" s="989">
        <v>2019</v>
      </c>
      <c r="MW4" s="990">
        <v>2018</v>
      </c>
      <c r="MX4" s="931" t="s">
        <v>172</v>
      </c>
      <c r="MY4" s="495"/>
      <c r="MZ4" s="33" t="s">
        <v>38</v>
      </c>
      <c r="NA4" s="33"/>
      <c r="NB4" s="34"/>
      <c r="NC4" s="34"/>
      <c r="ND4" s="35"/>
      <c r="NE4" s="35"/>
      <c r="NF4" s="35"/>
      <c r="NG4" s="35"/>
      <c r="NH4" s="35"/>
      <c r="NI4" s="35"/>
      <c r="NJ4" s="35"/>
      <c r="NK4" s="36"/>
      <c r="NL4" s="17"/>
      <c r="NM4" s="17"/>
      <c r="NN4" s="33" t="s">
        <v>39</v>
      </c>
      <c r="NO4" s="33"/>
      <c r="NP4" s="34"/>
      <c r="NQ4" s="34"/>
      <c r="NR4" s="35"/>
      <c r="NS4" s="35"/>
      <c r="NT4" s="35"/>
      <c r="NU4" s="35"/>
      <c r="NV4" s="35"/>
      <c r="NW4" s="35"/>
      <c r="NX4" s="35"/>
      <c r="NY4" s="36"/>
    </row>
    <row r="5" spans="1:391" ht="21.75" customHeight="1" thickTop="1" thickBot="1" x14ac:dyDescent="0.25">
      <c r="A5" s="168" t="s">
        <v>40</v>
      </c>
      <c r="B5" s="57">
        <v>7336433</v>
      </c>
      <c r="C5" s="41">
        <v>7129009</v>
      </c>
      <c r="D5" s="42">
        <v>2.91</v>
      </c>
      <c r="E5" s="420"/>
      <c r="F5" s="240"/>
      <c r="G5" s="432" t="s">
        <v>41</v>
      </c>
      <c r="H5" s="1007">
        <v>35</v>
      </c>
      <c r="I5" s="1008">
        <v>7</v>
      </c>
      <c r="J5" s="1009">
        <v>47</v>
      </c>
      <c r="K5" s="997">
        <v>89</v>
      </c>
      <c r="L5" s="1010">
        <v>48</v>
      </c>
      <c r="M5" s="675">
        <v>85.42</v>
      </c>
      <c r="N5" s="154"/>
      <c r="O5" s="926" t="s">
        <v>42</v>
      </c>
      <c r="P5" s="1615">
        <v>2562</v>
      </c>
      <c r="Q5" s="988">
        <v>2561</v>
      </c>
      <c r="R5" s="1616" t="s">
        <v>172</v>
      </c>
      <c r="S5" s="1615">
        <v>2562</v>
      </c>
      <c r="T5" s="988">
        <v>2561</v>
      </c>
      <c r="U5" s="1616" t="s">
        <v>172</v>
      </c>
      <c r="V5" s="1615">
        <v>2562</v>
      </c>
      <c r="W5" s="988">
        <v>2561</v>
      </c>
      <c r="X5" s="1616" t="s">
        <v>172</v>
      </c>
      <c r="Y5" s="977"/>
      <c r="Z5" s="169" t="s">
        <v>43</v>
      </c>
      <c r="AA5" s="169"/>
      <c r="AB5" s="25">
        <v>739</v>
      </c>
      <c r="AC5" s="25">
        <v>739</v>
      </c>
      <c r="AD5" s="25">
        <v>739</v>
      </c>
      <c r="AE5" s="25">
        <v>739</v>
      </c>
      <c r="AF5" s="154"/>
      <c r="AG5" s="622" t="s">
        <v>43</v>
      </c>
      <c r="AH5" s="623">
        <v>739</v>
      </c>
      <c r="AI5" s="242">
        <v>662</v>
      </c>
      <c r="AJ5" s="1057">
        <v>11.63</v>
      </c>
      <c r="AK5" s="157"/>
      <c r="AL5" s="1058" t="s">
        <v>44</v>
      </c>
      <c r="AM5" s="1648" t="s">
        <v>32</v>
      </c>
      <c r="AN5" s="1649"/>
      <c r="AO5" s="1649"/>
      <c r="AP5" s="1649"/>
      <c r="AQ5" s="1649"/>
      <c r="AR5" s="1649"/>
      <c r="AS5" s="1649"/>
      <c r="AT5" s="1649"/>
      <c r="AU5" s="1650"/>
      <c r="AV5" s="1070" t="s">
        <v>33</v>
      </c>
      <c r="AW5" s="1071" t="s">
        <v>45</v>
      </c>
      <c r="AX5" s="182"/>
      <c r="AY5" s="182"/>
      <c r="AZ5" s="1068" t="s">
        <v>44</v>
      </c>
      <c r="BA5" s="1648" t="s">
        <v>32</v>
      </c>
      <c r="BB5" s="1649"/>
      <c r="BC5" s="1649"/>
      <c r="BD5" s="1649"/>
      <c r="BE5" s="1649"/>
      <c r="BF5" s="1649"/>
      <c r="BG5" s="1649"/>
      <c r="BH5" s="1649"/>
      <c r="BI5" s="1650"/>
      <c r="BJ5" s="1070" t="s">
        <v>33</v>
      </c>
      <c r="BK5" s="1071" t="s">
        <v>45</v>
      </c>
      <c r="BL5" s="194"/>
      <c r="BM5" s="296"/>
      <c r="BN5" s="296"/>
      <c r="BO5" s="1534"/>
      <c r="BP5" s="1535"/>
      <c r="BQ5" s="297"/>
      <c r="BR5" s="297"/>
      <c r="BS5" s="297"/>
      <c r="BT5" s="297"/>
      <c r="BU5" s="1533"/>
      <c r="BV5" s="1528"/>
      <c r="BW5" s="47"/>
      <c r="BX5" s="37"/>
      <c r="BY5" s="295"/>
      <c r="BZ5" s="19"/>
      <c r="CA5" s="19"/>
      <c r="CB5" s="19"/>
      <c r="CC5" s="19"/>
      <c r="CE5" s="40" t="s">
        <v>40</v>
      </c>
      <c r="CF5" s="57">
        <v>7333258</v>
      </c>
      <c r="CG5" s="41">
        <v>7209410</v>
      </c>
      <c r="CH5" s="360">
        <v>1.72</v>
      </c>
      <c r="CI5" s="240"/>
      <c r="CJ5" s="240"/>
      <c r="CK5" s="432" t="s">
        <v>41</v>
      </c>
      <c r="CL5" s="1007">
        <v>23</v>
      </c>
      <c r="CM5" s="1008">
        <v>28</v>
      </c>
      <c r="CN5" s="1009">
        <v>42</v>
      </c>
      <c r="CO5" s="997">
        <v>93</v>
      </c>
      <c r="CP5" s="1010">
        <v>112</v>
      </c>
      <c r="CQ5" s="675">
        <v>-16.96</v>
      </c>
      <c r="CR5" s="482"/>
      <c r="CS5" s="926" t="s">
        <v>155</v>
      </c>
      <c r="CT5" s="43">
        <v>2562</v>
      </c>
      <c r="CU5" s="44">
        <v>2561</v>
      </c>
      <c r="CV5" s="45" t="s">
        <v>172</v>
      </c>
      <c r="CW5" s="43">
        <v>2562</v>
      </c>
      <c r="CX5" s="44">
        <v>2561</v>
      </c>
      <c r="CY5" s="45" t="s">
        <v>172</v>
      </c>
      <c r="CZ5" s="43">
        <v>2562</v>
      </c>
      <c r="DA5" s="44">
        <v>2561</v>
      </c>
      <c r="DB5" s="45" t="s">
        <v>172</v>
      </c>
      <c r="DC5" s="977"/>
      <c r="DD5" s="169" t="s">
        <v>43</v>
      </c>
      <c r="DE5" s="169"/>
      <c r="DF5" s="25">
        <v>739</v>
      </c>
      <c r="DG5" s="25">
        <v>739</v>
      </c>
      <c r="DH5" s="25">
        <v>739</v>
      </c>
      <c r="DI5" s="25">
        <v>739</v>
      </c>
      <c r="DJ5" s="154"/>
      <c r="DK5" s="622" t="s">
        <v>43</v>
      </c>
      <c r="DL5" s="623">
        <v>739</v>
      </c>
      <c r="DM5" s="242">
        <v>662</v>
      </c>
      <c r="DN5" s="1057">
        <v>11.63</v>
      </c>
      <c r="DO5" s="157"/>
      <c r="DP5" s="1058" t="s">
        <v>44</v>
      </c>
      <c r="DQ5" s="1648" t="s">
        <v>32</v>
      </c>
      <c r="DR5" s="1649"/>
      <c r="DS5" s="1649"/>
      <c r="DT5" s="1649"/>
      <c r="DU5" s="1649"/>
      <c r="DV5" s="1649"/>
      <c r="DW5" s="1649"/>
      <c r="DX5" s="1649"/>
      <c r="DY5" s="1650"/>
      <c r="DZ5" s="1070" t="s">
        <v>33</v>
      </c>
      <c r="EA5" s="1071" t="s">
        <v>45</v>
      </c>
      <c r="EB5" s="182"/>
      <c r="EC5" s="182"/>
      <c r="ED5" s="1068" t="s">
        <v>44</v>
      </c>
      <c r="EE5" s="1648" t="s">
        <v>32</v>
      </c>
      <c r="EF5" s="1649"/>
      <c r="EG5" s="1649"/>
      <c r="EH5" s="1649"/>
      <c r="EI5" s="1649"/>
      <c r="EJ5" s="1649"/>
      <c r="EK5" s="1649"/>
      <c r="EL5" s="1649"/>
      <c r="EM5" s="1650"/>
      <c r="EN5" s="1070" t="s">
        <v>33</v>
      </c>
      <c r="EO5" s="1071" t="s">
        <v>45</v>
      </c>
      <c r="EP5" s="194"/>
      <c r="EQ5" s="296"/>
      <c r="ER5" s="296"/>
      <c r="ES5" s="1534"/>
      <c r="ET5" s="1535"/>
      <c r="EU5" s="297"/>
      <c r="EV5" s="297"/>
      <c r="EW5" s="297"/>
      <c r="EX5" s="297"/>
      <c r="EY5" s="1533"/>
      <c r="EZ5" s="1528"/>
      <c r="FA5" s="47"/>
      <c r="FB5" s="37"/>
      <c r="FC5" s="295"/>
      <c r="FD5" s="19"/>
      <c r="FE5" s="19"/>
      <c r="FF5" s="19"/>
      <c r="FG5" s="19"/>
      <c r="FI5" s="168" t="s">
        <v>40</v>
      </c>
      <c r="FJ5" s="57">
        <v>8178372</v>
      </c>
      <c r="FK5" s="41">
        <v>8295273</v>
      </c>
      <c r="FL5" s="42">
        <v>-1.41</v>
      </c>
      <c r="FM5" s="240"/>
      <c r="FN5" s="240"/>
      <c r="FO5" s="432" t="s">
        <v>41</v>
      </c>
      <c r="FP5" s="1007">
        <v>27</v>
      </c>
      <c r="FQ5" s="1008">
        <v>40</v>
      </c>
      <c r="FR5" s="1009">
        <v>14</v>
      </c>
      <c r="FS5" s="997">
        <v>81</v>
      </c>
      <c r="FT5" s="1010">
        <v>106</v>
      </c>
      <c r="FU5" s="675">
        <v>-23.58</v>
      </c>
      <c r="FV5" s="482"/>
      <c r="FW5" s="926" t="s">
        <v>190</v>
      </c>
      <c r="FX5" s="43">
        <v>2562</v>
      </c>
      <c r="FY5" s="44">
        <v>2561</v>
      </c>
      <c r="FZ5" s="45" t="s">
        <v>172</v>
      </c>
      <c r="GA5" s="43">
        <v>2562</v>
      </c>
      <c r="GB5" s="44">
        <v>2561</v>
      </c>
      <c r="GC5" s="45" t="s">
        <v>172</v>
      </c>
      <c r="GD5" s="43">
        <v>2562</v>
      </c>
      <c r="GE5" s="44">
        <v>2561</v>
      </c>
      <c r="GF5" s="45" t="s">
        <v>172</v>
      </c>
      <c r="GG5" s="977"/>
      <c r="GH5" s="169" t="s">
        <v>43</v>
      </c>
      <c r="GI5" s="169"/>
      <c r="GJ5" s="25">
        <v>739</v>
      </c>
      <c r="GK5" s="25">
        <v>739</v>
      </c>
      <c r="GL5" s="25">
        <v>739</v>
      </c>
      <c r="GM5" s="25">
        <v>739</v>
      </c>
      <c r="GN5" s="154"/>
      <c r="GO5" s="622" t="s">
        <v>43</v>
      </c>
      <c r="GP5" s="623">
        <v>739</v>
      </c>
      <c r="GQ5" s="242">
        <v>662</v>
      </c>
      <c r="GR5" s="1057">
        <v>11.63</v>
      </c>
      <c r="GS5" s="157"/>
      <c r="GT5" s="1058" t="s">
        <v>44</v>
      </c>
      <c r="GU5" s="1648" t="s">
        <v>32</v>
      </c>
      <c r="GV5" s="1649"/>
      <c r="GW5" s="1649"/>
      <c r="GX5" s="1649"/>
      <c r="GY5" s="1649"/>
      <c r="GZ5" s="1649"/>
      <c r="HA5" s="1649"/>
      <c r="HB5" s="1649"/>
      <c r="HC5" s="1650"/>
      <c r="HD5" s="1070" t="s">
        <v>33</v>
      </c>
      <c r="HE5" s="1071" t="s">
        <v>45</v>
      </c>
      <c r="HF5" s="182"/>
      <c r="HG5" s="182"/>
      <c r="HH5" s="1068" t="s">
        <v>44</v>
      </c>
      <c r="HI5" s="1648" t="s">
        <v>32</v>
      </c>
      <c r="HJ5" s="1649"/>
      <c r="HK5" s="1649"/>
      <c r="HL5" s="1649"/>
      <c r="HM5" s="1649"/>
      <c r="HN5" s="1649"/>
      <c r="HO5" s="1649"/>
      <c r="HP5" s="1649"/>
      <c r="HQ5" s="1650"/>
      <c r="HR5" s="1070" t="s">
        <v>33</v>
      </c>
      <c r="HS5" s="1071" t="s">
        <v>45</v>
      </c>
      <c r="HT5" s="194"/>
      <c r="HU5" s="296"/>
      <c r="HV5" s="296"/>
      <c r="HW5" s="1534"/>
      <c r="HX5" s="1535"/>
      <c r="HY5" s="297"/>
      <c r="HZ5" s="297"/>
      <c r="IA5" s="297"/>
      <c r="IB5" s="297"/>
      <c r="IC5" s="1533"/>
      <c r="ID5" s="1528"/>
      <c r="IE5" s="47"/>
      <c r="IF5" s="37"/>
      <c r="IG5" s="295"/>
      <c r="IH5" s="248"/>
      <c r="II5" s="19"/>
      <c r="IJ5" s="19"/>
      <c r="IK5" s="19"/>
      <c r="IM5" s="168" t="s">
        <v>40</v>
      </c>
      <c r="IN5" s="57">
        <v>8689309</v>
      </c>
      <c r="IO5" s="41">
        <v>8626256</v>
      </c>
      <c r="IP5" s="42">
        <v>0.73</v>
      </c>
      <c r="IQ5" s="240"/>
      <c r="IR5" s="240"/>
      <c r="IS5" s="432" t="s">
        <v>41</v>
      </c>
      <c r="IT5" s="1007">
        <v>19</v>
      </c>
      <c r="IU5" s="1008">
        <v>10</v>
      </c>
      <c r="IV5" s="1009">
        <v>20</v>
      </c>
      <c r="IW5" s="997">
        <v>49</v>
      </c>
      <c r="IX5" s="1010">
        <v>60</v>
      </c>
      <c r="IY5" s="675">
        <v>-18.329999999999998</v>
      </c>
      <c r="IZ5" s="154"/>
      <c r="JA5" s="926" t="s">
        <v>161</v>
      </c>
      <c r="JB5" s="43">
        <v>2562</v>
      </c>
      <c r="JC5" s="44">
        <v>2561</v>
      </c>
      <c r="JD5" s="45" t="s">
        <v>172</v>
      </c>
      <c r="JE5" s="43">
        <v>2562</v>
      </c>
      <c r="JF5" s="44">
        <v>2561</v>
      </c>
      <c r="JG5" s="45" t="s">
        <v>172</v>
      </c>
      <c r="JH5" s="43">
        <v>2562</v>
      </c>
      <c r="JI5" s="44">
        <v>2561</v>
      </c>
      <c r="JJ5" s="45" t="s">
        <v>172</v>
      </c>
      <c r="JK5" s="977"/>
      <c r="JL5" s="169" t="s">
        <v>43</v>
      </c>
      <c r="JM5" s="169"/>
      <c r="JN5" s="25">
        <v>739</v>
      </c>
      <c r="JO5" s="25">
        <v>739</v>
      </c>
      <c r="JP5" s="25">
        <v>739</v>
      </c>
      <c r="JQ5" s="25">
        <v>739</v>
      </c>
      <c r="JR5" s="154"/>
      <c r="JS5" s="622" t="s">
        <v>43</v>
      </c>
      <c r="JT5" s="623">
        <v>739</v>
      </c>
      <c r="JU5" s="242">
        <v>662</v>
      </c>
      <c r="JV5" s="1057">
        <v>11.63</v>
      </c>
      <c r="JW5" s="157"/>
      <c r="JX5" s="1058" t="s">
        <v>44</v>
      </c>
      <c r="JY5" s="1648" t="s">
        <v>32</v>
      </c>
      <c r="JZ5" s="1649"/>
      <c r="KA5" s="1649"/>
      <c r="KB5" s="1649"/>
      <c r="KC5" s="1649"/>
      <c r="KD5" s="1649"/>
      <c r="KE5" s="1649"/>
      <c r="KF5" s="1649"/>
      <c r="KG5" s="1650"/>
      <c r="KH5" s="1070" t="s">
        <v>33</v>
      </c>
      <c r="KI5" s="1071" t="s">
        <v>45</v>
      </c>
      <c r="KJ5" s="182"/>
      <c r="KK5" s="182"/>
      <c r="KL5" s="1068" t="s">
        <v>44</v>
      </c>
      <c r="KM5" s="1648" t="s">
        <v>32</v>
      </c>
      <c r="KN5" s="1649"/>
      <c r="KO5" s="1649"/>
      <c r="KP5" s="1649"/>
      <c r="KQ5" s="1649"/>
      <c r="KR5" s="1649"/>
      <c r="KS5" s="1649"/>
      <c r="KT5" s="1649"/>
      <c r="KU5" s="1650"/>
      <c r="KV5" s="1070" t="s">
        <v>33</v>
      </c>
      <c r="KW5" s="1071" t="s">
        <v>45</v>
      </c>
      <c r="KX5" s="194"/>
      <c r="KY5" s="296"/>
      <c r="KZ5" s="296"/>
      <c r="LA5" s="1534"/>
      <c r="LB5" s="1535"/>
      <c r="LC5" s="297"/>
      <c r="LD5" s="297"/>
      <c r="LE5" s="297"/>
      <c r="LF5" s="297"/>
      <c r="LG5" s="1533"/>
      <c r="LH5" s="291"/>
      <c r="LI5" s="47"/>
      <c r="LJ5" s="37"/>
      <c r="LK5" s="295"/>
      <c r="LL5" s="19"/>
      <c r="LM5" s="19"/>
      <c r="LN5" s="19"/>
      <c r="LO5" s="131"/>
      <c r="LQ5" s="40" t="s">
        <v>40</v>
      </c>
      <c r="LR5" s="38">
        <v>31537372</v>
      </c>
      <c r="LS5" s="41">
        <v>31259948</v>
      </c>
      <c r="LT5" s="42">
        <v>0.89</v>
      </c>
      <c r="LU5" s="499"/>
      <c r="LV5" s="499"/>
      <c r="LW5" s="432" t="s">
        <v>41</v>
      </c>
      <c r="LX5" s="348">
        <v>312</v>
      </c>
      <c r="LY5" s="994">
        <v>326</v>
      </c>
      <c r="LZ5" s="515">
        <v>-4.29</v>
      </c>
      <c r="MA5" s="182"/>
      <c r="MB5" s="926" t="s">
        <v>48</v>
      </c>
      <c r="MC5" s="43">
        <v>2562</v>
      </c>
      <c r="MD5" s="44">
        <v>2561</v>
      </c>
      <c r="ME5" s="45" t="s">
        <v>172</v>
      </c>
      <c r="MF5" s="43">
        <v>2562</v>
      </c>
      <c r="MG5" s="44">
        <v>2561</v>
      </c>
      <c r="MH5" s="45" t="s">
        <v>172</v>
      </c>
      <c r="MI5" s="43">
        <v>2562</v>
      </c>
      <c r="MJ5" s="44">
        <v>2561</v>
      </c>
      <c r="MK5" s="45" t="s">
        <v>172</v>
      </c>
      <c r="ML5" s="15"/>
      <c r="MM5" s="1066" t="s">
        <v>43</v>
      </c>
      <c r="MN5" s="1066"/>
      <c r="MO5" s="1067">
        <v>739</v>
      </c>
      <c r="MP5" s="1067">
        <v>739</v>
      </c>
      <c r="MQ5" s="1067">
        <v>739</v>
      </c>
      <c r="MR5" s="1067">
        <v>739</v>
      </c>
      <c r="MS5" s="1067">
        <v>739</v>
      </c>
      <c r="MT5" s="16"/>
      <c r="MU5" s="622" t="s">
        <v>43</v>
      </c>
      <c r="MV5" s="623">
        <v>739</v>
      </c>
      <c r="MW5" s="242">
        <v>662</v>
      </c>
      <c r="MX5" s="1057">
        <v>11.63</v>
      </c>
      <c r="MY5" s="495"/>
      <c r="MZ5" s="1068" t="s">
        <v>44</v>
      </c>
      <c r="NA5" s="1651" t="s">
        <v>32</v>
      </c>
      <c r="NB5" s="1652"/>
      <c r="NC5" s="1652"/>
      <c r="ND5" s="1652"/>
      <c r="NE5" s="1652"/>
      <c r="NF5" s="1652"/>
      <c r="NG5" s="1652"/>
      <c r="NH5" s="1652"/>
      <c r="NI5" s="1653"/>
      <c r="NJ5" s="1069" t="s">
        <v>33</v>
      </c>
      <c r="NK5" s="1069" t="s">
        <v>45</v>
      </c>
      <c r="NL5" s="17"/>
      <c r="NM5" s="17"/>
      <c r="NN5" s="1068" t="s">
        <v>44</v>
      </c>
      <c r="NO5" s="1648" t="s">
        <v>32</v>
      </c>
      <c r="NP5" s="1649"/>
      <c r="NQ5" s="1649"/>
      <c r="NR5" s="1649"/>
      <c r="NS5" s="1649"/>
      <c r="NT5" s="1649"/>
      <c r="NU5" s="1649"/>
      <c r="NV5" s="1649"/>
      <c r="NW5" s="1650"/>
      <c r="NX5" s="1070" t="s">
        <v>33</v>
      </c>
      <c r="NY5" s="1071" t="s">
        <v>45</v>
      </c>
    </row>
    <row r="6" spans="1:391" ht="21.75" customHeight="1" thickTop="1" thickBot="1" x14ac:dyDescent="0.25">
      <c r="A6" s="170" t="s">
        <v>49</v>
      </c>
      <c r="B6" s="57">
        <v>1464494</v>
      </c>
      <c r="C6" s="41">
        <v>1391187</v>
      </c>
      <c r="D6" s="52">
        <v>5.27</v>
      </c>
      <c r="E6" s="420"/>
      <c r="F6" s="240"/>
      <c r="G6" s="432" t="s">
        <v>50</v>
      </c>
      <c r="H6" s="1007">
        <v>123</v>
      </c>
      <c r="I6" s="1008">
        <v>84</v>
      </c>
      <c r="J6" s="1009">
        <v>161</v>
      </c>
      <c r="K6" s="997">
        <v>368</v>
      </c>
      <c r="L6" s="1010">
        <v>292</v>
      </c>
      <c r="M6" s="675">
        <v>26.03</v>
      </c>
      <c r="N6" s="154"/>
      <c r="O6" s="53" t="s">
        <v>51</v>
      </c>
      <c r="P6" s="54">
        <v>413.55</v>
      </c>
      <c r="Q6" s="55">
        <v>402.35</v>
      </c>
      <c r="R6" s="56">
        <v>2.78</v>
      </c>
      <c r="S6" s="54">
        <v>0</v>
      </c>
      <c r="T6" s="171">
        <v>0</v>
      </c>
      <c r="U6" s="56">
        <v>0</v>
      </c>
      <c r="V6" s="54">
        <v>190.22</v>
      </c>
      <c r="W6" s="55">
        <v>183.54</v>
      </c>
      <c r="X6" s="56">
        <v>3.64</v>
      </c>
      <c r="Y6" s="172"/>
      <c r="Z6" s="154"/>
      <c r="AA6" s="154" t="s">
        <v>52</v>
      </c>
      <c r="AB6" s="38">
        <v>45</v>
      </c>
      <c r="AC6" s="38">
        <v>45</v>
      </c>
      <c r="AD6" s="38">
        <v>45</v>
      </c>
      <c r="AE6" s="38">
        <v>45</v>
      </c>
      <c r="AF6" s="154"/>
      <c r="AG6" s="252" t="s">
        <v>53</v>
      </c>
      <c r="AH6" s="624">
        <v>34509</v>
      </c>
      <c r="AI6" s="984">
        <v>30875</v>
      </c>
      <c r="AJ6" s="1057">
        <v>11.77</v>
      </c>
      <c r="AK6" s="173"/>
      <c r="AL6" s="1081"/>
      <c r="AM6" s="1073" t="s">
        <v>54</v>
      </c>
      <c r="AN6" s="1074" t="s">
        <v>55</v>
      </c>
      <c r="AO6" s="1075" t="s">
        <v>306</v>
      </c>
      <c r="AP6" s="1076" t="s">
        <v>307</v>
      </c>
      <c r="AQ6" s="1074"/>
      <c r="AR6" s="1074"/>
      <c r="AS6" s="1074"/>
      <c r="AT6" s="1074"/>
      <c r="AU6" s="1077" t="s">
        <v>62</v>
      </c>
      <c r="AV6" s="1078"/>
      <c r="AW6" s="1079"/>
      <c r="AX6" s="182"/>
      <c r="AY6" s="182"/>
      <c r="AZ6" s="1081"/>
      <c r="BA6" s="1073" t="s">
        <v>54</v>
      </c>
      <c r="BB6" s="1074" t="s">
        <v>55</v>
      </c>
      <c r="BC6" s="1075" t="s">
        <v>306</v>
      </c>
      <c r="BD6" s="1076" t="s">
        <v>307</v>
      </c>
      <c r="BE6" s="1074"/>
      <c r="BF6" s="1074"/>
      <c r="BG6" s="1074"/>
      <c r="BH6" s="1074"/>
      <c r="BI6" s="1077" t="s">
        <v>62</v>
      </c>
      <c r="BJ6" s="1078"/>
      <c r="BK6" s="1079"/>
      <c r="BL6" s="194"/>
      <c r="BM6" s="298"/>
      <c r="BN6" s="298"/>
      <c r="BO6" s="1534"/>
      <c r="BP6" s="1535"/>
      <c r="BQ6" s="297"/>
      <c r="BR6" s="297"/>
      <c r="BS6" s="1536"/>
      <c r="BT6" s="297"/>
      <c r="BU6" s="1533"/>
      <c r="BV6" s="1528"/>
      <c r="BW6" s="47"/>
      <c r="BX6" s="37"/>
      <c r="BY6" s="295"/>
      <c r="BZ6" s="19"/>
      <c r="CA6" s="19"/>
      <c r="CB6" s="19"/>
      <c r="CC6" s="19"/>
      <c r="CE6" s="49" t="s">
        <v>49</v>
      </c>
      <c r="CF6" s="57">
        <v>1008405</v>
      </c>
      <c r="CG6" s="41">
        <v>992941</v>
      </c>
      <c r="CH6" s="361">
        <v>1.56</v>
      </c>
      <c r="CI6" s="240"/>
      <c r="CJ6" s="240"/>
      <c r="CK6" s="432" t="s">
        <v>50</v>
      </c>
      <c r="CL6" s="1007">
        <v>63</v>
      </c>
      <c r="CM6" s="1008">
        <v>53</v>
      </c>
      <c r="CN6" s="1009">
        <v>61</v>
      </c>
      <c r="CO6" s="997">
        <v>177</v>
      </c>
      <c r="CP6" s="1010">
        <v>181</v>
      </c>
      <c r="CQ6" s="675">
        <v>-2.21</v>
      </c>
      <c r="CR6" s="482"/>
      <c r="CS6" s="53" t="s">
        <v>51</v>
      </c>
      <c r="CT6" s="54">
        <v>433.71</v>
      </c>
      <c r="CU6" s="55">
        <v>419.54</v>
      </c>
      <c r="CV6" s="56">
        <v>3.38</v>
      </c>
      <c r="CW6" s="54">
        <v>0</v>
      </c>
      <c r="CX6" s="171">
        <v>0</v>
      </c>
      <c r="CY6" s="56">
        <v>0</v>
      </c>
      <c r="CZ6" s="54">
        <v>231.73</v>
      </c>
      <c r="DA6" s="55">
        <v>225.17</v>
      </c>
      <c r="DB6" s="56">
        <v>2.91</v>
      </c>
      <c r="DC6" s="172"/>
      <c r="DD6" s="154"/>
      <c r="DE6" s="154" t="s">
        <v>52</v>
      </c>
      <c r="DF6" s="38">
        <v>45</v>
      </c>
      <c r="DG6" s="38">
        <v>45</v>
      </c>
      <c r="DH6" s="38">
        <v>45</v>
      </c>
      <c r="DI6" s="38">
        <v>45</v>
      </c>
      <c r="DJ6" s="154"/>
      <c r="DK6" s="252" t="s">
        <v>53</v>
      </c>
      <c r="DL6" s="624">
        <v>34509</v>
      </c>
      <c r="DM6" s="984">
        <v>30875</v>
      </c>
      <c r="DN6" s="1057">
        <v>11.77</v>
      </c>
      <c r="DO6" s="173"/>
      <c r="DP6" s="1081"/>
      <c r="DQ6" s="1073" t="s">
        <v>54</v>
      </c>
      <c r="DR6" s="1074" t="s">
        <v>55</v>
      </c>
      <c r="DS6" s="1075" t="s">
        <v>306</v>
      </c>
      <c r="DT6" s="1076" t="s">
        <v>307</v>
      </c>
      <c r="DU6" s="1074"/>
      <c r="DV6" s="1074"/>
      <c r="DW6" s="1074"/>
      <c r="DX6" s="1074"/>
      <c r="DY6" s="1077" t="s">
        <v>62</v>
      </c>
      <c r="DZ6" s="1078"/>
      <c r="EA6" s="1079"/>
      <c r="EB6" s="182"/>
      <c r="EC6" s="182"/>
      <c r="ED6" s="1081"/>
      <c r="EE6" s="1073" t="s">
        <v>54</v>
      </c>
      <c r="EF6" s="1074" t="s">
        <v>55</v>
      </c>
      <c r="EG6" s="1075" t="s">
        <v>306</v>
      </c>
      <c r="EH6" s="1076" t="s">
        <v>307</v>
      </c>
      <c r="EI6" s="1074"/>
      <c r="EJ6" s="1074"/>
      <c r="EK6" s="1074"/>
      <c r="EL6" s="1074"/>
      <c r="EM6" s="1077" t="s">
        <v>62</v>
      </c>
      <c r="EN6" s="1078"/>
      <c r="EO6" s="1079"/>
      <c r="EP6" s="194"/>
      <c r="EQ6" s="298"/>
      <c r="ER6" s="298"/>
      <c r="ES6" s="1534"/>
      <c r="ET6" s="1535"/>
      <c r="EU6" s="297"/>
      <c r="EV6" s="297"/>
      <c r="EW6" s="1536"/>
      <c r="EX6" s="297"/>
      <c r="EY6" s="1533"/>
      <c r="EZ6" s="1528"/>
      <c r="FA6" s="47"/>
      <c r="FB6" s="37"/>
      <c r="FC6" s="295"/>
      <c r="FD6" s="19"/>
      <c r="FE6" s="19"/>
      <c r="FF6" s="19"/>
      <c r="FG6" s="19"/>
      <c r="FI6" s="170" t="s">
        <v>49</v>
      </c>
      <c r="FJ6" s="57">
        <v>1130312</v>
      </c>
      <c r="FK6" s="41">
        <v>1093565</v>
      </c>
      <c r="FL6" s="52">
        <v>3.36</v>
      </c>
      <c r="FM6" s="240"/>
      <c r="FN6" s="240"/>
      <c r="FO6" s="432" t="s">
        <v>50</v>
      </c>
      <c r="FP6" s="1007">
        <v>68</v>
      </c>
      <c r="FQ6" s="1008">
        <v>67</v>
      </c>
      <c r="FR6" s="1009">
        <v>50</v>
      </c>
      <c r="FS6" s="997">
        <v>185</v>
      </c>
      <c r="FT6" s="1010">
        <v>197</v>
      </c>
      <c r="FU6" s="675">
        <v>-6.09</v>
      </c>
      <c r="FV6" s="482"/>
      <c r="FW6" s="53" t="s">
        <v>51</v>
      </c>
      <c r="FX6" s="54">
        <v>371.08</v>
      </c>
      <c r="FY6" s="55">
        <v>371.58</v>
      </c>
      <c r="FZ6" s="56">
        <v>-0.13</v>
      </c>
      <c r="GA6" s="54">
        <v>0</v>
      </c>
      <c r="GB6" s="171">
        <v>0</v>
      </c>
      <c r="GC6" s="56">
        <v>0</v>
      </c>
      <c r="GD6" s="54">
        <v>153.38</v>
      </c>
      <c r="GE6" s="55">
        <v>154.51</v>
      </c>
      <c r="GF6" s="56">
        <v>-0.73</v>
      </c>
      <c r="GG6" s="172"/>
      <c r="GH6" s="154"/>
      <c r="GI6" s="154" t="s">
        <v>52</v>
      </c>
      <c r="GJ6" s="38">
        <v>45</v>
      </c>
      <c r="GK6" s="38">
        <v>45</v>
      </c>
      <c r="GL6" s="38">
        <v>45</v>
      </c>
      <c r="GM6" s="38">
        <v>45</v>
      </c>
      <c r="GN6" s="154"/>
      <c r="GO6" s="252" t="s">
        <v>53</v>
      </c>
      <c r="GP6" s="624">
        <v>34509</v>
      </c>
      <c r="GQ6" s="984">
        <v>30875</v>
      </c>
      <c r="GR6" s="1057">
        <v>11.77</v>
      </c>
      <c r="GS6" s="173"/>
      <c r="GT6" s="1081"/>
      <c r="GU6" s="1073" t="s">
        <v>54</v>
      </c>
      <c r="GV6" s="1074" t="s">
        <v>55</v>
      </c>
      <c r="GW6" s="1075" t="s">
        <v>306</v>
      </c>
      <c r="GX6" s="1076" t="s">
        <v>307</v>
      </c>
      <c r="GY6" s="1074"/>
      <c r="GZ6" s="1074"/>
      <c r="HA6" s="1074"/>
      <c r="HB6" s="1074"/>
      <c r="HC6" s="1077" t="s">
        <v>62</v>
      </c>
      <c r="HD6" s="1078"/>
      <c r="HE6" s="1079"/>
      <c r="HF6" s="182"/>
      <c r="HG6" s="182"/>
      <c r="HH6" s="1081"/>
      <c r="HI6" s="1073" t="s">
        <v>54</v>
      </c>
      <c r="HJ6" s="1074" t="s">
        <v>55</v>
      </c>
      <c r="HK6" s="1075" t="s">
        <v>306</v>
      </c>
      <c r="HL6" s="1076" t="s">
        <v>307</v>
      </c>
      <c r="HM6" s="1074"/>
      <c r="HN6" s="1074"/>
      <c r="HO6" s="1074"/>
      <c r="HP6" s="1074"/>
      <c r="HQ6" s="1077" t="s">
        <v>62</v>
      </c>
      <c r="HR6" s="1078"/>
      <c r="HS6" s="1079"/>
      <c r="HT6" s="194"/>
      <c r="HU6" s="298"/>
      <c r="HV6" s="298"/>
      <c r="HW6" s="1534"/>
      <c r="HX6" s="1535"/>
      <c r="HY6" s="297"/>
      <c r="HZ6" s="297"/>
      <c r="IA6" s="1536"/>
      <c r="IB6" s="297"/>
      <c r="IC6" s="1533"/>
      <c r="ID6" s="1528"/>
      <c r="IE6" s="47"/>
      <c r="IF6" s="37"/>
      <c r="IG6" s="295"/>
      <c r="IH6" s="248"/>
      <c r="II6" s="19"/>
      <c r="IJ6" s="19"/>
      <c r="IK6" s="19"/>
      <c r="IM6" s="170" t="s">
        <v>49</v>
      </c>
      <c r="IN6" s="57">
        <v>958242</v>
      </c>
      <c r="IO6" s="41">
        <v>922613</v>
      </c>
      <c r="IP6" s="52">
        <v>3.86</v>
      </c>
      <c r="IQ6" s="240"/>
      <c r="IR6" s="240"/>
      <c r="IS6" s="432" t="s">
        <v>50</v>
      </c>
      <c r="IT6" s="1007">
        <v>56</v>
      </c>
      <c r="IU6" s="1008">
        <v>99</v>
      </c>
      <c r="IV6" s="1009">
        <v>49</v>
      </c>
      <c r="IW6" s="997">
        <v>204</v>
      </c>
      <c r="IX6" s="1010">
        <v>254</v>
      </c>
      <c r="IY6" s="675">
        <v>-19.690000000000001</v>
      </c>
      <c r="IZ6" s="154"/>
      <c r="JA6" s="53" t="s">
        <v>51</v>
      </c>
      <c r="JB6" s="54">
        <v>551.67999999999995</v>
      </c>
      <c r="JC6" s="55">
        <v>551.32000000000005</v>
      </c>
      <c r="JD6" s="56">
        <v>7.0000000000000007E-2</v>
      </c>
      <c r="JE6" s="54">
        <v>0</v>
      </c>
      <c r="JF6" s="171">
        <v>0</v>
      </c>
      <c r="JG6" s="56">
        <v>0</v>
      </c>
      <c r="JH6" s="54">
        <v>237.1</v>
      </c>
      <c r="JI6" s="55">
        <v>241.18</v>
      </c>
      <c r="JJ6" s="56">
        <v>-1.69</v>
      </c>
      <c r="JK6" s="172"/>
      <c r="JL6" s="154"/>
      <c r="JM6" s="154" t="s">
        <v>52</v>
      </c>
      <c r="JN6" s="38">
        <v>45</v>
      </c>
      <c r="JO6" s="38">
        <v>45</v>
      </c>
      <c r="JP6" s="38">
        <v>45</v>
      </c>
      <c r="JQ6" s="38">
        <v>45</v>
      </c>
      <c r="JR6" s="154"/>
      <c r="JS6" s="252" t="s">
        <v>53</v>
      </c>
      <c r="JT6" s="624">
        <v>34509</v>
      </c>
      <c r="JU6" s="984">
        <v>30875</v>
      </c>
      <c r="JV6" s="1057">
        <v>11.77</v>
      </c>
      <c r="JW6" s="173"/>
      <c r="JX6" s="1081"/>
      <c r="JY6" s="1073" t="s">
        <v>54</v>
      </c>
      <c r="JZ6" s="1074" t="s">
        <v>55</v>
      </c>
      <c r="KA6" s="1075" t="s">
        <v>306</v>
      </c>
      <c r="KB6" s="1076" t="s">
        <v>307</v>
      </c>
      <c r="KC6" s="1074"/>
      <c r="KD6" s="1074"/>
      <c r="KE6" s="1074"/>
      <c r="KF6" s="1074"/>
      <c r="KG6" s="1077" t="s">
        <v>62</v>
      </c>
      <c r="KH6" s="1078"/>
      <c r="KI6" s="1079"/>
      <c r="KJ6" s="182"/>
      <c r="KK6" s="182"/>
      <c r="KL6" s="1081"/>
      <c r="KM6" s="1073" t="s">
        <v>54</v>
      </c>
      <c r="KN6" s="1074" t="s">
        <v>55</v>
      </c>
      <c r="KO6" s="1075" t="s">
        <v>306</v>
      </c>
      <c r="KP6" s="1076" t="s">
        <v>307</v>
      </c>
      <c r="KQ6" s="1074"/>
      <c r="KR6" s="1074"/>
      <c r="KS6" s="1074"/>
      <c r="KT6" s="1074"/>
      <c r="KU6" s="1077" t="s">
        <v>62</v>
      </c>
      <c r="KV6" s="1078"/>
      <c r="KW6" s="1079"/>
      <c r="KX6" s="194"/>
      <c r="KY6" s="298"/>
      <c r="KZ6" s="298"/>
      <c r="LA6" s="1534"/>
      <c r="LB6" s="1535"/>
      <c r="LC6" s="297"/>
      <c r="LD6" s="297"/>
      <c r="LE6" s="1536"/>
      <c r="LF6" s="297"/>
      <c r="LG6" s="1533"/>
      <c r="LH6" s="291"/>
      <c r="LI6" s="47"/>
      <c r="LJ6" s="37"/>
      <c r="LK6" s="295"/>
      <c r="LL6" s="19"/>
      <c r="LM6" s="19"/>
      <c r="LN6" s="19"/>
      <c r="LO6" s="131"/>
      <c r="LQ6" s="49" t="s">
        <v>49</v>
      </c>
      <c r="LR6" s="50">
        <v>4561453</v>
      </c>
      <c r="LS6" s="41">
        <v>4400306</v>
      </c>
      <c r="LT6" s="52">
        <v>3.66</v>
      </c>
      <c r="LU6" s="499"/>
      <c r="LV6" s="499"/>
      <c r="LW6" s="432" t="s">
        <v>50</v>
      </c>
      <c r="LX6" s="348">
        <v>934</v>
      </c>
      <c r="LY6" s="994">
        <v>924</v>
      </c>
      <c r="LZ6" s="515">
        <v>1.08</v>
      </c>
      <c r="MA6" s="182"/>
      <c r="MB6" s="53" t="s">
        <v>51</v>
      </c>
      <c r="MC6" s="54">
        <v>443.3</v>
      </c>
      <c r="MD6" s="58">
        <v>438.87</v>
      </c>
      <c r="ME6" s="56">
        <v>1.01</v>
      </c>
      <c r="MF6" s="54">
        <v>0</v>
      </c>
      <c r="MG6" s="58">
        <v>0</v>
      </c>
      <c r="MH6" s="56">
        <v>0</v>
      </c>
      <c r="MI6" s="54">
        <v>203.45</v>
      </c>
      <c r="MJ6" s="141">
        <v>201.94</v>
      </c>
      <c r="MK6" s="56">
        <v>0.75</v>
      </c>
      <c r="ML6" s="15"/>
      <c r="MM6" s="15"/>
      <c r="MN6" s="15" t="s">
        <v>52</v>
      </c>
      <c r="MO6" s="922">
        <v>45</v>
      </c>
      <c r="MP6" s="922">
        <v>45</v>
      </c>
      <c r="MQ6" s="922">
        <v>45</v>
      </c>
      <c r="MR6" s="922">
        <v>45</v>
      </c>
      <c r="MS6" s="922">
        <v>45</v>
      </c>
      <c r="MT6" s="16"/>
      <c r="MU6" s="252" t="s">
        <v>53</v>
      </c>
      <c r="MV6" s="624">
        <v>34509</v>
      </c>
      <c r="MW6" s="984">
        <v>30875</v>
      </c>
      <c r="MX6" s="1057">
        <v>11.77</v>
      </c>
      <c r="MY6" s="495"/>
      <c r="MZ6" s="1081"/>
      <c r="NA6" s="1073" t="s">
        <v>54</v>
      </c>
      <c r="NB6" s="1074" t="s">
        <v>55</v>
      </c>
      <c r="NC6" s="1075" t="s">
        <v>306</v>
      </c>
      <c r="ND6" s="1076" t="s">
        <v>307</v>
      </c>
      <c r="NE6" s="1074"/>
      <c r="NF6" s="1074"/>
      <c r="NG6" s="1074"/>
      <c r="NH6" s="1074"/>
      <c r="NI6" s="1077" t="s">
        <v>62</v>
      </c>
      <c r="NJ6" s="1078"/>
      <c r="NK6" s="1079"/>
      <c r="NL6" s="17"/>
      <c r="NM6" s="17"/>
      <c r="NN6" s="1081"/>
      <c r="NO6" s="1073" t="s">
        <v>54</v>
      </c>
      <c r="NP6" s="1074" t="s">
        <v>55</v>
      </c>
      <c r="NQ6" s="1075" t="s">
        <v>306</v>
      </c>
      <c r="NR6" s="1076" t="s">
        <v>307</v>
      </c>
      <c r="NS6" s="1074"/>
      <c r="NT6" s="1074"/>
      <c r="NU6" s="1074"/>
      <c r="NV6" s="1074"/>
      <c r="NW6" s="1077" t="s">
        <v>62</v>
      </c>
      <c r="NX6" s="1078"/>
      <c r="NY6" s="1079"/>
    </row>
    <row r="7" spans="1:391" ht="21.75" customHeight="1" thickTop="1" x14ac:dyDescent="0.2">
      <c r="A7" s="158" t="s">
        <v>63</v>
      </c>
      <c r="B7" s="174">
        <v>2724436</v>
      </c>
      <c r="C7" s="59">
        <v>2557744</v>
      </c>
      <c r="D7" s="27">
        <v>6.52</v>
      </c>
      <c r="E7" s="420"/>
      <c r="F7" s="240"/>
      <c r="G7" s="432" t="s">
        <v>64</v>
      </c>
      <c r="H7" s="1007">
        <v>583</v>
      </c>
      <c r="I7" s="1008">
        <v>351</v>
      </c>
      <c r="J7" s="1009">
        <v>452</v>
      </c>
      <c r="K7" s="997">
        <v>1386</v>
      </c>
      <c r="L7" s="1010">
        <v>1094</v>
      </c>
      <c r="M7" s="675">
        <v>26.69</v>
      </c>
      <c r="N7" s="154"/>
      <c r="O7" s="53" t="s">
        <v>65</v>
      </c>
      <c r="P7" s="54">
        <v>332.07</v>
      </c>
      <c r="Q7" s="55">
        <v>321.05</v>
      </c>
      <c r="R7" s="56">
        <v>3.43</v>
      </c>
      <c r="S7" s="54">
        <v>295.25</v>
      </c>
      <c r="T7" s="171">
        <v>287.56</v>
      </c>
      <c r="U7" s="56">
        <v>2.67</v>
      </c>
      <c r="V7" s="54">
        <v>312.19</v>
      </c>
      <c r="W7" s="55">
        <v>302.83999999999997</v>
      </c>
      <c r="X7" s="56">
        <v>3.09</v>
      </c>
      <c r="Y7" s="172"/>
      <c r="Z7" s="154"/>
      <c r="AA7" s="154" t="s">
        <v>66</v>
      </c>
      <c r="AB7" s="38">
        <v>384</v>
      </c>
      <c r="AC7" s="38">
        <v>384</v>
      </c>
      <c r="AD7" s="38">
        <v>384</v>
      </c>
      <c r="AE7" s="38">
        <v>384</v>
      </c>
      <c r="AF7" s="154"/>
      <c r="AG7" s="252" t="s">
        <v>184</v>
      </c>
      <c r="AH7" s="625">
        <v>67.88</v>
      </c>
      <c r="AI7" s="626">
        <v>67.760000000000005</v>
      </c>
      <c r="AJ7" s="1057">
        <v>0.12</v>
      </c>
      <c r="AK7" s="175"/>
      <c r="AL7" s="176" t="s">
        <v>157</v>
      </c>
      <c r="AM7" s="1082">
        <v>0</v>
      </c>
      <c r="AN7" s="1083">
        <v>0</v>
      </c>
      <c r="AO7" s="1083">
        <v>0</v>
      </c>
      <c r="AP7" s="1084">
        <v>0</v>
      </c>
      <c r="AQ7" s="1083"/>
      <c r="AR7" s="1083"/>
      <c r="AS7" s="1083"/>
      <c r="AT7" s="1083"/>
      <c r="AU7" s="1085">
        <v>0</v>
      </c>
      <c r="AV7" s="1086">
        <v>0</v>
      </c>
      <c r="AW7" s="1087">
        <v>0</v>
      </c>
      <c r="AX7" s="659"/>
      <c r="AY7" s="659"/>
      <c r="AZ7" s="1095" t="s">
        <v>157</v>
      </c>
      <c r="BA7" s="1082">
        <v>50250</v>
      </c>
      <c r="BB7" s="1083">
        <v>0</v>
      </c>
      <c r="BC7" s="1083">
        <v>0</v>
      </c>
      <c r="BD7" s="1084">
        <v>0</v>
      </c>
      <c r="BE7" s="1083"/>
      <c r="BF7" s="1083"/>
      <c r="BG7" s="1083"/>
      <c r="BH7" s="1083"/>
      <c r="BI7" s="1085">
        <v>50250</v>
      </c>
      <c r="BJ7" s="1086">
        <v>0</v>
      </c>
      <c r="BK7" s="1087">
        <v>50250</v>
      </c>
      <c r="BL7" s="299"/>
      <c r="BM7" s="609"/>
      <c r="BN7" s="298"/>
      <c r="BO7" s="1534"/>
      <c r="BP7" s="1532"/>
      <c r="BQ7" s="294"/>
      <c r="BR7" s="294"/>
      <c r="BS7" s="294"/>
      <c r="BT7" s="294"/>
      <c r="BU7" s="1533"/>
      <c r="BV7" s="1528"/>
      <c r="BW7" s="47"/>
      <c r="BX7" s="37"/>
      <c r="BY7" s="295"/>
      <c r="BZ7" s="19"/>
      <c r="CA7" s="19"/>
      <c r="CB7" s="19"/>
      <c r="CC7" s="19"/>
      <c r="CE7" s="24" t="s">
        <v>63</v>
      </c>
      <c r="CF7" s="174">
        <v>3006170</v>
      </c>
      <c r="CG7" s="59">
        <v>2908565</v>
      </c>
      <c r="CH7" s="359">
        <v>3.36</v>
      </c>
      <c r="CI7" s="240"/>
      <c r="CJ7" s="240"/>
      <c r="CK7" s="432" t="s">
        <v>64</v>
      </c>
      <c r="CL7" s="1007">
        <v>235</v>
      </c>
      <c r="CM7" s="1008">
        <v>149</v>
      </c>
      <c r="CN7" s="1009">
        <v>276</v>
      </c>
      <c r="CO7" s="997">
        <v>660</v>
      </c>
      <c r="CP7" s="1010">
        <v>791</v>
      </c>
      <c r="CQ7" s="675">
        <v>-16.559999999999999</v>
      </c>
      <c r="CR7" s="482"/>
      <c r="CS7" s="53" t="s">
        <v>65</v>
      </c>
      <c r="CT7" s="54">
        <v>328.05</v>
      </c>
      <c r="CU7" s="55">
        <v>317.98</v>
      </c>
      <c r="CV7" s="56">
        <v>3.17</v>
      </c>
      <c r="CW7" s="54">
        <v>297.35000000000002</v>
      </c>
      <c r="CX7" s="171">
        <v>287.58999999999997</v>
      </c>
      <c r="CY7" s="56">
        <v>3.39</v>
      </c>
      <c r="CZ7" s="54">
        <v>313.75</v>
      </c>
      <c r="DA7" s="55">
        <v>303.89999999999998</v>
      </c>
      <c r="DB7" s="56">
        <v>3.24</v>
      </c>
      <c r="DC7" s="172"/>
      <c r="DD7" s="154"/>
      <c r="DE7" s="154" t="s">
        <v>66</v>
      </c>
      <c r="DF7" s="38">
        <v>384</v>
      </c>
      <c r="DG7" s="38">
        <v>384</v>
      </c>
      <c r="DH7" s="38">
        <v>384</v>
      </c>
      <c r="DI7" s="38">
        <v>384</v>
      </c>
      <c r="DJ7" s="154"/>
      <c r="DK7" s="252" t="s">
        <v>184</v>
      </c>
      <c r="DL7" s="625">
        <v>62.03</v>
      </c>
      <c r="DM7" s="626">
        <v>62.64</v>
      </c>
      <c r="DN7" s="1057">
        <v>-0.61</v>
      </c>
      <c r="DO7" s="175"/>
      <c r="DP7" s="176" t="s">
        <v>157</v>
      </c>
      <c r="DQ7" s="1082">
        <v>0</v>
      </c>
      <c r="DR7" s="1083">
        <v>0</v>
      </c>
      <c r="DS7" s="1083">
        <v>0</v>
      </c>
      <c r="DT7" s="1084">
        <v>0</v>
      </c>
      <c r="DU7" s="1083"/>
      <c r="DV7" s="1083"/>
      <c r="DW7" s="1083"/>
      <c r="DX7" s="1083"/>
      <c r="DY7" s="1085">
        <v>0</v>
      </c>
      <c r="DZ7" s="1086">
        <v>0</v>
      </c>
      <c r="EA7" s="1087">
        <v>0</v>
      </c>
      <c r="EB7" s="659"/>
      <c r="EC7" s="659"/>
      <c r="ED7" s="1095" t="s">
        <v>157</v>
      </c>
      <c r="EE7" s="1082">
        <v>7967</v>
      </c>
      <c r="EF7" s="1083">
        <v>0</v>
      </c>
      <c r="EG7" s="1083">
        <v>0</v>
      </c>
      <c r="EH7" s="1084">
        <v>0</v>
      </c>
      <c r="EI7" s="1083"/>
      <c r="EJ7" s="1083"/>
      <c r="EK7" s="1083"/>
      <c r="EL7" s="1083"/>
      <c r="EM7" s="1085">
        <v>7967</v>
      </c>
      <c r="EN7" s="1086">
        <v>0</v>
      </c>
      <c r="EO7" s="1087">
        <v>7967</v>
      </c>
      <c r="EP7" s="299"/>
      <c r="EQ7" s="609"/>
      <c r="ER7" s="298"/>
      <c r="ES7" s="1534"/>
      <c r="ET7" s="1532"/>
      <c r="EU7" s="294"/>
      <c r="EV7" s="294"/>
      <c r="EW7" s="294"/>
      <c r="EX7" s="294"/>
      <c r="EY7" s="1533"/>
      <c r="EZ7" s="1528"/>
      <c r="FA7" s="47"/>
      <c r="FB7" s="37"/>
      <c r="FC7" s="295"/>
      <c r="FD7" s="19"/>
      <c r="FE7" s="19"/>
      <c r="FF7" s="19"/>
      <c r="FG7" s="19"/>
      <c r="FI7" s="158" t="s">
        <v>63</v>
      </c>
      <c r="FJ7" s="174">
        <v>2387096</v>
      </c>
      <c r="FK7" s="59">
        <v>2400229</v>
      </c>
      <c r="FL7" s="27">
        <v>-0.55000000000000004</v>
      </c>
      <c r="FM7" s="240"/>
      <c r="FN7" s="240"/>
      <c r="FO7" s="432" t="s">
        <v>64</v>
      </c>
      <c r="FP7" s="1007">
        <v>566</v>
      </c>
      <c r="FQ7" s="1008">
        <v>352</v>
      </c>
      <c r="FR7" s="1009">
        <v>341</v>
      </c>
      <c r="FS7" s="997">
        <v>1259</v>
      </c>
      <c r="FT7" s="1010">
        <v>1081</v>
      </c>
      <c r="FU7" s="675">
        <v>16.47</v>
      </c>
      <c r="FV7" s="482"/>
      <c r="FW7" s="53" t="s">
        <v>65</v>
      </c>
      <c r="FX7" s="54">
        <v>345.67</v>
      </c>
      <c r="FY7" s="55">
        <v>345.84</v>
      </c>
      <c r="FZ7" s="56">
        <v>-0.05</v>
      </c>
      <c r="GA7" s="54">
        <v>281.48</v>
      </c>
      <c r="GB7" s="171">
        <v>276.93</v>
      </c>
      <c r="GC7" s="56">
        <v>1.64</v>
      </c>
      <c r="GD7" s="54">
        <v>308.01</v>
      </c>
      <c r="GE7" s="55">
        <v>305.58999999999997</v>
      </c>
      <c r="GF7" s="56">
        <v>0.79</v>
      </c>
      <c r="GG7" s="172"/>
      <c r="GH7" s="154"/>
      <c r="GI7" s="154" t="s">
        <v>66</v>
      </c>
      <c r="GJ7" s="38">
        <v>384</v>
      </c>
      <c r="GK7" s="38">
        <v>384</v>
      </c>
      <c r="GL7" s="38">
        <v>384</v>
      </c>
      <c r="GM7" s="38">
        <v>384</v>
      </c>
      <c r="GN7" s="154"/>
      <c r="GO7" s="252" t="s">
        <v>67</v>
      </c>
      <c r="GP7" s="625">
        <v>55.62</v>
      </c>
      <c r="GQ7" s="626">
        <v>59.04</v>
      </c>
      <c r="GR7" s="1057">
        <v>-3.42</v>
      </c>
      <c r="GS7" s="175"/>
      <c r="GT7" s="176" t="s">
        <v>157</v>
      </c>
      <c r="GU7" s="1082">
        <v>0</v>
      </c>
      <c r="GV7" s="1083">
        <v>0</v>
      </c>
      <c r="GW7" s="1083">
        <v>0</v>
      </c>
      <c r="GX7" s="1084">
        <v>0</v>
      </c>
      <c r="GY7" s="1083"/>
      <c r="GZ7" s="1083"/>
      <c r="HA7" s="1083"/>
      <c r="HB7" s="1083"/>
      <c r="HC7" s="1085">
        <v>0</v>
      </c>
      <c r="HD7" s="1086">
        <v>0</v>
      </c>
      <c r="HE7" s="1087">
        <v>0</v>
      </c>
      <c r="HF7" s="659"/>
      <c r="HG7" s="659"/>
      <c r="HH7" s="1095" t="s">
        <v>157</v>
      </c>
      <c r="HI7" s="1082">
        <v>12447</v>
      </c>
      <c r="HJ7" s="1083">
        <v>0</v>
      </c>
      <c r="HK7" s="1083">
        <v>0</v>
      </c>
      <c r="HL7" s="1084">
        <v>0</v>
      </c>
      <c r="HM7" s="1083"/>
      <c r="HN7" s="1083"/>
      <c r="HO7" s="1083"/>
      <c r="HP7" s="1083"/>
      <c r="HQ7" s="1085">
        <v>12447</v>
      </c>
      <c r="HR7" s="1086">
        <v>0</v>
      </c>
      <c r="HS7" s="1087">
        <v>12447</v>
      </c>
      <c r="HT7" s="299"/>
      <c r="HU7" s="609"/>
      <c r="HV7" s="298"/>
      <c r="HW7" s="1534"/>
      <c r="HX7" s="1532"/>
      <c r="HY7" s="294"/>
      <c r="HZ7" s="294"/>
      <c r="IA7" s="294"/>
      <c r="IB7" s="294"/>
      <c r="IC7" s="1533"/>
      <c r="ID7" s="1528"/>
      <c r="IE7" s="47"/>
      <c r="IF7" s="37"/>
      <c r="IG7" s="295"/>
      <c r="IH7" s="248"/>
      <c r="II7" s="19"/>
      <c r="IJ7" s="19"/>
      <c r="IK7" s="19"/>
      <c r="IM7" s="158" t="s">
        <v>63</v>
      </c>
      <c r="IN7" s="174">
        <v>2757983</v>
      </c>
      <c r="IO7" s="59">
        <v>2740035</v>
      </c>
      <c r="IP7" s="27">
        <v>0.66</v>
      </c>
      <c r="IQ7" s="240"/>
      <c r="IR7" s="240"/>
      <c r="IS7" s="432" t="s">
        <v>64</v>
      </c>
      <c r="IT7" s="1007">
        <v>248</v>
      </c>
      <c r="IU7" s="1008">
        <v>432</v>
      </c>
      <c r="IV7" s="1009">
        <v>452</v>
      </c>
      <c r="IW7" s="997">
        <v>1132</v>
      </c>
      <c r="IX7" s="1010">
        <v>1046</v>
      </c>
      <c r="IY7" s="675">
        <v>8.2200000000000006</v>
      </c>
      <c r="IZ7" s="154"/>
      <c r="JA7" s="53" t="s">
        <v>65</v>
      </c>
      <c r="JB7" s="54">
        <v>537.22</v>
      </c>
      <c r="JC7" s="55">
        <v>513.36</v>
      </c>
      <c r="JD7" s="56">
        <v>4.6500000000000004</v>
      </c>
      <c r="JE7" s="54">
        <v>359.33</v>
      </c>
      <c r="JF7" s="171">
        <v>342.3</v>
      </c>
      <c r="JG7" s="56">
        <v>4.9800000000000004</v>
      </c>
      <c r="JH7" s="54">
        <v>435.78</v>
      </c>
      <c r="JI7" s="55">
        <v>417.13</v>
      </c>
      <c r="JJ7" s="56">
        <v>4.47</v>
      </c>
      <c r="JK7" s="172"/>
      <c r="JL7" s="154"/>
      <c r="JM7" s="154" t="s">
        <v>66</v>
      </c>
      <c r="JN7" s="38">
        <v>384</v>
      </c>
      <c r="JO7" s="38">
        <v>384</v>
      </c>
      <c r="JP7" s="38">
        <v>384</v>
      </c>
      <c r="JQ7" s="38">
        <v>384</v>
      </c>
      <c r="JR7" s="154"/>
      <c r="JS7" s="252" t="s">
        <v>184</v>
      </c>
      <c r="JT7" s="625">
        <v>60.71</v>
      </c>
      <c r="JU7" s="626">
        <v>62.93</v>
      </c>
      <c r="JV7" s="1057">
        <v>-2.2200000000000002</v>
      </c>
      <c r="JW7" s="175"/>
      <c r="JX7" s="176" t="s">
        <v>157</v>
      </c>
      <c r="JY7" s="1082">
        <v>0</v>
      </c>
      <c r="JZ7" s="1083">
        <v>0</v>
      </c>
      <c r="KA7" s="1083">
        <v>0</v>
      </c>
      <c r="KB7" s="1084">
        <v>0</v>
      </c>
      <c r="KC7" s="1083"/>
      <c r="KD7" s="1083"/>
      <c r="KE7" s="1083"/>
      <c r="KF7" s="1083"/>
      <c r="KG7" s="1085">
        <v>0</v>
      </c>
      <c r="KH7" s="1086">
        <v>0</v>
      </c>
      <c r="KI7" s="1087">
        <v>0</v>
      </c>
      <c r="KJ7" s="659"/>
      <c r="KK7" s="659"/>
      <c r="KL7" s="1095" t="s">
        <v>157</v>
      </c>
      <c r="KM7" s="1082">
        <v>13618</v>
      </c>
      <c r="KN7" s="1083">
        <v>0</v>
      </c>
      <c r="KO7" s="1083">
        <v>0</v>
      </c>
      <c r="KP7" s="1084">
        <v>0</v>
      </c>
      <c r="KQ7" s="1083"/>
      <c r="KR7" s="1083"/>
      <c r="KS7" s="1083"/>
      <c r="KT7" s="1083"/>
      <c r="KU7" s="1085">
        <v>13618</v>
      </c>
      <c r="KV7" s="1086">
        <v>0</v>
      </c>
      <c r="KW7" s="1087">
        <v>13618</v>
      </c>
      <c r="KX7" s="299"/>
      <c r="KY7" s="609"/>
      <c r="KZ7" s="298"/>
      <c r="LA7" s="1534"/>
      <c r="LB7" s="1532"/>
      <c r="LC7" s="294"/>
      <c r="LD7" s="294"/>
      <c r="LE7" s="294"/>
      <c r="LF7" s="294"/>
      <c r="LG7" s="1533"/>
      <c r="LH7" s="291"/>
      <c r="LI7" s="47"/>
      <c r="LJ7" s="37"/>
      <c r="LK7" s="295"/>
      <c r="LL7" s="19"/>
      <c r="LM7" s="19"/>
      <c r="LN7" s="19"/>
      <c r="LO7" s="131"/>
      <c r="LQ7" s="24" t="s">
        <v>63</v>
      </c>
      <c r="LR7" s="25">
        <v>10875685</v>
      </c>
      <c r="LS7" s="59">
        <v>10606573</v>
      </c>
      <c r="LT7" s="27">
        <v>2.54</v>
      </c>
      <c r="LU7" s="499"/>
      <c r="LV7" s="499"/>
      <c r="LW7" s="432" t="s">
        <v>64</v>
      </c>
      <c r="LX7" s="348">
        <v>4437</v>
      </c>
      <c r="LY7" s="994">
        <v>4012</v>
      </c>
      <c r="LZ7" s="515">
        <v>10.59</v>
      </c>
      <c r="MA7" s="182"/>
      <c r="MB7" s="53" t="s">
        <v>65</v>
      </c>
      <c r="MC7" s="54">
        <v>384.89</v>
      </c>
      <c r="MD7" s="58">
        <v>375.91</v>
      </c>
      <c r="ME7" s="56">
        <v>2.39</v>
      </c>
      <c r="MF7" s="54">
        <v>310.08999999999997</v>
      </c>
      <c r="MG7" s="58">
        <v>300.05</v>
      </c>
      <c r="MH7" s="56">
        <v>3.35</v>
      </c>
      <c r="MI7" s="54">
        <v>344.41</v>
      </c>
      <c r="MJ7" s="141">
        <v>334.96</v>
      </c>
      <c r="MK7" s="56">
        <v>2.82</v>
      </c>
      <c r="ML7" s="15"/>
      <c r="MM7" s="15"/>
      <c r="MN7" s="15" t="s">
        <v>66</v>
      </c>
      <c r="MO7" s="922">
        <v>384</v>
      </c>
      <c r="MP7" s="922">
        <v>384</v>
      </c>
      <c r="MQ7" s="922">
        <v>384</v>
      </c>
      <c r="MR7" s="922">
        <v>384</v>
      </c>
      <c r="MS7" s="922">
        <v>384</v>
      </c>
      <c r="MT7" s="16"/>
      <c r="MU7" s="252" t="s">
        <v>184</v>
      </c>
      <c r="MV7" s="625">
        <v>61.56</v>
      </c>
      <c r="MW7" s="626">
        <v>63.09</v>
      </c>
      <c r="MX7" s="1057">
        <v>-2.4300000000000002</v>
      </c>
      <c r="MY7" s="496"/>
      <c r="MZ7" s="176" t="s">
        <v>177</v>
      </c>
      <c r="NA7" s="1102">
        <v>0</v>
      </c>
      <c r="NB7" s="1103">
        <v>0</v>
      </c>
      <c r="NC7" s="1103">
        <v>0</v>
      </c>
      <c r="ND7" s="1104">
        <v>0</v>
      </c>
      <c r="NE7" s="1103">
        <v>0</v>
      </c>
      <c r="NF7" s="1103">
        <v>0</v>
      </c>
      <c r="NG7" s="1103">
        <v>0</v>
      </c>
      <c r="NH7" s="1105">
        <v>0</v>
      </c>
      <c r="NI7" s="1106">
        <v>0</v>
      </c>
      <c r="NJ7" s="1107">
        <v>0</v>
      </c>
      <c r="NK7" s="1108">
        <v>0</v>
      </c>
      <c r="NL7" s="619"/>
      <c r="NM7" s="619"/>
      <c r="NN7" s="176" t="s">
        <v>157</v>
      </c>
      <c r="NO7" s="1102">
        <v>84282</v>
      </c>
      <c r="NP7" s="1103">
        <v>0</v>
      </c>
      <c r="NQ7" s="1103">
        <v>0</v>
      </c>
      <c r="NR7" s="1104">
        <v>0</v>
      </c>
      <c r="NS7" s="1103">
        <v>0</v>
      </c>
      <c r="NT7" s="1103">
        <v>0</v>
      </c>
      <c r="NU7" s="1103">
        <v>0</v>
      </c>
      <c r="NV7" s="1105">
        <v>0</v>
      </c>
      <c r="NW7" s="1109">
        <v>84282</v>
      </c>
      <c r="NX7" s="1107">
        <v>0</v>
      </c>
      <c r="NY7" s="1110">
        <v>84282</v>
      </c>
    </row>
    <row r="8" spans="1:391" ht="21.75" customHeight="1" x14ac:dyDescent="0.2">
      <c r="A8" s="168" t="s">
        <v>68</v>
      </c>
      <c r="B8" s="57">
        <v>2338878</v>
      </c>
      <c r="C8" s="41">
        <v>2207653</v>
      </c>
      <c r="D8" s="42">
        <v>5.94</v>
      </c>
      <c r="E8" s="420"/>
      <c r="F8" s="240"/>
      <c r="G8" s="432" t="s">
        <v>69</v>
      </c>
      <c r="H8" s="1007">
        <v>173</v>
      </c>
      <c r="I8" s="1008">
        <v>141</v>
      </c>
      <c r="J8" s="1009">
        <v>145</v>
      </c>
      <c r="K8" s="997">
        <v>459</v>
      </c>
      <c r="L8" s="1010">
        <v>400</v>
      </c>
      <c r="M8" s="675">
        <v>14.75</v>
      </c>
      <c r="N8" s="154"/>
      <c r="O8" s="53" t="s">
        <v>70</v>
      </c>
      <c r="P8" s="54">
        <v>281.93</v>
      </c>
      <c r="Q8" s="55">
        <v>272.92</v>
      </c>
      <c r="R8" s="56">
        <v>3.3</v>
      </c>
      <c r="S8" s="54">
        <v>310.52999999999997</v>
      </c>
      <c r="T8" s="171">
        <v>308.93</v>
      </c>
      <c r="U8" s="56">
        <v>0.52</v>
      </c>
      <c r="V8" s="54">
        <v>297.37</v>
      </c>
      <c r="W8" s="55">
        <v>292.5</v>
      </c>
      <c r="X8" s="56">
        <v>1.66</v>
      </c>
      <c r="Y8" s="172"/>
      <c r="Z8" s="154"/>
      <c r="AA8" s="154" t="s">
        <v>71</v>
      </c>
      <c r="AB8" s="38">
        <v>310</v>
      </c>
      <c r="AC8" s="38">
        <v>310</v>
      </c>
      <c r="AD8" s="38">
        <v>310</v>
      </c>
      <c r="AE8" s="38">
        <v>310</v>
      </c>
      <c r="AF8" s="154"/>
      <c r="AG8" s="252" t="s">
        <v>72</v>
      </c>
      <c r="AH8" s="623">
        <v>2291433</v>
      </c>
      <c r="AI8" s="627">
        <v>2137154</v>
      </c>
      <c r="AJ8" s="1057">
        <v>7.22</v>
      </c>
      <c r="AK8" s="157"/>
      <c r="AL8" s="176" t="s">
        <v>73</v>
      </c>
      <c r="AM8" s="1111">
        <v>2565</v>
      </c>
      <c r="AN8" s="1112">
        <v>0</v>
      </c>
      <c r="AO8" s="1112">
        <v>0</v>
      </c>
      <c r="AP8" s="1113">
        <v>0</v>
      </c>
      <c r="AQ8" s="1112"/>
      <c r="AR8" s="1112"/>
      <c r="AS8" s="1112"/>
      <c r="AT8" s="1112"/>
      <c r="AU8" s="1114">
        <v>2565</v>
      </c>
      <c r="AV8" s="1086">
        <v>5130</v>
      </c>
      <c r="AW8" s="1087">
        <v>7695</v>
      </c>
      <c r="AX8" s="659"/>
      <c r="AY8" s="659"/>
      <c r="AZ8" s="1095" t="s">
        <v>73</v>
      </c>
      <c r="BA8" s="1111">
        <v>2155</v>
      </c>
      <c r="BB8" s="1112">
        <v>0</v>
      </c>
      <c r="BC8" s="1112">
        <v>0</v>
      </c>
      <c r="BD8" s="1113">
        <v>0</v>
      </c>
      <c r="BE8" s="1112"/>
      <c r="BF8" s="1112"/>
      <c r="BG8" s="1112"/>
      <c r="BH8" s="1112"/>
      <c r="BI8" s="1114">
        <v>2155</v>
      </c>
      <c r="BJ8" s="1086">
        <v>9405</v>
      </c>
      <c r="BK8" s="1087">
        <v>11560</v>
      </c>
      <c r="BL8" s="299"/>
      <c r="BM8" s="296"/>
      <c r="BN8" s="298"/>
      <c r="BO8" s="1534"/>
      <c r="BP8" s="1535"/>
      <c r="BQ8" s="297"/>
      <c r="BR8" s="297"/>
      <c r="BS8" s="297"/>
      <c r="BT8" s="297"/>
      <c r="BU8" s="1533"/>
      <c r="BV8" s="1528"/>
      <c r="BW8" s="47"/>
      <c r="BX8" s="37"/>
      <c r="BY8" s="295"/>
      <c r="BZ8" s="19"/>
      <c r="CA8" s="19"/>
      <c r="CB8" s="19"/>
      <c r="CC8" s="19"/>
      <c r="CE8" s="40" t="s">
        <v>68</v>
      </c>
      <c r="CF8" s="57">
        <v>2681750</v>
      </c>
      <c r="CG8" s="41">
        <v>2603110</v>
      </c>
      <c r="CH8" s="360">
        <v>3.02</v>
      </c>
      <c r="CI8" s="240"/>
      <c r="CJ8" s="240"/>
      <c r="CK8" s="432" t="s">
        <v>69</v>
      </c>
      <c r="CL8" s="1007">
        <v>206</v>
      </c>
      <c r="CM8" s="1008">
        <v>129</v>
      </c>
      <c r="CN8" s="1009">
        <v>156</v>
      </c>
      <c r="CO8" s="997">
        <v>491</v>
      </c>
      <c r="CP8" s="1010">
        <v>572</v>
      </c>
      <c r="CQ8" s="675">
        <v>-14.16</v>
      </c>
      <c r="CR8" s="482"/>
      <c r="CS8" s="53" t="s">
        <v>70</v>
      </c>
      <c r="CT8" s="54">
        <v>268.08999999999997</v>
      </c>
      <c r="CU8" s="55">
        <v>259.2</v>
      </c>
      <c r="CV8" s="56">
        <v>3.43</v>
      </c>
      <c r="CW8" s="54">
        <v>260.33</v>
      </c>
      <c r="CX8" s="171">
        <v>253.89</v>
      </c>
      <c r="CY8" s="56">
        <v>2.54</v>
      </c>
      <c r="CZ8" s="54">
        <v>264.48</v>
      </c>
      <c r="DA8" s="55">
        <v>256.74</v>
      </c>
      <c r="DB8" s="56">
        <v>3.01</v>
      </c>
      <c r="DC8" s="172"/>
      <c r="DD8" s="154"/>
      <c r="DE8" s="154" t="s">
        <v>71</v>
      </c>
      <c r="DF8" s="38">
        <v>310</v>
      </c>
      <c r="DG8" s="38">
        <v>310</v>
      </c>
      <c r="DH8" s="38">
        <v>310</v>
      </c>
      <c r="DI8" s="38">
        <v>310</v>
      </c>
      <c r="DJ8" s="154"/>
      <c r="DK8" s="252" t="s">
        <v>72</v>
      </c>
      <c r="DL8" s="623">
        <v>2108195</v>
      </c>
      <c r="DM8" s="627">
        <v>1991977</v>
      </c>
      <c r="DN8" s="1057">
        <v>5.83</v>
      </c>
      <c r="DO8" s="157"/>
      <c r="DP8" s="176" t="s">
        <v>73</v>
      </c>
      <c r="DQ8" s="1111">
        <v>1996</v>
      </c>
      <c r="DR8" s="1112">
        <v>0</v>
      </c>
      <c r="DS8" s="1112">
        <v>0</v>
      </c>
      <c r="DT8" s="1113">
        <v>0</v>
      </c>
      <c r="DU8" s="1112"/>
      <c r="DV8" s="1112"/>
      <c r="DW8" s="1112"/>
      <c r="DX8" s="1112"/>
      <c r="DY8" s="1114">
        <v>1996</v>
      </c>
      <c r="DZ8" s="1086">
        <v>19960</v>
      </c>
      <c r="EA8" s="1087">
        <v>21956</v>
      </c>
      <c r="EB8" s="659"/>
      <c r="EC8" s="659"/>
      <c r="ED8" s="1095" t="s">
        <v>73</v>
      </c>
      <c r="EE8" s="1111">
        <v>3053</v>
      </c>
      <c r="EF8" s="1112">
        <v>0</v>
      </c>
      <c r="EG8" s="1112">
        <v>0</v>
      </c>
      <c r="EH8" s="1113">
        <v>0</v>
      </c>
      <c r="EI8" s="1112"/>
      <c r="EJ8" s="1112"/>
      <c r="EK8" s="1112"/>
      <c r="EL8" s="1112"/>
      <c r="EM8" s="1114">
        <v>3053</v>
      </c>
      <c r="EN8" s="1086">
        <v>6106</v>
      </c>
      <c r="EO8" s="1087">
        <v>9159</v>
      </c>
      <c r="EP8" s="299"/>
      <c r="EQ8" s="296"/>
      <c r="ER8" s="298"/>
      <c r="ES8" s="1534"/>
      <c r="ET8" s="1535"/>
      <c r="EU8" s="297"/>
      <c r="EV8" s="297"/>
      <c r="EW8" s="297"/>
      <c r="EX8" s="297"/>
      <c r="EY8" s="1533"/>
      <c r="EZ8" s="1528"/>
      <c r="FA8" s="47"/>
      <c r="FB8" s="37"/>
      <c r="FC8" s="295"/>
      <c r="FD8" s="19"/>
      <c r="FE8" s="19"/>
      <c r="FF8" s="19"/>
      <c r="FG8" s="19"/>
      <c r="FI8" s="168" t="s">
        <v>68</v>
      </c>
      <c r="FJ8" s="57">
        <v>2114849</v>
      </c>
      <c r="FK8" s="41">
        <v>2145725</v>
      </c>
      <c r="FL8" s="42">
        <v>-1.44</v>
      </c>
      <c r="FM8" s="240"/>
      <c r="FN8" s="240"/>
      <c r="FO8" s="432" t="s">
        <v>69</v>
      </c>
      <c r="FP8" s="1007">
        <v>145</v>
      </c>
      <c r="FQ8" s="1008">
        <v>235</v>
      </c>
      <c r="FR8" s="1009">
        <v>156</v>
      </c>
      <c r="FS8" s="997">
        <v>536</v>
      </c>
      <c r="FT8" s="1010">
        <v>514</v>
      </c>
      <c r="FU8" s="675">
        <v>4.28</v>
      </c>
      <c r="FV8" s="482"/>
      <c r="FW8" s="53" t="s">
        <v>70</v>
      </c>
      <c r="FX8" s="54">
        <v>265</v>
      </c>
      <c r="FY8" s="55">
        <v>272.01</v>
      </c>
      <c r="FZ8" s="56">
        <v>-2.58</v>
      </c>
      <c r="GA8" s="54">
        <v>255.57</v>
      </c>
      <c r="GB8" s="171">
        <v>257.2</v>
      </c>
      <c r="GC8" s="56">
        <v>-0.63</v>
      </c>
      <c r="GD8" s="54">
        <v>259.47000000000003</v>
      </c>
      <c r="GE8" s="55">
        <v>263.36</v>
      </c>
      <c r="GF8" s="56">
        <v>-1.48</v>
      </c>
      <c r="GG8" s="172"/>
      <c r="GH8" s="154"/>
      <c r="GI8" s="154" t="s">
        <v>71</v>
      </c>
      <c r="GJ8" s="38">
        <v>310</v>
      </c>
      <c r="GK8" s="38">
        <v>310</v>
      </c>
      <c r="GL8" s="38">
        <v>310</v>
      </c>
      <c r="GM8" s="38">
        <v>310</v>
      </c>
      <c r="GN8" s="154"/>
      <c r="GO8" s="252" t="s">
        <v>72</v>
      </c>
      <c r="GP8" s="623">
        <v>1846056</v>
      </c>
      <c r="GQ8" s="627">
        <v>1791335</v>
      </c>
      <c r="GR8" s="1057">
        <v>3.05</v>
      </c>
      <c r="GS8" s="157"/>
      <c r="GT8" s="176" t="s">
        <v>73</v>
      </c>
      <c r="GU8" s="1111">
        <v>2096</v>
      </c>
      <c r="GV8" s="1112">
        <v>0</v>
      </c>
      <c r="GW8" s="1112">
        <v>0</v>
      </c>
      <c r="GX8" s="1113">
        <v>0</v>
      </c>
      <c r="GY8" s="1112"/>
      <c r="GZ8" s="1112"/>
      <c r="HA8" s="1112"/>
      <c r="HB8" s="1112"/>
      <c r="HC8" s="1114">
        <v>2096</v>
      </c>
      <c r="HD8" s="1086">
        <v>12445</v>
      </c>
      <c r="HE8" s="1087">
        <v>14541</v>
      </c>
      <c r="HF8" s="659"/>
      <c r="HG8" s="659"/>
      <c r="HH8" s="1095" t="s">
        <v>73</v>
      </c>
      <c r="HI8" s="1111">
        <v>1324</v>
      </c>
      <c r="HJ8" s="1112">
        <v>0</v>
      </c>
      <c r="HK8" s="1112">
        <v>0</v>
      </c>
      <c r="HL8" s="1113">
        <v>0</v>
      </c>
      <c r="HM8" s="1112"/>
      <c r="HN8" s="1112"/>
      <c r="HO8" s="1112"/>
      <c r="HP8" s="1112"/>
      <c r="HQ8" s="1114">
        <v>1324</v>
      </c>
      <c r="HR8" s="1086">
        <v>5522</v>
      </c>
      <c r="HS8" s="1087">
        <v>6846</v>
      </c>
      <c r="HT8" s="299"/>
      <c r="HU8" s="296"/>
      <c r="HV8" s="298"/>
      <c r="HW8" s="1534"/>
      <c r="HX8" s="1535"/>
      <c r="HY8" s="297"/>
      <c r="HZ8" s="297"/>
      <c r="IA8" s="297"/>
      <c r="IB8" s="297"/>
      <c r="IC8" s="1533"/>
      <c r="ID8" s="1528"/>
      <c r="IE8" s="47"/>
      <c r="IF8" s="37"/>
      <c r="IG8" s="295"/>
      <c r="IH8" s="248"/>
      <c r="II8" s="19"/>
      <c r="IJ8" s="19"/>
      <c r="IK8" s="19"/>
      <c r="IM8" s="168" t="s">
        <v>68</v>
      </c>
      <c r="IN8" s="57">
        <v>2458656</v>
      </c>
      <c r="IO8" s="41">
        <v>2450360</v>
      </c>
      <c r="IP8" s="42">
        <v>0.34</v>
      </c>
      <c r="IQ8" s="240"/>
      <c r="IR8" s="240"/>
      <c r="IS8" s="432" t="s">
        <v>69</v>
      </c>
      <c r="IT8" s="1007">
        <v>129</v>
      </c>
      <c r="IU8" s="1008">
        <v>109</v>
      </c>
      <c r="IV8" s="1009">
        <v>123</v>
      </c>
      <c r="IW8" s="997">
        <v>361</v>
      </c>
      <c r="IX8" s="1010">
        <v>460</v>
      </c>
      <c r="IY8" s="675">
        <v>-21.52</v>
      </c>
      <c r="IZ8" s="154"/>
      <c r="JA8" s="53" t="s">
        <v>70</v>
      </c>
      <c r="JB8" s="54">
        <v>389.86</v>
      </c>
      <c r="JC8" s="55">
        <v>374.32</v>
      </c>
      <c r="JD8" s="56">
        <v>4.1500000000000004</v>
      </c>
      <c r="JE8" s="54">
        <v>284.16000000000003</v>
      </c>
      <c r="JF8" s="171">
        <v>275.45999999999998</v>
      </c>
      <c r="JG8" s="56">
        <v>3.16</v>
      </c>
      <c r="JH8" s="54">
        <v>329.59</v>
      </c>
      <c r="JI8" s="55">
        <v>318.70999999999998</v>
      </c>
      <c r="JJ8" s="56">
        <v>3.41</v>
      </c>
      <c r="JK8" s="172"/>
      <c r="JL8" s="154"/>
      <c r="JM8" s="154" t="s">
        <v>71</v>
      </c>
      <c r="JN8" s="38">
        <v>310</v>
      </c>
      <c r="JO8" s="38">
        <v>310</v>
      </c>
      <c r="JP8" s="38">
        <v>310</v>
      </c>
      <c r="JQ8" s="38">
        <v>310</v>
      </c>
      <c r="JR8" s="154"/>
      <c r="JS8" s="252" t="s">
        <v>72</v>
      </c>
      <c r="JT8" s="623">
        <v>2185501</v>
      </c>
      <c r="JU8" s="627">
        <v>2154526</v>
      </c>
      <c r="JV8" s="1057">
        <v>1.44</v>
      </c>
      <c r="JW8" s="157"/>
      <c r="JX8" s="176" t="s">
        <v>73</v>
      </c>
      <c r="JY8" s="1111">
        <v>3167</v>
      </c>
      <c r="JZ8" s="1112">
        <v>0</v>
      </c>
      <c r="KA8" s="1112">
        <v>0</v>
      </c>
      <c r="KB8" s="1113">
        <v>0</v>
      </c>
      <c r="KC8" s="1112"/>
      <c r="KD8" s="1112"/>
      <c r="KE8" s="1112"/>
      <c r="KF8" s="1112"/>
      <c r="KG8" s="1114">
        <v>3167</v>
      </c>
      <c r="KH8" s="1086">
        <v>5780</v>
      </c>
      <c r="KI8" s="1087">
        <v>8947</v>
      </c>
      <c r="KJ8" s="659"/>
      <c r="KK8" s="659"/>
      <c r="KL8" s="1095" t="s">
        <v>73</v>
      </c>
      <c r="KM8" s="1111">
        <v>2977</v>
      </c>
      <c r="KN8" s="1112">
        <v>0</v>
      </c>
      <c r="KO8" s="1112">
        <v>586</v>
      </c>
      <c r="KP8" s="1113">
        <v>0</v>
      </c>
      <c r="KQ8" s="1112"/>
      <c r="KR8" s="1112"/>
      <c r="KS8" s="1112"/>
      <c r="KT8" s="1112"/>
      <c r="KU8" s="1114">
        <v>3563</v>
      </c>
      <c r="KV8" s="1086">
        <v>11812</v>
      </c>
      <c r="KW8" s="1087">
        <v>15375</v>
      </c>
      <c r="KX8" s="299"/>
      <c r="KY8" s="296"/>
      <c r="KZ8" s="298"/>
      <c r="LA8" s="1534"/>
      <c r="LB8" s="1535"/>
      <c r="LC8" s="297"/>
      <c r="LD8" s="297"/>
      <c r="LE8" s="297"/>
      <c r="LF8" s="297"/>
      <c r="LG8" s="1533"/>
      <c r="LH8" s="291"/>
      <c r="LI8" s="47"/>
      <c r="LJ8" s="37"/>
      <c r="LK8" s="295"/>
      <c r="LL8" s="19"/>
      <c r="LM8" s="19"/>
      <c r="LN8" s="19"/>
      <c r="LO8" s="131"/>
      <c r="LQ8" s="40" t="s">
        <v>68</v>
      </c>
      <c r="LR8" s="38">
        <v>9594133</v>
      </c>
      <c r="LS8" s="41">
        <v>9406848</v>
      </c>
      <c r="LT8" s="42">
        <v>1.99</v>
      </c>
      <c r="LU8" s="499"/>
      <c r="LV8" s="499"/>
      <c r="LW8" s="432" t="s">
        <v>69</v>
      </c>
      <c r="LX8" s="348">
        <v>1847</v>
      </c>
      <c r="LY8" s="994">
        <v>1946</v>
      </c>
      <c r="LZ8" s="515">
        <v>-5.09</v>
      </c>
      <c r="MA8" s="182"/>
      <c r="MB8" s="53" t="s">
        <v>70</v>
      </c>
      <c r="MC8" s="54">
        <v>300.52999999999997</v>
      </c>
      <c r="MD8" s="58">
        <v>295.2</v>
      </c>
      <c r="ME8" s="56">
        <v>1.81</v>
      </c>
      <c r="MF8" s="54">
        <v>277.20999999999998</v>
      </c>
      <c r="MG8" s="58">
        <v>273.31</v>
      </c>
      <c r="MH8" s="56">
        <v>1.43</v>
      </c>
      <c r="MI8" s="54">
        <v>287.92</v>
      </c>
      <c r="MJ8" s="141">
        <v>283.39</v>
      </c>
      <c r="MK8" s="56">
        <v>1.6</v>
      </c>
      <c r="ML8" s="15"/>
      <c r="MM8" s="15"/>
      <c r="MN8" s="15" t="s">
        <v>71</v>
      </c>
      <c r="MO8" s="922">
        <v>310</v>
      </c>
      <c r="MP8" s="922">
        <v>310</v>
      </c>
      <c r="MQ8" s="922">
        <v>310</v>
      </c>
      <c r="MR8" s="922">
        <v>310</v>
      </c>
      <c r="MS8" s="922">
        <v>310</v>
      </c>
      <c r="MT8" s="16"/>
      <c r="MU8" s="252" t="s">
        <v>72</v>
      </c>
      <c r="MV8" s="623">
        <v>8431185</v>
      </c>
      <c r="MW8" s="627">
        <v>8074992</v>
      </c>
      <c r="MX8" s="1057">
        <v>4.41</v>
      </c>
      <c r="MY8" s="22"/>
      <c r="MZ8" s="176" t="s">
        <v>178</v>
      </c>
      <c r="NA8" s="1123">
        <v>9824</v>
      </c>
      <c r="NB8" s="615">
        <v>0</v>
      </c>
      <c r="NC8" s="615">
        <v>0</v>
      </c>
      <c r="ND8" s="1124">
        <v>0</v>
      </c>
      <c r="NE8" s="615">
        <v>0</v>
      </c>
      <c r="NF8" s="615">
        <v>0</v>
      </c>
      <c r="NG8" s="615">
        <v>0</v>
      </c>
      <c r="NH8" s="1125">
        <v>0</v>
      </c>
      <c r="NI8" s="636">
        <v>9824</v>
      </c>
      <c r="NJ8" s="1126">
        <v>43315</v>
      </c>
      <c r="NK8" s="1127">
        <v>53139</v>
      </c>
      <c r="NL8" s="619"/>
      <c r="NM8" s="619"/>
      <c r="NN8" s="176" t="s">
        <v>73</v>
      </c>
      <c r="NO8" s="1123">
        <v>9509</v>
      </c>
      <c r="NP8" s="615">
        <v>0</v>
      </c>
      <c r="NQ8" s="615">
        <v>586</v>
      </c>
      <c r="NR8" s="1124">
        <v>0</v>
      </c>
      <c r="NS8" s="615">
        <v>0</v>
      </c>
      <c r="NT8" s="615">
        <v>0</v>
      </c>
      <c r="NU8" s="615">
        <v>0</v>
      </c>
      <c r="NV8" s="1125">
        <v>0</v>
      </c>
      <c r="NW8" s="1128">
        <v>10095</v>
      </c>
      <c r="NX8" s="1126">
        <v>32845</v>
      </c>
      <c r="NY8" s="1129">
        <v>42940</v>
      </c>
    </row>
    <row r="9" spans="1:391" ht="21.75" customHeight="1" x14ac:dyDescent="0.2">
      <c r="A9" s="170" t="s">
        <v>49</v>
      </c>
      <c r="B9" s="177">
        <v>385558</v>
      </c>
      <c r="C9" s="51">
        <v>350091</v>
      </c>
      <c r="D9" s="52">
        <v>10.130000000000001</v>
      </c>
      <c r="E9" s="420"/>
      <c r="F9" s="240"/>
      <c r="G9" s="432" t="s">
        <v>74</v>
      </c>
      <c r="H9" s="1007">
        <v>1638</v>
      </c>
      <c r="I9" s="1008">
        <v>1616</v>
      </c>
      <c r="J9" s="1009">
        <v>1251</v>
      </c>
      <c r="K9" s="997">
        <v>4505</v>
      </c>
      <c r="L9" s="1010">
        <v>3642</v>
      </c>
      <c r="M9" s="675">
        <v>23.7</v>
      </c>
      <c r="N9" s="154"/>
      <c r="O9" s="53" t="s">
        <v>75</v>
      </c>
      <c r="P9" s="54">
        <v>137.71</v>
      </c>
      <c r="Q9" s="55">
        <v>133.9</v>
      </c>
      <c r="R9" s="56">
        <v>2.85</v>
      </c>
      <c r="S9" s="54">
        <v>89.35</v>
      </c>
      <c r="T9" s="171">
        <v>90.92</v>
      </c>
      <c r="U9" s="56">
        <v>-1.73</v>
      </c>
      <c r="V9" s="54">
        <v>111.59</v>
      </c>
      <c r="W9" s="55">
        <v>110.53</v>
      </c>
      <c r="X9" s="56">
        <v>0.96</v>
      </c>
      <c r="Y9" s="172"/>
      <c r="Z9" s="154"/>
      <c r="AA9" s="154" t="s">
        <v>76</v>
      </c>
      <c r="AB9" s="38">
        <v>16</v>
      </c>
      <c r="AC9" s="38">
        <v>16</v>
      </c>
      <c r="AD9" s="38">
        <v>16</v>
      </c>
      <c r="AE9" s="38">
        <v>16</v>
      </c>
      <c r="AF9" s="154"/>
      <c r="AG9" s="252" t="s">
        <v>185</v>
      </c>
      <c r="AH9" s="628">
        <v>1.67</v>
      </c>
      <c r="AI9" s="243">
        <v>1.64</v>
      </c>
      <c r="AJ9" s="1057">
        <v>0.03</v>
      </c>
      <c r="AK9" s="161"/>
      <c r="AL9" s="176" t="s">
        <v>78</v>
      </c>
      <c r="AM9" s="1111">
        <v>0</v>
      </c>
      <c r="AN9" s="1112">
        <v>0</v>
      </c>
      <c r="AO9" s="1112">
        <v>0</v>
      </c>
      <c r="AP9" s="1113">
        <v>0</v>
      </c>
      <c r="AQ9" s="1112"/>
      <c r="AR9" s="1112"/>
      <c r="AS9" s="1112"/>
      <c r="AT9" s="1112"/>
      <c r="AU9" s="1114">
        <v>0</v>
      </c>
      <c r="AV9" s="1086">
        <v>0</v>
      </c>
      <c r="AW9" s="1087">
        <v>0</v>
      </c>
      <c r="AX9" s="659"/>
      <c r="AY9" s="659"/>
      <c r="AZ9" s="1095" t="s">
        <v>78</v>
      </c>
      <c r="BA9" s="1111">
        <v>0</v>
      </c>
      <c r="BB9" s="1112">
        <v>0</v>
      </c>
      <c r="BC9" s="1112">
        <v>0</v>
      </c>
      <c r="BD9" s="1113">
        <v>0</v>
      </c>
      <c r="BE9" s="1112"/>
      <c r="BF9" s="1112"/>
      <c r="BG9" s="1112"/>
      <c r="BH9" s="1112"/>
      <c r="BI9" s="1114">
        <v>0</v>
      </c>
      <c r="BJ9" s="1086">
        <v>0</v>
      </c>
      <c r="BK9" s="1087">
        <v>0</v>
      </c>
      <c r="BL9" s="299"/>
      <c r="BM9" s="300"/>
      <c r="BN9" s="300"/>
      <c r="BO9" s="1534"/>
      <c r="BP9" s="1535"/>
      <c r="BQ9" s="297"/>
      <c r="BR9" s="297"/>
      <c r="BS9" s="297"/>
      <c r="BT9" s="297"/>
      <c r="BU9" s="1533"/>
      <c r="BV9" s="1528"/>
      <c r="BW9" s="47"/>
      <c r="BX9" s="37"/>
      <c r="BY9" s="295"/>
      <c r="BZ9" s="19"/>
      <c r="CA9" s="19"/>
      <c r="CB9" s="19"/>
      <c r="CC9" s="19"/>
      <c r="CE9" s="49" t="s">
        <v>49</v>
      </c>
      <c r="CF9" s="177">
        <v>324420</v>
      </c>
      <c r="CG9" s="51">
        <v>305455</v>
      </c>
      <c r="CH9" s="361">
        <v>6.21</v>
      </c>
      <c r="CI9" s="240"/>
      <c r="CJ9" s="240"/>
      <c r="CK9" s="432" t="s">
        <v>74</v>
      </c>
      <c r="CL9" s="1007">
        <v>996</v>
      </c>
      <c r="CM9" s="1008">
        <v>1335</v>
      </c>
      <c r="CN9" s="1009">
        <v>1408</v>
      </c>
      <c r="CO9" s="997">
        <v>3739</v>
      </c>
      <c r="CP9" s="1010">
        <v>3129</v>
      </c>
      <c r="CQ9" s="675">
        <v>19.5</v>
      </c>
      <c r="CR9" s="482"/>
      <c r="CS9" s="53" t="s">
        <v>75</v>
      </c>
      <c r="CT9" s="54">
        <v>142.4</v>
      </c>
      <c r="CU9" s="55">
        <v>138.63999999999999</v>
      </c>
      <c r="CV9" s="56">
        <v>2.71</v>
      </c>
      <c r="CW9" s="54">
        <v>115.95</v>
      </c>
      <c r="CX9" s="171">
        <v>115.36</v>
      </c>
      <c r="CY9" s="56">
        <v>0.51</v>
      </c>
      <c r="CZ9" s="54">
        <v>130.08000000000001</v>
      </c>
      <c r="DA9" s="55">
        <v>127.85</v>
      </c>
      <c r="DB9" s="56">
        <v>1.74</v>
      </c>
      <c r="DC9" s="172"/>
      <c r="DD9" s="154"/>
      <c r="DE9" s="154" t="s">
        <v>76</v>
      </c>
      <c r="DF9" s="38">
        <v>16</v>
      </c>
      <c r="DG9" s="38">
        <v>16</v>
      </c>
      <c r="DH9" s="38">
        <v>16</v>
      </c>
      <c r="DI9" s="38">
        <v>16</v>
      </c>
      <c r="DJ9" s="154"/>
      <c r="DK9" s="252" t="s">
        <v>185</v>
      </c>
      <c r="DL9" s="628">
        <v>1.65</v>
      </c>
      <c r="DM9" s="243">
        <v>1.64</v>
      </c>
      <c r="DN9" s="1057">
        <v>0.01</v>
      </c>
      <c r="DO9" s="161"/>
      <c r="DP9" s="176" t="s">
        <v>78</v>
      </c>
      <c r="DQ9" s="1111">
        <v>0</v>
      </c>
      <c r="DR9" s="1112">
        <v>0</v>
      </c>
      <c r="DS9" s="1112">
        <v>0</v>
      </c>
      <c r="DT9" s="1113">
        <v>0</v>
      </c>
      <c r="DU9" s="1112"/>
      <c r="DV9" s="1112"/>
      <c r="DW9" s="1112"/>
      <c r="DX9" s="1112"/>
      <c r="DY9" s="1114">
        <v>0</v>
      </c>
      <c r="DZ9" s="1086">
        <v>0</v>
      </c>
      <c r="EA9" s="1087">
        <v>0</v>
      </c>
      <c r="EB9" s="659"/>
      <c r="EC9" s="659"/>
      <c r="ED9" s="1095" t="s">
        <v>78</v>
      </c>
      <c r="EE9" s="1111">
        <v>0</v>
      </c>
      <c r="EF9" s="1112">
        <v>0</v>
      </c>
      <c r="EG9" s="1112">
        <v>0</v>
      </c>
      <c r="EH9" s="1113">
        <v>0</v>
      </c>
      <c r="EI9" s="1112"/>
      <c r="EJ9" s="1112"/>
      <c r="EK9" s="1112"/>
      <c r="EL9" s="1112"/>
      <c r="EM9" s="1114">
        <v>0</v>
      </c>
      <c r="EN9" s="1086">
        <v>0</v>
      </c>
      <c r="EO9" s="1087">
        <v>0</v>
      </c>
      <c r="EP9" s="299"/>
      <c r="EQ9" s="300"/>
      <c r="ER9" s="300"/>
      <c r="ES9" s="1534"/>
      <c r="ET9" s="1535"/>
      <c r="EU9" s="297"/>
      <c r="EV9" s="297"/>
      <c r="EW9" s="297"/>
      <c r="EX9" s="297"/>
      <c r="EY9" s="1533"/>
      <c r="EZ9" s="1528"/>
      <c r="FA9" s="47"/>
      <c r="FB9" s="37"/>
      <c r="FC9" s="295"/>
      <c r="FD9" s="19"/>
      <c r="FE9" s="19"/>
      <c r="FF9" s="19"/>
      <c r="FG9" s="19"/>
      <c r="FI9" s="170" t="s">
        <v>49</v>
      </c>
      <c r="FJ9" s="177">
        <v>272247</v>
      </c>
      <c r="FK9" s="51">
        <v>254504</v>
      </c>
      <c r="FL9" s="52">
        <v>6.97</v>
      </c>
      <c r="FM9" s="240"/>
      <c r="FN9" s="240"/>
      <c r="FO9" s="432" t="s">
        <v>74</v>
      </c>
      <c r="FP9" s="1007">
        <v>922</v>
      </c>
      <c r="FQ9" s="1008">
        <v>844</v>
      </c>
      <c r="FR9" s="1009">
        <v>1231</v>
      </c>
      <c r="FS9" s="997">
        <v>2997</v>
      </c>
      <c r="FT9" s="1010">
        <v>2725</v>
      </c>
      <c r="FU9" s="675">
        <v>9.98</v>
      </c>
      <c r="FV9" s="482"/>
      <c r="FW9" s="53" t="s">
        <v>75</v>
      </c>
      <c r="FX9" s="54">
        <v>136.4</v>
      </c>
      <c r="FY9" s="55">
        <v>137.26</v>
      </c>
      <c r="FZ9" s="56">
        <v>-0.63</v>
      </c>
      <c r="GA9" s="54">
        <v>109.93</v>
      </c>
      <c r="GB9" s="171">
        <v>112.8</v>
      </c>
      <c r="GC9" s="56">
        <v>-2.54</v>
      </c>
      <c r="GD9" s="54">
        <v>120.87</v>
      </c>
      <c r="GE9" s="55">
        <v>122.97</v>
      </c>
      <c r="GF9" s="56">
        <v>-1.71</v>
      </c>
      <c r="GG9" s="172"/>
      <c r="GH9" s="154"/>
      <c r="GI9" s="154" t="s">
        <v>76</v>
      </c>
      <c r="GJ9" s="38">
        <v>16</v>
      </c>
      <c r="GK9" s="38">
        <v>16</v>
      </c>
      <c r="GL9" s="38">
        <v>16</v>
      </c>
      <c r="GM9" s="38">
        <v>16</v>
      </c>
      <c r="GN9" s="154"/>
      <c r="GO9" s="252" t="s">
        <v>77</v>
      </c>
      <c r="GP9" s="628">
        <v>1.7</v>
      </c>
      <c r="GQ9" s="243">
        <v>1.72</v>
      </c>
      <c r="GR9" s="1057">
        <v>-0.02</v>
      </c>
      <c r="GS9" s="161"/>
      <c r="GT9" s="176" t="s">
        <v>78</v>
      </c>
      <c r="GU9" s="1111">
        <v>0</v>
      </c>
      <c r="GV9" s="1112">
        <v>0</v>
      </c>
      <c r="GW9" s="1112">
        <v>0</v>
      </c>
      <c r="GX9" s="1113">
        <v>0</v>
      </c>
      <c r="GY9" s="1112"/>
      <c r="GZ9" s="1112"/>
      <c r="HA9" s="1112"/>
      <c r="HB9" s="1112"/>
      <c r="HC9" s="1114">
        <v>0</v>
      </c>
      <c r="HD9" s="1086">
        <v>0</v>
      </c>
      <c r="HE9" s="1087">
        <v>0</v>
      </c>
      <c r="HF9" s="659"/>
      <c r="HG9" s="659"/>
      <c r="HH9" s="1095" t="s">
        <v>78</v>
      </c>
      <c r="HI9" s="1111">
        <v>0</v>
      </c>
      <c r="HJ9" s="1112">
        <v>0</v>
      </c>
      <c r="HK9" s="1112">
        <v>0</v>
      </c>
      <c r="HL9" s="1113">
        <v>0</v>
      </c>
      <c r="HM9" s="1112"/>
      <c r="HN9" s="1112"/>
      <c r="HO9" s="1112"/>
      <c r="HP9" s="1112"/>
      <c r="HQ9" s="1114">
        <v>0</v>
      </c>
      <c r="HR9" s="1086">
        <v>0</v>
      </c>
      <c r="HS9" s="1087">
        <v>0</v>
      </c>
      <c r="HT9" s="299"/>
      <c r="HU9" s="300"/>
      <c r="HV9" s="300"/>
      <c r="HW9" s="1534"/>
      <c r="HX9" s="1535"/>
      <c r="HY9" s="297"/>
      <c r="HZ9" s="297"/>
      <c r="IA9" s="297"/>
      <c r="IB9" s="297"/>
      <c r="IC9" s="1533"/>
      <c r="ID9" s="1528"/>
      <c r="IE9" s="47"/>
      <c r="IF9" s="37"/>
      <c r="IG9" s="295"/>
      <c r="IH9" s="248"/>
      <c r="II9" s="19"/>
      <c r="IJ9" s="19"/>
      <c r="IK9" s="19"/>
      <c r="IM9" s="170" t="s">
        <v>49</v>
      </c>
      <c r="IN9" s="177">
        <v>299327</v>
      </c>
      <c r="IO9" s="51">
        <v>289675</v>
      </c>
      <c r="IP9" s="52">
        <v>3.33</v>
      </c>
      <c r="IQ9" s="240"/>
      <c r="IR9" s="240"/>
      <c r="IS9" s="432" t="s">
        <v>74</v>
      </c>
      <c r="IT9" s="1007">
        <v>1163</v>
      </c>
      <c r="IU9" s="1008">
        <v>1601</v>
      </c>
      <c r="IV9" s="1009">
        <v>1809</v>
      </c>
      <c r="IW9" s="997">
        <v>4573</v>
      </c>
      <c r="IX9" s="1010">
        <v>4378</v>
      </c>
      <c r="IY9" s="675">
        <v>4.45</v>
      </c>
      <c r="IZ9" s="154"/>
      <c r="JA9" s="53" t="s">
        <v>75</v>
      </c>
      <c r="JB9" s="54">
        <v>134.57</v>
      </c>
      <c r="JC9" s="55">
        <v>137.44999999999999</v>
      </c>
      <c r="JD9" s="56">
        <v>-2.1</v>
      </c>
      <c r="JE9" s="54">
        <v>110.5</v>
      </c>
      <c r="JF9" s="171">
        <v>114.21</v>
      </c>
      <c r="JG9" s="56">
        <v>-3.25</v>
      </c>
      <c r="JH9" s="54">
        <v>120.84</v>
      </c>
      <c r="JI9" s="55">
        <v>124.38</v>
      </c>
      <c r="JJ9" s="56">
        <v>-2.85</v>
      </c>
      <c r="JK9" s="172"/>
      <c r="JL9" s="154"/>
      <c r="JM9" s="154" t="s">
        <v>76</v>
      </c>
      <c r="JN9" s="38">
        <v>16</v>
      </c>
      <c r="JO9" s="38">
        <v>16</v>
      </c>
      <c r="JP9" s="38">
        <v>16</v>
      </c>
      <c r="JQ9" s="38">
        <v>16</v>
      </c>
      <c r="JR9" s="154"/>
      <c r="JS9" s="252" t="s">
        <v>185</v>
      </c>
      <c r="JT9" s="628">
        <v>1.64</v>
      </c>
      <c r="JU9" s="243">
        <v>1.63</v>
      </c>
      <c r="JV9" s="1057">
        <v>0.01</v>
      </c>
      <c r="JW9" s="161"/>
      <c r="JX9" s="176" t="s">
        <v>78</v>
      </c>
      <c r="JY9" s="1111">
        <v>0</v>
      </c>
      <c r="JZ9" s="1112">
        <v>0</v>
      </c>
      <c r="KA9" s="1112">
        <v>0</v>
      </c>
      <c r="KB9" s="1113">
        <v>0</v>
      </c>
      <c r="KC9" s="1112"/>
      <c r="KD9" s="1112"/>
      <c r="KE9" s="1112"/>
      <c r="KF9" s="1112"/>
      <c r="KG9" s="1114">
        <v>0</v>
      </c>
      <c r="KH9" s="1086">
        <v>0</v>
      </c>
      <c r="KI9" s="1087">
        <v>0</v>
      </c>
      <c r="KJ9" s="659"/>
      <c r="KK9" s="659"/>
      <c r="KL9" s="1095" t="s">
        <v>78</v>
      </c>
      <c r="KM9" s="1111">
        <v>0</v>
      </c>
      <c r="KN9" s="1112">
        <v>0</v>
      </c>
      <c r="KO9" s="1112">
        <v>0</v>
      </c>
      <c r="KP9" s="1113">
        <v>0</v>
      </c>
      <c r="KQ9" s="1112"/>
      <c r="KR9" s="1112"/>
      <c r="KS9" s="1112"/>
      <c r="KT9" s="1112"/>
      <c r="KU9" s="1114">
        <v>0</v>
      </c>
      <c r="KV9" s="1086">
        <v>0</v>
      </c>
      <c r="KW9" s="1087">
        <v>0</v>
      </c>
      <c r="KX9" s="299"/>
      <c r="KY9" s="300"/>
      <c r="KZ9" s="300"/>
      <c r="LA9" s="1534"/>
      <c r="LB9" s="1535"/>
      <c r="LC9" s="297"/>
      <c r="LD9" s="297"/>
      <c r="LE9" s="297"/>
      <c r="LF9" s="297"/>
      <c r="LG9" s="1533"/>
      <c r="LH9" s="291"/>
      <c r="LI9" s="47"/>
      <c r="LJ9" s="37"/>
      <c r="LK9" s="295"/>
      <c r="LL9" s="19"/>
      <c r="LM9" s="19"/>
      <c r="LN9" s="19"/>
      <c r="LO9" s="131"/>
      <c r="LQ9" s="49" t="s">
        <v>49</v>
      </c>
      <c r="LR9" s="50">
        <v>1281552</v>
      </c>
      <c r="LS9" s="51">
        <v>1199725</v>
      </c>
      <c r="LT9" s="52">
        <v>6.82</v>
      </c>
      <c r="LU9" s="499"/>
      <c r="LV9" s="499"/>
      <c r="LW9" s="432" t="s">
        <v>74</v>
      </c>
      <c r="LX9" s="348">
        <v>15814</v>
      </c>
      <c r="LY9" s="994">
        <v>13874</v>
      </c>
      <c r="LZ9" s="515">
        <v>13.98</v>
      </c>
      <c r="MA9" s="182"/>
      <c r="MB9" s="53" t="s">
        <v>75</v>
      </c>
      <c r="MC9" s="54">
        <v>137.58000000000001</v>
      </c>
      <c r="MD9" s="58">
        <v>137.1</v>
      </c>
      <c r="ME9" s="56">
        <v>0.35</v>
      </c>
      <c r="MF9" s="54">
        <v>106.68</v>
      </c>
      <c r="MG9" s="58">
        <v>108.81</v>
      </c>
      <c r="MH9" s="56">
        <v>-1.96</v>
      </c>
      <c r="MI9" s="54">
        <v>120.86</v>
      </c>
      <c r="MJ9" s="141">
        <v>121.83</v>
      </c>
      <c r="MK9" s="56">
        <v>-0.8</v>
      </c>
      <c r="ML9" s="15"/>
      <c r="MM9" s="15"/>
      <c r="MN9" s="15" t="s">
        <v>76</v>
      </c>
      <c r="MO9" s="922">
        <v>16</v>
      </c>
      <c r="MP9" s="922">
        <v>16</v>
      </c>
      <c r="MQ9" s="922">
        <v>16</v>
      </c>
      <c r="MR9" s="922">
        <v>16</v>
      </c>
      <c r="MS9" s="922">
        <v>16</v>
      </c>
      <c r="MT9" s="16"/>
      <c r="MU9" s="252" t="s">
        <v>185</v>
      </c>
      <c r="MV9" s="628">
        <v>1.67</v>
      </c>
      <c r="MW9" s="243">
        <v>1.66</v>
      </c>
      <c r="MX9" s="1057">
        <v>0.01</v>
      </c>
      <c r="MY9" s="61"/>
      <c r="MZ9" s="176" t="s">
        <v>179</v>
      </c>
      <c r="NA9" s="1123">
        <v>0</v>
      </c>
      <c r="NB9" s="615">
        <v>0</v>
      </c>
      <c r="NC9" s="615">
        <v>0</v>
      </c>
      <c r="ND9" s="1124">
        <v>0</v>
      </c>
      <c r="NE9" s="615">
        <v>0</v>
      </c>
      <c r="NF9" s="615">
        <v>0</v>
      </c>
      <c r="NG9" s="615">
        <v>0</v>
      </c>
      <c r="NH9" s="1125">
        <v>0</v>
      </c>
      <c r="NI9" s="636">
        <v>0</v>
      </c>
      <c r="NJ9" s="1126">
        <v>0</v>
      </c>
      <c r="NK9" s="1127">
        <v>0</v>
      </c>
      <c r="NL9" s="619"/>
      <c r="NM9" s="619"/>
      <c r="NN9" s="176" t="s">
        <v>78</v>
      </c>
      <c r="NO9" s="1123">
        <v>0</v>
      </c>
      <c r="NP9" s="615">
        <v>0</v>
      </c>
      <c r="NQ9" s="615">
        <v>0</v>
      </c>
      <c r="NR9" s="1124">
        <v>0</v>
      </c>
      <c r="NS9" s="615">
        <v>0</v>
      </c>
      <c r="NT9" s="615">
        <v>0</v>
      </c>
      <c r="NU9" s="615">
        <v>0</v>
      </c>
      <c r="NV9" s="1125">
        <v>0</v>
      </c>
      <c r="NW9" s="1128">
        <v>0</v>
      </c>
      <c r="NX9" s="1126">
        <v>0</v>
      </c>
      <c r="NY9" s="1129">
        <v>0</v>
      </c>
    </row>
    <row r="10" spans="1:391" ht="21.75" customHeight="1" thickBot="1" x14ac:dyDescent="0.25">
      <c r="A10" s="178" t="s">
        <v>79</v>
      </c>
      <c r="B10" s="159">
        <v>6076491</v>
      </c>
      <c r="C10" s="26">
        <v>5962452</v>
      </c>
      <c r="D10" s="27">
        <v>1.91</v>
      </c>
      <c r="E10" s="420"/>
      <c r="F10" s="240"/>
      <c r="G10" s="432" t="s">
        <v>80</v>
      </c>
      <c r="H10" s="1007">
        <v>479</v>
      </c>
      <c r="I10" s="1008">
        <v>349</v>
      </c>
      <c r="J10" s="1009">
        <v>497</v>
      </c>
      <c r="K10" s="997">
        <v>1325</v>
      </c>
      <c r="L10" s="1010">
        <v>1159</v>
      </c>
      <c r="M10" s="675">
        <v>14.32</v>
      </c>
      <c r="N10" s="154"/>
      <c r="O10" s="53" t="s">
        <v>81</v>
      </c>
      <c r="P10" s="54">
        <v>78.099999999999994</v>
      </c>
      <c r="Q10" s="55">
        <v>76.58</v>
      </c>
      <c r="R10" s="56">
        <v>1.98</v>
      </c>
      <c r="S10" s="54">
        <v>68.959999999999994</v>
      </c>
      <c r="T10" s="171">
        <v>69.19</v>
      </c>
      <c r="U10" s="56">
        <v>-0.33</v>
      </c>
      <c r="V10" s="54">
        <v>73.16</v>
      </c>
      <c r="W10" s="55">
        <v>72.56</v>
      </c>
      <c r="X10" s="56">
        <v>0.83</v>
      </c>
      <c r="Y10" s="172"/>
      <c r="Z10" s="154"/>
      <c r="AA10" s="154" t="s">
        <v>82</v>
      </c>
      <c r="AB10" s="38">
        <v>32</v>
      </c>
      <c r="AC10" s="38">
        <v>32</v>
      </c>
      <c r="AD10" s="38">
        <v>32</v>
      </c>
      <c r="AE10" s="38">
        <v>32</v>
      </c>
      <c r="AF10" s="154"/>
      <c r="AG10" s="253" t="s">
        <v>186</v>
      </c>
      <c r="AH10" s="629">
        <v>1.83</v>
      </c>
      <c r="AI10" s="244">
        <v>1.87</v>
      </c>
      <c r="AJ10" s="1130">
        <v>-0.04</v>
      </c>
      <c r="AK10" s="161"/>
      <c r="AL10" s="176" t="s">
        <v>84</v>
      </c>
      <c r="AM10" s="1111">
        <v>94121</v>
      </c>
      <c r="AN10" s="1112">
        <v>0</v>
      </c>
      <c r="AO10" s="1112">
        <v>58416</v>
      </c>
      <c r="AP10" s="1113">
        <v>0</v>
      </c>
      <c r="AQ10" s="1112"/>
      <c r="AR10" s="1112"/>
      <c r="AS10" s="1112"/>
      <c r="AT10" s="1112"/>
      <c r="AU10" s="1114">
        <v>152537</v>
      </c>
      <c r="AV10" s="1086">
        <v>141008</v>
      </c>
      <c r="AW10" s="1087">
        <v>293545</v>
      </c>
      <c r="AX10" s="659"/>
      <c r="AY10" s="659"/>
      <c r="AZ10" s="1095" t="s">
        <v>84</v>
      </c>
      <c r="BA10" s="1111">
        <v>85814</v>
      </c>
      <c r="BB10" s="1112">
        <v>338</v>
      </c>
      <c r="BC10" s="1112">
        <v>13899</v>
      </c>
      <c r="BD10" s="1113">
        <v>0</v>
      </c>
      <c r="BE10" s="1112"/>
      <c r="BF10" s="1112"/>
      <c r="BG10" s="1112"/>
      <c r="BH10" s="1112"/>
      <c r="BI10" s="1114">
        <v>100051</v>
      </c>
      <c r="BJ10" s="1086">
        <v>559352</v>
      </c>
      <c r="BK10" s="1087">
        <v>659403</v>
      </c>
      <c r="BL10" s="299"/>
      <c r="BM10" s="300"/>
      <c r="BN10" s="300"/>
      <c r="BO10" s="1534"/>
      <c r="BP10" s="1537"/>
      <c r="BQ10" s="294"/>
      <c r="BR10" s="294"/>
      <c r="BS10" s="294"/>
      <c r="BT10" s="294"/>
      <c r="BU10" s="1533"/>
      <c r="BV10" s="1528"/>
      <c r="BW10" s="47"/>
      <c r="BX10" s="37"/>
      <c r="BY10" s="295"/>
      <c r="BZ10" s="19"/>
      <c r="CA10" s="19"/>
      <c r="CB10" s="19"/>
      <c r="CC10" s="19"/>
      <c r="CE10" s="62" t="s">
        <v>79</v>
      </c>
      <c r="CF10" s="159">
        <v>5335493</v>
      </c>
      <c r="CG10" s="26">
        <v>5293786</v>
      </c>
      <c r="CH10" s="359">
        <v>0.79</v>
      </c>
      <c r="CI10" s="240"/>
      <c r="CJ10" s="240"/>
      <c r="CK10" s="432" t="s">
        <v>80</v>
      </c>
      <c r="CL10" s="1007">
        <v>225</v>
      </c>
      <c r="CM10" s="1008">
        <v>193</v>
      </c>
      <c r="CN10" s="1009">
        <v>222</v>
      </c>
      <c r="CO10" s="997">
        <v>640</v>
      </c>
      <c r="CP10" s="1010">
        <v>564</v>
      </c>
      <c r="CQ10" s="675">
        <v>13.48</v>
      </c>
      <c r="CR10" s="482"/>
      <c r="CS10" s="53" t="s">
        <v>81</v>
      </c>
      <c r="CT10" s="54">
        <v>119.72</v>
      </c>
      <c r="CU10" s="55">
        <v>116.76</v>
      </c>
      <c r="CV10" s="56">
        <v>2.54</v>
      </c>
      <c r="CW10" s="54">
        <v>109.96</v>
      </c>
      <c r="CX10" s="171">
        <v>108.88</v>
      </c>
      <c r="CY10" s="56">
        <v>0.99</v>
      </c>
      <c r="CZ10" s="54">
        <v>115.18</v>
      </c>
      <c r="DA10" s="55">
        <v>113.11</v>
      </c>
      <c r="DB10" s="56">
        <v>1.83</v>
      </c>
      <c r="DC10" s="172"/>
      <c r="DD10" s="154"/>
      <c r="DE10" s="154" t="s">
        <v>82</v>
      </c>
      <c r="DF10" s="38">
        <v>32</v>
      </c>
      <c r="DG10" s="38">
        <v>32</v>
      </c>
      <c r="DH10" s="38">
        <v>32</v>
      </c>
      <c r="DI10" s="38">
        <v>32</v>
      </c>
      <c r="DJ10" s="154"/>
      <c r="DK10" s="253" t="s">
        <v>186</v>
      </c>
      <c r="DL10" s="629">
        <v>1.81</v>
      </c>
      <c r="DM10" s="244">
        <v>1.87</v>
      </c>
      <c r="DN10" s="1130">
        <v>-0.06</v>
      </c>
      <c r="DO10" s="161"/>
      <c r="DP10" s="176" t="s">
        <v>84</v>
      </c>
      <c r="DQ10" s="1111">
        <v>105476</v>
      </c>
      <c r="DR10" s="1112">
        <v>0</v>
      </c>
      <c r="DS10" s="1112">
        <v>36378</v>
      </c>
      <c r="DT10" s="1113">
        <v>0</v>
      </c>
      <c r="DU10" s="1112"/>
      <c r="DV10" s="1112"/>
      <c r="DW10" s="1112"/>
      <c r="DX10" s="1112"/>
      <c r="DY10" s="1114">
        <v>141854</v>
      </c>
      <c r="DZ10" s="1086">
        <v>174300</v>
      </c>
      <c r="EA10" s="1087">
        <v>316154</v>
      </c>
      <c r="EB10" s="659"/>
      <c r="EC10" s="659"/>
      <c r="ED10" s="1095" t="s">
        <v>84</v>
      </c>
      <c r="EE10" s="1111">
        <v>89042</v>
      </c>
      <c r="EF10" s="1112">
        <v>2311</v>
      </c>
      <c r="EG10" s="1112">
        <v>10721</v>
      </c>
      <c r="EH10" s="1113">
        <v>0</v>
      </c>
      <c r="EI10" s="1112"/>
      <c r="EJ10" s="1112"/>
      <c r="EK10" s="1112"/>
      <c r="EL10" s="1112"/>
      <c r="EM10" s="1114">
        <v>102074</v>
      </c>
      <c r="EN10" s="1086">
        <v>238417</v>
      </c>
      <c r="EO10" s="1087">
        <v>340491</v>
      </c>
      <c r="EP10" s="299"/>
      <c r="EQ10" s="300"/>
      <c r="ER10" s="300"/>
      <c r="ES10" s="1534"/>
      <c r="ET10" s="1537"/>
      <c r="EU10" s="294"/>
      <c r="EV10" s="294"/>
      <c r="EW10" s="294"/>
      <c r="EX10" s="294"/>
      <c r="EY10" s="1533"/>
      <c r="EZ10" s="1528"/>
      <c r="FA10" s="47"/>
      <c r="FB10" s="37"/>
      <c r="FC10" s="295"/>
      <c r="FD10" s="19"/>
      <c r="FE10" s="19"/>
      <c r="FF10" s="19"/>
      <c r="FG10" s="19"/>
      <c r="FI10" s="178" t="s">
        <v>79</v>
      </c>
      <c r="FJ10" s="159">
        <v>6921588</v>
      </c>
      <c r="FK10" s="26">
        <v>6988609</v>
      </c>
      <c r="FL10" s="27">
        <v>-0.96</v>
      </c>
      <c r="FM10" s="240"/>
      <c r="FN10" s="240"/>
      <c r="FO10" s="432" t="s">
        <v>80</v>
      </c>
      <c r="FP10" s="1007">
        <v>118</v>
      </c>
      <c r="FQ10" s="1008">
        <v>186</v>
      </c>
      <c r="FR10" s="1009">
        <v>161</v>
      </c>
      <c r="FS10" s="997">
        <v>465</v>
      </c>
      <c r="FT10" s="1010">
        <v>499</v>
      </c>
      <c r="FU10" s="675">
        <v>-6.81</v>
      </c>
      <c r="FV10" s="482"/>
      <c r="FW10" s="53" t="s">
        <v>81</v>
      </c>
      <c r="FX10" s="54">
        <v>110.85</v>
      </c>
      <c r="FY10" s="55">
        <v>113.21</v>
      </c>
      <c r="FZ10" s="56">
        <v>-2.08</v>
      </c>
      <c r="GA10" s="54">
        <v>85.46</v>
      </c>
      <c r="GB10" s="171">
        <v>86.53</v>
      </c>
      <c r="GC10" s="56">
        <v>-1.24</v>
      </c>
      <c r="GD10" s="54">
        <v>95.95</v>
      </c>
      <c r="GE10" s="55">
        <v>97.63</v>
      </c>
      <c r="GF10" s="56">
        <v>-1.72</v>
      </c>
      <c r="GG10" s="172"/>
      <c r="GH10" s="154"/>
      <c r="GI10" s="154" t="s">
        <v>82</v>
      </c>
      <c r="GJ10" s="38">
        <v>32</v>
      </c>
      <c r="GK10" s="38">
        <v>32</v>
      </c>
      <c r="GL10" s="38">
        <v>32</v>
      </c>
      <c r="GM10" s="38">
        <v>32</v>
      </c>
      <c r="GN10" s="154"/>
      <c r="GO10" s="253" t="s">
        <v>83</v>
      </c>
      <c r="GP10" s="629">
        <v>1.79</v>
      </c>
      <c r="GQ10" s="244">
        <v>1.85</v>
      </c>
      <c r="GR10" s="1130">
        <v>-0.06</v>
      </c>
      <c r="GS10" s="161"/>
      <c r="GT10" s="176" t="s">
        <v>84</v>
      </c>
      <c r="GU10" s="1111">
        <v>121231</v>
      </c>
      <c r="GV10" s="1112">
        <v>0</v>
      </c>
      <c r="GW10" s="1112">
        <v>35720</v>
      </c>
      <c r="GX10" s="1113">
        <v>0</v>
      </c>
      <c r="GY10" s="1112"/>
      <c r="GZ10" s="1112"/>
      <c r="HA10" s="1112"/>
      <c r="HB10" s="1112"/>
      <c r="HC10" s="1114">
        <v>156951</v>
      </c>
      <c r="HD10" s="1086">
        <v>308231</v>
      </c>
      <c r="HE10" s="1087">
        <v>465182</v>
      </c>
      <c r="HF10" s="659"/>
      <c r="HG10" s="659"/>
      <c r="HH10" s="1095" t="s">
        <v>84</v>
      </c>
      <c r="HI10" s="1111">
        <v>80440</v>
      </c>
      <c r="HJ10" s="1112">
        <v>656</v>
      </c>
      <c r="HK10" s="1112">
        <v>5214</v>
      </c>
      <c r="HL10" s="1113">
        <v>0</v>
      </c>
      <c r="HM10" s="1112"/>
      <c r="HN10" s="1112"/>
      <c r="HO10" s="1112"/>
      <c r="HP10" s="1112"/>
      <c r="HQ10" s="1114">
        <v>86310</v>
      </c>
      <c r="HR10" s="1086">
        <v>124105</v>
      </c>
      <c r="HS10" s="1087">
        <v>210415</v>
      </c>
      <c r="HT10" s="299"/>
      <c r="HU10" s="300"/>
      <c r="HV10" s="300"/>
      <c r="HW10" s="1534"/>
      <c r="HX10" s="1537"/>
      <c r="HY10" s="294"/>
      <c r="HZ10" s="294"/>
      <c r="IA10" s="294"/>
      <c r="IB10" s="294"/>
      <c r="IC10" s="1533"/>
      <c r="ID10" s="1528"/>
      <c r="IE10" s="47"/>
      <c r="IF10" s="37"/>
      <c r="IG10" s="295"/>
      <c r="IH10" s="248"/>
      <c r="II10" s="19"/>
      <c r="IJ10" s="19"/>
      <c r="IK10" s="19"/>
      <c r="IM10" s="178" t="s">
        <v>79</v>
      </c>
      <c r="IN10" s="159">
        <v>6889568</v>
      </c>
      <c r="IO10" s="26">
        <v>6808834</v>
      </c>
      <c r="IP10" s="27">
        <v>1.19</v>
      </c>
      <c r="IQ10" s="240"/>
      <c r="IR10" s="240"/>
      <c r="IS10" s="432" t="s">
        <v>80</v>
      </c>
      <c r="IT10" s="1007">
        <v>149</v>
      </c>
      <c r="IU10" s="1008">
        <v>227</v>
      </c>
      <c r="IV10" s="1009">
        <v>134</v>
      </c>
      <c r="IW10" s="997">
        <v>510</v>
      </c>
      <c r="IX10" s="1010">
        <v>515</v>
      </c>
      <c r="IY10" s="675">
        <v>-0.97</v>
      </c>
      <c r="IZ10" s="154"/>
      <c r="JA10" s="53" t="s">
        <v>81</v>
      </c>
      <c r="JB10" s="54">
        <v>111.56</v>
      </c>
      <c r="JC10" s="55">
        <v>116.79</v>
      </c>
      <c r="JD10" s="56">
        <v>-4.4800000000000004</v>
      </c>
      <c r="JE10" s="54">
        <v>91.33</v>
      </c>
      <c r="JF10" s="171">
        <v>94.56</v>
      </c>
      <c r="JG10" s="56">
        <v>-3.42</v>
      </c>
      <c r="JH10" s="54">
        <v>100.03</v>
      </c>
      <c r="JI10" s="55">
        <v>104.29</v>
      </c>
      <c r="JJ10" s="56">
        <v>-4.08</v>
      </c>
      <c r="JK10" s="172"/>
      <c r="JL10" s="154"/>
      <c r="JM10" s="154" t="s">
        <v>82</v>
      </c>
      <c r="JN10" s="38">
        <v>32</v>
      </c>
      <c r="JO10" s="38">
        <v>32</v>
      </c>
      <c r="JP10" s="38">
        <v>32</v>
      </c>
      <c r="JQ10" s="38">
        <v>32</v>
      </c>
      <c r="JR10" s="154"/>
      <c r="JS10" s="253" t="s">
        <v>186</v>
      </c>
      <c r="JT10" s="629">
        <v>1.89</v>
      </c>
      <c r="JU10" s="244">
        <v>1.97</v>
      </c>
      <c r="JV10" s="1130">
        <v>-0.08</v>
      </c>
      <c r="JW10" s="161"/>
      <c r="JX10" s="176" t="s">
        <v>84</v>
      </c>
      <c r="JY10" s="1111">
        <v>113928</v>
      </c>
      <c r="JZ10" s="1112">
        <v>0</v>
      </c>
      <c r="KA10" s="1112">
        <v>49824</v>
      </c>
      <c r="KB10" s="1113">
        <v>0</v>
      </c>
      <c r="KC10" s="1112"/>
      <c r="KD10" s="1112"/>
      <c r="KE10" s="1112"/>
      <c r="KF10" s="1112"/>
      <c r="KG10" s="1114">
        <v>163752</v>
      </c>
      <c r="KH10" s="1086">
        <v>110836</v>
      </c>
      <c r="KI10" s="1087">
        <v>274588</v>
      </c>
      <c r="KJ10" s="659"/>
      <c r="KK10" s="659"/>
      <c r="KL10" s="1095" t="s">
        <v>84</v>
      </c>
      <c r="KM10" s="1111">
        <v>103799</v>
      </c>
      <c r="KN10" s="1112">
        <v>1379</v>
      </c>
      <c r="KO10" s="1112">
        <v>3186</v>
      </c>
      <c r="KP10" s="1113">
        <v>0</v>
      </c>
      <c r="KQ10" s="1112"/>
      <c r="KR10" s="1112"/>
      <c r="KS10" s="1112"/>
      <c r="KT10" s="1112"/>
      <c r="KU10" s="1114">
        <v>108364</v>
      </c>
      <c r="KV10" s="1086">
        <v>110263</v>
      </c>
      <c r="KW10" s="1087">
        <v>218627</v>
      </c>
      <c r="KX10" s="299"/>
      <c r="KY10" s="300"/>
      <c r="KZ10" s="300"/>
      <c r="LA10" s="1534"/>
      <c r="LB10" s="1537"/>
      <c r="LC10" s="294"/>
      <c r="LD10" s="294"/>
      <c r="LE10" s="294"/>
      <c r="LF10" s="294"/>
      <c r="LG10" s="1533"/>
      <c r="LH10" s="291"/>
      <c r="LI10" s="47"/>
      <c r="LJ10" s="37"/>
      <c r="LK10" s="295"/>
      <c r="LL10" s="19"/>
      <c r="LM10" s="19"/>
      <c r="LN10" s="19"/>
      <c r="LO10" s="131"/>
      <c r="LQ10" s="62" t="s">
        <v>79</v>
      </c>
      <c r="LR10" s="25">
        <v>25223140</v>
      </c>
      <c r="LS10" s="26">
        <v>25053681</v>
      </c>
      <c r="LT10" s="27">
        <v>0.68</v>
      </c>
      <c r="LU10" s="499"/>
      <c r="LV10" s="499"/>
      <c r="LW10" s="432" t="s">
        <v>80</v>
      </c>
      <c r="LX10" s="348">
        <v>2940</v>
      </c>
      <c r="LY10" s="994">
        <v>2737</v>
      </c>
      <c r="LZ10" s="515">
        <v>7.42</v>
      </c>
      <c r="MA10" s="182"/>
      <c r="MB10" s="53" t="s">
        <v>81</v>
      </c>
      <c r="MC10" s="54">
        <v>105.78</v>
      </c>
      <c r="MD10" s="58">
        <v>107.15</v>
      </c>
      <c r="ME10" s="56">
        <v>-1.28</v>
      </c>
      <c r="MF10" s="54">
        <v>88.56</v>
      </c>
      <c r="MG10" s="58">
        <v>89.61</v>
      </c>
      <c r="MH10" s="56">
        <v>-1.17</v>
      </c>
      <c r="MI10" s="54">
        <v>96.46</v>
      </c>
      <c r="MJ10" s="141">
        <v>97.68</v>
      </c>
      <c r="MK10" s="56">
        <v>-1.25</v>
      </c>
      <c r="ML10" s="15"/>
      <c r="MM10" s="15"/>
      <c r="MN10" s="15" t="s">
        <v>82</v>
      </c>
      <c r="MO10" s="922">
        <v>32</v>
      </c>
      <c r="MP10" s="922">
        <v>32</v>
      </c>
      <c r="MQ10" s="922">
        <v>32</v>
      </c>
      <c r="MR10" s="922">
        <v>32</v>
      </c>
      <c r="MS10" s="922">
        <v>32</v>
      </c>
      <c r="MT10" s="16"/>
      <c r="MU10" s="253" t="s">
        <v>186</v>
      </c>
      <c r="MV10" s="629">
        <v>1.83</v>
      </c>
      <c r="MW10" s="244">
        <v>1.89</v>
      </c>
      <c r="MX10" s="1130">
        <v>-0.06</v>
      </c>
      <c r="MY10" s="61"/>
      <c r="MZ10" s="176" t="s">
        <v>84</v>
      </c>
      <c r="NA10" s="1123">
        <v>434756</v>
      </c>
      <c r="NB10" s="615">
        <v>0</v>
      </c>
      <c r="NC10" s="615">
        <v>180338</v>
      </c>
      <c r="ND10" s="1124">
        <v>0</v>
      </c>
      <c r="NE10" s="615">
        <v>0</v>
      </c>
      <c r="NF10" s="615">
        <v>0</v>
      </c>
      <c r="NG10" s="615">
        <v>0</v>
      </c>
      <c r="NH10" s="1125">
        <v>0</v>
      </c>
      <c r="NI10" s="636">
        <v>615094</v>
      </c>
      <c r="NJ10" s="1126">
        <v>734375</v>
      </c>
      <c r="NK10" s="1127">
        <v>1349469</v>
      </c>
      <c r="NL10" s="619"/>
      <c r="NM10" s="619"/>
      <c r="NN10" s="176" t="s">
        <v>84</v>
      </c>
      <c r="NO10" s="1123">
        <v>359095</v>
      </c>
      <c r="NP10" s="615">
        <v>4684</v>
      </c>
      <c r="NQ10" s="615">
        <v>33020</v>
      </c>
      <c r="NR10" s="1124">
        <v>0</v>
      </c>
      <c r="NS10" s="615">
        <v>0</v>
      </c>
      <c r="NT10" s="615">
        <v>0</v>
      </c>
      <c r="NU10" s="615">
        <v>0</v>
      </c>
      <c r="NV10" s="1125">
        <v>0</v>
      </c>
      <c r="NW10" s="1128">
        <v>396799</v>
      </c>
      <c r="NX10" s="1126">
        <v>1032137</v>
      </c>
      <c r="NY10" s="1129">
        <v>1428936</v>
      </c>
    </row>
    <row r="11" spans="1:391" ht="21.75" customHeight="1" thickTop="1" thickBot="1" x14ac:dyDescent="0.25">
      <c r="A11" s="168" t="s">
        <v>68</v>
      </c>
      <c r="B11" s="57">
        <v>4997555</v>
      </c>
      <c r="C11" s="41">
        <v>4921356</v>
      </c>
      <c r="D11" s="42">
        <v>1.55</v>
      </c>
      <c r="E11" s="420"/>
      <c r="F11" s="240"/>
      <c r="G11" s="432" t="s">
        <v>85</v>
      </c>
      <c r="H11" s="1007">
        <v>735</v>
      </c>
      <c r="I11" s="1008">
        <v>477</v>
      </c>
      <c r="J11" s="1009">
        <v>531</v>
      </c>
      <c r="K11" s="997">
        <v>1743</v>
      </c>
      <c r="L11" s="1010">
        <v>1533</v>
      </c>
      <c r="M11" s="675">
        <v>13.7</v>
      </c>
      <c r="N11" s="154"/>
      <c r="O11" s="53" t="s">
        <v>86</v>
      </c>
      <c r="P11" s="54">
        <v>160.57</v>
      </c>
      <c r="Q11" s="55">
        <v>154.61000000000001</v>
      </c>
      <c r="R11" s="56">
        <v>3.85</v>
      </c>
      <c r="S11" s="54">
        <v>137.44</v>
      </c>
      <c r="T11" s="171">
        <v>133.31</v>
      </c>
      <c r="U11" s="56">
        <v>3.1</v>
      </c>
      <c r="V11" s="54">
        <v>148.08000000000001</v>
      </c>
      <c r="W11" s="55">
        <v>143.02000000000001</v>
      </c>
      <c r="X11" s="56">
        <v>3.54</v>
      </c>
      <c r="Y11" s="172"/>
      <c r="Z11" s="154"/>
      <c r="AA11" s="154" t="s">
        <v>87</v>
      </c>
      <c r="AB11" s="38">
        <v>36</v>
      </c>
      <c r="AC11" s="38">
        <v>36</v>
      </c>
      <c r="AD11" s="38">
        <v>36</v>
      </c>
      <c r="AE11" s="38">
        <v>36</v>
      </c>
      <c r="AF11" s="154"/>
      <c r="AG11" s="379" t="s">
        <v>187</v>
      </c>
      <c r="AH11" s="154"/>
      <c r="AI11" s="154"/>
      <c r="AJ11" s="154"/>
      <c r="AK11" s="154"/>
      <c r="AL11" s="176" t="s">
        <v>88</v>
      </c>
      <c r="AM11" s="1131">
        <v>0</v>
      </c>
      <c r="AN11" s="1132">
        <v>0</v>
      </c>
      <c r="AO11" s="1132">
        <v>0</v>
      </c>
      <c r="AP11" s="1113">
        <v>0</v>
      </c>
      <c r="AQ11" s="1112"/>
      <c r="AR11" s="1112"/>
      <c r="AS11" s="1112"/>
      <c r="AT11" s="1112"/>
      <c r="AU11" s="1114">
        <v>0</v>
      </c>
      <c r="AV11" s="1086">
        <v>0</v>
      </c>
      <c r="AW11" s="1087">
        <v>0</v>
      </c>
      <c r="AX11" s="659"/>
      <c r="AY11" s="659"/>
      <c r="AZ11" s="1095" t="s">
        <v>88</v>
      </c>
      <c r="BA11" s="1131">
        <v>3197</v>
      </c>
      <c r="BB11" s="1132">
        <v>0</v>
      </c>
      <c r="BC11" s="1132">
        <v>0</v>
      </c>
      <c r="BD11" s="1113">
        <v>0</v>
      </c>
      <c r="BE11" s="1112"/>
      <c r="BF11" s="1112"/>
      <c r="BG11" s="1112"/>
      <c r="BH11" s="1112"/>
      <c r="BI11" s="1114">
        <v>3197</v>
      </c>
      <c r="BJ11" s="1086">
        <v>9772</v>
      </c>
      <c r="BK11" s="1087">
        <v>12969</v>
      </c>
      <c r="BL11" s="299"/>
      <c r="BM11" s="290"/>
      <c r="BN11" s="290"/>
      <c r="BO11" s="968"/>
      <c r="BP11" s="1535"/>
      <c r="BQ11" s="297"/>
      <c r="BR11" s="297"/>
      <c r="BS11" s="297"/>
      <c r="BT11" s="131"/>
      <c r="BU11" s="1533"/>
      <c r="BV11" s="1528"/>
      <c r="BW11" s="47"/>
      <c r="BX11" s="37"/>
      <c r="BY11" s="295"/>
      <c r="BZ11" s="19"/>
      <c r="CA11" s="19"/>
      <c r="CB11" s="19"/>
      <c r="CC11" s="19"/>
      <c r="CE11" s="40" t="s">
        <v>68</v>
      </c>
      <c r="CF11" s="57">
        <v>4651508</v>
      </c>
      <c r="CG11" s="41">
        <v>4606300</v>
      </c>
      <c r="CH11" s="360">
        <v>0.98</v>
      </c>
      <c r="CI11" s="240"/>
      <c r="CJ11" s="240"/>
      <c r="CK11" s="432" t="s">
        <v>85</v>
      </c>
      <c r="CL11" s="1007">
        <v>134</v>
      </c>
      <c r="CM11" s="1008">
        <v>168</v>
      </c>
      <c r="CN11" s="1009">
        <v>167</v>
      </c>
      <c r="CO11" s="997">
        <v>469</v>
      </c>
      <c r="CP11" s="1010">
        <v>473</v>
      </c>
      <c r="CQ11" s="675">
        <v>-0.85</v>
      </c>
      <c r="CR11" s="482"/>
      <c r="CS11" s="53" t="s">
        <v>86</v>
      </c>
      <c r="CT11" s="54">
        <v>154.94999999999999</v>
      </c>
      <c r="CU11" s="55">
        <v>151.72999999999999</v>
      </c>
      <c r="CV11" s="56">
        <v>2.12</v>
      </c>
      <c r="CW11" s="54">
        <v>131.56</v>
      </c>
      <c r="CX11" s="171">
        <v>128.51</v>
      </c>
      <c r="CY11" s="56">
        <v>2.37</v>
      </c>
      <c r="CZ11" s="54">
        <v>144.06</v>
      </c>
      <c r="DA11" s="55">
        <v>140.97</v>
      </c>
      <c r="DB11" s="56">
        <v>2.19</v>
      </c>
      <c r="DC11" s="172"/>
      <c r="DD11" s="154"/>
      <c r="DE11" s="154" t="s">
        <v>87</v>
      </c>
      <c r="DF11" s="38">
        <v>36</v>
      </c>
      <c r="DG11" s="38">
        <v>36</v>
      </c>
      <c r="DH11" s="38">
        <v>36</v>
      </c>
      <c r="DI11" s="38">
        <v>36</v>
      </c>
      <c r="DJ11" s="154"/>
      <c r="DK11" s="379" t="s">
        <v>187</v>
      </c>
      <c r="DL11" s="154"/>
      <c r="DM11" s="154"/>
      <c r="DN11" s="154"/>
      <c r="DO11" s="154"/>
      <c r="DP11" s="176" t="s">
        <v>88</v>
      </c>
      <c r="DQ11" s="1131">
        <v>0</v>
      </c>
      <c r="DR11" s="1132">
        <v>0</v>
      </c>
      <c r="DS11" s="1132">
        <v>0</v>
      </c>
      <c r="DT11" s="1113">
        <v>0</v>
      </c>
      <c r="DU11" s="1112"/>
      <c r="DV11" s="1112"/>
      <c r="DW11" s="1112"/>
      <c r="DX11" s="1112"/>
      <c r="DY11" s="1114">
        <v>0</v>
      </c>
      <c r="DZ11" s="1086">
        <v>0</v>
      </c>
      <c r="EA11" s="1087">
        <v>0</v>
      </c>
      <c r="EB11" s="659"/>
      <c r="EC11" s="659"/>
      <c r="ED11" s="1095" t="s">
        <v>88</v>
      </c>
      <c r="EE11" s="1131">
        <v>1277</v>
      </c>
      <c r="EF11" s="1132">
        <v>0</v>
      </c>
      <c r="EG11" s="1132">
        <v>0</v>
      </c>
      <c r="EH11" s="1113">
        <v>0</v>
      </c>
      <c r="EI11" s="1112"/>
      <c r="EJ11" s="1112"/>
      <c r="EK11" s="1112"/>
      <c r="EL11" s="1112"/>
      <c r="EM11" s="1114">
        <v>1277</v>
      </c>
      <c r="EN11" s="1086">
        <v>5910</v>
      </c>
      <c r="EO11" s="1087">
        <v>7187</v>
      </c>
      <c r="EP11" s="299"/>
      <c r="EQ11" s="290"/>
      <c r="ER11" s="290"/>
      <c r="ES11" s="968"/>
      <c r="ET11" s="1535"/>
      <c r="EU11" s="297"/>
      <c r="EV11" s="297"/>
      <c r="EW11" s="297"/>
      <c r="EX11" s="131"/>
      <c r="EY11" s="1533"/>
      <c r="EZ11" s="1528"/>
      <c r="FA11" s="47"/>
      <c r="FB11" s="37"/>
      <c r="FC11" s="295"/>
      <c r="FD11" s="19"/>
      <c r="FE11" s="19"/>
      <c r="FF11" s="19"/>
      <c r="FG11" s="19"/>
      <c r="FI11" s="168" t="s">
        <v>68</v>
      </c>
      <c r="FJ11" s="57">
        <v>6063523</v>
      </c>
      <c r="FK11" s="41">
        <v>6149548</v>
      </c>
      <c r="FL11" s="42">
        <v>-1.4</v>
      </c>
      <c r="FM11" s="240"/>
      <c r="FN11" s="240"/>
      <c r="FO11" s="432" t="s">
        <v>85</v>
      </c>
      <c r="FP11" s="1007">
        <v>432</v>
      </c>
      <c r="FQ11" s="1008">
        <v>498</v>
      </c>
      <c r="FR11" s="1009">
        <v>513</v>
      </c>
      <c r="FS11" s="997">
        <v>1443</v>
      </c>
      <c r="FT11" s="1010">
        <v>1380</v>
      </c>
      <c r="FU11" s="675">
        <v>4.57</v>
      </c>
      <c r="FV11" s="482"/>
      <c r="FW11" s="53" t="s">
        <v>86</v>
      </c>
      <c r="FX11" s="54">
        <v>132.38</v>
      </c>
      <c r="FY11" s="55">
        <v>131.5</v>
      </c>
      <c r="FZ11" s="56">
        <v>0.67</v>
      </c>
      <c r="GA11" s="54">
        <v>114.65</v>
      </c>
      <c r="GB11" s="171">
        <v>113.29</v>
      </c>
      <c r="GC11" s="56">
        <v>1.2</v>
      </c>
      <c r="GD11" s="54">
        <v>121.98</v>
      </c>
      <c r="GE11" s="55">
        <v>120.86</v>
      </c>
      <c r="GF11" s="56">
        <v>0.93</v>
      </c>
      <c r="GG11" s="172"/>
      <c r="GH11" s="154"/>
      <c r="GI11" s="154" t="s">
        <v>87</v>
      </c>
      <c r="GJ11" s="38">
        <v>36</v>
      </c>
      <c r="GK11" s="38">
        <v>36</v>
      </c>
      <c r="GL11" s="38">
        <v>36</v>
      </c>
      <c r="GM11" s="38">
        <v>36</v>
      </c>
      <c r="GN11" s="154"/>
      <c r="GO11" s="379"/>
      <c r="GP11" s="154"/>
      <c r="GQ11" s="154"/>
      <c r="GR11" s="154"/>
      <c r="GS11" s="154"/>
      <c r="GT11" s="176" t="s">
        <v>88</v>
      </c>
      <c r="GU11" s="1131">
        <v>0</v>
      </c>
      <c r="GV11" s="1132">
        <v>0</v>
      </c>
      <c r="GW11" s="1132">
        <v>0</v>
      </c>
      <c r="GX11" s="1113">
        <v>0</v>
      </c>
      <c r="GY11" s="1112"/>
      <c r="GZ11" s="1112"/>
      <c r="HA11" s="1112"/>
      <c r="HB11" s="1112"/>
      <c r="HC11" s="1114">
        <v>0</v>
      </c>
      <c r="HD11" s="1086">
        <v>0</v>
      </c>
      <c r="HE11" s="1087">
        <v>0</v>
      </c>
      <c r="HF11" s="659"/>
      <c r="HG11" s="659"/>
      <c r="HH11" s="1095" t="s">
        <v>88</v>
      </c>
      <c r="HI11" s="1131">
        <v>410</v>
      </c>
      <c r="HJ11" s="1132">
        <v>0</v>
      </c>
      <c r="HK11" s="1132">
        <v>0</v>
      </c>
      <c r="HL11" s="1113">
        <v>0</v>
      </c>
      <c r="HM11" s="1112"/>
      <c r="HN11" s="1112"/>
      <c r="HO11" s="1112"/>
      <c r="HP11" s="1112"/>
      <c r="HQ11" s="1114">
        <v>410</v>
      </c>
      <c r="HR11" s="1086">
        <v>6762</v>
      </c>
      <c r="HS11" s="1087">
        <v>7172</v>
      </c>
      <c r="HT11" s="299"/>
      <c r="HU11" s="290"/>
      <c r="HV11" s="290"/>
      <c r="HW11" s="968"/>
      <c r="HX11" s="1535"/>
      <c r="HY11" s="297"/>
      <c r="HZ11" s="297"/>
      <c r="IA11" s="297"/>
      <c r="IB11" s="131"/>
      <c r="IC11" s="1533"/>
      <c r="ID11" s="1528"/>
      <c r="IE11" s="47"/>
      <c r="IF11" s="37"/>
      <c r="IG11" s="295"/>
      <c r="IH11" s="248"/>
      <c r="II11" s="19"/>
      <c r="IJ11" s="19"/>
      <c r="IK11" s="19"/>
      <c r="IM11" s="168" t="s">
        <v>68</v>
      </c>
      <c r="IN11" s="57">
        <v>6230653</v>
      </c>
      <c r="IO11" s="41">
        <v>6175896</v>
      </c>
      <c r="IP11" s="42">
        <v>0.89</v>
      </c>
      <c r="IQ11" s="240"/>
      <c r="IR11" s="240"/>
      <c r="IS11" s="432" t="s">
        <v>85</v>
      </c>
      <c r="IT11" s="1007">
        <v>255</v>
      </c>
      <c r="IU11" s="1008">
        <v>366</v>
      </c>
      <c r="IV11" s="1009">
        <v>187</v>
      </c>
      <c r="IW11" s="997">
        <v>808</v>
      </c>
      <c r="IX11" s="1010">
        <v>865</v>
      </c>
      <c r="IY11" s="675">
        <v>-6.59</v>
      </c>
      <c r="IZ11" s="154"/>
      <c r="JA11" s="53" t="s">
        <v>86</v>
      </c>
      <c r="JB11" s="54">
        <v>202.64</v>
      </c>
      <c r="JC11" s="55">
        <v>199.91</v>
      </c>
      <c r="JD11" s="56">
        <v>1.37</v>
      </c>
      <c r="JE11" s="54">
        <v>156.13</v>
      </c>
      <c r="JF11" s="171">
        <v>152.55000000000001</v>
      </c>
      <c r="JG11" s="56">
        <v>2.35</v>
      </c>
      <c r="JH11" s="54">
        <v>176.12</v>
      </c>
      <c r="JI11" s="55">
        <v>173.27</v>
      </c>
      <c r="JJ11" s="56">
        <v>1.64</v>
      </c>
      <c r="JK11" s="172"/>
      <c r="JL11" s="154"/>
      <c r="JM11" s="154" t="s">
        <v>87</v>
      </c>
      <c r="JN11" s="38">
        <v>36</v>
      </c>
      <c r="JO11" s="38">
        <v>36</v>
      </c>
      <c r="JP11" s="38">
        <v>36</v>
      </c>
      <c r="JQ11" s="38">
        <v>36</v>
      </c>
      <c r="JR11" s="154"/>
      <c r="JS11" s="379" t="s">
        <v>187</v>
      </c>
      <c r="JT11" s="154"/>
      <c r="JU11" s="154"/>
      <c r="JV11" s="154"/>
      <c r="JW11" s="154"/>
      <c r="JX11" s="176" t="s">
        <v>88</v>
      </c>
      <c r="JY11" s="1131">
        <v>0</v>
      </c>
      <c r="JZ11" s="1132">
        <v>0</v>
      </c>
      <c r="KA11" s="1132">
        <v>0</v>
      </c>
      <c r="KB11" s="1113">
        <v>0</v>
      </c>
      <c r="KC11" s="1112"/>
      <c r="KD11" s="1112"/>
      <c r="KE11" s="1112"/>
      <c r="KF11" s="1112"/>
      <c r="KG11" s="1114">
        <v>0</v>
      </c>
      <c r="KH11" s="1086">
        <v>0</v>
      </c>
      <c r="KI11" s="1087">
        <v>0</v>
      </c>
      <c r="KJ11" s="659"/>
      <c r="KK11" s="659"/>
      <c r="KL11" s="1095" t="s">
        <v>88</v>
      </c>
      <c r="KM11" s="1131">
        <v>2339</v>
      </c>
      <c r="KN11" s="1132">
        <v>0</v>
      </c>
      <c r="KO11" s="1132">
        <v>62</v>
      </c>
      <c r="KP11" s="1113">
        <v>0</v>
      </c>
      <c r="KQ11" s="1112"/>
      <c r="KR11" s="1112"/>
      <c r="KS11" s="1112"/>
      <c r="KT11" s="1112"/>
      <c r="KU11" s="1114">
        <v>2401</v>
      </c>
      <c r="KV11" s="1086">
        <v>3867</v>
      </c>
      <c r="KW11" s="1087">
        <v>6268</v>
      </c>
      <c r="KX11" s="299"/>
      <c r="KY11" s="290"/>
      <c r="KZ11" s="290"/>
      <c r="LA11" s="968"/>
      <c r="LB11" s="1535"/>
      <c r="LC11" s="297"/>
      <c r="LD11" s="297"/>
      <c r="LE11" s="297"/>
      <c r="LF11" s="131"/>
      <c r="LG11" s="1533"/>
      <c r="LH11" s="291"/>
      <c r="LI11" s="47"/>
      <c r="LJ11" s="37"/>
      <c r="LK11" s="295"/>
      <c r="LL11" s="19"/>
      <c r="LM11" s="19"/>
      <c r="LN11" s="19"/>
      <c r="LO11" s="131"/>
      <c r="LQ11" s="40" t="s">
        <v>68</v>
      </c>
      <c r="LR11" s="38">
        <v>21943239</v>
      </c>
      <c r="LS11" s="41">
        <v>21853100</v>
      </c>
      <c r="LT11" s="42">
        <v>0.41</v>
      </c>
      <c r="LU11" s="499"/>
      <c r="LV11" s="499"/>
      <c r="LW11" s="432" t="s">
        <v>85</v>
      </c>
      <c r="LX11" s="348">
        <v>4463</v>
      </c>
      <c r="LY11" s="994">
        <v>4251</v>
      </c>
      <c r="LZ11" s="515">
        <v>4.99</v>
      </c>
      <c r="MA11" s="182"/>
      <c r="MB11" s="53" t="s">
        <v>86</v>
      </c>
      <c r="MC11" s="54">
        <v>162.66</v>
      </c>
      <c r="MD11" s="58">
        <v>160.19</v>
      </c>
      <c r="ME11" s="56">
        <v>1.54</v>
      </c>
      <c r="MF11" s="54">
        <v>135.19999999999999</v>
      </c>
      <c r="MG11" s="58">
        <v>132.1</v>
      </c>
      <c r="MH11" s="56">
        <v>2.35</v>
      </c>
      <c r="MI11" s="54">
        <v>147.81</v>
      </c>
      <c r="MJ11" s="141">
        <v>145.03</v>
      </c>
      <c r="MK11" s="56">
        <v>1.92</v>
      </c>
      <c r="ML11" s="15"/>
      <c r="MM11" s="15"/>
      <c r="MN11" s="15" t="s">
        <v>87</v>
      </c>
      <c r="MO11" s="922">
        <v>36</v>
      </c>
      <c r="MP11" s="922">
        <v>36</v>
      </c>
      <c r="MQ11" s="922">
        <v>36</v>
      </c>
      <c r="MR11" s="922">
        <v>36</v>
      </c>
      <c r="MS11" s="922">
        <v>36</v>
      </c>
      <c r="MT11" s="16"/>
      <c r="MU11" s="19" t="s">
        <v>187</v>
      </c>
      <c r="MV11" s="17"/>
      <c r="MW11" s="63"/>
      <c r="MX11" s="17"/>
      <c r="MY11" s="17"/>
      <c r="MZ11" s="176" t="s">
        <v>88</v>
      </c>
      <c r="NA11" s="1137">
        <v>0</v>
      </c>
      <c r="NB11" s="1138">
        <v>0</v>
      </c>
      <c r="NC11" s="1138">
        <v>0</v>
      </c>
      <c r="ND11" s="1139">
        <v>0</v>
      </c>
      <c r="NE11" s="1138">
        <v>0</v>
      </c>
      <c r="NF11" s="1138">
        <v>0</v>
      </c>
      <c r="NG11" s="1138">
        <v>0</v>
      </c>
      <c r="NH11" s="1140">
        <v>0</v>
      </c>
      <c r="NI11" s="1141">
        <v>0</v>
      </c>
      <c r="NJ11" s="1142">
        <v>0</v>
      </c>
      <c r="NK11" s="1143">
        <v>0</v>
      </c>
      <c r="NL11" s="619"/>
      <c r="NM11" s="619"/>
      <c r="NN11" s="176" t="s">
        <v>88</v>
      </c>
      <c r="NO11" s="1137">
        <v>7223</v>
      </c>
      <c r="NP11" s="1138">
        <v>0</v>
      </c>
      <c r="NQ11" s="1138">
        <v>62</v>
      </c>
      <c r="NR11" s="1139">
        <v>0</v>
      </c>
      <c r="NS11" s="1138">
        <v>0</v>
      </c>
      <c r="NT11" s="1138">
        <v>0</v>
      </c>
      <c r="NU11" s="1138">
        <v>0</v>
      </c>
      <c r="NV11" s="1140">
        <v>0</v>
      </c>
      <c r="NW11" s="1144">
        <v>7285</v>
      </c>
      <c r="NX11" s="1142">
        <v>26311</v>
      </c>
      <c r="NY11" s="1145">
        <v>33596</v>
      </c>
    </row>
    <row r="12" spans="1:391" ht="21.75" customHeight="1" thickTop="1" thickBot="1" x14ac:dyDescent="0.25">
      <c r="A12" s="179" t="s">
        <v>49</v>
      </c>
      <c r="B12" s="57">
        <v>1078936</v>
      </c>
      <c r="C12" s="41">
        <v>1041096</v>
      </c>
      <c r="D12" s="67">
        <v>3.63</v>
      </c>
      <c r="E12" s="420"/>
      <c r="F12" s="240"/>
      <c r="G12" s="432" t="s">
        <v>89</v>
      </c>
      <c r="H12" s="1007">
        <v>1502</v>
      </c>
      <c r="I12" s="1008">
        <v>1230</v>
      </c>
      <c r="J12" s="1009">
        <v>1693</v>
      </c>
      <c r="K12" s="997">
        <v>4425</v>
      </c>
      <c r="L12" s="1010">
        <v>3993</v>
      </c>
      <c r="M12" s="675">
        <v>10.82</v>
      </c>
      <c r="N12" s="154"/>
      <c r="O12" s="68" t="s">
        <v>90</v>
      </c>
      <c r="P12" s="54">
        <v>67.650000000000006</v>
      </c>
      <c r="Q12" s="55">
        <v>66.84</v>
      </c>
      <c r="R12" s="56">
        <v>1.21</v>
      </c>
      <c r="S12" s="54">
        <v>67.7</v>
      </c>
      <c r="T12" s="171">
        <v>67.92</v>
      </c>
      <c r="U12" s="56">
        <v>-0.32</v>
      </c>
      <c r="V12" s="54">
        <v>67.67</v>
      </c>
      <c r="W12" s="55">
        <v>67.430000000000007</v>
      </c>
      <c r="X12" s="56">
        <v>0.36</v>
      </c>
      <c r="Y12" s="172"/>
      <c r="Z12" s="154"/>
      <c r="AA12" s="154" t="s">
        <v>91</v>
      </c>
      <c r="AB12" s="38">
        <v>121</v>
      </c>
      <c r="AC12" s="38">
        <v>121</v>
      </c>
      <c r="AD12" s="38">
        <v>121</v>
      </c>
      <c r="AE12" s="38">
        <v>121</v>
      </c>
      <c r="AF12" s="154"/>
      <c r="AG12" s="154"/>
      <c r="AH12" s="154"/>
      <c r="AI12" s="38"/>
      <c r="AJ12" s="154"/>
      <c r="AK12" s="154"/>
      <c r="AL12" s="1146" t="s">
        <v>62</v>
      </c>
      <c r="AM12" s="1147">
        <v>96686</v>
      </c>
      <c r="AN12" s="1148">
        <v>0</v>
      </c>
      <c r="AO12" s="1148">
        <v>58416</v>
      </c>
      <c r="AP12" s="1149">
        <v>0</v>
      </c>
      <c r="AQ12" s="1150"/>
      <c r="AR12" s="1150"/>
      <c r="AS12" s="1150"/>
      <c r="AT12" s="1150"/>
      <c r="AU12" s="1151">
        <v>155102</v>
      </c>
      <c r="AV12" s="1152">
        <v>146138</v>
      </c>
      <c r="AW12" s="1152">
        <v>301240</v>
      </c>
      <c r="AX12" s="1342"/>
      <c r="AY12" s="1342"/>
      <c r="AZ12" s="1146" t="s">
        <v>62</v>
      </c>
      <c r="BA12" s="1147">
        <v>141416</v>
      </c>
      <c r="BB12" s="1148">
        <v>338</v>
      </c>
      <c r="BC12" s="1148">
        <v>13899</v>
      </c>
      <c r="BD12" s="1149">
        <v>0</v>
      </c>
      <c r="BE12" s="1150"/>
      <c r="BF12" s="1150"/>
      <c r="BG12" s="1150"/>
      <c r="BH12" s="1150"/>
      <c r="BI12" s="1151">
        <v>155653</v>
      </c>
      <c r="BJ12" s="1152">
        <v>578529</v>
      </c>
      <c r="BK12" s="1152">
        <v>734182</v>
      </c>
      <c r="BL12" s="299"/>
      <c r="BM12" s="293"/>
      <c r="BN12" s="293"/>
      <c r="BO12" s="1531"/>
      <c r="BP12" s="1535"/>
      <c r="BQ12" s="297"/>
      <c r="BR12" s="297"/>
      <c r="BS12" s="131"/>
      <c r="BT12" s="131"/>
      <c r="BU12" s="1533"/>
      <c r="BV12" s="1528"/>
      <c r="BW12" s="47"/>
      <c r="BX12" s="37"/>
      <c r="BY12" s="295"/>
      <c r="BZ12" s="19"/>
      <c r="CA12" s="19"/>
      <c r="CB12" s="19"/>
      <c r="CC12" s="19"/>
      <c r="CE12" s="64" t="s">
        <v>49</v>
      </c>
      <c r="CF12" s="57">
        <v>683985</v>
      </c>
      <c r="CG12" s="41">
        <v>687486</v>
      </c>
      <c r="CH12" s="362">
        <v>-0.51</v>
      </c>
      <c r="CI12" s="240"/>
      <c r="CJ12" s="240"/>
      <c r="CK12" s="432" t="s">
        <v>89</v>
      </c>
      <c r="CL12" s="1007">
        <v>1098</v>
      </c>
      <c r="CM12" s="1008">
        <v>861</v>
      </c>
      <c r="CN12" s="1009">
        <v>1156</v>
      </c>
      <c r="CO12" s="997">
        <v>3115</v>
      </c>
      <c r="CP12" s="1010">
        <v>2930</v>
      </c>
      <c r="CQ12" s="675">
        <v>6.31</v>
      </c>
      <c r="CR12" s="482"/>
      <c r="CS12" s="68" t="s">
        <v>90</v>
      </c>
      <c r="CT12" s="54">
        <v>77.56</v>
      </c>
      <c r="CU12" s="55">
        <v>76.7</v>
      </c>
      <c r="CV12" s="56">
        <v>1.1200000000000001</v>
      </c>
      <c r="CW12" s="54">
        <v>67.06</v>
      </c>
      <c r="CX12" s="171">
        <v>65.819999999999993</v>
      </c>
      <c r="CY12" s="56">
        <v>1.88</v>
      </c>
      <c r="CZ12" s="54">
        <v>72.67</v>
      </c>
      <c r="DA12" s="55">
        <v>71.66</v>
      </c>
      <c r="DB12" s="56">
        <v>1.41</v>
      </c>
      <c r="DC12" s="172"/>
      <c r="DD12" s="154"/>
      <c r="DE12" s="154" t="s">
        <v>91</v>
      </c>
      <c r="DF12" s="38">
        <v>121</v>
      </c>
      <c r="DG12" s="38">
        <v>121</v>
      </c>
      <c r="DH12" s="38">
        <v>121</v>
      </c>
      <c r="DI12" s="38">
        <v>121</v>
      </c>
      <c r="DJ12" s="154"/>
      <c r="DK12" s="154"/>
      <c r="DL12" s="154"/>
      <c r="DM12" s="38"/>
      <c r="DN12" s="154"/>
      <c r="DO12" s="154"/>
      <c r="DP12" s="1146" t="s">
        <v>62</v>
      </c>
      <c r="DQ12" s="1147">
        <v>107472</v>
      </c>
      <c r="DR12" s="1148">
        <v>0</v>
      </c>
      <c r="DS12" s="1148">
        <v>36378</v>
      </c>
      <c r="DT12" s="1149">
        <v>0</v>
      </c>
      <c r="DU12" s="1150"/>
      <c r="DV12" s="1150"/>
      <c r="DW12" s="1150"/>
      <c r="DX12" s="1150"/>
      <c r="DY12" s="1151">
        <v>143850</v>
      </c>
      <c r="DZ12" s="1152">
        <v>194260</v>
      </c>
      <c r="EA12" s="1152">
        <v>338110</v>
      </c>
      <c r="EB12" s="1342"/>
      <c r="EC12" s="1342"/>
      <c r="ED12" s="1162" t="s">
        <v>62</v>
      </c>
      <c r="EE12" s="1147">
        <v>101339</v>
      </c>
      <c r="EF12" s="1148">
        <v>2311</v>
      </c>
      <c r="EG12" s="1148">
        <v>10721</v>
      </c>
      <c r="EH12" s="1149">
        <v>0</v>
      </c>
      <c r="EI12" s="1150"/>
      <c r="EJ12" s="1150"/>
      <c r="EK12" s="1150"/>
      <c r="EL12" s="1150"/>
      <c r="EM12" s="1151">
        <v>114371</v>
      </c>
      <c r="EN12" s="1152">
        <v>250433</v>
      </c>
      <c r="EO12" s="1152">
        <v>364804</v>
      </c>
      <c r="EP12" s="299"/>
      <c r="EQ12" s="293"/>
      <c r="ER12" s="293"/>
      <c r="ES12" s="1531"/>
      <c r="ET12" s="1535"/>
      <c r="EU12" s="297"/>
      <c r="EV12" s="297"/>
      <c r="EW12" s="131"/>
      <c r="EX12" s="131"/>
      <c r="EY12" s="1533"/>
      <c r="EZ12" s="1528"/>
      <c r="FA12" s="47"/>
      <c r="FB12" s="37"/>
      <c r="FC12" s="295"/>
      <c r="FD12" s="19"/>
      <c r="FE12" s="19"/>
      <c r="FF12" s="19"/>
      <c r="FG12" s="19"/>
      <c r="FI12" s="179" t="s">
        <v>49</v>
      </c>
      <c r="FJ12" s="57">
        <v>858065</v>
      </c>
      <c r="FK12" s="41">
        <v>839061</v>
      </c>
      <c r="FL12" s="67">
        <v>2.2599999999999998</v>
      </c>
      <c r="FM12" s="240"/>
      <c r="FN12" s="240"/>
      <c r="FO12" s="432" t="s">
        <v>89</v>
      </c>
      <c r="FP12" s="1007">
        <v>1106</v>
      </c>
      <c r="FQ12" s="1008">
        <v>1224</v>
      </c>
      <c r="FR12" s="1009">
        <v>1071</v>
      </c>
      <c r="FS12" s="997">
        <v>3401</v>
      </c>
      <c r="FT12" s="1010">
        <v>3263</v>
      </c>
      <c r="FU12" s="675">
        <v>4.2300000000000004</v>
      </c>
      <c r="FV12" s="482"/>
      <c r="FW12" s="68" t="s">
        <v>90</v>
      </c>
      <c r="FX12" s="54">
        <v>74.67</v>
      </c>
      <c r="FY12" s="55">
        <v>74.77</v>
      </c>
      <c r="FZ12" s="56">
        <v>-0.13</v>
      </c>
      <c r="GA12" s="54">
        <v>84.82</v>
      </c>
      <c r="GB12" s="171">
        <v>83.55</v>
      </c>
      <c r="GC12" s="56">
        <v>1.52</v>
      </c>
      <c r="GD12" s="54">
        <v>80.63</v>
      </c>
      <c r="GE12" s="55">
        <v>79.900000000000006</v>
      </c>
      <c r="GF12" s="56">
        <v>0.91</v>
      </c>
      <c r="GG12" s="172"/>
      <c r="GH12" s="154"/>
      <c r="GI12" s="154" t="s">
        <v>91</v>
      </c>
      <c r="GJ12" s="38">
        <v>121</v>
      </c>
      <c r="GK12" s="38">
        <v>121</v>
      </c>
      <c r="GL12" s="38">
        <v>121</v>
      </c>
      <c r="GM12" s="38">
        <v>121</v>
      </c>
      <c r="GN12" s="154"/>
      <c r="GO12" s="154"/>
      <c r="GP12" s="154"/>
      <c r="GQ12" s="38"/>
      <c r="GR12" s="154"/>
      <c r="GS12" s="154"/>
      <c r="GT12" s="1146" t="s">
        <v>62</v>
      </c>
      <c r="GU12" s="1147">
        <v>123327</v>
      </c>
      <c r="GV12" s="1148">
        <v>0</v>
      </c>
      <c r="GW12" s="1148">
        <v>35720</v>
      </c>
      <c r="GX12" s="1149">
        <v>0</v>
      </c>
      <c r="GY12" s="1150"/>
      <c r="GZ12" s="1150"/>
      <c r="HA12" s="1150"/>
      <c r="HB12" s="1150"/>
      <c r="HC12" s="1151">
        <v>159047</v>
      </c>
      <c r="HD12" s="1152">
        <v>320676</v>
      </c>
      <c r="HE12" s="1152">
        <v>479723</v>
      </c>
      <c r="HF12" s="1342"/>
      <c r="HG12" s="1342"/>
      <c r="HH12" s="1162" t="s">
        <v>62</v>
      </c>
      <c r="HI12" s="1147">
        <v>94621</v>
      </c>
      <c r="HJ12" s="1148">
        <v>656</v>
      </c>
      <c r="HK12" s="1148">
        <v>5214</v>
      </c>
      <c r="HL12" s="1149">
        <v>0</v>
      </c>
      <c r="HM12" s="1150"/>
      <c r="HN12" s="1150"/>
      <c r="HO12" s="1150"/>
      <c r="HP12" s="1150"/>
      <c r="HQ12" s="1151">
        <v>100491</v>
      </c>
      <c r="HR12" s="1152">
        <v>136389</v>
      </c>
      <c r="HS12" s="1152">
        <v>236880</v>
      </c>
      <c r="HT12" s="299"/>
      <c r="HU12" s="293"/>
      <c r="HV12" s="293"/>
      <c r="HW12" s="1531"/>
      <c r="HX12" s="1535"/>
      <c r="HY12" s="297"/>
      <c r="HZ12" s="297"/>
      <c r="IA12" s="131"/>
      <c r="IB12" s="131"/>
      <c r="IC12" s="1533"/>
      <c r="ID12" s="1528"/>
      <c r="IE12" s="47"/>
      <c r="IF12" s="37"/>
      <c r="IG12" s="295"/>
      <c r="IH12" s="248"/>
      <c r="II12" s="19"/>
      <c r="IJ12" s="19"/>
      <c r="IK12" s="19"/>
      <c r="IM12" s="179" t="s">
        <v>49</v>
      </c>
      <c r="IN12" s="57">
        <v>658915</v>
      </c>
      <c r="IO12" s="41">
        <v>632938</v>
      </c>
      <c r="IP12" s="67">
        <v>4.0999999999999996</v>
      </c>
      <c r="IQ12" s="240"/>
      <c r="IR12" s="240"/>
      <c r="IS12" s="432" t="s">
        <v>89</v>
      </c>
      <c r="IT12" s="1007">
        <v>1140</v>
      </c>
      <c r="IU12" s="1008">
        <v>801</v>
      </c>
      <c r="IV12" s="1009">
        <v>1204</v>
      </c>
      <c r="IW12" s="997">
        <v>3145</v>
      </c>
      <c r="IX12" s="1010">
        <v>3305</v>
      </c>
      <c r="IY12" s="675">
        <v>-4.84</v>
      </c>
      <c r="IZ12" s="154"/>
      <c r="JA12" s="68" t="s">
        <v>90</v>
      </c>
      <c r="JB12" s="54">
        <v>74.11</v>
      </c>
      <c r="JC12" s="55">
        <v>76.89</v>
      </c>
      <c r="JD12" s="56">
        <v>-3.62</v>
      </c>
      <c r="JE12" s="54">
        <v>67.03</v>
      </c>
      <c r="JF12" s="171">
        <v>65.55</v>
      </c>
      <c r="JG12" s="56">
        <v>2.2599999999999998</v>
      </c>
      <c r="JH12" s="54">
        <v>70.08</v>
      </c>
      <c r="JI12" s="55">
        <v>70.510000000000005</v>
      </c>
      <c r="JJ12" s="56">
        <v>-0.61</v>
      </c>
      <c r="JK12" s="172"/>
      <c r="JL12" s="154"/>
      <c r="JM12" s="154" t="s">
        <v>91</v>
      </c>
      <c r="JN12" s="38">
        <v>121</v>
      </c>
      <c r="JO12" s="38">
        <v>121</v>
      </c>
      <c r="JP12" s="38">
        <v>121</v>
      </c>
      <c r="JQ12" s="38">
        <v>121</v>
      </c>
      <c r="JR12" s="154"/>
      <c r="JS12" s="154"/>
      <c r="JT12" s="154"/>
      <c r="JU12" s="38"/>
      <c r="JV12" s="154"/>
      <c r="JW12" s="154"/>
      <c r="JX12" s="1146" t="s">
        <v>62</v>
      </c>
      <c r="JY12" s="1147">
        <v>117095</v>
      </c>
      <c r="JZ12" s="1148">
        <v>0</v>
      </c>
      <c r="KA12" s="1148">
        <v>49824</v>
      </c>
      <c r="KB12" s="1149">
        <v>0</v>
      </c>
      <c r="KC12" s="1150"/>
      <c r="KD12" s="1150"/>
      <c r="KE12" s="1150"/>
      <c r="KF12" s="1150"/>
      <c r="KG12" s="1151">
        <v>166919</v>
      </c>
      <c r="KH12" s="1152">
        <v>116616</v>
      </c>
      <c r="KI12" s="1152">
        <v>283535</v>
      </c>
      <c r="KJ12" s="1342"/>
      <c r="KK12" s="1342"/>
      <c r="KL12" s="1162" t="s">
        <v>62</v>
      </c>
      <c r="KM12" s="1147">
        <v>122733</v>
      </c>
      <c r="KN12" s="1148">
        <v>1379</v>
      </c>
      <c r="KO12" s="1148">
        <v>3834</v>
      </c>
      <c r="KP12" s="1149">
        <v>0</v>
      </c>
      <c r="KQ12" s="1150"/>
      <c r="KR12" s="1150"/>
      <c r="KS12" s="1150"/>
      <c r="KT12" s="1150"/>
      <c r="KU12" s="1151">
        <v>127946</v>
      </c>
      <c r="KV12" s="1152">
        <v>125942</v>
      </c>
      <c r="KW12" s="1152">
        <v>253888</v>
      </c>
      <c r="KX12" s="299"/>
      <c r="KY12" s="293"/>
      <c r="KZ12" s="293"/>
      <c r="LA12" s="1531"/>
      <c r="LB12" s="1535"/>
      <c r="LC12" s="297"/>
      <c r="LD12" s="297"/>
      <c r="LE12" s="131"/>
      <c r="LF12" s="131"/>
      <c r="LG12" s="1533"/>
      <c r="LH12" s="291"/>
      <c r="LI12" s="47"/>
      <c r="LJ12" s="37"/>
      <c r="LK12" s="295"/>
      <c r="LL12" s="19"/>
      <c r="LM12" s="19"/>
      <c r="LN12" s="19"/>
      <c r="LO12" s="131"/>
      <c r="LQ12" s="64" t="s">
        <v>49</v>
      </c>
      <c r="LR12" s="38">
        <v>3279901</v>
      </c>
      <c r="LS12" s="41">
        <v>3200581</v>
      </c>
      <c r="LT12" s="67">
        <v>2.48</v>
      </c>
      <c r="LU12" s="499"/>
      <c r="LV12" s="499"/>
      <c r="LW12" s="432" t="s">
        <v>89</v>
      </c>
      <c r="LX12" s="348">
        <v>14086</v>
      </c>
      <c r="LY12" s="994">
        <v>13491</v>
      </c>
      <c r="LZ12" s="515">
        <v>4.41</v>
      </c>
      <c r="MA12" s="182"/>
      <c r="MB12" s="68" t="s">
        <v>90</v>
      </c>
      <c r="MC12" s="54">
        <v>73.55</v>
      </c>
      <c r="MD12" s="58">
        <v>74.19</v>
      </c>
      <c r="ME12" s="56">
        <v>-0.86</v>
      </c>
      <c r="MF12" s="54">
        <v>72.11</v>
      </c>
      <c r="MG12" s="58">
        <v>71.209999999999994</v>
      </c>
      <c r="MH12" s="56">
        <v>1.26</v>
      </c>
      <c r="MI12" s="54">
        <v>72.77</v>
      </c>
      <c r="MJ12" s="141">
        <v>72.58</v>
      </c>
      <c r="MK12" s="56">
        <v>0.26</v>
      </c>
      <c r="ML12" s="15"/>
      <c r="MM12" s="15"/>
      <c r="MN12" s="15" t="s">
        <v>91</v>
      </c>
      <c r="MO12" s="922">
        <v>121</v>
      </c>
      <c r="MP12" s="922">
        <v>121</v>
      </c>
      <c r="MQ12" s="922">
        <v>121</v>
      </c>
      <c r="MR12" s="922">
        <v>121</v>
      </c>
      <c r="MS12" s="922">
        <v>121</v>
      </c>
      <c r="MT12" s="16"/>
      <c r="MU12" s="17"/>
      <c r="MV12" s="17"/>
      <c r="MW12" s="63"/>
      <c r="MX12" s="17"/>
      <c r="MY12" s="17"/>
      <c r="MZ12" s="1146" t="s">
        <v>62</v>
      </c>
      <c r="NA12" s="1169">
        <v>444580</v>
      </c>
      <c r="NB12" s="1150">
        <v>0</v>
      </c>
      <c r="NC12" s="1150">
        <v>180338</v>
      </c>
      <c r="ND12" s="1149">
        <v>0</v>
      </c>
      <c r="NE12" s="1150">
        <v>0</v>
      </c>
      <c r="NF12" s="1150">
        <v>0</v>
      </c>
      <c r="NG12" s="1150">
        <v>0</v>
      </c>
      <c r="NH12" s="1150">
        <v>0</v>
      </c>
      <c r="NI12" s="1149">
        <v>624918</v>
      </c>
      <c r="NJ12" s="1169">
        <v>777690</v>
      </c>
      <c r="NK12" s="1152">
        <v>1402608</v>
      </c>
      <c r="NL12" s="619"/>
      <c r="NM12" s="619"/>
      <c r="NN12" s="1169" t="s">
        <v>62</v>
      </c>
      <c r="NO12" s="1169">
        <v>460109</v>
      </c>
      <c r="NP12" s="1150">
        <v>4684</v>
      </c>
      <c r="NQ12" s="1150">
        <v>33668</v>
      </c>
      <c r="NR12" s="1149">
        <v>0</v>
      </c>
      <c r="NS12" s="1150">
        <v>0</v>
      </c>
      <c r="NT12" s="1150">
        <v>0</v>
      </c>
      <c r="NU12" s="1150">
        <v>0</v>
      </c>
      <c r="NV12" s="1150">
        <v>0</v>
      </c>
      <c r="NW12" s="1149">
        <v>498461</v>
      </c>
      <c r="NX12" s="1169">
        <v>1091293</v>
      </c>
      <c r="NY12" s="1152">
        <v>1589754</v>
      </c>
    </row>
    <row r="13" spans="1:391" ht="21.75" customHeight="1" thickTop="1" thickBot="1" x14ac:dyDescent="0.25">
      <c r="A13" s="178" t="s">
        <v>92</v>
      </c>
      <c r="B13" s="77">
        <v>1.86</v>
      </c>
      <c r="C13" s="180">
        <v>1.91</v>
      </c>
      <c r="D13" s="359">
        <v>-0.05</v>
      </c>
      <c r="E13" s="420"/>
      <c r="F13" s="240"/>
      <c r="G13" s="432" t="s">
        <v>93</v>
      </c>
      <c r="H13" s="1007">
        <v>296</v>
      </c>
      <c r="I13" s="1008">
        <v>295</v>
      </c>
      <c r="J13" s="1009">
        <v>363</v>
      </c>
      <c r="K13" s="997">
        <v>954</v>
      </c>
      <c r="L13" s="1010">
        <v>795</v>
      </c>
      <c r="M13" s="675">
        <v>20</v>
      </c>
      <c r="N13" s="154"/>
      <c r="O13" s="70" t="s">
        <v>94</v>
      </c>
      <c r="P13" s="71">
        <v>1471.58</v>
      </c>
      <c r="Q13" s="72">
        <v>1428.2500000000002</v>
      </c>
      <c r="R13" s="76">
        <v>3.03</v>
      </c>
      <c r="S13" s="73">
        <v>969.23</v>
      </c>
      <c r="T13" s="72">
        <v>957.82999999999981</v>
      </c>
      <c r="U13" s="76">
        <v>1.19</v>
      </c>
      <c r="V13" s="73">
        <v>1200.28</v>
      </c>
      <c r="W13" s="72">
        <v>1172.42</v>
      </c>
      <c r="X13" s="76">
        <v>2.38</v>
      </c>
      <c r="Y13" s="181"/>
      <c r="Z13" s="154"/>
      <c r="AA13" s="154" t="s">
        <v>95</v>
      </c>
      <c r="AB13" s="38">
        <v>105</v>
      </c>
      <c r="AC13" s="38">
        <v>105</v>
      </c>
      <c r="AD13" s="38">
        <v>105</v>
      </c>
      <c r="AE13" s="38">
        <v>105</v>
      </c>
      <c r="AF13" s="154"/>
      <c r="AG13" s="154"/>
      <c r="AH13" s="154"/>
      <c r="AI13" s="38"/>
      <c r="AJ13" s="154"/>
      <c r="AK13" s="154"/>
      <c r="AL13" s="35"/>
      <c r="AM13" s="619"/>
      <c r="AN13" s="619"/>
      <c r="AO13" s="619"/>
      <c r="AP13" s="619"/>
      <c r="AQ13" s="619"/>
      <c r="AR13" s="619"/>
      <c r="AS13" s="619"/>
      <c r="AT13" s="619"/>
      <c r="AU13" s="619"/>
      <c r="AV13" s="978"/>
      <c r="AW13" s="641"/>
      <c r="AX13" s="659"/>
      <c r="AY13" s="659"/>
      <c r="AZ13" s="659"/>
      <c r="BA13" s="619"/>
      <c r="BB13" s="619"/>
      <c r="BC13" s="619"/>
      <c r="BD13" s="619"/>
      <c r="BE13" s="619"/>
      <c r="BF13" s="619"/>
      <c r="BG13" s="619"/>
      <c r="BH13" s="619"/>
      <c r="BI13" s="619"/>
      <c r="BJ13" s="978"/>
      <c r="BK13" s="641"/>
      <c r="BL13" s="301"/>
      <c r="BM13" s="302"/>
      <c r="BN13" s="302"/>
      <c r="BO13" s="1538"/>
      <c r="BP13" s="1537"/>
      <c r="BQ13" s="294"/>
      <c r="BR13" s="297"/>
      <c r="BS13" s="610"/>
      <c r="BT13" s="610"/>
      <c r="BU13" s="1533"/>
      <c r="BV13" s="1539"/>
      <c r="BW13" s="47"/>
      <c r="BX13" s="37"/>
      <c r="BY13" s="295"/>
      <c r="BZ13" s="19"/>
      <c r="CA13" s="19"/>
      <c r="CB13" s="19"/>
      <c r="CC13" s="19"/>
      <c r="CE13" s="62" t="s">
        <v>188</v>
      </c>
      <c r="CF13" s="77">
        <v>2.0499999999999998</v>
      </c>
      <c r="CG13" s="180">
        <v>2.11</v>
      </c>
      <c r="CH13" s="359">
        <v>-0.06</v>
      </c>
      <c r="CI13" s="240"/>
      <c r="CJ13" s="240"/>
      <c r="CK13" s="432" t="s">
        <v>93</v>
      </c>
      <c r="CL13" s="1007">
        <v>179</v>
      </c>
      <c r="CM13" s="1008">
        <v>156</v>
      </c>
      <c r="CN13" s="1009">
        <v>408</v>
      </c>
      <c r="CO13" s="997">
        <v>743</v>
      </c>
      <c r="CP13" s="1010">
        <v>633</v>
      </c>
      <c r="CQ13" s="675">
        <v>17.38</v>
      </c>
      <c r="CR13" s="482"/>
      <c r="CS13" s="70" t="s">
        <v>94</v>
      </c>
      <c r="CT13" s="71">
        <v>1524.48</v>
      </c>
      <c r="CU13" s="72">
        <v>1480.5500000000002</v>
      </c>
      <c r="CV13" s="76">
        <v>2.97</v>
      </c>
      <c r="CW13" s="73">
        <v>982.21</v>
      </c>
      <c r="CX13" s="72">
        <v>960.05</v>
      </c>
      <c r="CY13" s="76">
        <v>2.31</v>
      </c>
      <c r="CZ13" s="73">
        <v>1271.95</v>
      </c>
      <c r="DA13" s="72">
        <v>1239.4000000000001</v>
      </c>
      <c r="DB13" s="76">
        <v>2.63</v>
      </c>
      <c r="DC13" s="181"/>
      <c r="DD13" s="154"/>
      <c r="DE13" s="154" t="s">
        <v>95</v>
      </c>
      <c r="DF13" s="38">
        <v>105</v>
      </c>
      <c r="DG13" s="38">
        <v>105</v>
      </c>
      <c r="DH13" s="38">
        <v>105</v>
      </c>
      <c r="DI13" s="38">
        <v>105</v>
      </c>
      <c r="DJ13" s="154"/>
      <c r="DK13" s="154"/>
      <c r="DL13" s="154"/>
      <c r="DM13" s="38"/>
      <c r="DN13" s="154"/>
      <c r="DO13" s="154"/>
      <c r="DP13" s="35"/>
      <c r="DQ13" s="619"/>
      <c r="DR13" s="619"/>
      <c r="DS13" s="619"/>
      <c r="DT13" s="619"/>
      <c r="DU13" s="619"/>
      <c r="DV13" s="619"/>
      <c r="DW13" s="619"/>
      <c r="DX13" s="619"/>
      <c r="DY13" s="619"/>
      <c r="DZ13" s="978"/>
      <c r="EA13" s="641"/>
      <c r="EB13" s="659"/>
      <c r="EC13" s="659"/>
      <c r="ED13" s="659"/>
      <c r="EE13" s="619"/>
      <c r="EF13" s="619"/>
      <c r="EG13" s="619"/>
      <c r="EH13" s="619"/>
      <c r="EI13" s="619"/>
      <c r="EJ13" s="619"/>
      <c r="EK13" s="619"/>
      <c r="EL13" s="619"/>
      <c r="EM13" s="619"/>
      <c r="EN13" s="978"/>
      <c r="EO13" s="641"/>
      <c r="EP13" s="301"/>
      <c r="EQ13" s="302"/>
      <c r="ER13" s="302"/>
      <c r="ES13" s="1538"/>
      <c r="ET13" s="1537"/>
      <c r="EU13" s="294"/>
      <c r="EV13" s="297"/>
      <c r="EW13" s="610"/>
      <c r="EX13" s="610"/>
      <c r="EY13" s="1533"/>
      <c r="EZ13" s="1539"/>
      <c r="FA13" s="47"/>
      <c r="FB13" s="37"/>
      <c r="FC13" s="295"/>
      <c r="FD13" s="19"/>
      <c r="FE13" s="19"/>
      <c r="FF13" s="19"/>
      <c r="FG13" s="19"/>
      <c r="FI13" s="178" t="s">
        <v>92</v>
      </c>
      <c r="FJ13" s="77">
        <v>2.0699999999999998</v>
      </c>
      <c r="FK13" s="180">
        <v>2.09</v>
      </c>
      <c r="FL13" s="27">
        <v>-0.02</v>
      </c>
      <c r="FM13" s="240"/>
      <c r="FN13" s="240"/>
      <c r="FO13" s="432" t="s">
        <v>93</v>
      </c>
      <c r="FP13" s="1007">
        <v>473</v>
      </c>
      <c r="FQ13" s="1008">
        <v>527</v>
      </c>
      <c r="FR13" s="1009">
        <v>419</v>
      </c>
      <c r="FS13" s="997">
        <v>1419</v>
      </c>
      <c r="FT13" s="1010">
        <v>1485</v>
      </c>
      <c r="FU13" s="675">
        <v>-4.4400000000000004</v>
      </c>
      <c r="FV13" s="482"/>
      <c r="FW13" s="70" t="s">
        <v>94</v>
      </c>
      <c r="FX13" s="71">
        <v>1436.0500000000002</v>
      </c>
      <c r="FY13" s="72">
        <v>1446.17</v>
      </c>
      <c r="FZ13" s="76">
        <v>-0.7</v>
      </c>
      <c r="GA13" s="73">
        <v>931.91000000000008</v>
      </c>
      <c r="GB13" s="72">
        <v>930.29999999999984</v>
      </c>
      <c r="GC13" s="76">
        <v>0.17</v>
      </c>
      <c r="GD13" s="73">
        <v>1140.29</v>
      </c>
      <c r="GE13" s="72">
        <v>1144.8200000000002</v>
      </c>
      <c r="GF13" s="76">
        <v>-0.4</v>
      </c>
      <c r="GG13" s="181"/>
      <c r="GH13" s="154"/>
      <c r="GI13" s="154" t="s">
        <v>95</v>
      </c>
      <c r="GJ13" s="38">
        <v>105</v>
      </c>
      <c r="GK13" s="38">
        <v>105</v>
      </c>
      <c r="GL13" s="38">
        <v>105</v>
      </c>
      <c r="GM13" s="38">
        <v>105</v>
      </c>
      <c r="GN13" s="154"/>
      <c r="GO13" s="154"/>
      <c r="GP13" s="154"/>
      <c r="GQ13" s="38"/>
      <c r="GR13" s="154"/>
      <c r="GS13" s="154"/>
      <c r="GT13" s="35"/>
      <c r="GU13" s="619"/>
      <c r="GV13" s="619"/>
      <c r="GW13" s="619"/>
      <c r="GX13" s="619"/>
      <c r="GY13" s="619"/>
      <c r="GZ13" s="619"/>
      <c r="HA13" s="619"/>
      <c r="HB13" s="619"/>
      <c r="HC13" s="619"/>
      <c r="HD13" s="978"/>
      <c r="HE13" s="641"/>
      <c r="HF13" s="659"/>
      <c r="HG13" s="659"/>
      <c r="HH13" s="659"/>
      <c r="HI13" s="619"/>
      <c r="HJ13" s="619"/>
      <c r="HK13" s="619"/>
      <c r="HL13" s="619"/>
      <c r="HM13" s="619"/>
      <c r="HN13" s="619"/>
      <c r="HO13" s="619"/>
      <c r="HP13" s="619"/>
      <c r="HQ13" s="619"/>
      <c r="HR13" s="978"/>
      <c r="HS13" s="641"/>
      <c r="HT13" s="301"/>
      <c r="HU13" s="302"/>
      <c r="HV13" s="302"/>
      <c r="HW13" s="1538"/>
      <c r="HX13" s="1537"/>
      <c r="HY13" s="294"/>
      <c r="HZ13" s="297"/>
      <c r="IA13" s="610"/>
      <c r="IB13" s="610"/>
      <c r="IC13" s="1533"/>
      <c r="ID13" s="1539"/>
      <c r="IE13" s="47"/>
      <c r="IF13" s="37"/>
      <c r="IG13" s="295"/>
      <c r="IH13" s="248"/>
      <c r="II13" s="19"/>
      <c r="IJ13" s="19"/>
      <c r="IK13" s="19"/>
      <c r="IM13" s="178" t="s">
        <v>92</v>
      </c>
      <c r="IN13" s="77">
        <v>1.95</v>
      </c>
      <c r="IO13" s="180">
        <v>2.0099999999999998</v>
      </c>
      <c r="IP13" s="27">
        <v>-0.06</v>
      </c>
      <c r="IQ13" s="240"/>
      <c r="IR13" s="240"/>
      <c r="IS13" s="432" t="s">
        <v>93</v>
      </c>
      <c r="IT13" s="1007">
        <v>331</v>
      </c>
      <c r="IU13" s="1008">
        <v>184</v>
      </c>
      <c r="IV13" s="1009">
        <v>262</v>
      </c>
      <c r="IW13" s="997">
        <v>777</v>
      </c>
      <c r="IX13" s="1010">
        <v>779</v>
      </c>
      <c r="IY13" s="675">
        <v>-0.26</v>
      </c>
      <c r="IZ13" s="154"/>
      <c r="JA13" s="70" t="s">
        <v>94</v>
      </c>
      <c r="JB13" s="71">
        <v>2001.64</v>
      </c>
      <c r="JC13" s="72">
        <v>1970.0400000000002</v>
      </c>
      <c r="JD13" s="76">
        <v>1.6</v>
      </c>
      <c r="JE13" s="73">
        <v>1068.48</v>
      </c>
      <c r="JF13" s="72">
        <v>1044.6299999999999</v>
      </c>
      <c r="JG13" s="76">
        <v>2.2799999999999998</v>
      </c>
      <c r="JH13" s="73">
        <v>1469.54</v>
      </c>
      <c r="JI13" s="72">
        <v>1449.47</v>
      </c>
      <c r="JJ13" s="76">
        <v>1.38</v>
      </c>
      <c r="JK13" s="181"/>
      <c r="JL13" s="154"/>
      <c r="JM13" s="154" t="s">
        <v>95</v>
      </c>
      <c r="JN13" s="38">
        <v>105</v>
      </c>
      <c r="JO13" s="38">
        <v>105</v>
      </c>
      <c r="JP13" s="38">
        <v>105</v>
      </c>
      <c r="JQ13" s="38">
        <v>105</v>
      </c>
      <c r="JR13" s="154"/>
      <c r="JS13" s="154"/>
      <c r="JT13" s="154"/>
      <c r="JU13" s="38"/>
      <c r="JV13" s="154"/>
      <c r="JW13" s="154"/>
      <c r="JX13" s="35"/>
      <c r="JY13" s="619"/>
      <c r="JZ13" s="619"/>
      <c r="KA13" s="619"/>
      <c r="KB13" s="619"/>
      <c r="KC13" s="619"/>
      <c r="KD13" s="619"/>
      <c r="KE13" s="619"/>
      <c r="KF13" s="619"/>
      <c r="KG13" s="619"/>
      <c r="KH13" s="978"/>
      <c r="KI13" s="641"/>
      <c r="KJ13" s="659"/>
      <c r="KK13" s="659"/>
      <c r="KL13" s="659"/>
      <c r="KM13" s="619"/>
      <c r="KN13" s="619"/>
      <c r="KO13" s="619"/>
      <c r="KP13" s="619"/>
      <c r="KQ13" s="619"/>
      <c r="KR13" s="619"/>
      <c r="KS13" s="619"/>
      <c r="KT13" s="619"/>
      <c r="KU13" s="619"/>
      <c r="KV13" s="978"/>
      <c r="KW13" s="641"/>
      <c r="KX13" s="301"/>
      <c r="KY13" s="302"/>
      <c r="KZ13" s="302"/>
      <c r="LA13" s="1538"/>
      <c r="LB13" s="1537"/>
      <c r="LC13" s="294"/>
      <c r="LD13" s="297"/>
      <c r="LE13" s="610"/>
      <c r="LF13" s="610"/>
      <c r="LG13" s="1533"/>
      <c r="LH13" s="611"/>
      <c r="LI13" s="47"/>
      <c r="LJ13" s="37"/>
      <c r="LK13" s="295"/>
      <c r="LL13" s="19"/>
      <c r="LM13" s="19"/>
      <c r="LN13" s="19"/>
      <c r="LO13" s="131"/>
      <c r="LQ13" s="62" t="s">
        <v>188</v>
      </c>
      <c r="LR13" s="551">
        <v>1.98</v>
      </c>
      <c r="LS13" s="180">
        <v>2.0299999999999998</v>
      </c>
      <c r="LT13" s="27">
        <v>-0.05</v>
      </c>
      <c r="LU13" s="499"/>
      <c r="LV13" s="499"/>
      <c r="LW13" s="432" t="s">
        <v>93</v>
      </c>
      <c r="LX13" s="348">
        <v>3893</v>
      </c>
      <c r="LY13" s="994">
        <v>3692</v>
      </c>
      <c r="LZ13" s="515">
        <v>5.44</v>
      </c>
      <c r="MA13" s="182"/>
      <c r="MB13" s="70" t="s">
        <v>94</v>
      </c>
      <c r="MC13" s="71">
        <v>1608.29</v>
      </c>
      <c r="MD13" s="373">
        <v>1588.6100000000001</v>
      </c>
      <c r="ME13" s="76">
        <v>1.24</v>
      </c>
      <c r="MF13" s="71">
        <v>989.85</v>
      </c>
      <c r="MG13" s="374">
        <v>975.09000000000015</v>
      </c>
      <c r="MH13" s="76">
        <v>1.51</v>
      </c>
      <c r="MI13" s="71">
        <v>1273.6799999999998</v>
      </c>
      <c r="MJ13" s="375">
        <v>1257.4099999999999</v>
      </c>
      <c r="MK13" s="76">
        <v>1.29</v>
      </c>
      <c r="ML13" s="15"/>
      <c r="MM13" s="15"/>
      <c r="MN13" s="15" t="s">
        <v>95</v>
      </c>
      <c r="MO13" s="922">
        <v>105</v>
      </c>
      <c r="MP13" s="922">
        <v>105</v>
      </c>
      <c r="MQ13" s="922">
        <v>105</v>
      </c>
      <c r="MR13" s="922">
        <v>105</v>
      </c>
      <c r="MS13" s="922">
        <v>105</v>
      </c>
      <c r="MT13" s="16"/>
      <c r="MU13" s="17"/>
      <c r="MV13" s="17"/>
      <c r="MW13" s="63"/>
      <c r="MX13" s="17"/>
      <c r="MY13" s="17"/>
      <c r="MZ13" s="35"/>
      <c r="NA13" s="619"/>
      <c r="NB13" s="619"/>
      <c r="NC13" s="619"/>
      <c r="ND13" s="619"/>
      <c r="NE13" s="619"/>
      <c r="NF13" s="619"/>
      <c r="NG13" s="619"/>
      <c r="NH13" s="619"/>
      <c r="NI13" s="619"/>
      <c r="NJ13" s="978"/>
      <c r="NK13" s="641"/>
      <c r="NL13" s="619"/>
      <c r="NM13" s="619"/>
      <c r="NN13" s="619"/>
      <c r="NO13" s="619"/>
      <c r="NP13" s="619"/>
      <c r="NQ13" s="619"/>
      <c r="NR13" s="619"/>
      <c r="NS13" s="619"/>
      <c r="NT13" s="619"/>
      <c r="NU13" s="619"/>
      <c r="NV13" s="619"/>
      <c r="NW13" s="619"/>
      <c r="NX13" s="978"/>
      <c r="NY13" s="641"/>
    </row>
    <row r="14" spans="1:391" ht="21.75" customHeight="1" thickTop="1" thickBot="1" x14ac:dyDescent="0.25">
      <c r="A14" s="168" t="s">
        <v>68</v>
      </c>
      <c r="B14" s="84">
        <v>1.82</v>
      </c>
      <c r="C14" s="83">
        <v>1.87</v>
      </c>
      <c r="D14" s="360">
        <v>-0.05</v>
      </c>
      <c r="E14" s="420"/>
      <c r="F14" s="240"/>
      <c r="G14" s="432" t="s">
        <v>96</v>
      </c>
      <c r="H14" s="1007">
        <v>39380</v>
      </c>
      <c r="I14" s="1008">
        <v>36311</v>
      </c>
      <c r="J14" s="1009">
        <v>38360</v>
      </c>
      <c r="K14" s="997">
        <v>114051</v>
      </c>
      <c r="L14" s="1010">
        <v>102305</v>
      </c>
      <c r="M14" s="675">
        <v>11.48</v>
      </c>
      <c r="N14" s="154"/>
      <c r="O14" s="9"/>
      <c r="P14" s="113"/>
      <c r="Q14" s="14"/>
      <c r="R14" s="9"/>
      <c r="S14" s="183"/>
      <c r="T14" s="82"/>
      <c r="U14" s="9"/>
      <c r="V14" s="183"/>
      <c r="W14" s="82"/>
      <c r="X14" s="9"/>
      <c r="Y14" s="9"/>
      <c r="Z14" s="169" t="s">
        <v>53</v>
      </c>
      <c r="AA14" s="169"/>
      <c r="AB14" s="25">
        <v>34509</v>
      </c>
      <c r="AC14" s="25">
        <v>34509</v>
      </c>
      <c r="AD14" s="25">
        <v>34509</v>
      </c>
      <c r="AE14" s="25">
        <v>34509</v>
      </c>
      <c r="AF14" s="154"/>
      <c r="AG14" s="154"/>
      <c r="AH14" s="154"/>
      <c r="AI14" s="154"/>
      <c r="AJ14" s="154"/>
      <c r="AK14" s="154"/>
      <c r="AL14" s="34" t="s">
        <v>97</v>
      </c>
      <c r="AM14" s="645"/>
      <c r="AN14" s="645"/>
      <c r="AO14" s="645"/>
      <c r="AP14" s="619"/>
      <c r="AQ14" s="619"/>
      <c r="AR14" s="619"/>
      <c r="AS14" s="619"/>
      <c r="AT14" s="619"/>
      <c r="AU14" s="619"/>
      <c r="AV14" s="619"/>
      <c r="AW14" s="641"/>
      <c r="AX14" s="659"/>
      <c r="AY14" s="659"/>
      <c r="AZ14" s="1343" t="s">
        <v>98</v>
      </c>
      <c r="BA14" s="645"/>
      <c r="BB14" s="645"/>
      <c r="BC14" s="645"/>
      <c r="BD14" s="619"/>
      <c r="BE14" s="619"/>
      <c r="BF14" s="619"/>
      <c r="BG14" s="619"/>
      <c r="BH14" s="619"/>
      <c r="BI14" s="619"/>
      <c r="BJ14" s="619"/>
      <c r="BK14" s="641"/>
      <c r="BL14" s="301"/>
      <c r="BM14" s="290"/>
      <c r="BN14" s="290"/>
      <c r="BO14" s="968"/>
      <c r="BP14" s="1535"/>
      <c r="BQ14" s="297"/>
      <c r="BR14" s="297"/>
      <c r="BS14" s="610"/>
      <c r="BT14" s="612"/>
      <c r="BU14" s="1533"/>
      <c r="BV14" s="1539"/>
      <c r="BW14" s="47"/>
      <c r="BX14" s="37"/>
      <c r="BY14" s="295"/>
      <c r="BZ14" s="19"/>
      <c r="CA14" s="19"/>
      <c r="CB14" s="19"/>
      <c r="CC14" s="19"/>
      <c r="CE14" s="40" t="s">
        <v>68</v>
      </c>
      <c r="CF14" s="84">
        <v>1.99</v>
      </c>
      <c r="CG14" s="83">
        <v>2.0499999999999998</v>
      </c>
      <c r="CH14" s="360">
        <v>-0.06</v>
      </c>
      <c r="CI14" s="240"/>
      <c r="CJ14" s="240"/>
      <c r="CK14" s="432" t="s">
        <v>96</v>
      </c>
      <c r="CL14" s="1007">
        <v>20481</v>
      </c>
      <c r="CM14" s="1008">
        <v>21487</v>
      </c>
      <c r="CN14" s="1009">
        <v>19375</v>
      </c>
      <c r="CO14" s="997">
        <v>61343</v>
      </c>
      <c r="CP14" s="1010">
        <v>51276</v>
      </c>
      <c r="CQ14" s="675">
        <v>19.63</v>
      </c>
      <c r="CR14" s="482"/>
      <c r="CS14" s="9"/>
      <c r="CT14" s="113"/>
      <c r="CU14" s="14"/>
      <c r="CV14" s="9"/>
      <c r="CW14" s="183"/>
      <c r="CX14" s="82"/>
      <c r="CY14" s="9"/>
      <c r="CZ14" s="183"/>
      <c r="DA14" s="82"/>
      <c r="DB14" s="9"/>
      <c r="DC14" s="9"/>
      <c r="DD14" s="169" t="s">
        <v>53</v>
      </c>
      <c r="DE14" s="169"/>
      <c r="DF14" s="25">
        <v>34509</v>
      </c>
      <c r="DG14" s="25">
        <v>34509</v>
      </c>
      <c r="DH14" s="25">
        <v>34509</v>
      </c>
      <c r="DI14" s="25">
        <v>34509</v>
      </c>
      <c r="DJ14" s="154"/>
      <c r="DK14" s="154"/>
      <c r="DL14" s="154"/>
      <c r="DM14" s="154"/>
      <c r="DN14" s="154"/>
      <c r="DO14" s="154"/>
      <c r="DP14" s="34" t="s">
        <v>97</v>
      </c>
      <c r="DQ14" s="645"/>
      <c r="DR14" s="645"/>
      <c r="DS14" s="645"/>
      <c r="DT14" s="619"/>
      <c r="DU14" s="619"/>
      <c r="DV14" s="619"/>
      <c r="DW14" s="619"/>
      <c r="DX14" s="619"/>
      <c r="DY14" s="619"/>
      <c r="DZ14" s="619"/>
      <c r="EA14" s="641"/>
      <c r="EB14" s="659"/>
      <c r="EC14" s="659"/>
      <c r="ED14" s="1343" t="s">
        <v>98</v>
      </c>
      <c r="EE14" s="645"/>
      <c r="EF14" s="645"/>
      <c r="EG14" s="645"/>
      <c r="EH14" s="619"/>
      <c r="EI14" s="619"/>
      <c r="EJ14" s="619"/>
      <c r="EK14" s="619"/>
      <c r="EL14" s="619"/>
      <c r="EM14" s="619"/>
      <c r="EN14" s="619"/>
      <c r="EO14" s="641"/>
      <c r="EP14" s="301"/>
      <c r="EQ14" s="290"/>
      <c r="ER14" s="290"/>
      <c r="ES14" s="968"/>
      <c r="ET14" s="1535"/>
      <c r="EU14" s="297"/>
      <c r="EV14" s="297"/>
      <c r="EW14" s="610"/>
      <c r="EX14" s="612"/>
      <c r="EY14" s="1533"/>
      <c r="EZ14" s="1539"/>
      <c r="FA14" s="47"/>
      <c r="FB14" s="37"/>
      <c r="FC14" s="295"/>
      <c r="FD14" s="19"/>
      <c r="FE14" s="19"/>
      <c r="FF14" s="19"/>
      <c r="FG14" s="19"/>
      <c r="FI14" s="168" t="s">
        <v>68</v>
      </c>
      <c r="FJ14" s="84">
        <v>2.02</v>
      </c>
      <c r="FK14" s="83">
        <v>2.04</v>
      </c>
      <c r="FL14" s="42">
        <v>-0.02</v>
      </c>
      <c r="FM14" s="240"/>
      <c r="FN14" s="240"/>
      <c r="FO14" s="432" t="s">
        <v>96</v>
      </c>
      <c r="FP14" s="1007">
        <v>21274</v>
      </c>
      <c r="FQ14" s="1008">
        <v>20621</v>
      </c>
      <c r="FR14" s="1009">
        <v>17982</v>
      </c>
      <c r="FS14" s="997">
        <v>59877</v>
      </c>
      <c r="FT14" s="1010">
        <v>49821</v>
      </c>
      <c r="FU14" s="675">
        <v>20.18</v>
      </c>
      <c r="FV14" s="482"/>
      <c r="FW14" s="9"/>
      <c r="FX14" s="113"/>
      <c r="FY14" s="14"/>
      <c r="FZ14" s="9"/>
      <c r="GA14" s="183"/>
      <c r="GB14" s="82"/>
      <c r="GC14" s="9"/>
      <c r="GD14" s="183"/>
      <c r="GE14" s="82"/>
      <c r="GF14" s="9"/>
      <c r="GG14" s="9"/>
      <c r="GH14" s="169" t="s">
        <v>53</v>
      </c>
      <c r="GI14" s="169"/>
      <c r="GJ14" s="25">
        <v>34509</v>
      </c>
      <c r="GK14" s="25">
        <v>34509</v>
      </c>
      <c r="GL14" s="25">
        <v>34509</v>
      </c>
      <c r="GM14" s="25">
        <v>34509</v>
      </c>
      <c r="GN14" s="154"/>
      <c r="GO14" s="154"/>
      <c r="GP14" s="154"/>
      <c r="GQ14" s="154"/>
      <c r="GR14" s="154"/>
      <c r="GS14" s="154"/>
      <c r="GT14" s="34" t="s">
        <v>97</v>
      </c>
      <c r="GU14" s="645"/>
      <c r="GV14" s="645"/>
      <c r="GW14" s="645"/>
      <c r="GX14" s="619"/>
      <c r="GY14" s="619"/>
      <c r="GZ14" s="619"/>
      <c r="HA14" s="619"/>
      <c r="HB14" s="619"/>
      <c r="HC14" s="619"/>
      <c r="HD14" s="619"/>
      <c r="HE14" s="641"/>
      <c r="HF14" s="659"/>
      <c r="HG14" s="659"/>
      <c r="HH14" s="1343" t="s">
        <v>98</v>
      </c>
      <c r="HI14" s="645"/>
      <c r="HJ14" s="645"/>
      <c r="HK14" s="645"/>
      <c r="HL14" s="619"/>
      <c r="HM14" s="619"/>
      <c r="HN14" s="619"/>
      <c r="HO14" s="619"/>
      <c r="HP14" s="619"/>
      <c r="HQ14" s="619"/>
      <c r="HR14" s="619"/>
      <c r="HS14" s="641"/>
      <c r="HT14" s="301"/>
      <c r="HU14" s="290"/>
      <c r="HV14" s="290"/>
      <c r="HW14" s="968"/>
      <c r="HX14" s="1535"/>
      <c r="HY14" s="297"/>
      <c r="HZ14" s="297"/>
      <c r="IA14" s="610"/>
      <c r="IB14" s="612"/>
      <c r="IC14" s="1533"/>
      <c r="ID14" s="1539"/>
      <c r="IE14" s="47"/>
      <c r="IF14" s="37"/>
      <c r="IG14" s="295"/>
      <c r="IH14" s="248"/>
      <c r="II14" s="19"/>
      <c r="IJ14" s="19"/>
      <c r="IK14" s="19"/>
      <c r="IM14" s="168" t="s">
        <v>68</v>
      </c>
      <c r="IN14" s="84">
        <v>1.91</v>
      </c>
      <c r="IO14" s="83">
        <v>1.96</v>
      </c>
      <c r="IP14" s="42">
        <v>-0.05</v>
      </c>
      <c r="IQ14" s="240"/>
      <c r="IR14" s="240"/>
      <c r="IS14" s="432" t="s">
        <v>96</v>
      </c>
      <c r="IT14" s="1007">
        <v>18281</v>
      </c>
      <c r="IU14" s="1008">
        <v>19365</v>
      </c>
      <c r="IV14" s="1009">
        <v>23759</v>
      </c>
      <c r="IW14" s="997">
        <v>61405</v>
      </c>
      <c r="IX14" s="1010">
        <v>60857</v>
      </c>
      <c r="IY14" s="675">
        <v>0.9</v>
      </c>
      <c r="IZ14" s="154"/>
      <c r="JA14" s="9"/>
      <c r="JB14" s="113"/>
      <c r="JC14" s="14"/>
      <c r="JD14" s="9"/>
      <c r="JE14" s="183"/>
      <c r="JF14" s="82"/>
      <c r="JG14" s="9"/>
      <c r="JH14" s="183"/>
      <c r="JI14" s="82"/>
      <c r="JJ14" s="9"/>
      <c r="JK14" s="9"/>
      <c r="JL14" s="169" t="s">
        <v>53</v>
      </c>
      <c r="JM14" s="169"/>
      <c r="JN14" s="25">
        <v>34509</v>
      </c>
      <c r="JO14" s="25">
        <v>34509</v>
      </c>
      <c r="JP14" s="25">
        <v>34509</v>
      </c>
      <c r="JQ14" s="25">
        <v>34509</v>
      </c>
      <c r="JR14" s="154"/>
      <c r="JS14" s="154"/>
      <c r="JT14" s="154"/>
      <c r="JU14" s="154"/>
      <c r="JV14" s="154"/>
      <c r="JW14" s="154"/>
      <c r="JX14" s="34"/>
      <c r="JY14" s="645"/>
      <c r="JZ14" s="645"/>
      <c r="KA14" s="645"/>
      <c r="KB14" s="619"/>
      <c r="KC14" s="619"/>
      <c r="KD14" s="619"/>
      <c r="KE14" s="619"/>
      <c r="KF14" s="619"/>
      <c r="KG14" s="619"/>
      <c r="KH14" s="619"/>
      <c r="KI14" s="641"/>
      <c r="KJ14" s="659"/>
      <c r="KK14" s="659"/>
      <c r="KL14" s="1343"/>
      <c r="KM14" s="645"/>
      <c r="KN14" s="645"/>
      <c r="KO14" s="645"/>
      <c r="KP14" s="619"/>
      <c r="KQ14" s="619"/>
      <c r="KR14" s="619"/>
      <c r="KS14" s="619"/>
      <c r="KT14" s="619"/>
      <c r="KU14" s="619"/>
      <c r="KV14" s="619"/>
      <c r="KW14" s="641"/>
      <c r="KX14" s="301"/>
      <c r="KY14" s="290"/>
      <c r="KZ14" s="290"/>
      <c r="LA14" s="968"/>
      <c r="LB14" s="1535"/>
      <c r="LC14" s="297"/>
      <c r="LD14" s="297"/>
      <c r="LE14" s="610"/>
      <c r="LF14" s="612"/>
      <c r="LG14" s="1533"/>
      <c r="LH14" s="611"/>
      <c r="LI14" s="47"/>
      <c r="LJ14" s="37"/>
      <c r="LK14" s="295"/>
      <c r="LL14" s="19"/>
      <c r="LM14" s="19"/>
      <c r="LN14" s="19"/>
      <c r="LO14" s="131"/>
      <c r="LQ14" s="40" t="s">
        <v>68</v>
      </c>
      <c r="LR14" s="79">
        <v>1.94</v>
      </c>
      <c r="LS14" s="83">
        <v>1.98</v>
      </c>
      <c r="LT14" s="42">
        <v>-0.04</v>
      </c>
      <c r="LU14" s="499"/>
      <c r="LV14" s="499"/>
      <c r="LW14" s="432" t="s">
        <v>96</v>
      </c>
      <c r="LX14" s="348">
        <v>296676</v>
      </c>
      <c r="LY14" s="994">
        <v>264259</v>
      </c>
      <c r="LZ14" s="515">
        <v>12.27</v>
      </c>
      <c r="MA14" s="182"/>
      <c r="MB14" s="9"/>
      <c r="MC14" s="9"/>
      <c r="MD14" s="85"/>
      <c r="ME14" s="9"/>
      <c r="MF14" s="81"/>
      <c r="MG14" s="85"/>
      <c r="MH14" s="9"/>
      <c r="MI14" s="81"/>
      <c r="MJ14" s="85"/>
      <c r="MK14" s="9"/>
      <c r="ML14" s="15"/>
      <c r="MM14" s="1066" t="s">
        <v>53</v>
      </c>
      <c r="MN14" s="1066"/>
      <c r="MO14" s="1067">
        <v>34509</v>
      </c>
      <c r="MP14" s="1067">
        <v>34509</v>
      </c>
      <c r="MQ14" s="1067">
        <v>34509</v>
      </c>
      <c r="MR14" s="1067">
        <v>34509</v>
      </c>
      <c r="MS14" s="1067">
        <v>34509</v>
      </c>
      <c r="MT14" s="16"/>
      <c r="MU14" s="17"/>
      <c r="MV14" s="17"/>
      <c r="MW14" s="63"/>
      <c r="MX14" s="17"/>
      <c r="MY14" s="17"/>
      <c r="MZ14" s="34" t="s">
        <v>97</v>
      </c>
      <c r="NA14" s="645"/>
      <c r="NB14" s="645"/>
      <c r="NC14" s="645"/>
      <c r="ND14" s="619"/>
      <c r="NE14" s="619"/>
      <c r="NF14" s="619"/>
      <c r="NG14" s="619"/>
      <c r="NH14" s="619"/>
      <c r="NI14" s="619"/>
      <c r="NJ14" s="619"/>
      <c r="NK14" s="641"/>
      <c r="NL14" s="619"/>
      <c r="NM14" s="619"/>
      <c r="NN14" s="644" t="s">
        <v>98</v>
      </c>
      <c r="NO14" s="645"/>
      <c r="NP14" s="645"/>
      <c r="NQ14" s="645"/>
      <c r="NR14" s="619"/>
      <c r="NS14" s="619"/>
      <c r="NT14" s="619"/>
      <c r="NU14" s="619"/>
      <c r="NV14" s="619"/>
      <c r="NW14" s="619"/>
      <c r="NX14" s="619"/>
      <c r="NY14" s="641"/>
    </row>
    <row r="15" spans="1:391" ht="21.75" customHeight="1" thickTop="1" thickBot="1" x14ac:dyDescent="0.25">
      <c r="A15" s="179" t="s">
        <v>49</v>
      </c>
      <c r="B15" s="90">
        <v>2.16</v>
      </c>
      <c r="C15" s="89">
        <v>2.16</v>
      </c>
      <c r="D15" s="1020">
        <v>0</v>
      </c>
      <c r="E15" s="420"/>
      <c r="F15" s="240"/>
      <c r="G15" s="432" t="s">
        <v>99</v>
      </c>
      <c r="H15" s="1007">
        <v>2171</v>
      </c>
      <c r="I15" s="1008">
        <v>1291</v>
      </c>
      <c r="J15" s="1009">
        <v>1402</v>
      </c>
      <c r="K15" s="997">
        <v>4864</v>
      </c>
      <c r="L15" s="1010">
        <v>4455</v>
      </c>
      <c r="M15" s="675">
        <v>9.18</v>
      </c>
      <c r="N15" s="154"/>
      <c r="O15" s="88" t="s">
        <v>100</v>
      </c>
      <c r="P15" s="1"/>
      <c r="Q15" s="3"/>
      <c r="R15" s="1"/>
      <c r="S15" s="1"/>
      <c r="T15" s="3"/>
      <c r="U15" s="1"/>
      <c r="V15" s="1"/>
      <c r="W15" s="3"/>
      <c r="X15" s="18" t="s">
        <v>15</v>
      </c>
      <c r="Y15" s="18"/>
      <c r="Z15" s="154"/>
      <c r="AA15" s="154" t="s">
        <v>52</v>
      </c>
      <c r="AB15" s="38">
        <v>684</v>
      </c>
      <c r="AC15" s="38">
        <v>684</v>
      </c>
      <c r="AD15" s="38">
        <v>684</v>
      </c>
      <c r="AE15" s="38">
        <v>684</v>
      </c>
      <c r="AF15" s="154"/>
      <c r="AG15" s="154"/>
      <c r="AH15" s="154"/>
      <c r="AI15" s="154"/>
      <c r="AJ15" s="154"/>
      <c r="AK15" s="154"/>
      <c r="AL15" s="1058" t="s">
        <v>101</v>
      </c>
      <c r="AM15" s="1648" t="s">
        <v>32</v>
      </c>
      <c r="AN15" s="1649"/>
      <c r="AO15" s="1649"/>
      <c r="AP15" s="1649"/>
      <c r="AQ15" s="1649"/>
      <c r="AR15" s="1649"/>
      <c r="AS15" s="1649"/>
      <c r="AT15" s="1649"/>
      <c r="AU15" s="1650"/>
      <c r="AV15" s="1070" t="s">
        <v>33</v>
      </c>
      <c r="AW15" s="1071" t="s">
        <v>45</v>
      </c>
      <c r="AX15" s="659"/>
      <c r="AY15" s="659"/>
      <c r="AZ15" s="1345" t="s">
        <v>101</v>
      </c>
      <c r="BA15" s="1648" t="s">
        <v>32</v>
      </c>
      <c r="BB15" s="1649"/>
      <c r="BC15" s="1649"/>
      <c r="BD15" s="1649"/>
      <c r="BE15" s="1649"/>
      <c r="BF15" s="1649"/>
      <c r="BG15" s="1649"/>
      <c r="BH15" s="1649"/>
      <c r="BI15" s="1650"/>
      <c r="BJ15" s="1070" t="s">
        <v>33</v>
      </c>
      <c r="BK15" s="1071" t="s">
        <v>45</v>
      </c>
      <c r="BL15" s="194"/>
      <c r="BM15" s="290"/>
      <c r="BN15" s="290"/>
      <c r="BO15" s="968"/>
      <c r="BP15" s="1535"/>
      <c r="BQ15" s="297"/>
      <c r="BR15" s="297"/>
      <c r="BS15" s="610"/>
      <c r="BT15" s="612"/>
      <c r="BU15" s="1533"/>
      <c r="BV15" s="1539"/>
      <c r="BW15" s="47"/>
      <c r="BX15" s="37"/>
      <c r="BY15" s="295"/>
      <c r="BZ15" s="19"/>
      <c r="CA15" s="19"/>
      <c r="CB15" s="19"/>
      <c r="CC15" s="19"/>
      <c r="CE15" s="64" t="s">
        <v>49</v>
      </c>
      <c r="CF15" s="90">
        <v>2.5499999999999998</v>
      </c>
      <c r="CG15" s="89">
        <v>2.64</v>
      </c>
      <c r="CH15" s="362">
        <v>-0.09</v>
      </c>
      <c r="CI15" s="240"/>
      <c r="CJ15" s="240"/>
      <c r="CK15" s="432" t="s">
        <v>99</v>
      </c>
      <c r="CL15" s="1007">
        <v>2765</v>
      </c>
      <c r="CM15" s="1008">
        <v>1505</v>
      </c>
      <c r="CN15" s="1009">
        <v>908</v>
      </c>
      <c r="CO15" s="997">
        <v>5178</v>
      </c>
      <c r="CP15" s="1010">
        <v>7746</v>
      </c>
      <c r="CQ15" s="675">
        <v>-33.15</v>
      </c>
      <c r="CR15" s="482"/>
      <c r="CS15" s="88" t="s">
        <v>100</v>
      </c>
      <c r="CT15" s="1"/>
      <c r="CU15" s="3"/>
      <c r="CV15" s="1"/>
      <c r="CW15" s="1"/>
      <c r="CX15" s="3"/>
      <c r="CY15" s="1"/>
      <c r="CZ15" s="1"/>
      <c r="DA15" s="3"/>
      <c r="DB15" s="18"/>
      <c r="DC15" s="18"/>
      <c r="DD15" s="154"/>
      <c r="DE15" s="154" t="s">
        <v>52</v>
      </c>
      <c r="DF15" s="38">
        <v>684</v>
      </c>
      <c r="DG15" s="38">
        <v>684</v>
      </c>
      <c r="DH15" s="38">
        <v>684</v>
      </c>
      <c r="DI15" s="38">
        <v>684</v>
      </c>
      <c r="DJ15" s="154"/>
      <c r="DK15" s="154"/>
      <c r="DL15" s="154"/>
      <c r="DM15" s="154"/>
      <c r="DN15" s="154"/>
      <c r="DO15" s="154"/>
      <c r="DP15" s="1058" t="s">
        <v>101</v>
      </c>
      <c r="DQ15" s="1670" t="s">
        <v>32</v>
      </c>
      <c r="DR15" s="1671"/>
      <c r="DS15" s="1671"/>
      <c r="DT15" s="1671"/>
      <c r="DU15" s="1671"/>
      <c r="DV15" s="1671"/>
      <c r="DW15" s="1671"/>
      <c r="DX15" s="1671"/>
      <c r="DY15" s="1672"/>
      <c r="DZ15" s="1070" t="s">
        <v>33</v>
      </c>
      <c r="EA15" s="1071" t="s">
        <v>45</v>
      </c>
      <c r="EB15" s="659"/>
      <c r="EC15" s="659"/>
      <c r="ED15" s="1345" t="s">
        <v>101</v>
      </c>
      <c r="EE15" s="1670" t="s">
        <v>32</v>
      </c>
      <c r="EF15" s="1671"/>
      <c r="EG15" s="1671"/>
      <c r="EH15" s="1671"/>
      <c r="EI15" s="1671"/>
      <c r="EJ15" s="1671"/>
      <c r="EK15" s="1671"/>
      <c r="EL15" s="1671"/>
      <c r="EM15" s="1672"/>
      <c r="EN15" s="1070" t="s">
        <v>33</v>
      </c>
      <c r="EO15" s="1071" t="s">
        <v>45</v>
      </c>
      <c r="EP15" s="194"/>
      <c r="EQ15" s="290"/>
      <c r="ER15" s="290"/>
      <c r="ES15" s="968"/>
      <c r="ET15" s="1535"/>
      <c r="EU15" s="297"/>
      <c r="EV15" s="297"/>
      <c r="EW15" s="610"/>
      <c r="EX15" s="612"/>
      <c r="EY15" s="1533"/>
      <c r="EZ15" s="1539"/>
      <c r="FA15" s="47"/>
      <c r="FB15" s="37"/>
      <c r="FC15" s="295"/>
      <c r="FD15" s="19"/>
      <c r="FE15" s="19"/>
      <c r="FF15" s="19"/>
      <c r="FG15" s="19"/>
      <c r="FI15" s="179" t="s">
        <v>49</v>
      </c>
      <c r="FJ15" s="90">
        <v>2.46</v>
      </c>
      <c r="FK15" s="89">
        <v>2.56</v>
      </c>
      <c r="FL15" s="67">
        <v>-0.1</v>
      </c>
      <c r="FM15" s="240"/>
      <c r="FN15" s="240"/>
      <c r="FO15" s="432" t="s">
        <v>99</v>
      </c>
      <c r="FP15" s="1007">
        <v>1917</v>
      </c>
      <c r="FQ15" s="1008">
        <v>1987</v>
      </c>
      <c r="FR15" s="1009">
        <v>2352</v>
      </c>
      <c r="FS15" s="997">
        <v>6256</v>
      </c>
      <c r="FT15" s="1010">
        <v>7040</v>
      </c>
      <c r="FU15" s="675">
        <v>-11.14</v>
      </c>
      <c r="FV15" s="482"/>
      <c r="FW15" s="88" t="s">
        <v>100</v>
      </c>
      <c r="FX15" s="1"/>
      <c r="FY15" s="3"/>
      <c r="FZ15" s="1"/>
      <c r="GA15" s="1"/>
      <c r="GB15" s="3"/>
      <c r="GC15" s="1"/>
      <c r="GD15" s="1"/>
      <c r="GE15" s="3"/>
      <c r="GF15" s="18" t="s">
        <v>15</v>
      </c>
      <c r="GG15" s="18"/>
      <c r="GH15" s="154"/>
      <c r="GI15" s="154" t="s">
        <v>52</v>
      </c>
      <c r="GJ15" s="38">
        <v>684</v>
      </c>
      <c r="GK15" s="38">
        <v>684</v>
      </c>
      <c r="GL15" s="38">
        <v>684</v>
      </c>
      <c r="GM15" s="38">
        <v>684</v>
      </c>
      <c r="GN15" s="154"/>
      <c r="GO15" s="154"/>
      <c r="GP15" s="154"/>
      <c r="GQ15" s="154"/>
      <c r="GR15" s="154"/>
      <c r="GS15" s="154"/>
      <c r="GT15" s="1058" t="s">
        <v>101</v>
      </c>
      <c r="GU15" s="1670" t="s">
        <v>32</v>
      </c>
      <c r="GV15" s="1671"/>
      <c r="GW15" s="1671"/>
      <c r="GX15" s="1671"/>
      <c r="GY15" s="1671"/>
      <c r="GZ15" s="1671"/>
      <c r="HA15" s="1671"/>
      <c r="HB15" s="1671"/>
      <c r="HC15" s="1672"/>
      <c r="HD15" s="1346" t="s">
        <v>33</v>
      </c>
      <c r="HE15" s="1381" t="s">
        <v>45</v>
      </c>
      <c r="HF15" s="659"/>
      <c r="HG15" s="659"/>
      <c r="HH15" s="1345" t="s">
        <v>101</v>
      </c>
      <c r="HI15" s="1670" t="s">
        <v>32</v>
      </c>
      <c r="HJ15" s="1671"/>
      <c r="HK15" s="1671"/>
      <c r="HL15" s="1671"/>
      <c r="HM15" s="1671"/>
      <c r="HN15" s="1671"/>
      <c r="HO15" s="1671"/>
      <c r="HP15" s="1671"/>
      <c r="HQ15" s="1672"/>
      <c r="HR15" s="1069" t="s">
        <v>33</v>
      </c>
      <c r="HS15" s="1069" t="s">
        <v>45</v>
      </c>
      <c r="HT15" s="194"/>
      <c r="HU15" s="290"/>
      <c r="HV15" s="290"/>
      <c r="HW15" s="968"/>
      <c r="HX15" s="1535"/>
      <c r="HY15" s="297"/>
      <c r="HZ15" s="297"/>
      <c r="IA15" s="610"/>
      <c r="IB15" s="612"/>
      <c r="IC15" s="1533"/>
      <c r="ID15" s="1539"/>
      <c r="IE15" s="47"/>
      <c r="IF15" s="37"/>
      <c r="IG15" s="295"/>
      <c r="IH15" s="248"/>
      <c r="II15" s="19"/>
      <c r="IJ15" s="19"/>
      <c r="IK15" s="19"/>
      <c r="IM15" s="179" t="s">
        <v>49</v>
      </c>
      <c r="IN15" s="90">
        <v>2.2999999999999998</v>
      </c>
      <c r="IO15" s="89">
        <v>2.36</v>
      </c>
      <c r="IP15" s="67">
        <v>-0.06</v>
      </c>
      <c r="IQ15" s="240"/>
      <c r="IR15" s="240"/>
      <c r="IS15" s="432" t="s">
        <v>99</v>
      </c>
      <c r="IT15" s="1007">
        <v>2648</v>
      </c>
      <c r="IU15" s="1008">
        <v>2365</v>
      </c>
      <c r="IV15" s="1009">
        <v>2870</v>
      </c>
      <c r="IW15" s="997">
        <v>7883</v>
      </c>
      <c r="IX15" s="1010">
        <v>8564</v>
      </c>
      <c r="IY15" s="675">
        <v>-7.95</v>
      </c>
      <c r="IZ15" s="154"/>
      <c r="JA15" s="88" t="s">
        <v>100</v>
      </c>
      <c r="JB15" s="1"/>
      <c r="JC15" s="3"/>
      <c r="JD15" s="1"/>
      <c r="JE15" s="1"/>
      <c r="JF15" s="3"/>
      <c r="JG15" s="1"/>
      <c r="JH15" s="1"/>
      <c r="JI15" s="3"/>
      <c r="JJ15" s="18" t="s">
        <v>15</v>
      </c>
      <c r="JK15" s="18"/>
      <c r="JL15" s="154"/>
      <c r="JM15" s="154" t="s">
        <v>52</v>
      </c>
      <c r="JN15" s="38">
        <v>684</v>
      </c>
      <c r="JO15" s="38">
        <v>684</v>
      </c>
      <c r="JP15" s="38">
        <v>684</v>
      </c>
      <c r="JQ15" s="38">
        <v>684</v>
      </c>
      <c r="JR15" s="154"/>
      <c r="JS15" s="154"/>
      <c r="JT15" s="154"/>
      <c r="JU15" s="154"/>
      <c r="JV15" s="154"/>
      <c r="JW15" s="154"/>
      <c r="JX15" s="1058" t="s">
        <v>101</v>
      </c>
      <c r="JY15" s="1670" t="s">
        <v>32</v>
      </c>
      <c r="JZ15" s="1671"/>
      <c r="KA15" s="1671"/>
      <c r="KB15" s="1671"/>
      <c r="KC15" s="1671"/>
      <c r="KD15" s="1671"/>
      <c r="KE15" s="1671"/>
      <c r="KF15" s="1671"/>
      <c r="KG15" s="1672"/>
      <c r="KH15" s="1346" t="s">
        <v>33</v>
      </c>
      <c r="KI15" s="1381" t="s">
        <v>45</v>
      </c>
      <c r="KJ15" s="659"/>
      <c r="KK15" s="659"/>
      <c r="KL15" s="1345" t="s">
        <v>44</v>
      </c>
      <c r="KM15" s="1670" t="s">
        <v>32</v>
      </c>
      <c r="KN15" s="1671"/>
      <c r="KO15" s="1671"/>
      <c r="KP15" s="1671"/>
      <c r="KQ15" s="1671"/>
      <c r="KR15" s="1671"/>
      <c r="KS15" s="1671"/>
      <c r="KT15" s="1671"/>
      <c r="KU15" s="1672"/>
      <c r="KV15" s="1346" t="s">
        <v>33</v>
      </c>
      <c r="KW15" s="1381" t="s">
        <v>45</v>
      </c>
      <c r="KX15" s="194"/>
      <c r="KY15" s="290"/>
      <c r="KZ15" s="290"/>
      <c r="LA15" s="968"/>
      <c r="LB15" s="1535"/>
      <c r="LC15" s="297"/>
      <c r="LD15" s="297"/>
      <c r="LE15" s="610"/>
      <c r="LF15" s="612"/>
      <c r="LG15" s="1533"/>
      <c r="LH15" s="611"/>
      <c r="LI15" s="47"/>
      <c r="LJ15" s="37"/>
      <c r="LK15" s="295"/>
      <c r="LL15" s="19"/>
      <c r="LM15" s="19"/>
      <c r="LN15" s="19"/>
      <c r="LO15" s="131"/>
      <c r="LQ15" s="64" t="s">
        <v>49</v>
      </c>
      <c r="LR15" s="86">
        <v>2.35</v>
      </c>
      <c r="LS15" s="89">
        <v>2.41</v>
      </c>
      <c r="LT15" s="67">
        <v>-0.06</v>
      </c>
      <c r="LU15" s="499"/>
      <c r="LV15" s="499"/>
      <c r="LW15" s="432" t="s">
        <v>99</v>
      </c>
      <c r="LX15" s="348">
        <v>24181</v>
      </c>
      <c r="LY15" s="994">
        <v>27805</v>
      </c>
      <c r="LZ15" s="515">
        <v>-13.03</v>
      </c>
      <c r="MA15" s="182"/>
      <c r="MB15" s="973" t="s">
        <v>100</v>
      </c>
      <c r="MC15" s="1"/>
      <c r="MD15" s="91"/>
      <c r="ME15" s="1"/>
      <c r="MF15" s="1"/>
      <c r="MG15" s="91"/>
      <c r="MH15" s="1"/>
      <c r="MI15" s="1"/>
      <c r="MJ15" s="91"/>
      <c r="MK15" s="18" t="s">
        <v>15</v>
      </c>
      <c r="ML15" s="15"/>
      <c r="MM15" s="15"/>
      <c r="MN15" s="15" t="s">
        <v>52</v>
      </c>
      <c r="MO15" s="922">
        <v>684</v>
      </c>
      <c r="MP15" s="922">
        <v>684</v>
      </c>
      <c r="MQ15" s="922">
        <v>684</v>
      </c>
      <c r="MR15" s="922">
        <v>684</v>
      </c>
      <c r="MS15" s="922">
        <v>684</v>
      </c>
      <c r="MT15" s="16"/>
      <c r="MU15" s="17"/>
      <c r="MV15" s="17"/>
      <c r="MW15" s="63"/>
      <c r="MX15" s="17"/>
      <c r="MY15" s="17"/>
      <c r="MZ15" s="1068" t="s">
        <v>101</v>
      </c>
      <c r="NA15" s="1651" t="s">
        <v>32</v>
      </c>
      <c r="NB15" s="1652"/>
      <c r="NC15" s="1652"/>
      <c r="ND15" s="1652"/>
      <c r="NE15" s="1652"/>
      <c r="NF15" s="1652"/>
      <c r="NG15" s="1652"/>
      <c r="NH15" s="1652"/>
      <c r="NI15" s="1653"/>
      <c r="NJ15" s="1069" t="s">
        <v>33</v>
      </c>
      <c r="NK15" s="1069" t="s">
        <v>45</v>
      </c>
      <c r="NL15" s="619"/>
      <c r="NM15" s="619"/>
      <c r="NN15" s="1183" t="s">
        <v>101</v>
      </c>
      <c r="NO15" s="1651" t="s">
        <v>32</v>
      </c>
      <c r="NP15" s="1652"/>
      <c r="NQ15" s="1652"/>
      <c r="NR15" s="1652"/>
      <c r="NS15" s="1652"/>
      <c r="NT15" s="1652"/>
      <c r="NU15" s="1652"/>
      <c r="NV15" s="1652"/>
      <c r="NW15" s="1653"/>
      <c r="NX15" s="1069" t="s">
        <v>33</v>
      </c>
      <c r="NY15" s="1069" t="s">
        <v>45</v>
      </c>
    </row>
    <row r="16" spans="1:391" ht="21.75" customHeight="1" thickTop="1" thickBot="1" x14ac:dyDescent="0.25">
      <c r="A16" s="184" t="s">
        <v>102</v>
      </c>
      <c r="B16" s="185"/>
      <c r="C16" s="140"/>
      <c r="D16" s="42"/>
      <c r="E16" s="420"/>
      <c r="F16" s="240"/>
      <c r="G16" s="432" t="s">
        <v>103</v>
      </c>
      <c r="H16" s="1007">
        <v>18058</v>
      </c>
      <c r="I16" s="1008">
        <v>18290</v>
      </c>
      <c r="J16" s="1009">
        <v>17580</v>
      </c>
      <c r="K16" s="997">
        <v>53928</v>
      </c>
      <c r="L16" s="1010">
        <v>45296</v>
      </c>
      <c r="M16" s="675">
        <v>19.059999999999999</v>
      </c>
      <c r="N16" s="154"/>
      <c r="O16" s="28" t="s">
        <v>31</v>
      </c>
      <c r="P16" s="29" t="s">
        <v>32</v>
      </c>
      <c r="Q16" s="30"/>
      <c r="R16" s="31"/>
      <c r="S16" s="29" t="s">
        <v>33</v>
      </c>
      <c r="T16" s="30"/>
      <c r="U16" s="31"/>
      <c r="V16" s="1654" t="s">
        <v>34</v>
      </c>
      <c r="W16" s="1655"/>
      <c r="X16" s="1656"/>
      <c r="Y16" s="5"/>
      <c r="Z16" s="154"/>
      <c r="AA16" s="154" t="s">
        <v>66</v>
      </c>
      <c r="AB16" s="38">
        <v>9452</v>
      </c>
      <c r="AC16" s="38">
        <v>9452</v>
      </c>
      <c r="AD16" s="38">
        <v>9452</v>
      </c>
      <c r="AE16" s="38">
        <v>9452</v>
      </c>
      <c r="AF16" s="154"/>
      <c r="AG16" s="154"/>
      <c r="AH16" s="154"/>
      <c r="AI16" s="154"/>
      <c r="AJ16" s="154"/>
      <c r="AK16" s="154"/>
      <c r="AL16" s="1081"/>
      <c r="AM16" s="1073" t="s">
        <v>54</v>
      </c>
      <c r="AN16" s="1074" t="s">
        <v>55</v>
      </c>
      <c r="AO16" s="1075" t="s">
        <v>306</v>
      </c>
      <c r="AP16" s="1076" t="s">
        <v>307</v>
      </c>
      <c r="AQ16" s="1074"/>
      <c r="AR16" s="1074"/>
      <c r="AS16" s="1074"/>
      <c r="AT16" s="1074"/>
      <c r="AU16" s="1077" t="s">
        <v>62</v>
      </c>
      <c r="AV16" s="1078"/>
      <c r="AW16" s="1079"/>
      <c r="AX16" s="659"/>
      <c r="AY16" s="659"/>
      <c r="AZ16" s="1347"/>
      <c r="BA16" s="1073" t="s">
        <v>54</v>
      </c>
      <c r="BB16" s="1074" t="s">
        <v>55</v>
      </c>
      <c r="BC16" s="1075" t="s">
        <v>306</v>
      </c>
      <c r="BD16" s="1076" t="s">
        <v>307</v>
      </c>
      <c r="BE16" s="1074"/>
      <c r="BF16" s="1074"/>
      <c r="BG16" s="1074"/>
      <c r="BH16" s="1074"/>
      <c r="BI16" s="1077" t="s">
        <v>62</v>
      </c>
      <c r="BJ16" s="1078"/>
      <c r="BK16" s="1079"/>
      <c r="BL16" s="306"/>
      <c r="BM16" s="290"/>
      <c r="BN16" s="290"/>
      <c r="BO16" s="968"/>
      <c r="BP16" s="1537"/>
      <c r="BQ16" s="297"/>
      <c r="BR16" s="297"/>
      <c r="BS16" s="297"/>
      <c r="BT16" s="248"/>
      <c r="BU16" s="1533"/>
      <c r="BV16" s="1528"/>
      <c r="BW16" s="47"/>
      <c r="BX16" s="37"/>
      <c r="BY16" s="295"/>
      <c r="BZ16" s="19"/>
      <c r="CA16" s="19"/>
      <c r="CB16" s="19"/>
      <c r="CC16" s="19"/>
      <c r="CE16" s="92" t="s">
        <v>102</v>
      </c>
      <c r="CF16" s="185"/>
      <c r="CG16" s="140"/>
      <c r="CH16" s="360"/>
      <c r="CI16" s="240"/>
      <c r="CJ16" s="240"/>
      <c r="CK16" s="432" t="s">
        <v>103</v>
      </c>
      <c r="CL16" s="1007">
        <v>9042</v>
      </c>
      <c r="CM16" s="1008">
        <v>9141</v>
      </c>
      <c r="CN16" s="1009">
        <v>9110</v>
      </c>
      <c r="CO16" s="997">
        <v>27293</v>
      </c>
      <c r="CP16" s="1010">
        <v>23735</v>
      </c>
      <c r="CQ16" s="675">
        <v>14.99</v>
      </c>
      <c r="CR16" s="482"/>
      <c r="CS16" s="28" t="s">
        <v>31</v>
      </c>
      <c r="CT16" s="29" t="s">
        <v>32</v>
      </c>
      <c r="CU16" s="30"/>
      <c r="CV16" s="31"/>
      <c r="CW16" s="29" t="s">
        <v>33</v>
      </c>
      <c r="CX16" s="30"/>
      <c r="CY16" s="31"/>
      <c r="CZ16" s="29" t="s">
        <v>34</v>
      </c>
      <c r="DA16" s="30"/>
      <c r="DB16" s="31"/>
      <c r="DC16" s="5"/>
      <c r="DD16" s="154"/>
      <c r="DE16" s="154" t="s">
        <v>66</v>
      </c>
      <c r="DF16" s="38">
        <v>9452</v>
      </c>
      <c r="DG16" s="38">
        <v>9452</v>
      </c>
      <c r="DH16" s="38">
        <v>9452</v>
      </c>
      <c r="DI16" s="38">
        <v>9452</v>
      </c>
      <c r="DJ16" s="154"/>
      <c r="DK16" s="154"/>
      <c r="DL16" s="154"/>
      <c r="DM16" s="154"/>
      <c r="DN16" s="154"/>
      <c r="DO16" s="154"/>
      <c r="DP16" s="1081"/>
      <c r="DQ16" s="1073" t="s">
        <v>54</v>
      </c>
      <c r="DR16" s="1074" t="s">
        <v>55</v>
      </c>
      <c r="DS16" s="1075" t="s">
        <v>306</v>
      </c>
      <c r="DT16" s="1076" t="s">
        <v>307</v>
      </c>
      <c r="DU16" s="1074"/>
      <c r="DV16" s="1074"/>
      <c r="DW16" s="1074"/>
      <c r="DX16" s="1074"/>
      <c r="DY16" s="1077" t="s">
        <v>62</v>
      </c>
      <c r="DZ16" s="1078"/>
      <c r="EA16" s="1079"/>
      <c r="EB16" s="659"/>
      <c r="EC16" s="659"/>
      <c r="ED16" s="1347"/>
      <c r="EE16" s="1073" t="s">
        <v>54</v>
      </c>
      <c r="EF16" s="1074" t="s">
        <v>55</v>
      </c>
      <c r="EG16" s="1075" t="s">
        <v>306</v>
      </c>
      <c r="EH16" s="1076" t="s">
        <v>307</v>
      </c>
      <c r="EI16" s="1074"/>
      <c r="EJ16" s="1074"/>
      <c r="EK16" s="1074"/>
      <c r="EL16" s="1074"/>
      <c r="EM16" s="1077" t="s">
        <v>62</v>
      </c>
      <c r="EN16" s="1078"/>
      <c r="EO16" s="1079"/>
      <c r="EP16" s="306"/>
      <c r="EQ16" s="290"/>
      <c r="ER16" s="290"/>
      <c r="ES16" s="968"/>
      <c r="ET16" s="1537"/>
      <c r="EU16" s="297"/>
      <c r="EV16" s="297"/>
      <c r="EW16" s="297"/>
      <c r="EX16" s="248"/>
      <c r="EY16" s="1533"/>
      <c r="EZ16" s="1528"/>
      <c r="FA16" s="47"/>
      <c r="FB16" s="37"/>
      <c r="FC16" s="295"/>
      <c r="FD16" s="19"/>
      <c r="FE16" s="19"/>
      <c r="FF16" s="19"/>
      <c r="FG16" s="19"/>
      <c r="FI16" s="184" t="s">
        <v>102</v>
      </c>
      <c r="FJ16" s="185"/>
      <c r="FK16" s="140"/>
      <c r="FL16" s="42"/>
      <c r="FM16" s="240"/>
      <c r="FN16" s="240"/>
      <c r="FO16" s="432" t="s">
        <v>103</v>
      </c>
      <c r="FP16" s="1007">
        <v>13690</v>
      </c>
      <c r="FQ16" s="1008">
        <v>16833</v>
      </c>
      <c r="FR16" s="1009">
        <v>14364</v>
      </c>
      <c r="FS16" s="997">
        <v>44887</v>
      </c>
      <c r="FT16" s="1010">
        <v>40632</v>
      </c>
      <c r="FU16" s="675">
        <v>10.47</v>
      </c>
      <c r="FV16" s="482"/>
      <c r="FW16" s="28" t="s">
        <v>31</v>
      </c>
      <c r="FX16" s="29" t="s">
        <v>32</v>
      </c>
      <c r="FY16" s="30"/>
      <c r="FZ16" s="31"/>
      <c r="GA16" s="29" t="s">
        <v>33</v>
      </c>
      <c r="GB16" s="30"/>
      <c r="GC16" s="31"/>
      <c r="GD16" s="29" t="s">
        <v>34</v>
      </c>
      <c r="GE16" s="30"/>
      <c r="GF16" s="31"/>
      <c r="GG16" s="5"/>
      <c r="GH16" s="154"/>
      <c r="GI16" s="154" t="s">
        <v>66</v>
      </c>
      <c r="GJ16" s="38">
        <v>9452</v>
      </c>
      <c r="GK16" s="38">
        <v>9452</v>
      </c>
      <c r="GL16" s="38">
        <v>9452</v>
      </c>
      <c r="GM16" s="38">
        <v>9452</v>
      </c>
      <c r="GN16" s="154"/>
      <c r="GO16" s="154"/>
      <c r="GP16" s="154"/>
      <c r="GQ16" s="154"/>
      <c r="GR16" s="154"/>
      <c r="GS16" s="154"/>
      <c r="GT16" s="1081"/>
      <c r="GU16" s="1073" t="s">
        <v>54</v>
      </c>
      <c r="GV16" s="1074" t="s">
        <v>55</v>
      </c>
      <c r="GW16" s="1075" t="s">
        <v>306</v>
      </c>
      <c r="GX16" s="1076" t="s">
        <v>307</v>
      </c>
      <c r="GY16" s="1074"/>
      <c r="GZ16" s="1074"/>
      <c r="HA16" s="1074"/>
      <c r="HB16" s="1074"/>
      <c r="HC16" s="1077" t="s">
        <v>62</v>
      </c>
      <c r="HD16" s="1078"/>
      <c r="HE16" s="1079"/>
      <c r="HF16" s="659"/>
      <c r="HG16" s="659"/>
      <c r="HH16" s="1347"/>
      <c r="HI16" s="1073" t="s">
        <v>54</v>
      </c>
      <c r="HJ16" s="1074" t="s">
        <v>55</v>
      </c>
      <c r="HK16" s="1075" t="s">
        <v>306</v>
      </c>
      <c r="HL16" s="1076" t="s">
        <v>307</v>
      </c>
      <c r="HM16" s="1074"/>
      <c r="HN16" s="1074"/>
      <c r="HO16" s="1074"/>
      <c r="HP16" s="1074"/>
      <c r="HQ16" s="1077" t="s">
        <v>62</v>
      </c>
      <c r="HR16" s="1078"/>
      <c r="HS16" s="1079"/>
      <c r="HT16" s="306"/>
      <c r="HU16" s="290"/>
      <c r="HV16" s="290"/>
      <c r="HW16" s="968"/>
      <c r="HX16" s="1537"/>
      <c r="HY16" s="297"/>
      <c r="HZ16" s="297"/>
      <c r="IA16" s="297"/>
      <c r="IB16" s="248"/>
      <c r="IC16" s="1533"/>
      <c r="ID16" s="1528"/>
      <c r="IE16" s="47"/>
      <c r="IF16" s="37"/>
      <c r="IG16" s="295"/>
      <c r="IH16" s="248"/>
      <c r="II16" s="19"/>
      <c r="IJ16" s="19"/>
      <c r="IK16" s="19"/>
      <c r="IM16" s="184" t="s">
        <v>102</v>
      </c>
      <c r="IN16" s="185"/>
      <c r="IO16" s="140"/>
      <c r="IP16" s="42"/>
      <c r="IQ16" s="240"/>
      <c r="IR16" s="240"/>
      <c r="IS16" s="432" t="s">
        <v>103</v>
      </c>
      <c r="IT16" s="1007">
        <v>16059</v>
      </c>
      <c r="IU16" s="1008">
        <v>13818</v>
      </c>
      <c r="IV16" s="1009">
        <v>14450</v>
      </c>
      <c r="IW16" s="997">
        <v>44327</v>
      </c>
      <c r="IX16" s="1010">
        <v>41188</v>
      </c>
      <c r="IY16" s="675">
        <v>7.62</v>
      </c>
      <c r="IZ16" s="154"/>
      <c r="JA16" s="28" t="s">
        <v>31</v>
      </c>
      <c r="JB16" s="29" t="s">
        <v>32</v>
      </c>
      <c r="JC16" s="30"/>
      <c r="JD16" s="31"/>
      <c r="JE16" s="29" t="s">
        <v>33</v>
      </c>
      <c r="JF16" s="30"/>
      <c r="JG16" s="31"/>
      <c r="JH16" s="29" t="s">
        <v>34</v>
      </c>
      <c r="JI16" s="30"/>
      <c r="JJ16" s="31"/>
      <c r="JK16" s="5"/>
      <c r="JL16" s="154"/>
      <c r="JM16" s="154" t="s">
        <v>66</v>
      </c>
      <c r="JN16" s="38">
        <v>9452</v>
      </c>
      <c r="JO16" s="38">
        <v>9452</v>
      </c>
      <c r="JP16" s="38">
        <v>9452</v>
      </c>
      <c r="JQ16" s="38">
        <v>9452</v>
      </c>
      <c r="JR16" s="154"/>
      <c r="JS16" s="154"/>
      <c r="JT16" s="154"/>
      <c r="JU16" s="154"/>
      <c r="JV16" s="154"/>
      <c r="JW16" s="154"/>
      <c r="JX16" s="1081"/>
      <c r="JY16" s="1073" t="s">
        <v>54</v>
      </c>
      <c r="JZ16" s="1074" t="s">
        <v>55</v>
      </c>
      <c r="KA16" s="1075" t="s">
        <v>306</v>
      </c>
      <c r="KB16" s="1076" t="s">
        <v>307</v>
      </c>
      <c r="KC16" s="1074"/>
      <c r="KD16" s="1074"/>
      <c r="KE16" s="1074"/>
      <c r="KF16" s="1074"/>
      <c r="KG16" s="1077" t="s">
        <v>62</v>
      </c>
      <c r="KH16" s="1078"/>
      <c r="KI16" s="1079"/>
      <c r="KJ16" s="182"/>
      <c r="KK16" s="182"/>
      <c r="KL16" s="1081"/>
      <c r="KM16" s="1073" t="s">
        <v>54</v>
      </c>
      <c r="KN16" s="1074" t="s">
        <v>55</v>
      </c>
      <c r="KO16" s="1075" t="s">
        <v>306</v>
      </c>
      <c r="KP16" s="1076" t="s">
        <v>307</v>
      </c>
      <c r="KQ16" s="1074"/>
      <c r="KR16" s="1074"/>
      <c r="KS16" s="1074"/>
      <c r="KT16" s="1074"/>
      <c r="KU16" s="1077" t="s">
        <v>62</v>
      </c>
      <c r="KV16" s="1078"/>
      <c r="KW16" s="1079"/>
      <c r="KX16" s="306"/>
      <c r="KY16" s="290"/>
      <c r="KZ16" s="290"/>
      <c r="LA16" s="968"/>
      <c r="LB16" s="1537"/>
      <c r="LC16" s="297"/>
      <c r="LD16" s="297"/>
      <c r="LE16" s="297"/>
      <c r="LF16" s="248"/>
      <c r="LG16" s="1533"/>
      <c r="LH16" s="291"/>
      <c r="LI16" s="47"/>
      <c r="LJ16" s="37"/>
      <c r="LK16" s="295"/>
      <c r="LL16" s="19"/>
      <c r="LM16" s="19"/>
      <c r="LN16" s="19"/>
      <c r="LO16" s="131"/>
      <c r="LQ16" s="92" t="s">
        <v>102</v>
      </c>
      <c r="LR16" s="95"/>
      <c r="LS16" s="140"/>
      <c r="LT16" s="42"/>
      <c r="LU16" s="499"/>
      <c r="LV16" s="499"/>
      <c r="LW16" s="432" t="s">
        <v>103</v>
      </c>
      <c r="LX16" s="348">
        <v>170435</v>
      </c>
      <c r="LY16" s="994">
        <v>150851</v>
      </c>
      <c r="LZ16" s="515">
        <v>12.98</v>
      </c>
      <c r="MA16" s="182"/>
      <c r="MB16" s="28" t="s">
        <v>31</v>
      </c>
      <c r="MC16" s="29" t="s">
        <v>32</v>
      </c>
      <c r="MD16" s="30"/>
      <c r="ME16" s="31"/>
      <c r="MF16" s="29" t="s">
        <v>33</v>
      </c>
      <c r="MG16" s="30"/>
      <c r="MH16" s="31"/>
      <c r="MI16" s="29" t="s">
        <v>34</v>
      </c>
      <c r="MJ16" s="30"/>
      <c r="MK16" s="31"/>
      <c r="ML16" s="15"/>
      <c r="MM16" s="15"/>
      <c r="MN16" s="15" t="s">
        <v>66</v>
      </c>
      <c r="MO16" s="922">
        <v>9452</v>
      </c>
      <c r="MP16" s="922">
        <v>9452</v>
      </c>
      <c r="MQ16" s="922">
        <v>9452</v>
      </c>
      <c r="MR16" s="922">
        <v>9452</v>
      </c>
      <c r="MS16" s="922">
        <v>9452</v>
      </c>
      <c r="MT16" s="16"/>
      <c r="MU16" s="17"/>
      <c r="MV16" s="17"/>
      <c r="MW16" s="63"/>
      <c r="MX16" s="17"/>
      <c r="MY16" s="17"/>
      <c r="MZ16" s="1081"/>
      <c r="NA16" s="1073" t="s">
        <v>54</v>
      </c>
      <c r="NB16" s="1074" t="s">
        <v>55</v>
      </c>
      <c r="NC16" s="1075" t="s">
        <v>306</v>
      </c>
      <c r="ND16" s="1076" t="s">
        <v>307</v>
      </c>
      <c r="NE16" s="1074"/>
      <c r="NF16" s="1074"/>
      <c r="NG16" s="1074"/>
      <c r="NH16" s="1074"/>
      <c r="NI16" s="1077" t="s">
        <v>62</v>
      </c>
      <c r="NJ16" s="1078"/>
      <c r="NK16" s="1079"/>
      <c r="NL16" s="619"/>
      <c r="NM16" s="619"/>
      <c r="NN16" s="1185"/>
      <c r="NO16" s="1073" t="s">
        <v>54</v>
      </c>
      <c r="NP16" s="1074" t="s">
        <v>55</v>
      </c>
      <c r="NQ16" s="1075" t="s">
        <v>306</v>
      </c>
      <c r="NR16" s="1076" t="s">
        <v>307</v>
      </c>
      <c r="NS16" s="1074"/>
      <c r="NT16" s="1074"/>
      <c r="NU16" s="1074"/>
      <c r="NV16" s="1074"/>
      <c r="NW16" s="1077" t="s">
        <v>62</v>
      </c>
      <c r="NX16" s="1078"/>
      <c r="NY16" s="1079"/>
    </row>
    <row r="17" spans="1:389" ht="21.75" customHeight="1" thickTop="1" thickBot="1" x14ac:dyDescent="0.25">
      <c r="A17" s="178" t="s">
        <v>104</v>
      </c>
      <c r="B17" s="186">
        <v>1289.73</v>
      </c>
      <c r="C17" s="97">
        <v>1256.06</v>
      </c>
      <c r="D17" s="27">
        <v>2.68</v>
      </c>
      <c r="E17" s="929"/>
      <c r="F17" s="929"/>
      <c r="G17" s="432" t="s">
        <v>105</v>
      </c>
      <c r="H17" s="1007">
        <v>9604</v>
      </c>
      <c r="I17" s="1008">
        <v>10272</v>
      </c>
      <c r="J17" s="1009">
        <v>11412</v>
      </c>
      <c r="K17" s="997">
        <v>31288</v>
      </c>
      <c r="L17" s="1010">
        <v>23417</v>
      </c>
      <c r="M17" s="675">
        <v>33.61</v>
      </c>
      <c r="N17" s="154"/>
      <c r="O17" s="926" t="s">
        <v>42</v>
      </c>
      <c r="P17" s="43">
        <v>2562</v>
      </c>
      <c r="Q17" s="44">
        <v>2561</v>
      </c>
      <c r="R17" s="45" t="s">
        <v>172</v>
      </c>
      <c r="S17" s="43">
        <v>2562</v>
      </c>
      <c r="T17" s="44">
        <v>2561</v>
      </c>
      <c r="U17" s="45" t="s">
        <v>172</v>
      </c>
      <c r="V17" s="43">
        <v>2562</v>
      </c>
      <c r="W17" s="44">
        <v>2561</v>
      </c>
      <c r="X17" s="45" t="s">
        <v>172</v>
      </c>
      <c r="Y17" s="977"/>
      <c r="Z17" s="154"/>
      <c r="AA17" s="154" t="s">
        <v>71</v>
      </c>
      <c r="AB17" s="38">
        <v>24373</v>
      </c>
      <c r="AC17" s="38">
        <v>24373</v>
      </c>
      <c r="AD17" s="38">
        <v>24373</v>
      </c>
      <c r="AE17" s="38">
        <v>24373</v>
      </c>
      <c r="AF17" s="154"/>
      <c r="AG17" s="154"/>
      <c r="AH17" s="154"/>
      <c r="AI17" s="154"/>
      <c r="AJ17" s="154"/>
      <c r="AK17" s="154"/>
      <c r="AL17" s="176" t="s">
        <v>157</v>
      </c>
      <c r="AM17" s="1082">
        <v>13697</v>
      </c>
      <c r="AN17" s="1083">
        <v>472</v>
      </c>
      <c r="AO17" s="1083">
        <v>2436</v>
      </c>
      <c r="AP17" s="1084">
        <v>844</v>
      </c>
      <c r="AQ17" s="1083"/>
      <c r="AR17" s="1083"/>
      <c r="AS17" s="1083"/>
      <c r="AT17" s="1083"/>
      <c r="AU17" s="1085">
        <v>17449</v>
      </c>
      <c r="AV17" s="1086">
        <v>29082</v>
      </c>
      <c r="AW17" s="1087">
        <v>46531</v>
      </c>
      <c r="AX17" s="659"/>
      <c r="AY17" s="659"/>
      <c r="AZ17" s="1095" t="s">
        <v>157</v>
      </c>
      <c r="BA17" s="1082">
        <v>52813</v>
      </c>
      <c r="BB17" s="1083">
        <v>0</v>
      </c>
      <c r="BC17" s="1083">
        <v>2475</v>
      </c>
      <c r="BD17" s="1084">
        <v>409</v>
      </c>
      <c r="BE17" s="1083"/>
      <c r="BF17" s="1083"/>
      <c r="BG17" s="1083"/>
      <c r="BH17" s="1083"/>
      <c r="BI17" s="1085">
        <v>55697</v>
      </c>
      <c r="BJ17" s="1086">
        <v>8171</v>
      </c>
      <c r="BK17" s="1087">
        <v>63868</v>
      </c>
      <c r="BL17" s="299"/>
      <c r="BM17" s="290"/>
      <c r="BN17" s="290"/>
      <c r="BO17" s="248"/>
      <c r="BP17" s="1537"/>
      <c r="BQ17" s="294"/>
      <c r="BR17" s="294"/>
      <c r="BS17" s="131"/>
      <c r="BT17" s="294"/>
      <c r="BU17" s="1533"/>
      <c r="BV17" s="1528"/>
      <c r="BW17" s="47"/>
      <c r="BX17" s="37"/>
      <c r="BY17" s="295"/>
      <c r="BZ17" s="19"/>
      <c r="CA17" s="19"/>
      <c r="CB17" s="19"/>
      <c r="CC17" s="19"/>
      <c r="CE17" s="62" t="s">
        <v>104</v>
      </c>
      <c r="CF17" s="186">
        <v>1388.3100000000002</v>
      </c>
      <c r="CG17" s="97">
        <v>1351.02</v>
      </c>
      <c r="CH17" s="359">
        <v>2.76</v>
      </c>
      <c r="CI17" s="929"/>
      <c r="CJ17" s="929"/>
      <c r="CK17" s="432" t="s">
        <v>105</v>
      </c>
      <c r="CL17" s="1007">
        <v>2760</v>
      </c>
      <c r="CM17" s="1008">
        <v>2036</v>
      </c>
      <c r="CN17" s="1009">
        <v>2330</v>
      </c>
      <c r="CO17" s="997">
        <v>7126</v>
      </c>
      <c r="CP17" s="1010">
        <v>6804</v>
      </c>
      <c r="CQ17" s="675">
        <v>4.7300000000000004</v>
      </c>
      <c r="CR17" s="482"/>
      <c r="CS17" s="926" t="s">
        <v>155</v>
      </c>
      <c r="CT17" s="43">
        <v>2562</v>
      </c>
      <c r="CU17" s="44">
        <v>2561</v>
      </c>
      <c r="CV17" s="45" t="s">
        <v>172</v>
      </c>
      <c r="CW17" s="43">
        <v>2562</v>
      </c>
      <c r="CX17" s="44">
        <v>2561</v>
      </c>
      <c r="CY17" s="45" t="s">
        <v>172</v>
      </c>
      <c r="CZ17" s="43">
        <v>2562</v>
      </c>
      <c r="DA17" s="44">
        <v>2561</v>
      </c>
      <c r="DB17" s="45" t="s">
        <v>172</v>
      </c>
      <c r="DC17" s="977"/>
      <c r="DD17" s="154"/>
      <c r="DE17" s="154" t="s">
        <v>71</v>
      </c>
      <c r="DF17" s="38">
        <v>24373</v>
      </c>
      <c r="DG17" s="38">
        <v>24373</v>
      </c>
      <c r="DH17" s="38">
        <v>24373</v>
      </c>
      <c r="DI17" s="38">
        <v>24373</v>
      </c>
      <c r="DJ17" s="154"/>
      <c r="DK17" s="154"/>
      <c r="DL17" s="154"/>
      <c r="DM17" s="154"/>
      <c r="DN17" s="154"/>
      <c r="DO17" s="154"/>
      <c r="DP17" s="176" t="s">
        <v>157</v>
      </c>
      <c r="DQ17" s="1082">
        <v>47792</v>
      </c>
      <c r="DR17" s="1083">
        <v>533</v>
      </c>
      <c r="DS17" s="1083">
        <v>1701</v>
      </c>
      <c r="DT17" s="1084">
        <v>750</v>
      </c>
      <c r="DU17" s="1083"/>
      <c r="DV17" s="1083"/>
      <c r="DW17" s="1083"/>
      <c r="DX17" s="1083"/>
      <c r="DY17" s="1085">
        <v>50776</v>
      </c>
      <c r="DZ17" s="1086">
        <v>54401</v>
      </c>
      <c r="EA17" s="1087">
        <v>105177</v>
      </c>
      <c r="EB17" s="659"/>
      <c r="EC17" s="659"/>
      <c r="ED17" s="1095" t="s">
        <v>157</v>
      </c>
      <c r="EE17" s="1082">
        <v>19621</v>
      </c>
      <c r="EF17" s="1083">
        <v>0</v>
      </c>
      <c r="EG17" s="1083">
        <v>910</v>
      </c>
      <c r="EH17" s="1084">
        <v>606</v>
      </c>
      <c r="EI17" s="1083"/>
      <c r="EJ17" s="1083"/>
      <c r="EK17" s="1083"/>
      <c r="EL17" s="1083"/>
      <c r="EM17" s="1085">
        <v>21137</v>
      </c>
      <c r="EN17" s="1086">
        <v>7878</v>
      </c>
      <c r="EO17" s="1087">
        <v>29015</v>
      </c>
      <c r="EP17" s="299"/>
      <c r="EQ17" s="290"/>
      <c r="ER17" s="290"/>
      <c r="ES17" s="248"/>
      <c r="ET17" s="1537"/>
      <c r="EU17" s="294"/>
      <c r="EV17" s="294"/>
      <c r="EW17" s="131"/>
      <c r="EX17" s="294"/>
      <c r="EY17" s="1533"/>
      <c r="EZ17" s="1528"/>
      <c r="FA17" s="47"/>
      <c r="FB17" s="37"/>
      <c r="FC17" s="295"/>
      <c r="FD17" s="19"/>
      <c r="FE17" s="19"/>
      <c r="FF17" s="19"/>
      <c r="FG17" s="19"/>
      <c r="FI17" s="178" t="s">
        <v>104</v>
      </c>
      <c r="FJ17" s="186">
        <v>1217.99</v>
      </c>
      <c r="FK17" s="97">
        <v>1222.8799999999999</v>
      </c>
      <c r="FL17" s="27">
        <v>-0.4</v>
      </c>
      <c r="FM17" s="934"/>
      <c r="FN17" s="934"/>
      <c r="FO17" s="432" t="s">
        <v>105</v>
      </c>
      <c r="FP17" s="1007">
        <v>3010</v>
      </c>
      <c r="FQ17" s="1008">
        <v>2855</v>
      </c>
      <c r="FR17" s="1009">
        <v>3907</v>
      </c>
      <c r="FS17" s="997">
        <v>9772</v>
      </c>
      <c r="FT17" s="1010">
        <v>8345</v>
      </c>
      <c r="FU17" s="675">
        <v>17.100000000000001</v>
      </c>
      <c r="FV17" s="482"/>
      <c r="FW17" s="926" t="s">
        <v>190</v>
      </c>
      <c r="FX17" s="43">
        <v>2562</v>
      </c>
      <c r="FY17" s="44">
        <v>2561</v>
      </c>
      <c r="FZ17" s="45" t="s">
        <v>172</v>
      </c>
      <c r="GA17" s="43">
        <v>2562</v>
      </c>
      <c r="GB17" s="44">
        <v>2561</v>
      </c>
      <c r="GC17" s="45" t="s">
        <v>172</v>
      </c>
      <c r="GD17" s="43">
        <v>2562</v>
      </c>
      <c r="GE17" s="44">
        <v>2561</v>
      </c>
      <c r="GF17" s="45" t="s">
        <v>172</v>
      </c>
      <c r="GG17" s="977"/>
      <c r="GH17" s="154"/>
      <c r="GI17" s="154" t="s">
        <v>71</v>
      </c>
      <c r="GJ17" s="38">
        <v>24373</v>
      </c>
      <c r="GK17" s="38">
        <v>24373</v>
      </c>
      <c r="GL17" s="38">
        <v>24373</v>
      </c>
      <c r="GM17" s="38">
        <v>24373</v>
      </c>
      <c r="GN17" s="154"/>
      <c r="GO17" s="154"/>
      <c r="GP17" s="154"/>
      <c r="GQ17" s="154"/>
      <c r="GR17" s="154"/>
      <c r="GS17" s="154"/>
      <c r="GT17" s="176" t="s">
        <v>157</v>
      </c>
      <c r="GU17" s="1082">
        <v>5878</v>
      </c>
      <c r="GV17" s="1083">
        <v>289</v>
      </c>
      <c r="GW17" s="1083">
        <v>2146</v>
      </c>
      <c r="GX17" s="1084">
        <v>209</v>
      </c>
      <c r="GY17" s="1083"/>
      <c r="GZ17" s="1083"/>
      <c r="HA17" s="1083"/>
      <c r="HB17" s="1083"/>
      <c r="HC17" s="1085">
        <v>8522</v>
      </c>
      <c r="HD17" s="1086">
        <v>18223</v>
      </c>
      <c r="HE17" s="1087">
        <v>26745</v>
      </c>
      <c r="HF17" s="659"/>
      <c r="HG17" s="659"/>
      <c r="HH17" s="1095" t="s">
        <v>157</v>
      </c>
      <c r="HI17" s="1082">
        <v>14758</v>
      </c>
      <c r="HJ17" s="1083">
        <v>0</v>
      </c>
      <c r="HK17" s="1083">
        <v>792</v>
      </c>
      <c r="HL17" s="1084">
        <v>778</v>
      </c>
      <c r="HM17" s="1083"/>
      <c r="HN17" s="1083"/>
      <c r="HO17" s="1083"/>
      <c r="HP17" s="1083"/>
      <c r="HQ17" s="1085">
        <v>16328</v>
      </c>
      <c r="HR17" s="1086">
        <v>17028</v>
      </c>
      <c r="HS17" s="1087">
        <v>33356</v>
      </c>
      <c r="HT17" s="299"/>
      <c r="HU17" s="290"/>
      <c r="HV17" s="290"/>
      <c r="HW17" s="248"/>
      <c r="HX17" s="1537"/>
      <c r="HY17" s="294"/>
      <c r="HZ17" s="294"/>
      <c r="IA17" s="131"/>
      <c r="IB17" s="294"/>
      <c r="IC17" s="1533"/>
      <c r="ID17" s="1528"/>
      <c r="IE17" s="47"/>
      <c r="IF17" s="37"/>
      <c r="IG17" s="295"/>
      <c r="IH17" s="248"/>
      <c r="II17" s="19"/>
      <c r="IJ17" s="19"/>
      <c r="IK17" s="19"/>
      <c r="IM17" s="178" t="s">
        <v>104</v>
      </c>
      <c r="IN17" s="186">
        <v>1551.61</v>
      </c>
      <c r="IO17" s="97">
        <v>1532.9199999999998</v>
      </c>
      <c r="IP17" s="27">
        <v>1.22</v>
      </c>
      <c r="IQ17" s="934"/>
      <c r="IR17" s="934"/>
      <c r="IS17" s="432" t="s">
        <v>105</v>
      </c>
      <c r="IT17" s="1007">
        <v>5569</v>
      </c>
      <c r="IU17" s="1008">
        <v>7820</v>
      </c>
      <c r="IV17" s="1009">
        <v>7860</v>
      </c>
      <c r="IW17" s="997">
        <v>21249</v>
      </c>
      <c r="IX17" s="1010">
        <v>17040</v>
      </c>
      <c r="IY17" s="675">
        <v>24.7</v>
      </c>
      <c r="IZ17" s="154"/>
      <c r="JA17" s="926" t="s">
        <v>161</v>
      </c>
      <c r="JB17" s="43">
        <v>2562</v>
      </c>
      <c r="JC17" s="44">
        <v>2561</v>
      </c>
      <c r="JD17" s="45" t="s">
        <v>172</v>
      </c>
      <c r="JE17" s="43">
        <v>2562</v>
      </c>
      <c r="JF17" s="44">
        <v>2561</v>
      </c>
      <c r="JG17" s="45" t="s">
        <v>172</v>
      </c>
      <c r="JH17" s="43">
        <v>2562</v>
      </c>
      <c r="JI17" s="44">
        <v>2561</v>
      </c>
      <c r="JJ17" s="45" t="s">
        <v>172</v>
      </c>
      <c r="JK17" s="977"/>
      <c r="JL17" s="154"/>
      <c r="JM17" s="154" t="s">
        <v>71</v>
      </c>
      <c r="JN17" s="38">
        <v>24373</v>
      </c>
      <c r="JO17" s="38">
        <v>24373</v>
      </c>
      <c r="JP17" s="38">
        <v>24373</v>
      </c>
      <c r="JQ17" s="38">
        <v>24373</v>
      </c>
      <c r="JR17" s="154"/>
      <c r="JS17" s="154"/>
      <c r="JT17" s="154"/>
      <c r="JU17" s="154"/>
      <c r="JV17" s="154"/>
      <c r="JW17" s="154"/>
      <c r="JX17" s="176" t="s">
        <v>157</v>
      </c>
      <c r="JY17" s="1082">
        <v>16177</v>
      </c>
      <c r="JZ17" s="1083">
        <v>483</v>
      </c>
      <c r="KA17" s="1083">
        <v>3713</v>
      </c>
      <c r="KB17" s="1084">
        <v>951</v>
      </c>
      <c r="KC17" s="1083"/>
      <c r="KD17" s="1083"/>
      <c r="KE17" s="1083"/>
      <c r="KF17" s="1083"/>
      <c r="KG17" s="1085">
        <v>21324</v>
      </c>
      <c r="KH17" s="1086">
        <v>21324</v>
      </c>
      <c r="KI17" s="1087">
        <v>42648</v>
      </c>
      <c r="KJ17" s="659"/>
      <c r="KK17" s="659"/>
      <c r="KL17" s="1095" t="s">
        <v>157</v>
      </c>
      <c r="KM17" s="1082">
        <v>15103</v>
      </c>
      <c r="KN17" s="1083">
        <v>0</v>
      </c>
      <c r="KO17" s="1083">
        <v>839</v>
      </c>
      <c r="KP17" s="1084">
        <v>3090</v>
      </c>
      <c r="KQ17" s="1083"/>
      <c r="KR17" s="1083"/>
      <c r="KS17" s="1083"/>
      <c r="KT17" s="1083"/>
      <c r="KU17" s="1085">
        <v>19032</v>
      </c>
      <c r="KV17" s="1086">
        <v>17843</v>
      </c>
      <c r="KW17" s="1087">
        <v>36875</v>
      </c>
      <c r="KX17" s="299"/>
      <c r="KY17" s="290"/>
      <c r="KZ17" s="290"/>
      <c r="LA17" s="248"/>
      <c r="LB17" s="1537"/>
      <c r="LC17" s="294"/>
      <c r="LD17" s="294"/>
      <c r="LE17" s="131"/>
      <c r="LF17" s="294"/>
      <c r="LG17" s="1533"/>
      <c r="LH17" s="291"/>
      <c r="LI17" s="47"/>
      <c r="LJ17" s="37"/>
      <c r="LK17" s="295"/>
      <c r="LL17" s="19"/>
      <c r="LM17" s="19"/>
      <c r="LN17" s="19"/>
      <c r="LO17" s="131"/>
      <c r="LQ17" s="62" t="s">
        <v>104</v>
      </c>
      <c r="LR17" s="98">
        <v>1363.08</v>
      </c>
      <c r="LS17" s="97">
        <v>1344.5500000000002</v>
      </c>
      <c r="LT17" s="27">
        <v>1.38</v>
      </c>
      <c r="LU17" s="363"/>
      <c r="LV17" s="363"/>
      <c r="LW17" s="432" t="s">
        <v>105</v>
      </c>
      <c r="LX17" s="348">
        <v>69435</v>
      </c>
      <c r="LY17" s="994">
        <v>55606</v>
      </c>
      <c r="LZ17" s="515">
        <v>24.87</v>
      </c>
      <c r="MA17" s="182"/>
      <c r="MB17" s="926" t="s">
        <v>48</v>
      </c>
      <c r="MC17" s="43">
        <v>2562</v>
      </c>
      <c r="MD17" s="44">
        <v>2561</v>
      </c>
      <c r="ME17" s="45" t="s">
        <v>172</v>
      </c>
      <c r="MF17" s="43">
        <v>2562</v>
      </c>
      <c r="MG17" s="44">
        <v>2561</v>
      </c>
      <c r="MH17" s="45" t="s">
        <v>172</v>
      </c>
      <c r="MI17" s="43">
        <v>2562</v>
      </c>
      <c r="MJ17" s="44">
        <v>2561</v>
      </c>
      <c r="MK17" s="45" t="s">
        <v>172</v>
      </c>
      <c r="ML17" s="15"/>
      <c r="MM17" s="15"/>
      <c r="MN17" s="15" t="s">
        <v>71</v>
      </c>
      <c r="MO17" s="922">
        <v>24373</v>
      </c>
      <c r="MP17" s="922">
        <v>24373</v>
      </c>
      <c r="MQ17" s="922">
        <v>24373</v>
      </c>
      <c r="MR17" s="922">
        <v>24373</v>
      </c>
      <c r="MS17" s="922">
        <v>24373</v>
      </c>
      <c r="MT17" s="16"/>
      <c r="MU17" s="17"/>
      <c r="MV17" s="99"/>
      <c r="MW17" s="63"/>
      <c r="MX17" s="17"/>
      <c r="MY17" s="17"/>
      <c r="MZ17" s="176" t="s">
        <v>177</v>
      </c>
      <c r="NA17" s="1102">
        <v>83544</v>
      </c>
      <c r="NB17" s="1103">
        <v>1777</v>
      </c>
      <c r="NC17" s="1103">
        <v>9996</v>
      </c>
      <c r="ND17" s="1104">
        <v>2754</v>
      </c>
      <c r="NE17" s="1103">
        <v>0</v>
      </c>
      <c r="NF17" s="1103">
        <v>0</v>
      </c>
      <c r="NG17" s="1103">
        <v>0</v>
      </c>
      <c r="NH17" s="1105">
        <v>0</v>
      </c>
      <c r="NI17" s="1106">
        <v>98071</v>
      </c>
      <c r="NJ17" s="1107">
        <v>123030</v>
      </c>
      <c r="NK17" s="1108">
        <v>221101</v>
      </c>
      <c r="NL17" s="619"/>
      <c r="NM17" s="619"/>
      <c r="NN17" s="60" t="s">
        <v>157</v>
      </c>
      <c r="NO17" s="1102">
        <v>102295</v>
      </c>
      <c r="NP17" s="1103">
        <v>0</v>
      </c>
      <c r="NQ17" s="1103">
        <v>5016</v>
      </c>
      <c r="NR17" s="1104">
        <v>4883</v>
      </c>
      <c r="NS17" s="1103">
        <v>0</v>
      </c>
      <c r="NT17" s="1103">
        <v>0</v>
      </c>
      <c r="NU17" s="1103">
        <v>0</v>
      </c>
      <c r="NV17" s="1105">
        <v>0</v>
      </c>
      <c r="NW17" s="1106">
        <v>112194</v>
      </c>
      <c r="NX17" s="1107">
        <v>50920</v>
      </c>
      <c r="NY17" s="1108">
        <v>163114</v>
      </c>
    </row>
    <row r="18" spans="1:389" ht="21.75" customHeight="1" thickTop="1" x14ac:dyDescent="0.2">
      <c r="A18" s="168" t="s">
        <v>68</v>
      </c>
      <c r="B18" s="84">
        <v>1200.28</v>
      </c>
      <c r="C18" s="80">
        <v>1172.42</v>
      </c>
      <c r="D18" s="42">
        <v>2.38</v>
      </c>
      <c r="E18" s="929"/>
      <c r="F18" s="929"/>
      <c r="G18" s="432" t="s">
        <v>106</v>
      </c>
      <c r="H18" s="1007">
        <v>2796</v>
      </c>
      <c r="I18" s="1008">
        <v>3007</v>
      </c>
      <c r="J18" s="1009">
        <v>2163</v>
      </c>
      <c r="K18" s="997">
        <v>7966</v>
      </c>
      <c r="L18" s="1010">
        <v>6715</v>
      </c>
      <c r="M18" s="675">
        <v>18.63</v>
      </c>
      <c r="N18" s="154"/>
      <c r="O18" s="53" t="s">
        <v>51</v>
      </c>
      <c r="P18" s="54">
        <v>628.61</v>
      </c>
      <c r="Q18" s="55">
        <v>612.61</v>
      </c>
      <c r="R18" s="56">
        <v>2.61</v>
      </c>
      <c r="S18" s="54">
        <v>0</v>
      </c>
      <c r="T18" s="171">
        <v>0</v>
      </c>
      <c r="U18" s="56">
        <v>0</v>
      </c>
      <c r="V18" s="54">
        <v>273.55</v>
      </c>
      <c r="W18" s="55">
        <v>257.47000000000003</v>
      </c>
      <c r="X18" s="56">
        <v>6.25</v>
      </c>
      <c r="Y18" s="172"/>
      <c r="Z18" s="154"/>
      <c r="AA18" s="154" t="s">
        <v>76</v>
      </c>
      <c r="AB18" s="38">
        <v>3509</v>
      </c>
      <c r="AC18" s="38">
        <v>3509</v>
      </c>
      <c r="AD18" s="38">
        <v>3509</v>
      </c>
      <c r="AE18" s="38">
        <v>3509</v>
      </c>
      <c r="AF18" s="154"/>
      <c r="AG18" s="154"/>
      <c r="AH18" s="154"/>
      <c r="AI18" s="154"/>
      <c r="AJ18" s="154"/>
      <c r="AK18" s="154"/>
      <c r="AL18" s="176" t="s">
        <v>73</v>
      </c>
      <c r="AM18" s="1111">
        <v>59760</v>
      </c>
      <c r="AN18" s="1112">
        <v>1557</v>
      </c>
      <c r="AO18" s="1112">
        <v>25392</v>
      </c>
      <c r="AP18" s="1113">
        <v>16909</v>
      </c>
      <c r="AQ18" s="1112"/>
      <c r="AR18" s="1112"/>
      <c r="AS18" s="1112"/>
      <c r="AT18" s="1112"/>
      <c r="AU18" s="1114">
        <v>103618</v>
      </c>
      <c r="AV18" s="1086">
        <v>85119</v>
      </c>
      <c r="AW18" s="1087">
        <v>188737</v>
      </c>
      <c r="AX18" s="659"/>
      <c r="AY18" s="659"/>
      <c r="AZ18" s="1095" t="s">
        <v>73</v>
      </c>
      <c r="BA18" s="1111">
        <v>1936</v>
      </c>
      <c r="BB18" s="1112">
        <v>783</v>
      </c>
      <c r="BC18" s="1112">
        <v>1864</v>
      </c>
      <c r="BD18" s="1113">
        <v>1278</v>
      </c>
      <c r="BE18" s="1112"/>
      <c r="BF18" s="1112"/>
      <c r="BG18" s="1112"/>
      <c r="BH18" s="1112"/>
      <c r="BI18" s="1114">
        <v>5861</v>
      </c>
      <c r="BJ18" s="1086">
        <v>15969</v>
      </c>
      <c r="BK18" s="1087">
        <v>21830</v>
      </c>
      <c r="BL18" s="299"/>
      <c r="BM18" s="290"/>
      <c r="BN18" s="290"/>
      <c r="BO18" s="248"/>
      <c r="BP18" s="1535"/>
      <c r="BQ18" s="297"/>
      <c r="BR18" s="297"/>
      <c r="BS18" s="297"/>
      <c r="BT18" s="297"/>
      <c r="BU18" s="1533"/>
      <c r="BV18" s="1528"/>
      <c r="BW18" s="47"/>
      <c r="BX18" s="37"/>
      <c r="BY18" s="295"/>
      <c r="BZ18" s="19"/>
      <c r="CA18" s="19"/>
      <c r="CB18" s="19"/>
      <c r="CC18" s="19"/>
      <c r="CE18" s="40" t="s">
        <v>68</v>
      </c>
      <c r="CF18" s="84">
        <v>1271.95</v>
      </c>
      <c r="CG18" s="80">
        <v>1239.4000000000001</v>
      </c>
      <c r="CH18" s="360">
        <v>2.63</v>
      </c>
      <c r="CI18" s="929"/>
      <c r="CJ18" s="929"/>
      <c r="CK18" s="432" t="s">
        <v>106</v>
      </c>
      <c r="CL18" s="1007">
        <v>3723</v>
      </c>
      <c r="CM18" s="1008">
        <v>4369</v>
      </c>
      <c r="CN18" s="1009">
        <v>2543</v>
      </c>
      <c r="CO18" s="997">
        <v>10635</v>
      </c>
      <c r="CP18" s="1010">
        <v>8572</v>
      </c>
      <c r="CQ18" s="675">
        <v>24.07</v>
      </c>
      <c r="CR18" s="482"/>
      <c r="CS18" s="53" t="s">
        <v>51</v>
      </c>
      <c r="CT18" s="54">
        <v>676.7</v>
      </c>
      <c r="CU18" s="55">
        <v>652.42999999999995</v>
      </c>
      <c r="CV18" s="56">
        <v>3.72</v>
      </c>
      <c r="CW18" s="54">
        <v>0</v>
      </c>
      <c r="CX18" s="171">
        <v>0</v>
      </c>
      <c r="CY18" s="56">
        <v>0</v>
      </c>
      <c r="CZ18" s="54">
        <v>370.17</v>
      </c>
      <c r="DA18" s="55">
        <v>351.95</v>
      </c>
      <c r="DB18" s="56">
        <v>5.18</v>
      </c>
      <c r="DC18" s="172"/>
      <c r="DD18" s="154"/>
      <c r="DE18" s="154" t="s">
        <v>76</v>
      </c>
      <c r="DF18" s="38">
        <v>3509</v>
      </c>
      <c r="DG18" s="38">
        <v>3509</v>
      </c>
      <c r="DH18" s="38">
        <v>3509</v>
      </c>
      <c r="DI18" s="38">
        <v>3509</v>
      </c>
      <c r="DJ18" s="214"/>
      <c r="DK18" s="214"/>
      <c r="DL18" s="214"/>
      <c r="DM18" s="214"/>
      <c r="DN18" s="214"/>
      <c r="DO18" s="154"/>
      <c r="DP18" s="176" t="s">
        <v>73</v>
      </c>
      <c r="DQ18" s="1111">
        <v>49360</v>
      </c>
      <c r="DR18" s="1112">
        <v>1958</v>
      </c>
      <c r="DS18" s="1112">
        <v>25565</v>
      </c>
      <c r="DT18" s="1113">
        <v>12727</v>
      </c>
      <c r="DU18" s="1112"/>
      <c r="DV18" s="1112"/>
      <c r="DW18" s="1112"/>
      <c r="DX18" s="1112"/>
      <c r="DY18" s="1114">
        <v>89610</v>
      </c>
      <c r="DZ18" s="1086">
        <v>107638</v>
      </c>
      <c r="EA18" s="1087">
        <v>197248</v>
      </c>
      <c r="EB18" s="659"/>
      <c r="EC18" s="659"/>
      <c r="ED18" s="1095" t="s">
        <v>73</v>
      </c>
      <c r="EE18" s="1111">
        <v>2169</v>
      </c>
      <c r="EF18" s="1112">
        <v>604</v>
      </c>
      <c r="EG18" s="1112">
        <v>846</v>
      </c>
      <c r="EH18" s="1113">
        <v>1426</v>
      </c>
      <c r="EI18" s="1112"/>
      <c r="EJ18" s="1112"/>
      <c r="EK18" s="1112"/>
      <c r="EL18" s="1112"/>
      <c r="EM18" s="1114">
        <v>5045</v>
      </c>
      <c r="EN18" s="1086">
        <v>13165</v>
      </c>
      <c r="EO18" s="1087">
        <v>18210</v>
      </c>
      <c r="EP18" s="299"/>
      <c r="EQ18" s="290"/>
      <c r="ER18" s="290"/>
      <c r="ES18" s="248"/>
      <c r="ET18" s="1535"/>
      <c r="EU18" s="297"/>
      <c r="EV18" s="297"/>
      <c r="EW18" s="297"/>
      <c r="EX18" s="297"/>
      <c r="EY18" s="1533"/>
      <c r="EZ18" s="1528"/>
      <c r="FA18" s="47"/>
      <c r="FB18" s="37"/>
      <c r="FC18" s="295"/>
      <c r="FD18" s="19"/>
      <c r="FE18" s="19"/>
      <c r="FF18" s="19"/>
      <c r="FG18" s="19"/>
      <c r="FI18" s="168" t="s">
        <v>68</v>
      </c>
      <c r="FJ18" s="84">
        <v>1140.29</v>
      </c>
      <c r="FK18" s="80">
        <v>1144.8200000000002</v>
      </c>
      <c r="FL18" s="42">
        <v>-0.4</v>
      </c>
      <c r="FM18" s="934"/>
      <c r="FN18" s="934"/>
      <c r="FO18" s="432" t="s">
        <v>106</v>
      </c>
      <c r="FP18" s="1007">
        <v>2728</v>
      </c>
      <c r="FQ18" s="1008">
        <v>2750</v>
      </c>
      <c r="FR18" s="1009">
        <v>2555</v>
      </c>
      <c r="FS18" s="997">
        <v>8033</v>
      </c>
      <c r="FT18" s="1010">
        <v>6537</v>
      </c>
      <c r="FU18" s="675">
        <v>22.89</v>
      </c>
      <c r="FV18" s="482"/>
      <c r="FW18" s="53" t="s">
        <v>51</v>
      </c>
      <c r="FX18" s="54">
        <v>630.03</v>
      </c>
      <c r="FY18" s="55">
        <v>648.95000000000005</v>
      </c>
      <c r="FZ18" s="56">
        <v>-2.92</v>
      </c>
      <c r="GA18" s="54">
        <v>0</v>
      </c>
      <c r="GB18" s="171">
        <v>0</v>
      </c>
      <c r="GC18" s="56">
        <v>0</v>
      </c>
      <c r="GD18" s="54">
        <v>275.91000000000003</v>
      </c>
      <c r="GE18" s="55">
        <v>283.58</v>
      </c>
      <c r="GF18" s="56">
        <v>-2.7</v>
      </c>
      <c r="GG18" s="172"/>
      <c r="GH18" s="154"/>
      <c r="GI18" s="154" t="s">
        <v>76</v>
      </c>
      <c r="GJ18" s="38">
        <v>3509</v>
      </c>
      <c r="GK18" s="38">
        <v>3509</v>
      </c>
      <c r="GL18" s="38">
        <v>3509</v>
      </c>
      <c r="GM18" s="38">
        <v>3509</v>
      </c>
      <c r="GN18" s="154"/>
      <c r="GO18" s="154"/>
      <c r="GP18" s="154"/>
      <c r="GQ18" s="154"/>
      <c r="GR18" s="154"/>
      <c r="GS18" s="154"/>
      <c r="GT18" s="176" t="s">
        <v>73</v>
      </c>
      <c r="GU18" s="1111">
        <v>35618</v>
      </c>
      <c r="GV18" s="1112">
        <v>1353</v>
      </c>
      <c r="GW18" s="1112">
        <v>27706</v>
      </c>
      <c r="GX18" s="1113">
        <v>19263</v>
      </c>
      <c r="GY18" s="1112"/>
      <c r="GZ18" s="1112"/>
      <c r="HA18" s="1112"/>
      <c r="HB18" s="1112"/>
      <c r="HC18" s="1114">
        <v>83940</v>
      </c>
      <c r="HD18" s="1086">
        <v>122141</v>
      </c>
      <c r="HE18" s="1087">
        <v>206081</v>
      </c>
      <c r="HF18" s="659"/>
      <c r="HG18" s="659"/>
      <c r="HH18" s="1095" t="s">
        <v>73</v>
      </c>
      <c r="HI18" s="1111">
        <v>1207</v>
      </c>
      <c r="HJ18" s="1112">
        <v>181</v>
      </c>
      <c r="HK18" s="1112">
        <v>764</v>
      </c>
      <c r="HL18" s="1113">
        <v>3658</v>
      </c>
      <c r="HM18" s="1112"/>
      <c r="HN18" s="1112"/>
      <c r="HO18" s="1112"/>
      <c r="HP18" s="1112"/>
      <c r="HQ18" s="1114">
        <v>5810</v>
      </c>
      <c r="HR18" s="1086">
        <v>36772</v>
      </c>
      <c r="HS18" s="1087">
        <v>42582</v>
      </c>
      <c r="HT18" s="299"/>
      <c r="HU18" s="290"/>
      <c r="HV18" s="290"/>
      <c r="HW18" s="248"/>
      <c r="HX18" s="1535"/>
      <c r="HY18" s="297"/>
      <c r="HZ18" s="297"/>
      <c r="IA18" s="297"/>
      <c r="IB18" s="297"/>
      <c r="IC18" s="1533"/>
      <c r="ID18" s="1528"/>
      <c r="IE18" s="47"/>
      <c r="IF18" s="37"/>
      <c r="IG18" s="295"/>
      <c r="IH18" s="248"/>
      <c r="II18" s="19"/>
      <c r="IJ18" s="19"/>
      <c r="IK18" s="19"/>
      <c r="IM18" s="168" t="s">
        <v>68</v>
      </c>
      <c r="IN18" s="84">
        <v>1469.54</v>
      </c>
      <c r="IO18" s="80">
        <v>1449.47</v>
      </c>
      <c r="IP18" s="42">
        <v>1.38</v>
      </c>
      <c r="IQ18" s="934"/>
      <c r="IR18" s="934"/>
      <c r="IS18" s="432" t="s">
        <v>106</v>
      </c>
      <c r="IT18" s="1007">
        <v>2299</v>
      </c>
      <c r="IU18" s="1008">
        <v>3407</v>
      </c>
      <c r="IV18" s="1009">
        <v>3114</v>
      </c>
      <c r="IW18" s="997">
        <v>8820</v>
      </c>
      <c r="IX18" s="1010">
        <v>7682</v>
      </c>
      <c r="IY18" s="675">
        <v>14.81</v>
      </c>
      <c r="IZ18" s="154"/>
      <c r="JA18" s="53" t="s">
        <v>51</v>
      </c>
      <c r="JB18" s="54">
        <v>649.13</v>
      </c>
      <c r="JC18" s="55">
        <v>652.99</v>
      </c>
      <c r="JD18" s="56">
        <v>-0.59</v>
      </c>
      <c r="JE18" s="54">
        <v>0</v>
      </c>
      <c r="JF18" s="171">
        <v>0</v>
      </c>
      <c r="JG18" s="56">
        <v>0</v>
      </c>
      <c r="JH18" s="54">
        <v>332.01</v>
      </c>
      <c r="JI18" s="55">
        <v>339.38</v>
      </c>
      <c r="JJ18" s="56">
        <v>-2.17</v>
      </c>
      <c r="JK18" s="172"/>
      <c r="JL18" s="154"/>
      <c r="JM18" s="154" t="s">
        <v>76</v>
      </c>
      <c r="JN18" s="38">
        <v>3509</v>
      </c>
      <c r="JO18" s="38">
        <v>3509</v>
      </c>
      <c r="JP18" s="38">
        <v>3509</v>
      </c>
      <c r="JQ18" s="38">
        <v>3509</v>
      </c>
      <c r="JR18" s="154"/>
      <c r="JS18" s="154"/>
      <c r="JT18" s="154"/>
      <c r="JU18" s="154"/>
      <c r="JV18" s="154"/>
      <c r="JW18" s="154"/>
      <c r="JX18" s="176" t="s">
        <v>73</v>
      </c>
      <c r="JY18" s="1111">
        <v>42119</v>
      </c>
      <c r="JZ18" s="1112">
        <v>1374</v>
      </c>
      <c r="KA18" s="1112">
        <v>33043</v>
      </c>
      <c r="KB18" s="1113">
        <v>25847</v>
      </c>
      <c r="KC18" s="1112"/>
      <c r="KD18" s="1112"/>
      <c r="KE18" s="1112"/>
      <c r="KF18" s="1112"/>
      <c r="KG18" s="1114">
        <v>102383</v>
      </c>
      <c r="KH18" s="1086">
        <v>373744</v>
      </c>
      <c r="KI18" s="1087">
        <v>476127</v>
      </c>
      <c r="KJ18" s="659"/>
      <c r="KK18" s="659"/>
      <c r="KL18" s="1095" t="s">
        <v>73</v>
      </c>
      <c r="KM18" s="1111">
        <v>3604</v>
      </c>
      <c r="KN18" s="1112">
        <v>232</v>
      </c>
      <c r="KO18" s="1112">
        <v>1273</v>
      </c>
      <c r="KP18" s="1113">
        <v>1974</v>
      </c>
      <c r="KQ18" s="1112"/>
      <c r="KR18" s="1112"/>
      <c r="KS18" s="1112"/>
      <c r="KT18" s="1112"/>
      <c r="KU18" s="1114">
        <v>7083</v>
      </c>
      <c r="KV18" s="1086">
        <v>31800</v>
      </c>
      <c r="KW18" s="1087">
        <v>38883</v>
      </c>
      <c r="KX18" s="299"/>
      <c r="KY18" s="290"/>
      <c r="KZ18" s="290"/>
      <c r="LA18" s="248"/>
      <c r="LB18" s="1535"/>
      <c r="LC18" s="297"/>
      <c r="LD18" s="297"/>
      <c r="LE18" s="297"/>
      <c r="LF18" s="297"/>
      <c r="LG18" s="1533"/>
      <c r="LH18" s="291"/>
      <c r="LI18" s="47"/>
      <c r="LJ18" s="37"/>
      <c r="LK18" s="295"/>
      <c r="LL18" s="19"/>
      <c r="LM18" s="19"/>
      <c r="LN18" s="19"/>
      <c r="LO18" s="131"/>
      <c r="LQ18" s="40" t="s">
        <v>68</v>
      </c>
      <c r="LR18" s="79">
        <v>1273.6799999999998</v>
      </c>
      <c r="LS18" s="80">
        <v>1257.4099999999999</v>
      </c>
      <c r="LT18" s="42">
        <v>1.29</v>
      </c>
      <c r="LU18" s="363"/>
      <c r="LV18" s="363"/>
      <c r="LW18" s="432" t="s">
        <v>106</v>
      </c>
      <c r="LX18" s="348">
        <v>35454</v>
      </c>
      <c r="LY18" s="994">
        <v>29506</v>
      </c>
      <c r="LZ18" s="515">
        <v>20.16</v>
      </c>
      <c r="MA18" s="182"/>
      <c r="MB18" s="53" t="s">
        <v>51</v>
      </c>
      <c r="MC18" s="54">
        <v>647.65</v>
      </c>
      <c r="MD18" s="141">
        <v>642.47</v>
      </c>
      <c r="ME18" s="56">
        <v>0.81</v>
      </c>
      <c r="MF18" s="54">
        <v>0</v>
      </c>
      <c r="MG18" s="141">
        <v>0</v>
      </c>
      <c r="MH18" s="56">
        <v>0</v>
      </c>
      <c r="MI18" s="54">
        <v>310.02</v>
      </c>
      <c r="MJ18" s="141">
        <v>304.93</v>
      </c>
      <c r="MK18" s="56">
        <v>1.67</v>
      </c>
      <c r="ML18" s="15"/>
      <c r="MM18" s="15"/>
      <c r="MN18" s="15" t="s">
        <v>76</v>
      </c>
      <c r="MO18" s="922">
        <v>3509</v>
      </c>
      <c r="MP18" s="922">
        <v>3509</v>
      </c>
      <c r="MQ18" s="922">
        <v>3509</v>
      </c>
      <c r="MR18" s="922">
        <v>3509</v>
      </c>
      <c r="MS18" s="922">
        <v>3509</v>
      </c>
      <c r="MT18" s="16"/>
      <c r="MU18" s="17"/>
      <c r="MV18" s="17"/>
      <c r="MW18" s="63"/>
      <c r="MX18" s="17"/>
      <c r="MY18" s="17"/>
      <c r="MZ18" s="176" t="s">
        <v>178</v>
      </c>
      <c r="NA18" s="1123">
        <v>186857</v>
      </c>
      <c r="NB18" s="615">
        <v>6242</v>
      </c>
      <c r="NC18" s="615">
        <v>111706</v>
      </c>
      <c r="ND18" s="1124">
        <v>74746</v>
      </c>
      <c r="NE18" s="615">
        <v>0</v>
      </c>
      <c r="NF18" s="615">
        <v>0</v>
      </c>
      <c r="NG18" s="615">
        <v>0</v>
      </c>
      <c r="NH18" s="1125">
        <v>0</v>
      </c>
      <c r="NI18" s="636">
        <v>379551</v>
      </c>
      <c r="NJ18" s="1126">
        <v>688642</v>
      </c>
      <c r="NK18" s="1127">
        <v>1068193</v>
      </c>
      <c r="NL18" s="619"/>
      <c r="NM18" s="619"/>
      <c r="NN18" s="176" t="s">
        <v>73</v>
      </c>
      <c r="NO18" s="1123">
        <v>8916</v>
      </c>
      <c r="NP18" s="615">
        <v>1800</v>
      </c>
      <c r="NQ18" s="615">
        <v>4747</v>
      </c>
      <c r="NR18" s="1124">
        <v>8336</v>
      </c>
      <c r="NS18" s="615">
        <v>0</v>
      </c>
      <c r="NT18" s="615">
        <v>0</v>
      </c>
      <c r="NU18" s="615">
        <v>0</v>
      </c>
      <c r="NV18" s="1125">
        <v>0</v>
      </c>
      <c r="NW18" s="636">
        <v>23799</v>
      </c>
      <c r="NX18" s="1126">
        <v>97706</v>
      </c>
      <c r="NY18" s="1127">
        <v>121505</v>
      </c>
    </row>
    <row r="19" spans="1:389" ht="21.75" customHeight="1" x14ac:dyDescent="0.2">
      <c r="A19" s="170" t="s">
        <v>49</v>
      </c>
      <c r="B19" s="187">
        <v>1722.9699999999998</v>
      </c>
      <c r="C19" s="80">
        <v>1677.52</v>
      </c>
      <c r="D19" s="52">
        <v>2.71</v>
      </c>
      <c r="E19" s="929"/>
      <c r="F19" s="929"/>
      <c r="G19" s="432" t="s">
        <v>107</v>
      </c>
      <c r="H19" s="1007">
        <v>588</v>
      </c>
      <c r="I19" s="1008">
        <v>770</v>
      </c>
      <c r="J19" s="1009">
        <v>608</v>
      </c>
      <c r="K19" s="997">
        <v>1966</v>
      </c>
      <c r="L19" s="1010">
        <v>1767</v>
      </c>
      <c r="M19" s="675">
        <v>11.26</v>
      </c>
      <c r="N19" s="154"/>
      <c r="O19" s="53" t="s">
        <v>65</v>
      </c>
      <c r="P19" s="54">
        <v>453.43</v>
      </c>
      <c r="Q19" s="55">
        <v>436.13</v>
      </c>
      <c r="R19" s="56">
        <v>3.97</v>
      </c>
      <c r="S19" s="54">
        <v>354.93</v>
      </c>
      <c r="T19" s="171">
        <v>344.44</v>
      </c>
      <c r="U19" s="56">
        <v>3.05</v>
      </c>
      <c r="V19" s="54">
        <v>397.8</v>
      </c>
      <c r="W19" s="55">
        <v>382.97</v>
      </c>
      <c r="X19" s="56">
        <v>3.87</v>
      </c>
      <c r="Y19" s="172"/>
      <c r="Z19" s="154"/>
      <c r="AA19" s="154" t="s">
        <v>82</v>
      </c>
      <c r="AB19" s="38">
        <v>4379</v>
      </c>
      <c r="AC19" s="38">
        <v>4379</v>
      </c>
      <c r="AD19" s="38">
        <v>4379</v>
      </c>
      <c r="AE19" s="38">
        <v>4379</v>
      </c>
      <c r="AF19" s="154"/>
      <c r="AG19" s="154"/>
      <c r="AH19" s="154"/>
      <c r="AI19" s="154"/>
      <c r="AJ19" s="154"/>
      <c r="AK19" s="154"/>
      <c r="AL19" s="176" t="s">
        <v>78</v>
      </c>
      <c r="AM19" s="1111">
        <v>287822</v>
      </c>
      <c r="AN19" s="1112">
        <v>6510</v>
      </c>
      <c r="AO19" s="1112">
        <v>147559</v>
      </c>
      <c r="AP19" s="1113">
        <v>88858</v>
      </c>
      <c r="AQ19" s="1112"/>
      <c r="AR19" s="1112"/>
      <c r="AS19" s="1112"/>
      <c r="AT19" s="1112"/>
      <c r="AU19" s="1114">
        <v>530749</v>
      </c>
      <c r="AV19" s="1086">
        <v>984977</v>
      </c>
      <c r="AW19" s="1087">
        <v>1515726</v>
      </c>
      <c r="AX19" s="659"/>
      <c r="AY19" s="659"/>
      <c r="AZ19" s="1095" t="s">
        <v>78</v>
      </c>
      <c r="BA19" s="1111">
        <v>31094</v>
      </c>
      <c r="BB19" s="1112">
        <v>1956</v>
      </c>
      <c r="BC19" s="1112">
        <v>7486</v>
      </c>
      <c r="BD19" s="1113">
        <v>6120</v>
      </c>
      <c r="BE19" s="1112"/>
      <c r="BF19" s="1112"/>
      <c r="BG19" s="1112"/>
      <c r="BH19" s="1112"/>
      <c r="BI19" s="1114">
        <v>46656</v>
      </c>
      <c r="BJ19" s="1086">
        <v>95927</v>
      </c>
      <c r="BK19" s="1087">
        <v>142583</v>
      </c>
      <c r="BL19" s="299"/>
      <c r="BM19" s="290"/>
      <c r="BN19" s="290"/>
      <c r="BO19" s="248"/>
      <c r="BP19" s="1535"/>
      <c r="BQ19" s="297"/>
      <c r="BR19" s="297"/>
      <c r="BS19" s="297"/>
      <c r="BT19" s="297"/>
      <c r="BU19" s="1533"/>
      <c r="BV19" s="1528"/>
      <c r="BW19" s="47"/>
      <c r="BX19" s="37"/>
      <c r="BY19" s="295"/>
      <c r="BZ19" s="19"/>
      <c r="CA19" s="19"/>
      <c r="CB19" s="19"/>
      <c r="CC19" s="19"/>
      <c r="CE19" s="49" t="s">
        <v>49</v>
      </c>
      <c r="CF19" s="187">
        <v>2158.1200000000003</v>
      </c>
      <c r="CG19" s="80">
        <v>2094.38</v>
      </c>
      <c r="CH19" s="361">
        <v>3.04</v>
      </c>
      <c r="CI19" s="929"/>
      <c r="CJ19" s="929"/>
      <c r="CK19" s="432" t="s">
        <v>107</v>
      </c>
      <c r="CL19" s="1007">
        <v>595</v>
      </c>
      <c r="CM19" s="1008">
        <v>533</v>
      </c>
      <c r="CN19" s="1009">
        <v>588</v>
      </c>
      <c r="CO19" s="997">
        <v>1716</v>
      </c>
      <c r="CP19" s="1010">
        <v>1738</v>
      </c>
      <c r="CQ19" s="675">
        <v>-1.27</v>
      </c>
      <c r="CR19" s="482"/>
      <c r="CS19" s="53" t="s">
        <v>65</v>
      </c>
      <c r="CT19" s="54">
        <v>532.74</v>
      </c>
      <c r="CU19" s="55">
        <v>514.54999999999995</v>
      </c>
      <c r="CV19" s="56">
        <v>3.54</v>
      </c>
      <c r="CW19" s="54">
        <v>350.77</v>
      </c>
      <c r="CX19" s="171">
        <v>342.76</v>
      </c>
      <c r="CY19" s="56">
        <v>2.34</v>
      </c>
      <c r="CZ19" s="54">
        <v>450.31</v>
      </c>
      <c r="DA19" s="55">
        <v>435.43</v>
      </c>
      <c r="DB19" s="56">
        <v>3.42</v>
      </c>
      <c r="DC19" s="172"/>
      <c r="DD19" s="154"/>
      <c r="DE19" s="154" t="s">
        <v>82</v>
      </c>
      <c r="DF19" s="38">
        <v>4379</v>
      </c>
      <c r="DG19" s="38">
        <v>4379</v>
      </c>
      <c r="DH19" s="38">
        <v>4379</v>
      </c>
      <c r="DI19" s="38">
        <v>4379</v>
      </c>
      <c r="DJ19" s="214"/>
      <c r="DK19" s="214"/>
      <c r="DL19" s="214"/>
      <c r="DM19" s="214"/>
      <c r="DN19" s="214"/>
      <c r="DO19" s="154"/>
      <c r="DP19" s="176" t="s">
        <v>78</v>
      </c>
      <c r="DQ19" s="1111">
        <v>298661</v>
      </c>
      <c r="DR19" s="1112">
        <v>5539</v>
      </c>
      <c r="DS19" s="1112">
        <v>126397</v>
      </c>
      <c r="DT19" s="1113">
        <v>120202</v>
      </c>
      <c r="DU19" s="1112"/>
      <c r="DV19" s="1112"/>
      <c r="DW19" s="1112"/>
      <c r="DX19" s="1112"/>
      <c r="DY19" s="1114">
        <v>550799</v>
      </c>
      <c r="DZ19" s="1086">
        <v>780963</v>
      </c>
      <c r="EA19" s="1087">
        <v>1331762</v>
      </c>
      <c r="EB19" s="659"/>
      <c r="EC19" s="659"/>
      <c r="ED19" s="1095" t="s">
        <v>78</v>
      </c>
      <c r="EE19" s="1111">
        <v>21169</v>
      </c>
      <c r="EF19" s="1112">
        <v>1757</v>
      </c>
      <c r="EG19" s="1112">
        <v>3196</v>
      </c>
      <c r="EH19" s="1113">
        <v>16009</v>
      </c>
      <c r="EI19" s="1112"/>
      <c r="EJ19" s="1112"/>
      <c r="EK19" s="1112"/>
      <c r="EL19" s="1112"/>
      <c r="EM19" s="1114">
        <v>42131</v>
      </c>
      <c r="EN19" s="1086">
        <v>95555</v>
      </c>
      <c r="EO19" s="1087">
        <v>137686</v>
      </c>
      <c r="EP19" s="299"/>
      <c r="EQ19" s="290"/>
      <c r="ER19" s="290"/>
      <c r="ES19" s="248"/>
      <c r="ET19" s="1535"/>
      <c r="EU19" s="297"/>
      <c r="EV19" s="297"/>
      <c r="EW19" s="297"/>
      <c r="EX19" s="297"/>
      <c r="EY19" s="1533"/>
      <c r="EZ19" s="1528"/>
      <c r="FA19" s="47"/>
      <c r="FB19" s="37"/>
      <c r="FC19" s="295"/>
      <c r="FD19" s="19"/>
      <c r="FE19" s="19"/>
      <c r="FF19" s="19"/>
      <c r="FG19" s="19"/>
      <c r="FI19" s="170" t="s">
        <v>49</v>
      </c>
      <c r="FJ19" s="187">
        <v>1743.89</v>
      </c>
      <c r="FK19" s="80">
        <v>1774.26</v>
      </c>
      <c r="FL19" s="52">
        <v>-1.71</v>
      </c>
      <c r="FM19" s="934"/>
      <c r="FN19" s="934"/>
      <c r="FO19" s="432" t="s">
        <v>107</v>
      </c>
      <c r="FP19" s="1007">
        <v>789</v>
      </c>
      <c r="FQ19" s="1008">
        <v>494</v>
      </c>
      <c r="FR19" s="1009">
        <v>524</v>
      </c>
      <c r="FS19" s="997">
        <v>1807</v>
      </c>
      <c r="FT19" s="1010">
        <v>1964</v>
      </c>
      <c r="FU19" s="675">
        <v>-7.99</v>
      </c>
      <c r="FV19" s="482"/>
      <c r="FW19" s="53" t="s">
        <v>65</v>
      </c>
      <c r="FX19" s="54">
        <v>482.07</v>
      </c>
      <c r="FY19" s="55">
        <v>494.57</v>
      </c>
      <c r="FZ19" s="56">
        <v>-2.5299999999999998</v>
      </c>
      <c r="GA19" s="54">
        <v>367.16</v>
      </c>
      <c r="GB19" s="171">
        <v>371.98</v>
      </c>
      <c r="GC19" s="56">
        <v>-1.3</v>
      </c>
      <c r="GD19" s="54">
        <v>417.48</v>
      </c>
      <c r="GE19" s="55">
        <v>425.55</v>
      </c>
      <c r="GF19" s="56">
        <v>-1.9</v>
      </c>
      <c r="GG19" s="172"/>
      <c r="GH19" s="154"/>
      <c r="GI19" s="154" t="s">
        <v>82</v>
      </c>
      <c r="GJ19" s="38">
        <v>4379</v>
      </c>
      <c r="GK19" s="38">
        <v>4379</v>
      </c>
      <c r="GL19" s="38">
        <v>4379</v>
      </c>
      <c r="GM19" s="38">
        <v>4379</v>
      </c>
      <c r="GN19" s="154"/>
      <c r="GO19" s="154"/>
      <c r="GP19" s="154"/>
      <c r="GQ19" s="154"/>
      <c r="GR19" s="154"/>
      <c r="GS19" s="154"/>
      <c r="GT19" s="176" t="s">
        <v>78</v>
      </c>
      <c r="GU19" s="1111">
        <v>237447</v>
      </c>
      <c r="GV19" s="1112">
        <v>5248</v>
      </c>
      <c r="GW19" s="1112">
        <v>107469</v>
      </c>
      <c r="GX19" s="1113">
        <v>114770</v>
      </c>
      <c r="GY19" s="1112"/>
      <c r="GZ19" s="1112"/>
      <c r="HA19" s="1112"/>
      <c r="HB19" s="1112"/>
      <c r="HC19" s="1114">
        <v>464934</v>
      </c>
      <c r="HD19" s="1086">
        <v>1012260</v>
      </c>
      <c r="HE19" s="1087">
        <v>1477194</v>
      </c>
      <c r="HF19" s="659"/>
      <c r="HG19" s="659"/>
      <c r="HH19" s="1095" t="s">
        <v>78</v>
      </c>
      <c r="HI19" s="1111">
        <v>25381</v>
      </c>
      <c r="HJ19" s="1112">
        <v>458</v>
      </c>
      <c r="HK19" s="1112">
        <v>3433</v>
      </c>
      <c r="HL19" s="1113">
        <v>11906</v>
      </c>
      <c r="HM19" s="1112"/>
      <c r="HN19" s="1112"/>
      <c r="HO19" s="1112"/>
      <c r="HP19" s="1112"/>
      <c r="HQ19" s="1114">
        <v>41178</v>
      </c>
      <c r="HR19" s="1086">
        <v>84954</v>
      </c>
      <c r="HS19" s="1087">
        <v>126132</v>
      </c>
      <c r="HT19" s="299"/>
      <c r="HU19" s="290"/>
      <c r="HV19" s="290"/>
      <c r="HW19" s="248"/>
      <c r="HX19" s="1535"/>
      <c r="HY19" s="297"/>
      <c r="HZ19" s="297"/>
      <c r="IA19" s="297"/>
      <c r="IB19" s="297"/>
      <c r="IC19" s="1533"/>
      <c r="ID19" s="1528"/>
      <c r="IE19" s="47"/>
      <c r="IF19" s="37"/>
      <c r="IG19" s="295"/>
      <c r="IH19" s="248"/>
      <c r="II19" s="19"/>
      <c r="IJ19" s="19"/>
      <c r="IK19" s="19"/>
      <c r="IM19" s="170" t="s">
        <v>49</v>
      </c>
      <c r="IN19" s="187">
        <v>2216.4399999999996</v>
      </c>
      <c r="IO19" s="80">
        <v>2228.16</v>
      </c>
      <c r="IP19" s="52">
        <v>-0.53</v>
      </c>
      <c r="IQ19" s="934"/>
      <c r="IR19" s="934"/>
      <c r="IS19" s="432" t="s">
        <v>107</v>
      </c>
      <c r="IT19" s="1007">
        <v>731</v>
      </c>
      <c r="IU19" s="1008">
        <v>997</v>
      </c>
      <c r="IV19" s="1009">
        <v>1079</v>
      </c>
      <c r="IW19" s="997">
        <v>2807</v>
      </c>
      <c r="IX19" s="1010">
        <v>3017</v>
      </c>
      <c r="IY19" s="675">
        <v>-6.96</v>
      </c>
      <c r="IZ19" s="154"/>
      <c r="JA19" s="53" t="s">
        <v>65</v>
      </c>
      <c r="JB19" s="54">
        <v>632.41999999999996</v>
      </c>
      <c r="JC19" s="55">
        <v>624.99</v>
      </c>
      <c r="JD19" s="56">
        <v>1.19</v>
      </c>
      <c r="JE19" s="54">
        <v>581.02</v>
      </c>
      <c r="JF19" s="171">
        <v>569.30999999999995</v>
      </c>
      <c r="JG19" s="56">
        <v>2.06</v>
      </c>
      <c r="JH19" s="54">
        <v>607.30999999999995</v>
      </c>
      <c r="JI19" s="55">
        <v>598.25</v>
      </c>
      <c r="JJ19" s="56">
        <v>1.51</v>
      </c>
      <c r="JK19" s="172"/>
      <c r="JL19" s="154"/>
      <c r="JM19" s="154" t="s">
        <v>82</v>
      </c>
      <c r="JN19" s="38">
        <v>4379</v>
      </c>
      <c r="JO19" s="38">
        <v>4379</v>
      </c>
      <c r="JP19" s="38">
        <v>4379</v>
      </c>
      <c r="JQ19" s="38">
        <v>4379</v>
      </c>
      <c r="JR19" s="154"/>
      <c r="JS19" s="154"/>
      <c r="JT19" s="154"/>
      <c r="JU19" s="154"/>
      <c r="JV19" s="154"/>
      <c r="JW19" s="154"/>
      <c r="JX19" s="176" t="s">
        <v>78</v>
      </c>
      <c r="JY19" s="1111">
        <v>313283</v>
      </c>
      <c r="JZ19" s="1112">
        <v>5485</v>
      </c>
      <c r="KA19" s="1112">
        <v>157730</v>
      </c>
      <c r="KB19" s="1113">
        <v>135313</v>
      </c>
      <c r="KC19" s="1112"/>
      <c r="KD19" s="1112"/>
      <c r="KE19" s="1112"/>
      <c r="KF19" s="1112"/>
      <c r="KG19" s="1114">
        <v>611811</v>
      </c>
      <c r="KH19" s="1086">
        <v>1177664</v>
      </c>
      <c r="KI19" s="1087">
        <v>1789475</v>
      </c>
      <c r="KJ19" s="659"/>
      <c r="KK19" s="659"/>
      <c r="KL19" s="1095" t="s">
        <v>78</v>
      </c>
      <c r="KM19" s="1111">
        <v>25636</v>
      </c>
      <c r="KN19" s="1112">
        <v>576</v>
      </c>
      <c r="KO19" s="1112">
        <v>3661</v>
      </c>
      <c r="KP19" s="1113">
        <v>16101</v>
      </c>
      <c r="KQ19" s="1112"/>
      <c r="KR19" s="1112"/>
      <c r="KS19" s="1112"/>
      <c r="KT19" s="1112"/>
      <c r="KU19" s="1114">
        <v>45974</v>
      </c>
      <c r="KV19" s="1086">
        <v>105575</v>
      </c>
      <c r="KW19" s="1087">
        <v>151549</v>
      </c>
      <c r="KX19" s="299"/>
      <c r="KY19" s="290"/>
      <c r="KZ19" s="290"/>
      <c r="LA19" s="248"/>
      <c r="LB19" s="1535"/>
      <c r="LC19" s="297"/>
      <c r="LD19" s="297"/>
      <c r="LE19" s="297"/>
      <c r="LF19" s="297"/>
      <c r="LG19" s="1533"/>
      <c r="LH19" s="291"/>
      <c r="LI19" s="47"/>
      <c r="LJ19" s="37"/>
      <c r="LK19" s="295"/>
      <c r="LL19" s="19"/>
      <c r="LM19" s="19"/>
      <c r="LN19" s="19"/>
      <c r="LO19" s="131"/>
      <c r="LQ19" s="49" t="s">
        <v>49</v>
      </c>
      <c r="LR19" s="188">
        <v>1939.35</v>
      </c>
      <c r="LS19" s="80">
        <v>1923.79</v>
      </c>
      <c r="LT19" s="52">
        <v>0.81</v>
      </c>
      <c r="LU19" s="363"/>
      <c r="LV19" s="363"/>
      <c r="LW19" s="432" t="s">
        <v>107</v>
      </c>
      <c r="LX19" s="348">
        <v>8296</v>
      </c>
      <c r="LY19" s="994">
        <v>8486</v>
      </c>
      <c r="LZ19" s="515">
        <v>-2.2400000000000002</v>
      </c>
      <c r="MA19" s="182"/>
      <c r="MB19" s="53" t="s">
        <v>65</v>
      </c>
      <c r="MC19" s="54">
        <v>523.14</v>
      </c>
      <c r="MD19" s="141">
        <v>516.6</v>
      </c>
      <c r="ME19" s="56">
        <v>1.27</v>
      </c>
      <c r="MF19" s="54">
        <v>402.68</v>
      </c>
      <c r="MG19" s="141">
        <v>395.77</v>
      </c>
      <c r="MH19" s="56">
        <v>1.75</v>
      </c>
      <c r="MI19" s="54">
        <v>460.34</v>
      </c>
      <c r="MJ19" s="141">
        <v>453.12</v>
      </c>
      <c r="MK19" s="56">
        <v>1.59</v>
      </c>
      <c r="ML19" s="15"/>
      <c r="MM19" s="15"/>
      <c r="MN19" s="15" t="s">
        <v>82</v>
      </c>
      <c r="MO19" s="922">
        <v>4379</v>
      </c>
      <c r="MP19" s="922">
        <v>4379</v>
      </c>
      <c r="MQ19" s="922">
        <v>4379</v>
      </c>
      <c r="MR19" s="922">
        <v>4379</v>
      </c>
      <c r="MS19" s="922">
        <v>4379</v>
      </c>
      <c r="MT19" s="16"/>
      <c r="MU19" s="17"/>
      <c r="MV19" s="17"/>
      <c r="MW19" s="63"/>
      <c r="MX19" s="17"/>
      <c r="MY19" s="17"/>
      <c r="MZ19" s="176" t="s">
        <v>179</v>
      </c>
      <c r="NA19" s="1123">
        <v>1137213</v>
      </c>
      <c r="NB19" s="615">
        <v>22782</v>
      </c>
      <c r="NC19" s="615">
        <v>539155</v>
      </c>
      <c r="ND19" s="1124">
        <v>459143</v>
      </c>
      <c r="NE19" s="615">
        <v>0</v>
      </c>
      <c r="NF19" s="615">
        <v>0</v>
      </c>
      <c r="NG19" s="615">
        <v>0</v>
      </c>
      <c r="NH19" s="1125">
        <v>0</v>
      </c>
      <c r="NI19" s="636">
        <v>2158293</v>
      </c>
      <c r="NJ19" s="1126">
        <v>3955864</v>
      </c>
      <c r="NK19" s="1127">
        <v>6114157</v>
      </c>
      <c r="NL19" s="619"/>
      <c r="NM19" s="619"/>
      <c r="NN19" s="176" t="s">
        <v>78</v>
      </c>
      <c r="NO19" s="1123">
        <v>103280</v>
      </c>
      <c r="NP19" s="615">
        <v>4747</v>
      </c>
      <c r="NQ19" s="615">
        <v>17776</v>
      </c>
      <c r="NR19" s="1124">
        <v>50136</v>
      </c>
      <c r="NS19" s="615">
        <v>0</v>
      </c>
      <c r="NT19" s="615">
        <v>0</v>
      </c>
      <c r="NU19" s="615">
        <v>0</v>
      </c>
      <c r="NV19" s="1125">
        <v>0</v>
      </c>
      <c r="NW19" s="636">
        <v>175939</v>
      </c>
      <c r="NX19" s="1126">
        <v>382011</v>
      </c>
      <c r="NY19" s="1127">
        <v>557950</v>
      </c>
    </row>
    <row r="20" spans="1:389" ht="21.75" customHeight="1" x14ac:dyDescent="0.2">
      <c r="A20" s="189" t="s">
        <v>108</v>
      </c>
      <c r="B20" s="186">
        <v>1589.6599999999999</v>
      </c>
      <c r="C20" s="190">
        <v>1537.38</v>
      </c>
      <c r="D20" s="27">
        <v>3.4</v>
      </c>
      <c r="E20" s="929"/>
      <c r="F20" s="929"/>
      <c r="G20" s="432" t="s">
        <v>109</v>
      </c>
      <c r="H20" s="1007">
        <v>894</v>
      </c>
      <c r="I20" s="1008">
        <v>881</v>
      </c>
      <c r="J20" s="1009">
        <v>741</v>
      </c>
      <c r="K20" s="997">
        <v>2516</v>
      </c>
      <c r="L20" s="1010">
        <v>2489</v>
      </c>
      <c r="M20" s="675">
        <v>1.08</v>
      </c>
      <c r="N20" s="154"/>
      <c r="O20" s="53" t="s">
        <v>70</v>
      </c>
      <c r="P20" s="54">
        <v>362.16</v>
      </c>
      <c r="Q20" s="55">
        <v>349.45</v>
      </c>
      <c r="R20" s="56">
        <v>3.64</v>
      </c>
      <c r="S20" s="54">
        <v>347.85</v>
      </c>
      <c r="T20" s="171">
        <v>346.84</v>
      </c>
      <c r="U20" s="56">
        <v>0.28999999999999998</v>
      </c>
      <c r="V20" s="54">
        <v>354.08</v>
      </c>
      <c r="W20" s="55">
        <v>347.93</v>
      </c>
      <c r="X20" s="56">
        <v>1.77</v>
      </c>
      <c r="Y20" s="172"/>
      <c r="Z20" s="154"/>
      <c r="AA20" s="154" t="s">
        <v>87</v>
      </c>
      <c r="AB20" s="38">
        <v>3573</v>
      </c>
      <c r="AC20" s="38">
        <v>3573</v>
      </c>
      <c r="AD20" s="38">
        <v>3573</v>
      </c>
      <c r="AE20" s="38">
        <v>3573</v>
      </c>
      <c r="AF20" s="154"/>
      <c r="AG20" s="154"/>
      <c r="AH20" s="154"/>
      <c r="AI20" s="154"/>
      <c r="AJ20" s="154"/>
      <c r="AK20" s="154"/>
      <c r="AL20" s="176" t="s">
        <v>84</v>
      </c>
      <c r="AM20" s="1111">
        <v>781197</v>
      </c>
      <c r="AN20" s="1112">
        <v>20364</v>
      </c>
      <c r="AO20" s="1112">
        <v>439323</v>
      </c>
      <c r="AP20" s="1113">
        <v>290880</v>
      </c>
      <c r="AQ20" s="1112"/>
      <c r="AR20" s="1112"/>
      <c r="AS20" s="1112"/>
      <c r="AT20" s="1112"/>
      <c r="AU20" s="1114">
        <v>1531764</v>
      </c>
      <c r="AV20" s="1086">
        <v>3750475</v>
      </c>
      <c r="AW20" s="1087">
        <v>5282239</v>
      </c>
      <c r="AX20" s="659"/>
      <c r="AY20" s="659"/>
      <c r="AZ20" s="1095" t="s">
        <v>84</v>
      </c>
      <c r="BA20" s="1111">
        <v>68219</v>
      </c>
      <c r="BB20" s="1112">
        <v>5401</v>
      </c>
      <c r="BC20" s="1112">
        <v>20366</v>
      </c>
      <c r="BD20" s="1113">
        <v>27705</v>
      </c>
      <c r="BE20" s="1112"/>
      <c r="BF20" s="1112"/>
      <c r="BG20" s="1112"/>
      <c r="BH20" s="1112"/>
      <c r="BI20" s="1114">
        <v>121691</v>
      </c>
      <c r="BJ20" s="1086">
        <v>380340</v>
      </c>
      <c r="BK20" s="1087">
        <v>502031</v>
      </c>
      <c r="BL20" s="299"/>
      <c r="BM20" s="290"/>
      <c r="BN20" s="290"/>
      <c r="BO20" s="248"/>
      <c r="BP20" s="1540"/>
      <c r="BQ20" s="294"/>
      <c r="BR20" s="294"/>
      <c r="BS20" s="294"/>
      <c r="BT20" s="294"/>
      <c r="BU20" s="1533"/>
      <c r="BV20" s="1528"/>
      <c r="BW20" s="47"/>
      <c r="BX20" s="37"/>
      <c r="BY20" s="295"/>
      <c r="BZ20" s="19"/>
      <c r="CA20" s="19"/>
      <c r="CB20" s="19"/>
      <c r="CC20" s="19"/>
      <c r="CE20" s="103" t="s">
        <v>108</v>
      </c>
      <c r="CF20" s="186">
        <v>1681.62</v>
      </c>
      <c r="CG20" s="190">
        <v>1630.3500000000001</v>
      </c>
      <c r="CH20" s="359">
        <v>3.14</v>
      </c>
      <c r="CI20" s="929"/>
      <c r="CJ20" s="929"/>
      <c r="CK20" s="432" t="s">
        <v>109</v>
      </c>
      <c r="CL20" s="1007">
        <v>613</v>
      </c>
      <c r="CM20" s="1008">
        <v>622</v>
      </c>
      <c r="CN20" s="1009">
        <v>427</v>
      </c>
      <c r="CO20" s="997">
        <v>1662</v>
      </c>
      <c r="CP20" s="1010">
        <v>1721</v>
      </c>
      <c r="CQ20" s="675">
        <v>-3.43</v>
      </c>
      <c r="CR20" s="482"/>
      <c r="CS20" s="53" t="s">
        <v>70</v>
      </c>
      <c r="CT20" s="54">
        <v>508.01</v>
      </c>
      <c r="CU20" s="55">
        <v>498.92</v>
      </c>
      <c r="CV20" s="56">
        <v>1.82</v>
      </c>
      <c r="CW20" s="54">
        <v>480.11</v>
      </c>
      <c r="CX20" s="171">
        <v>467.72</v>
      </c>
      <c r="CY20" s="56">
        <v>2.65</v>
      </c>
      <c r="CZ20" s="54">
        <v>495.38</v>
      </c>
      <c r="DA20" s="55">
        <v>484.55</v>
      </c>
      <c r="DB20" s="56">
        <v>2.2400000000000002</v>
      </c>
      <c r="DC20" s="172"/>
      <c r="DD20" s="154"/>
      <c r="DE20" s="154" t="s">
        <v>87</v>
      </c>
      <c r="DF20" s="38">
        <v>3573</v>
      </c>
      <c r="DG20" s="38">
        <v>3573</v>
      </c>
      <c r="DH20" s="38">
        <v>3573</v>
      </c>
      <c r="DI20" s="38">
        <v>3573</v>
      </c>
      <c r="DJ20" s="214"/>
      <c r="DK20" s="214"/>
      <c r="DL20" s="214"/>
      <c r="DM20" s="214"/>
      <c r="DN20" s="214"/>
      <c r="DO20" s="154"/>
      <c r="DP20" s="176" t="s">
        <v>84</v>
      </c>
      <c r="DQ20" s="1111">
        <v>726156</v>
      </c>
      <c r="DR20" s="1112">
        <v>16033</v>
      </c>
      <c r="DS20" s="1112">
        <v>461282</v>
      </c>
      <c r="DT20" s="1113">
        <v>642972</v>
      </c>
      <c r="DU20" s="1112"/>
      <c r="DV20" s="1112"/>
      <c r="DW20" s="1112"/>
      <c r="DX20" s="1112"/>
      <c r="DY20" s="1114">
        <v>1846443</v>
      </c>
      <c r="DZ20" s="1086">
        <v>3511798</v>
      </c>
      <c r="EA20" s="1087">
        <v>5358241</v>
      </c>
      <c r="EB20" s="659"/>
      <c r="EC20" s="659"/>
      <c r="ED20" s="1095" t="s">
        <v>84</v>
      </c>
      <c r="EE20" s="1111">
        <v>28870</v>
      </c>
      <c r="EF20" s="1112">
        <v>1592</v>
      </c>
      <c r="EG20" s="1112">
        <v>7808</v>
      </c>
      <c r="EH20" s="1113">
        <v>103283</v>
      </c>
      <c r="EI20" s="1112"/>
      <c r="EJ20" s="1112"/>
      <c r="EK20" s="1112"/>
      <c r="EL20" s="1112"/>
      <c r="EM20" s="1114">
        <v>141553</v>
      </c>
      <c r="EN20" s="1086">
        <v>316954</v>
      </c>
      <c r="EO20" s="1087">
        <v>458507</v>
      </c>
      <c r="EP20" s="299"/>
      <c r="EQ20" s="290"/>
      <c r="ER20" s="290"/>
      <c r="ES20" s="248"/>
      <c r="ET20" s="1540"/>
      <c r="EU20" s="294"/>
      <c r="EV20" s="294"/>
      <c r="EW20" s="294"/>
      <c r="EX20" s="294"/>
      <c r="EY20" s="1533"/>
      <c r="EZ20" s="1528"/>
      <c r="FA20" s="47"/>
      <c r="FB20" s="37"/>
      <c r="FC20" s="295"/>
      <c r="FD20" s="19"/>
      <c r="FE20" s="19"/>
      <c r="FF20" s="19"/>
      <c r="FG20" s="19"/>
      <c r="FI20" s="189" t="s">
        <v>108</v>
      </c>
      <c r="FJ20" s="186">
        <v>1552.4900000000002</v>
      </c>
      <c r="FK20" s="190">
        <v>1564.7900000000002</v>
      </c>
      <c r="FL20" s="27">
        <v>-0.79</v>
      </c>
      <c r="FM20" s="934"/>
      <c r="FN20" s="934"/>
      <c r="FO20" s="432" t="s">
        <v>109</v>
      </c>
      <c r="FP20" s="1007">
        <v>567</v>
      </c>
      <c r="FQ20" s="1008">
        <v>428</v>
      </c>
      <c r="FR20" s="1009">
        <v>392</v>
      </c>
      <c r="FS20" s="997">
        <v>1387</v>
      </c>
      <c r="FT20" s="1010">
        <v>1458</v>
      </c>
      <c r="FU20" s="675">
        <v>-4.87</v>
      </c>
      <c r="FV20" s="482"/>
      <c r="FW20" s="53" t="s">
        <v>70</v>
      </c>
      <c r="FX20" s="54">
        <v>351.41</v>
      </c>
      <c r="FY20" s="55">
        <v>374.09</v>
      </c>
      <c r="FZ20" s="56">
        <v>-6.06</v>
      </c>
      <c r="GA20" s="54">
        <v>290.88</v>
      </c>
      <c r="GB20" s="171">
        <v>297.02</v>
      </c>
      <c r="GC20" s="56">
        <v>-2.0699999999999998</v>
      </c>
      <c r="GD20" s="54">
        <v>317.39</v>
      </c>
      <c r="GE20" s="55">
        <v>330.7</v>
      </c>
      <c r="GF20" s="56">
        <v>-4.0199999999999996</v>
      </c>
      <c r="GG20" s="172"/>
      <c r="GH20" s="154"/>
      <c r="GI20" s="154" t="s">
        <v>87</v>
      </c>
      <c r="GJ20" s="38">
        <v>3573</v>
      </c>
      <c r="GK20" s="38">
        <v>3573</v>
      </c>
      <c r="GL20" s="38">
        <v>3573</v>
      </c>
      <c r="GM20" s="38">
        <v>3573</v>
      </c>
      <c r="GN20" s="214"/>
      <c r="GO20" s="214"/>
      <c r="GP20" s="214"/>
      <c r="GQ20" s="214"/>
      <c r="GR20" s="214"/>
      <c r="GS20" s="154"/>
      <c r="GT20" s="176" t="s">
        <v>84</v>
      </c>
      <c r="GU20" s="1111">
        <v>644080</v>
      </c>
      <c r="GV20" s="1112">
        <v>13586</v>
      </c>
      <c r="GW20" s="1112">
        <v>392108</v>
      </c>
      <c r="GX20" s="1113">
        <v>348336</v>
      </c>
      <c r="GY20" s="1112"/>
      <c r="GZ20" s="1112"/>
      <c r="HA20" s="1112"/>
      <c r="HB20" s="1112"/>
      <c r="HC20" s="1114">
        <v>1398110</v>
      </c>
      <c r="HD20" s="1086">
        <v>4587648</v>
      </c>
      <c r="HE20" s="1087">
        <v>5985758</v>
      </c>
      <c r="HF20" s="659"/>
      <c r="HG20" s="659"/>
      <c r="HH20" s="1095" t="s">
        <v>84</v>
      </c>
      <c r="HI20" s="1111">
        <v>55226</v>
      </c>
      <c r="HJ20" s="1112">
        <v>1017</v>
      </c>
      <c r="HK20" s="1112">
        <v>9540</v>
      </c>
      <c r="HL20" s="1113">
        <v>42120</v>
      </c>
      <c r="HM20" s="1112"/>
      <c r="HN20" s="1112"/>
      <c r="HO20" s="1112"/>
      <c r="HP20" s="1112"/>
      <c r="HQ20" s="1114">
        <v>107903</v>
      </c>
      <c r="HR20" s="1086">
        <v>582922</v>
      </c>
      <c r="HS20" s="1087">
        <v>690825</v>
      </c>
      <c r="HT20" s="299"/>
      <c r="HU20" s="290"/>
      <c r="HV20" s="290"/>
      <c r="HW20" s="248"/>
      <c r="HX20" s="1540"/>
      <c r="HY20" s="294"/>
      <c r="HZ20" s="294"/>
      <c r="IA20" s="294"/>
      <c r="IB20" s="294"/>
      <c r="IC20" s="1533"/>
      <c r="ID20" s="1528"/>
      <c r="IE20" s="47"/>
      <c r="IF20" s="37"/>
      <c r="IG20" s="295"/>
      <c r="IH20" s="248"/>
      <c r="II20" s="19"/>
      <c r="IJ20" s="19"/>
      <c r="IK20" s="19"/>
      <c r="IM20" s="189" t="s">
        <v>108</v>
      </c>
      <c r="IN20" s="186">
        <v>2088.46</v>
      </c>
      <c r="IO20" s="190">
        <v>2060.3799999999997</v>
      </c>
      <c r="IP20" s="27">
        <v>1.36</v>
      </c>
      <c r="IQ20" s="934"/>
      <c r="IR20" s="934"/>
      <c r="IS20" s="432" t="s">
        <v>109</v>
      </c>
      <c r="IT20" s="1007">
        <v>833</v>
      </c>
      <c r="IU20" s="1008">
        <v>840</v>
      </c>
      <c r="IV20" s="1009">
        <v>910</v>
      </c>
      <c r="IW20" s="997">
        <v>2583</v>
      </c>
      <c r="IX20" s="1010">
        <v>2746</v>
      </c>
      <c r="IY20" s="675">
        <v>-5.94</v>
      </c>
      <c r="IZ20" s="154"/>
      <c r="JA20" s="53" t="s">
        <v>70</v>
      </c>
      <c r="JB20" s="54">
        <v>455.43</v>
      </c>
      <c r="JC20" s="55">
        <v>462.51</v>
      </c>
      <c r="JD20" s="56">
        <v>-1.53</v>
      </c>
      <c r="JE20" s="54">
        <v>341.18</v>
      </c>
      <c r="JF20" s="171">
        <v>345.41</v>
      </c>
      <c r="JG20" s="56">
        <v>-1.22</v>
      </c>
      <c r="JH20" s="54">
        <v>399.61</v>
      </c>
      <c r="JI20" s="55">
        <v>406.27</v>
      </c>
      <c r="JJ20" s="56">
        <v>-1.64</v>
      </c>
      <c r="JK20" s="172"/>
      <c r="JL20" s="154"/>
      <c r="JM20" s="154" t="s">
        <v>87</v>
      </c>
      <c r="JN20" s="38">
        <v>3573</v>
      </c>
      <c r="JO20" s="38">
        <v>3573</v>
      </c>
      <c r="JP20" s="38">
        <v>3573</v>
      </c>
      <c r="JQ20" s="38">
        <v>3573</v>
      </c>
      <c r="JR20" s="154"/>
      <c r="JS20" s="154"/>
      <c r="JT20" s="154"/>
      <c r="JU20" s="154"/>
      <c r="JV20" s="154"/>
      <c r="JW20" s="154"/>
      <c r="JX20" s="176" t="s">
        <v>84</v>
      </c>
      <c r="JY20" s="1111">
        <v>729760</v>
      </c>
      <c r="JZ20" s="1112">
        <v>17161</v>
      </c>
      <c r="KA20" s="1112">
        <v>451535</v>
      </c>
      <c r="KB20" s="1113">
        <v>357708</v>
      </c>
      <c r="KC20" s="1112"/>
      <c r="KD20" s="1112"/>
      <c r="KE20" s="1112"/>
      <c r="KF20" s="1112"/>
      <c r="KG20" s="1114">
        <v>1556164</v>
      </c>
      <c r="KH20" s="1086">
        <v>4537294</v>
      </c>
      <c r="KI20" s="1087">
        <v>6093458</v>
      </c>
      <c r="KJ20" s="659"/>
      <c r="KK20" s="659"/>
      <c r="KL20" s="1095" t="s">
        <v>84</v>
      </c>
      <c r="KM20" s="1111">
        <v>55243</v>
      </c>
      <c r="KN20" s="1112">
        <v>1113</v>
      </c>
      <c r="KO20" s="1112">
        <v>10869</v>
      </c>
      <c r="KP20" s="1113">
        <v>31498</v>
      </c>
      <c r="KQ20" s="1112"/>
      <c r="KR20" s="1112"/>
      <c r="KS20" s="1112"/>
      <c r="KT20" s="1112"/>
      <c r="KU20" s="1114">
        <v>98723</v>
      </c>
      <c r="KV20" s="1086">
        <v>377755</v>
      </c>
      <c r="KW20" s="1087">
        <v>476478</v>
      </c>
      <c r="KX20" s="299"/>
      <c r="KY20" s="290"/>
      <c r="KZ20" s="290"/>
      <c r="LA20" s="248"/>
      <c r="LB20" s="1540"/>
      <c r="LC20" s="294"/>
      <c r="LD20" s="294"/>
      <c r="LE20" s="294"/>
      <c r="LF20" s="294"/>
      <c r="LG20" s="1533"/>
      <c r="LH20" s="291"/>
      <c r="LI20" s="47"/>
      <c r="LJ20" s="37"/>
      <c r="LK20" s="295"/>
      <c r="LL20" s="19"/>
      <c r="LM20" s="19"/>
      <c r="LN20" s="19"/>
      <c r="LO20" s="131"/>
      <c r="LQ20" s="103" t="s">
        <v>108</v>
      </c>
      <c r="LR20" s="108">
        <v>1728.1499999999999</v>
      </c>
      <c r="LS20" s="190">
        <v>1705.4099999999999</v>
      </c>
      <c r="LT20" s="27">
        <v>1.33</v>
      </c>
      <c r="LU20" s="363"/>
      <c r="LV20" s="363"/>
      <c r="LW20" s="432" t="s">
        <v>109</v>
      </c>
      <c r="LX20" s="348">
        <v>8148</v>
      </c>
      <c r="LY20" s="994">
        <v>8414</v>
      </c>
      <c r="LZ20" s="515">
        <v>-3.16</v>
      </c>
      <c r="MA20" s="182"/>
      <c r="MB20" s="53" t="s">
        <v>70</v>
      </c>
      <c r="MC20" s="54">
        <v>421.62</v>
      </c>
      <c r="MD20" s="141">
        <v>423.99</v>
      </c>
      <c r="ME20" s="56">
        <v>-0.56000000000000005</v>
      </c>
      <c r="MF20" s="54">
        <v>359.19</v>
      </c>
      <c r="MG20" s="141">
        <v>359.46</v>
      </c>
      <c r="MH20" s="56">
        <v>-0.08</v>
      </c>
      <c r="MI20" s="54">
        <v>389.07</v>
      </c>
      <c r="MJ20" s="141">
        <v>390.09</v>
      </c>
      <c r="MK20" s="56">
        <v>-0.26</v>
      </c>
      <c r="ML20" s="15"/>
      <c r="MM20" s="15"/>
      <c r="MN20" s="15" t="s">
        <v>87</v>
      </c>
      <c r="MO20" s="922">
        <v>3573</v>
      </c>
      <c r="MP20" s="922">
        <v>3573</v>
      </c>
      <c r="MQ20" s="922">
        <v>3573</v>
      </c>
      <c r="MR20" s="922">
        <v>3573</v>
      </c>
      <c r="MS20" s="922">
        <v>3573</v>
      </c>
      <c r="MT20" s="16"/>
      <c r="MU20" s="17"/>
      <c r="MV20" s="17"/>
      <c r="MW20" s="63"/>
      <c r="MX20" s="17"/>
      <c r="MY20" s="17"/>
      <c r="MZ20" s="176" t="s">
        <v>84</v>
      </c>
      <c r="NA20" s="1123">
        <v>2881193</v>
      </c>
      <c r="NB20" s="615">
        <v>67144</v>
      </c>
      <c r="NC20" s="615">
        <v>1744248</v>
      </c>
      <c r="ND20" s="1124">
        <v>1639896</v>
      </c>
      <c r="NE20" s="615">
        <v>0</v>
      </c>
      <c r="NF20" s="615">
        <v>0</v>
      </c>
      <c r="NG20" s="615">
        <v>0</v>
      </c>
      <c r="NH20" s="1125">
        <v>0</v>
      </c>
      <c r="NI20" s="636">
        <v>6332481</v>
      </c>
      <c r="NJ20" s="1126">
        <v>16387215</v>
      </c>
      <c r="NK20" s="1127">
        <v>22719696</v>
      </c>
      <c r="NL20" s="619"/>
      <c r="NM20" s="619"/>
      <c r="NN20" s="176" t="s">
        <v>84</v>
      </c>
      <c r="NO20" s="1123">
        <v>207558</v>
      </c>
      <c r="NP20" s="615">
        <v>9123</v>
      </c>
      <c r="NQ20" s="615">
        <v>48583</v>
      </c>
      <c r="NR20" s="1124">
        <v>204606</v>
      </c>
      <c r="NS20" s="615">
        <v>0</v>
      </c>
      <c r="NT20" s="615">
        <v>0</v>
      </c>
      <c r="NU20" s="615">
        <v>0</v>
      </c>
      <c r="NV20" s="1125">
        <v>0</v>
      </c>
      <c r="NW20" s="636">
        <v>469870</v>
      </c>
      <c r="NX20" s="1126">
        <v>1657971</v>
      </c>
      <c r="NY20" s="1127">
        <v>2127841</v>
      </c>
    </row>
    <row r="21" spans="1:389" ht="21.75" customHeight="1" thickBot="1" x14ac:dyDescent="0.25">
      <c r="A21" s="168" t="s">
        <v>68</v>
      </c>
      <c r="B21" s="84">
        <v>1471.58</v>
      </c>
      <c r="C21" s="80">
        <v>1428.2500000000002</v>
      </c>
      <c r="D21" s="42">
        <v>3.03</v>
      </c>
      <c r="E21" s="929"/>
      <c r="F21" s="929"/>
      <c r="G21" s="432" t="s">
        <v>110</v>
      </c>
      <c r="H21" s="1007">
        <v>595</v>
      </c>
      <c r="I21" s="1008">
        <v>735</v>
      </c>
      <c r="J21" s="1009">
        <v>537</v>
      </c>
      <c r="K21" s="997">
        <v>1867</v>
      </c>
      <c r="L21" s="1010">
        <v>1667</v>
      </c>
      <c r="M21" s="675">
        <v>12</v>
      </c>
      <c r="N21" s="154"/>
      <c r="O21" s="53" t="s">
        <v>75</v>
      </c>
      <c r="P21" s="54">
        <v>197.13</v>
      </c>
      <c r="Q21" s="55">
        <v>195.57</v>
      </c>
      <c r="R21" s="56">
        <v>0.8</v>
      </c>
      <c r="S21" s="54">
        <v>176.26</v>
      </c>
      <c r="T21" s="171">
        <v>173.85</v>
      </c>
      <c r="U21" s="56">
        <v>1.39</v>
      </c>
      <c r="V21" s="54">
        <v>185.34</v>
      </c>
      <c r="W21" s="55">
        <v>182.98</v>
      </c>
      <c r="X21" s="56">
        <v>1.29</v>
      </c>
      <c r="Y21" s="172"/>
      <c r="Z21" s="154"/>
      <c r="AA21" s="154" t="s">
        <v>91</v>
      </c>
      <c r="AB21" s="38">
        <v>8103</v>
      </c>
      <c r="AC21" s="38">
        <v>8103</v>
      </c>
      <c r="AD21" s="38">
        <v>8103</v>
      </c>
      <c r="AE21" s="38">
        <v>8103</v>
      </c>
      <c r="AF21" s="214"/>
      <c r="AG21" s="214"/>
      <c r="AH21" s="214"/>
      <c r="AI21" s="214"/>
      <c r="AJ21" s="154"/>
      <c r="AK21" s="154"/>
      <c r="AL21" s="176" t="s">
        <v>88</v>
      </c>
      <c r="AM21" s="1131">
        <v>0</v>
      </c>
      <c r="AN21" s="1132">
        <v>0</v>
      </c>
      <c r="AO21" s="1132">
        <v>196</v>
      </c>
      <c r="AP21" s="1113">
        <v>0</v>
      </c>
      <c r="AQ21" s="1112"/>
      <c r="AR21" s="1112"/>
      <c r="AS21" s="1112"/>
      <c r="AT21" s="1112"/>
      <c r="AU21" s="1114">
        <v>196</v>
      </c>
      <c r="AV21" s="1086">
        <v>1764</v>
      </c>
      <c r="AW21" s="1087">
        <v>1960</v>
      </c>
      <c r="AX21" s="659"/>
      <c r="AY21" s="659"/>
      <c r="AZ21" s="1095" t="s">
        <v>88</v>
      </c>
      <c r="BA21" s="1131">
        <v>0</v>
      </c>
      <c r="BB21" s="1132">
        <v>0</v>
      </c>
      <c r="BC21" s="1132">
        <v>0</v>
      </c>
      <c r="BD21" s="1113">
        <v>0</v>
      </c>
      <c r="BE21" s="1112"/>
      <c r="BF21" s="1112"/>
      <c r="BG21" s="1112"/>
      <c r="BH21" s="1112"/>
      <c r="BI21" s="1114">
        <v>0</v>
      </c>
      <c r="BJ21" s="1086">
        <v>0</v>
      </c>
      <c r="BK21" s="1087">
        <v>0</v>
      </c>
      <c r="BL21" s="299"/>
      <c r="BM21" s="290"/>
      <c r="BN21" s="290"/>
      <c r="BO21" s="248"/>
      <c r="BP21" s="1535"/>
      <c r="BQ21" s="297"/>
      <c r="BR21" s="297"/>
      <c r="BS21" s="297"/>
      <c r="BT21" s="297"/>
      <c r="BU21" s="1533"/>
      <c r="BV21" s="1528"/>
      <c r="BW21" s="47"/>
      <c r="BX21" s="37"/>
      <c r="BY21" s="295"/>
      <c r="BZ21" s="19"/>
      <c r="CA21" s="19"/>
      <c r="CB21" s="19"/>
      <c r="CC21" s="19"/>
      <c r="CE21" s="40" t="s">
        <v>68</v>
      </c>
      <c r="CF21" s="84">
        <v>1524.48</v>
      </c>
      <c r="CG21" s="80">
        <v>1480.5500000000002</v>
      </c>
      <c r="CH21" s="360">
        <v>2.97</v>
      </c>
      <c r="CI21" s="929"/>
      <c r="CJ21" s="929"/>
      <c r="CK21" s="432" t="s">
        <v>110</v>
      </c>
      <c r="CL21" s="1007">
        <v>554</v>
      </c>
      <c r="CM21" s="1008">
        <v>447</v>
      </c>
      <c r="CN21" s="1009">
        <v>468</v>
      </c>
      <c r="CO21" s="997">
        <v>1469</v>
      </c>
      <c r="CP21" s="1010">
        <v>1524</v>
      </c>
      <c r="CQ21" s="675">
        <v>-3.61</v>
      </c>
      <c r="CR21" s="482"/>
      <c r="CS21" s="53" t="s">
        <v>75</v>
      </c>
      <c r="CT21" s="54">
        <v>221.85</v>
      </c>
      <c r="CU21" s="55">
        <v>215.23</v>
      </c>
      <c r="CV21" s="56">
        <v>3.08</v>
      </c>
      <c r="CW21" s="54">
        <v>198.85</v>
      </c>
      <c r="CX21" s="171">
        <v>194.26</v>
      </c>
      <c r="CY21" s="56">
        <v>2.36</v>
      </c>
      <c r="CZ21" s="54">
        <v>211.43</v>
      </c>
      <c r="DA21" s="55">
        <v>205.57</v>
      </c>
      <c r="DB21" s="56">
        <v>2.85</v>
      </c>
      <c r="DC21" s="172"/>
      <c r="DD21" s="154"/>
      <c r="DE21" s="154" t="s">
        <v>91</v>
      </c>
      <c r="DF21" s="38">
        <v>8103</v>
      </c>
      <c r="DG21" s="38">
        <v>8103</v>
      </c>
      <c r="DH21" s="38">
        <v>8103</v>
      </c>
      <c r="DI21" s="38">
        <v>8103</v>
      </c>
      <c r="DJ21" s="214"/>
      <c r="DK21" s="214"/>
      <c r="DL21" s="214"/>
      <c r="DM21" s="214"/>
      <c r="DN21" s="214"/>
      <c r="DO21" s="154"/>
      <c r="DP21" s="176" t="s">
        <v>88</v>
      </c>
      <c r="DQ21" s="1131">
        <v>0</v>
      </c>
      <c r="DR21" s="1132">
        <v>0</v>
      </c>
      <c r="DS21" s="1132">
        <v>272</v>
      </c>
      <c r="DT21" s="1113">
        <v>0</v>
      </c>
      <c r="DU21" s="1112"/>
      <c r="DV21" s="1112"/>
      <c r="DW21" s="1112"/>
      <c r="DX21" s="1112"/>
      <c r="DY21" s="1114">
        <v>272</v>
      </c>
      <c r="DZ21" s="1086">
        <v>2448</v>
      </c>
      <c r="EA21" s="1087">
        <v>2720</v>
      </c>
      <c r="EB21" s="659"/>
      <c r="EC21" s="659"/>
      <c r="ED21" s="1095" t="s">
        <v>88</v>
      </c>
      <c r="EE21" s="1131">
        <v>93</v>
      </c>
      <c r="EF21" s="1132">
        <v>0</v>
      </c>
      <c r="EG21" s="1132">
        <v>90</v>
      </c>
      <c r="EH21" s="1113">
        <v>0</v>
      </c>
      <c r="EI21" s="1112"/>
      <c r="EJ21" s="1112"/>
      <c r="EK21" s="1112"/>
      <c r="EL21" s="1112"/>
      <c r="EM21" s="1114">
        <v>183</v>
      </c>
      <c r="EN21" s="1086">
        <v>0</v>
      </c>
      <c r="EO21" s="1087">
        <v>183</v>
      </c>
      <c r="EP21" s="299"/>
      <c r="EQ21" s="290"/>
      <c r="ER21" s="290"/>
      <c r="ES21" s="248"/>
      <c r="ET21" s="1535"/>
      <c r="EU21" s="297"/>
      <c r="EV21" s="297"/>
      <c r="EW21" s="297"/>
      <c r="EX21" s="297"/>
      <c r="EY21" s="1533"/>
      <c r="EZ21" s="1528"/>
      <c r="FA21" s="47"/>
      <c r="FB21" s="37"/>
      <c r="FC21" s="295"/>
      <c r="FD21" s="19"/>
      <c r="FE21" s="19"/>
      <c r="FF21" s="19"/>
      <c r="FG21" s="19"/>
      <c r="FI21" s="168" t="s">
        <v>68</v>
      </c>
      <c r="FJ21" s="84">
        <v>1436.0500000000002</v>
      </c>
      <c r="FK21" s="80">
        <v>1446.17</v>
      </c>
      <c r="FL21" s="42">
        <v>-0.7</v>
      </c>
      <c r="FM21" s="934"/>
      <c r="FN21" s="934"/>
      <c r="FO21" s="432" t="s">
        <v>110</v>
      </c>
      <c r="FP21" s="1007">
        <v>307</v>
      </c>
      <c r="FQ21" s="1008">
        <v>239</v>
      </c>
      <c r="FR21" s="1009">
        <v>253</v>
      </c>
      <c r="FS21" s="997">
        <v>799</v>
      </c>
      <c r="FT21" s="1010">
        <v>776</v>
      </c>
      <c r="FU21" s="675">
        <v>2.96</v>
      </c>
      <c r="FV21" s="482"/>
      <c r="FW21" s="53" t="s">
        <v>75</v>
      </c>
      <c r="FX21" s="54">
        <v>180.97</v>
      </c>
      <c r="FY21" s="55">
        <v>180.01</v>
      </c>
      <c r="FZ21" s="56">
        <v>0.53</v>
      </c>
      <c r="GA21" s="54">
        <v>162.02000000000001</v>
      </c>
      <c r="GB21" s="171">
        <v>162.13</v>
      </c>
      <c r="GC21" s="56">
        <v>-7.0000000000000007E-2</v>
      </c>
      <c r="GD21" s="54">
        <v>170.32</v>
      </c>
      <c r="GE21" s="55">
        <v>169.95</v>
      </c>
      <c r="GF21" s="56">
        <v>0.22</v>
      </c>
      <c r="GG21" s="172"/>
      <c r="GH21" s="154"/>
      <c r="GI21" s="154" t="s">
        <v>91</v>
      </c>
      <c r="GJ21" s="38">
        <v>8103</v>
      </c>
      <c r="GK21" s="38">
        <v>8103</v>
      </c>
      <c r="GL21" s="38">
        <v>8103</v>
      </c>
      <c r="GM21" s="38">
        <v>8103</v>
      </c>
      <c r="GN21" s="214"/>
      <c r="GO21" s="214"/>
      <c r="GP21" s="214"/>
      <c r="GQ21" s="214"/>
      <c r="GR21" s="214"/>
      <c r="GS21" s="154"/>
      <c r="GT21" s="176" t="s">
        <v>88</v>
      </c>
      <c r="GU21" s="1131">
        <v>0</v>
      </c>
      <c r="GV21" s="1132">
        <v>0</v>
      </c>
      <c r="GW21" s="1132">
        <v>296</v>
      </c>
      <c r="GX21" s="1113">
        <v>0</v>
      </c>
      <c r="GY21" s="1112"/>
      <c r="GZ21" s="1112"/>
      <c r="HA21" s="1112"/>
      <c r="HB21" s="1112"/>
      <c r="HC21" s="1114">
        <v>296</v>
      </c>
      <c r="HD21" s="1086">
        <v>2575</v>
      </c>
      <c r="HE21" s="1087">
        <v>2871</v>
      </c>
      <c r="HF21" s="659"/>
      <c r="HG21" s="659"/>
      <c r="HH21" s="1095" t="s">
        <v>88</v>
      </c>
      <c r="HI21" s="1131">
        <v>149</v>
      </c>
      <c r="HJ21" s="1132">
        <v>0</v>
      </c>
      <c r="HK21" s="1132">
        <v>388</v>
      </c>
      <c r="HL21" s="1113">
        <v>0</v>
      </c>
      <c r="HM21" s="1112"/>
      <c r="HN21" s="1112"/>
      <c r="HO21" s="1112"/>
      <c r="HP21" s="1112"/>
      <c r="HQ21" s="1114">
        <v>537</v>
      </c>
      <c r="HR21" s="1086">
        <v>0</v>
      </c>
      <c r="HS21" s="1087">
        <v>537</v>
      </c>
      <c r="HT21" s="299"/>
      <c r="HU21" s="290"/>
      <c r="HV21" s="290"/>
      <c r="HW21" s="248"/>
      <c r="HX21" s="1535"/>
      <c r="HY21" s="297"/>
      <c r="HZ21" s="297"/>
      <c r="IA21" s="297"/>
      <c r="IB21" s="297"/>
      <c r="IC21" s="1533"/>
      <c r="ID21" s="1528"/>
      <c r="IE21" s="47"/>
      <c r="IF21" s="37"/>
      <c r="IG21" s="295"/>
      <c r="IH21" s="248"/>
      <c r="II21" s="19"/>
      <c r="IJ21" s="19"/>
      <c r="IK21" s="19"/>
      <c r="IM21" s="168" t="s">
        <v>68</v>
      </c>
      <c r="IN21" s="84">
        <v>2001.64</v>
      </c>
      <c r="IO21" s="80">
        <v>1970.0400000000002</v>
      </c>
      <c r="IP21" s="42">
        <v>1.6</v>
      </c>
      <c r="IQ21" s="934"/>
      <c r="IR21" s="934"/>
      <c r="IS21" s="432" t="s">
        <v>110</v>
      </c>
      <c r="IT21" s="1007">
        <v>591</v>
      </c>
      <c r="IU21" s="1008">
        <v>911</v>
      </c>
      <c r="IV21" s="1009">
        <v>1016</v>
      </c>
      <c r="IW21" s="997">
        <v>2518</v>
      </c>
      <c r="IX21" s="1010">
        <v>2604</v>
      </c>
      <c r="IY21" s="675">
        <v>-3.3</v>
      </c>
      <c r="IZ21" s="154"/>
      <c r="JA21" s="53" t="s">
        <v>75</v>
      </c>
      <c r="JB21" s="54">
        <v>291.77999999999997</v>
      </c>
      <c r="JC21" s="55">
        <v>304.45</v>
      </c>
      <c r="JD21" s="56">
        <v>-4.16</v>
      </c>
      <c r="JE21" s="54">
        <v>226.66</v>
      </c>
      <c r="JF21" s="171">
        <v>242.55</v>
      </c>
      <c r="JG21" s="56">
        <v>-6.55</v>
      </c>
      <c r="JH21" s="54">
        <v>259.97000000000003</v>
      </c>
      <c r="JI21" s="55">
        <v>274.72000000000003</v>
      </c>
      <c r="JJ21" s="56">
        <v>-5.37</v>
      </c>
      <c r="JK21" s="172"/>
      <c r="JL21" s="154"/>
      <c r="JM21" s="154" t="s">
        <v>91</v>
      </c>
      <c r="JN21" s="38">
        <v>8103</v>
      </c>
      <c r="JO21" s="38">
        <v>8103</v>
      </c>
      <c r="JP21" s="38">
        <v>8103</v>
      </c>
      <c r="JQ21" s="38">
        <v>8103</v>
      </c>
      <c r="JR21" s="214"/>
      <c r="JS21" s="214"/>
      <c r="JT21" s="214"/>
      <c r="JU21" s="214"/>
      <c r="JV21" s="214"/>
      <c r="JW21" s="154"/>
      <c r="JX21" s="176" t="s">
        <v>88</v>
      </c>
      <c r="JY21" s="1131">
        <v>0</v>
      </c>
      <c r="JZ21" s="1132">
        <v>0</v>
      </c>
      <c r="KA21" s="1132">
        <v>55</v>
      </c>
      <c r="KB21" s="1113">
        <v>0</v>
      </c>
      <c r="KC21" s="1112"/>
      <c r="KD21" s="1112"/>
      <c r="KE21" s="1112"/>
      <c r="KF21" s="1112"/>
      <c r="KG21" s="1114">
        <v>55</v>
      </c>
      <c r="KH21" s="1086">
        <v>4011</v>
      </c>
      <c r="KI21" s="1087">
        <v>4066</v>
      </c>
      <c r="KJ21" s="659"/>
      <c r="KK21" s="659"/>
      <c r="KL21" s="1095" t="s">
        <v>88</v>
      </c>
      <c r="KM21" s="1131">
        <v>344</v>
      </c>
      <c r="KN21" s="1132">
        <v>0</v>
      </c>
      <c r="KO21" s="1132">
        <v>225</v>
      </c>
      <c r="KP21" s="1113">
        <v>0</v>
      </c>
      <c r="KQ21" s="1112"/>
      <c r="KR21" s="1112"/>
      <c r="KS21" s="1112"/>
      <c r="KT21" s="1112"/>
      <c r="KU21" s="1114">
        <v>569</v>
      </c>
      <c r="KV21" s="1086">
        <v>0</v>
      </c>
      <c r="KW21" s="1087">
        <v>569</v>
      </c>
      <c r="KX21" s="299"/>
      <c r="KY21" s="290"/>
      <c r="KZ21" s="290"/>
      <c r="LA21" s="248"/>
      <c r="LB21" s="1535"/>
      <c r="LC21" s="297"/>
      <c r="LD21" s="297"/>
      <c r="LE21" s="297"/>
      <c r="LF21" s="297"/>
      <c r="LG21" s="1533"/>
      <c r="LH21" s="291"/>
      <c r="LI21" s="47"/>
      <c r="LJ21" s="37"/>
      <c r="LK21" s="295"/>
      <c r="LL21" s="19"/>
      <c r="LM21" s="19"/>
      <c r="LN21" s="19"/>
      <c r="LO21" s="131"/>
      <c r="LQ21" s="40" t="s">
        <v>68</v>
      </c>
      <c r="LR21" s="79">
        <v>1608.29</v>
      </c>
      <c r="LS21" s="80">
        <v>1588.6100000000001</v>
      </c>
      <c r="LT21" s="42">
        <v>1.24</v>
      </c>
      <c r="LU21" s="363"/>
      <c r="LV21" s="363"/>
      <c r="LW21" s="432" t="s">
        <v>110</v>
      </c>
      <c r="LX21" s="348">
        <v>6653</v>
      </c>
      <c r="LY21" s="994">
        <v>6571</v>
      </c>
      <c r="LZ21" s="515">
        <v>1.25</v>
      </c>
      <c r="MA21" s="182"/>
      <c r="MB21" s="53" t="s">
        <v>75</v>
      </c>
      <c r="MC21" s="54">
        <v>222.27</v>
      </c>
      <c r="MD21" s="141">
        <v>223.66</v>
      </c>
      <c r="ME21" s="56">
        <v>-0.62</v>
      </c>
      <c r="MF21" s="54">
        <v>187.37</v>
      </c>
      <c r="MG21" s="141">
        <v>188.75</v>
      </c>
      <c r="MH21" s="56">
        <v>-0.73</v>
      </c>
      <c r="MI21" s="54">
        <v>204.07</v>
      </c>
      <c r="MJ21" s="141">
        <v>205.32</v>
      </c>
      <c r="MK21" s="56">
        <v>-0.61</v>
      </c>
      <c r="ML21" s="15"/>
      <c r="MM21" s="15"/>
      <c r="MN21" s="15" t="s">
        <v>91</v>
      </c>
      <c r="MO21" s="922">
        <v>8103</v>
      </c>
      <c r="MP21" s="922">
        <v>8103</v>
      </c>
      <c r="MQ21" s="922">
        <v>8103</v>
      </c>
      <c r="MR21" s="922">
        <v>8103</v>
      </c>
      <c r="MS21" s="922">
        <v>8103</v>
      </c>
      <c r="MT21" s="16"/>
      <c r="MU21" s="17"/>
      <c r="MV21" s="17"/>
      <c r="MW21" s="63"/>
      <c r="MX21" s="17"/>
      <c r="MY21" s="17"/>
      <c r="MZ21" s="176" t="s">
        <v>88</v>
      </c>
      <c r="NA21" s="1137">
        <v>0</v>
      </c>
      <c r="NB21" s="1138">
        <v>0</v>
      </c>
      <c r="NC21" s="1138">
        <v>819</v>
      </c>
      <c r="ND21" s="1139">
        <v>0</v>
      </c>
      <c r="NE21" s="1138">
        <v>0</v>
      </c>
      <c r="NF21" s="1138">
        <v>0</v>
      </c>
      <c r="NG21" s="1138">
        <v>0</v>
      </c>
      <c r="NH21" s="1140">
        <v>0</v>
      </c>
      <c r="NI21" s="1141">
        <v>819</v>
      </c>
      <c r="NJ21" s="1142">
        <v>10798</v>
      </c>
      <c r="NK21" s="1143">
        <v>11617</v>
      </c>
      <c r="NL21" s="619"/>
      <c r="NM21" s="619"/>
      <c r="NN21" s="176" t="s">
        <v>88</v>
      </c>
      <c r="NO21" s="1137">
        <v>586</v>
      </c>
      <c r="NP21" s="1138">
        <v>0</v>
      </c>
      <c r="NQ21" s="1138">
        <v>703</v>
      </c>
      <c r="NR21" s="1139">
        <v>0</v>
      </c>
      <c r="NS21" s="1138">
        <v>0</v>
      </c>
      <c r="NT21" s="1138">
        <v>0</v>
      </c>
      <c r="NU21" s="1138">
        <v>0</v>
      </c>
      <c r="NV21" s="1140">
        <v>0</v>
      </c>
      <c r="NW21" s="1141">
        <v>1289</v>
      </c>
      <c r="NX21" s="1142">
        <v>0</v>
      </c>
      <c r="NY21" s="1143">
        <v>1289</v>
      </c>
    </row>
    <row r="22" spans="1:389" ht="21.75" customHeight="1" thickTop="1" thickBot="1" x14ac:dyDescent="0.25">
      <c r="A22" s="170" t="s">
        <v>49</v>
      </c>
      <c r="B22" s="187">
        <v>2194.3199999999997</v>
      </c>
      <c r="C22" s="191">
        <v>2134.2799999999997</v>
      </c>
      <c r="D22" s="52">
        <v>2.81</v>
      </c>
      <c r="E22" s="929"/>
      <c r="F22" s="929"/>
      <c r="G22" s="433" t="s">
        <v>111</v>
      </c>
      <c r="H22" s="1007">
        <v>546</v>
      </c>
      <c r="I22" s="1008">
        <v>474</v>
      </c>
      <c r="J22" s="1009">
        <v>461</v>
      </c>
      <c r="K22" s="997">
        <v>1481</v>
      </c>
      <c r="L22" s="1010">
        <v>1183</v>
      </c>
      <c r="M22" s="675">
        <v>25.19</v>
      </c>
      <c r="N22" s="154"/>
      <c r="O22" s="53" t="s">
        <v>81</v>
      </c>
      <c r="P22" s="54">
        <v>173.77</v>
      </c>
      <c r="Q22" s="55">
        <v>169.03</v>
      </c>
      <c r="R22" s="56">
        <v>2.8</v>
      </c>
      <c r="S22" s="54">
        <v>154.74</v>
      </c>
      <c r="T22" s="171">
        <v>152.15</v>
      </c>
      <c r="U22" s="56">
        <v>1.7</v>
      </c>
      <c r="V22" s="54">
        <v>163.02000000000001</v>
      </c>
      <c r="W22" s="55">
        <v>159.24</v>
      </c>
      <c r="X22" s="56">
        <v>2.37</v>
      </c>
      <c r="Y22" s="172"/>
      <c r="Z22" s="154"/>
      <c r="AA22" s="154" t="s">
        <v>95</v>
      </c>
      <c r="AB22" s="38">
        <v>4809</v>
      </c>
      <c r="AC22" s="38">
        <v>4809</v>
      </c>
      <c r="AD22" s="38">
        <v>4809</v>
      </c>
      <c r="AE22" s="38">
        <v>4809</v>
      </c>
      <c r="AF22" s="214"/>
      <c r="AG22" s="214"/>
      <c r="AH22" s="214"/>
      <c r="AI22" s="214"/>
      <c r="AJ22" s="154"/>
      <c r="AK22" s="154"/>
      <c r="AL22" s="1146" t="s">
        <v>62</v>
      </c>
      <c r="AM22" s="1147">
        <v>1142476</v>
      </c>
      <c r="AN22" s="1148">
        <v>28903</v>
      </c>
      <c r="AO22" s="1148">
        <v>614906</v>
      </c>
      <c r="AP22" s="1149">
        <v>397491</v>
      </c>
      <c r="AQ22" s="1150"/>
      <c r="AR22" s="1150"/>
      <c r="AS22" s="1150"/>
      <c r="AT22" s="1150"/>
      <c r="AU22" s="1151">
        <v>2183776</v>
      </c>
      <c r="AV22" s="1152">
        <v>4851417</v>
      </c>
      <c r="AW22" s="1152">
        <v>7035193</v>
      </c>
      <c r="AX22" s="1342"/>
      <c r="AY22" s="1342"/>
      <c r="AZ22" s="1146" t="s">
        <v>62</v>
      </c>
      <c r="BA22" s="1147">
        <v>154062</v>
      </c>
      <c r="BB22" s="1148">
        <v>8140</v>
      </c>
      <c r="BC22" s="1148">
        <v>32191</v>
      </c>
      <c r="BD22" s="1149">
        <v>35512</v>
      </c>
      <c r="BE22" s="1150"/>
      <c r="BF22" s="1150"/>
      <c r="BG22" s="1150"/>
      <c r="BH22" s="1150"/>
      <c r="BI22" s="1151">
        <v>229905</v>
      </c>
      <c r="BJ22" s="1152">
        <v>500407</v>
      </c>
      <c r="BK22" s="1152">
        <v>730312</v>
      </c>
      <c r="BL22" s="299"/>
      <c r="BM22" s="290"/>
      <c r="BN22" s="290"/>
      <c r="BO22" s="248"/>
      <c r="BP22" s="1535"/>
      <c r="BQ22" s="297"/>
      <c r="BR22" s="297"/>
      <c r="BS22" s="297"/>
      <c r="BT22" s="297"/>
      <c r="BU22" s="1533"/>
      <c r="BV22" s="1528"/>
      <c r="BW22" s="21"/>
      <c r="BX22" s="37"/>
      <c r="BY22" s="295"/>
      <c r="BZ22" s="19"/>
      <c r="CA22" s="19"/>
      <c r="CB22" s="19"/>
      <c r="CC22" s="19"/>
      <c r="CE22" s="49" t="s">
        <v>49</v>
      </c>
      <c r="CF22" s="187">
        <v>2696.84</v>
      </c>
      <c r="CG22" s="191">
        <v>2623.0200000000004</v>
      </c>
      <c r="CH22" s="361">
        <v>2.81</v>
      </c>
      <c r="CI22" s="929"/>
      <c r="CJ22" s="929"/>
      <c r="CK22" s="433" t="s">
        <v>111</v>
      </c>
      <c r="CL22" s="1007">
        <v>327</v>
      </c>
      <c r="CM22" s="1008">
        <v>153</v>
      </c>
      <c r="CN22" s="1009">
        <v>328</v>
      </c>
      <c r="CO22" s="997">
        <v>808</v>
      </c>
      <c r="CP22" s="1010">
        <v>822</v>
      </c>
      <c r="CQ22" s="675">
        <v>-1.7</v>
      </c>
      <c r="CR22" s="482"/>
      <c r="CS22" s="53" t="s">
        <v>81</v>
      </c>
      <c r="CT22" s="54">
        <v>296.12</v>
      </c>
      <c r="CU22" s="55">
        <v>290.51</v>
      </c>
      <c r="CV22" s="56">
        <v>1.93</v>
      </c>
      <c r="CW22" s="54">
        <v>182.5</v>
      </c>
      <c r="CX22" s="171">
        <v>177.57</v>
      </c>
      <c r="CY22" s="56">
        <v>2.78</v>
      </c>
      <c r="CZ22" s="54">
        <v>244.65</v>
      </c>
      <c r="DA22" s="55">
        <v>238.5</v>
      </c>
      <c r="DB22" s="56">
        <v>2.58</v>
      </c>
      <c r="DC22" s="172"/>
      <c r="DD22" s="154"/>
      <c r="DE22" s="154" t="s">
        <v>95</v>
      </c>
      <c r="DF22" s="38">
        <v>4809</v>
      </c>
      <c r="DG22" s="38">
        <v>4809</v>
      </c>
      <c r="DH22" s="38">
        <v>4809</v>
      </c>
      <c r="DI22" s="38">
        <v>4809</v>
      </c>
      <c r="DJ22" s="214"/>
      <c r="DK22" s="214"/>
      <c r="DL22" s="214"/>
      <c r="DM22" s="214"/>
      <c r="DN22" s="214"/>
      <c r="DO22" s="154"/>
      <c r="DP22" s="1146" t="s">
        <v>62</v>
      </c>
      <c r="DQ22" s="1147">
        <v>1121969</v>
      </c>
      <c r="DR22" s="1148">
        <v>24063</v>
      </c>
      <c r="DS22" s="1148">
        <v>615217</v>
      </c>
      <c r="DT22" s="1149">
        <v>776651</v>
      </c>
      <c r="DU22" s="1150"/>
      <c r="DV22" s="1150"/>
      <c r="DW22" s="1150"/>
      <c r="DX22" s="1150"/>
      <c r="DY22" s="1151">
        <v>2537900</v>
      </c>
      <c r="DZ22" s="1152">
        <v>4457248</v>
      </c>
      <c r="EA22" s="1152">
        <v>6995148</v>
      </c>
      <c r="EB22" s="1342"/>
      <c r="EC22" s="1342"/>
      <c r="ED22" s="1162" t="s">
        <v>62</v>
      </c>
      <c r="EE22" s="1147">
        <v>71922</v>
      </c>
      <c r="EF22" s="1148">
        <v>3953</v>
      </c>
      <c r="EG22" s="1148">
        <v>12850</v>
      </c>
      <c r="EH22" s="1149">
        <v>121324</v>
      </c>
      <c r="EI22" s="1150"/>
      <c r="EJ22" s="1150"/>
      <c r="EK22" s="1150"/>
      <c r="EL22" s="1150"/>
      <c r="EM22" s="1151">
        <v>210049</v>
      </c>
      <c r="EN22" s="1152">
        <v>433552</v>
      </c>
      <c r="EO22" s="1152">
        <v>643601</v>
      </c>
      <c r="EP22" s="299"/>
      <c r="EQ22" s="290"/>
      <c r="ER22" s="290"/>
      <c r="ES22" s="248"/>
      <c r="ET22" s="1535"/>
      <c r="EU22" s="297"/>
      <c r="EV22" s="297"/>
      <c r="EW22" s="297"/>
      <c r="EX22" s="297"/>
      <c r="EY22" s="1533"/>
      <c r="EZ22" s="1528"/>
      <c r="FA22" s="21"/>
      <c r="FB22" s="37"/>
      <c r="FC22" s="295"/>
      <c r="FD22" s="19"/>
      <c r="FE22" s="19"/>
      <c r="FF22" s="19"/>
      <c r="FG22" s="19"/>
      <c r="FI22" s="170" t="s">
        <v>49</v>
      </c>
      <c r="FJ22" s="187">
        <v>2296.5699999999997</v>
      </c>
      <c r="FK22" s="191">
        <v>2362.0499999999997</v>
      </c>
      <c r="FL22" s="52">
        <v>-2.77</v>
      </c>
      <c r="FM22" s="934"/>
      <c r="FN22" s="934"/>
      <c r="FO22" s="433" t="s">
        <v>111</v>
      </c>
      <c r="FP22" s="1007">
        <v>442</v>
      </c>
      <c r="FQ22" s="1008">
        <v>389</v>
      </c>
      <c r="FR22" s="1009">
        <v>291</v>
      </c>
      <c r="FS22" s="997">
        <v>1122</v>
      </c>
      <c r="FT22" s="1010">
        <v>1235</v>
      </c>
      <c r="FU22" s="675">
        <v>-9.15</v>
      </c>
      <c r="FV22" s="482"/>
      <c r="FW22" s="53" t="s">
        <v>81</v>
      </c>
      <c r="FX22" s="54">
        <v>286.8</v>
      </c>
      <c r="FY22" s="55">
        <v>296.48</v>
      </c>
      <c r="FZ22" s="56">
        <v>-3.26</v>
      </c>
      <c r="GA22" s="54">
        <v>177.46</v>
      </c>
      <c r="GB22" s="171">
        <v>175.26</v>
      </c>
      <c r="GC22" s="56">
        <v>1.26</v>
      </c>
      <c r="GD22" s="54">
        <v>225.34</v>
      </c>
      <c r="GE22" s="55">
        <v>228.23</v>
      </c>
      <c r="GF22" s="56">
        <v>-1.27</v>
      </c>
      <c r="GG22" s="172"/>
      <c r="GH22" s="154"/>
      <c r="GI22" s="154" t="s">
        <v>95</v>
      </c>
      <c r="GJ22" s="38">
        <v>4809</v>
      </c>
      <c r="GK22" s="38">
        <v>4809</v>
      </c>
      <c r="GL22" s="38">
        <v>4809</v>
      </c>
      <c r="GM22" s="38">
        <v>4809</v>
      </c>
      <c r="GN22" s="214"/>
      <c r="GO22" s="214"/>
      <c r="GP22" s="214"/>
      <c r="GQ22" s="214"/>
      <c r="GR22" s="214"/>
      <c r="GS22" s="154"/>
      <c r="GT22" s="1146" t="s">
        <v>62</v>
      </c>
      <c r="GU22" s="1147">
        <v>923023</v>
      </c>
      <c r="GV22" s="1148">
        <v>20476</v>
      </c>
      <c r="GW22" s="1148">
        <v>529725</v>
      </c>
      <c r="GX22" s="1149">
        <v>482578</v>
      </c>
      <c r="GY22" s="1150"/>
      <c r="GZ22" s="1150"/>
      <c r="HA22" s="1150"/>
      <c r="HB22" s="1150"/>
      <c r="HC22" s="1151">
        <v>1955802</v>
      </c>
      <c r="HD22" s="1152">
        <v>5742847</v>
      </c>
      <c r="HE22" s="1152">
        <v>7698649</v>
      </c>
      <c r="HF22" s="1342"/>
      <c r="HG22" s="1342"/>
      <c r="HH22" s="1162" t="s">
        <v>62</v>
      </c>
      <c r="HI22" s="1147">
        <v>96721</v>
      </c>
      <c r="HJ22" s="1148">
        <v>1656</v>
      </c>
      <c r="HK22" s="1148">
        <v>14917</v>
      </c>
      <c r="HL22" s="1149">
        <v>58462</v>
      </c>
      <c r="HM22" s="1150"/>
      <c r="HN22" s="1150"/>
      <c r="HO22" s="1150"/>
      <c r="HP22" s="1150"/>
      <c r="HQ22" s="1151">
        <v>171756</v>
      </c>
      <c r="HR22" s="1152">
        <v>721676</v>
      </c>
      <c r="HS22" s="1152">
        <v>893432</v>
      </c>
      <c r="HT22" s="299"/>
      <c r="HU22" s="290"/>
      <c r="HV22" s="290"/>
      <c r="HW22" s="248"/>
      <c r="HX22" s="1535"/>
      <c r="HY22" s="297"/>
      <c r="HZ22" s="297"/>
      <c r="IA22" s="297"/>
      <c r="IB22" s="297"/>
      <c r="IC22" s="1533"/>
      <c r="ID22" s="1528"/>
      <c r="IE22" s="21"/>
      <c r="IF22" s="37"/>
      <c r="IG22" s="295"/>
      <c r="IH22" s="248"/>
      <c r="II22" s="19"/>
      <c r="IJ22" s="19"/>
      <c r="IK22" s="19"/>
      <c r="IM22" s="170" t="s">
        <v>49</v>
      </c>
      <c r="IN22" s="187">
        <v>2679.48</v>
      </c>
      <c r="IO22" s="191">
        <v>2693.6800000000003</v>
      </c>
      <c r="IP22" s="52">
        <v>-0.53</v>
      </c>
      <c r="IQ22" s="934"/>
      <c r="IR22" s="934"/>
      <c r="IS22" s="433" t="s">
        <v>111</v>
      </c>
      <c r="IT22" s="1007">
        <v>497</v>
      </c>
      <c r="IU22" s="1008">
        <v>390</v>
      </c>
      <c r="IV22" s="1009">
        <v>644</v>
      </c>
      <c r="IW22" s="997">
        <v>1531</v>
      </c>
      <c r="IX22" s="1010">
        <v>1551</v>
      </c>
      <c r="IY22" s="675">
        <v>-1.29</v>
      </c>
      <c r="IZ22" s="154"/>
      <c r="JA22" s="53" t="s">
        <v>81</v>
      </c>
      <c r="JB22" s="54">
        <v>284.77999999999997</v>
      </c>
      <c r="JC22" s="55">
        <v>283.13</v>
      </c>
      <c r="JD22" s="56">
        <v>0.57999999999999996</v>
      </c>
      <c r="JE22" s="54">
        <v>229.21</v>
      </c>
      <c r="JF22" s="171">
        <v>225.91</v>
      </c>
      <c r="JG22" s="56">
        <v>1.46</v>
      </c>
      <c r="JH22" s="54">
        <v>257.63</v>
      </c>
      <c r="JI22" s="55">
        <v>255.65</v>
      </c>
      <c r="JJ22" s="56">
        <v>0.77</v>
      </c>
      <c r="JK22" s="172"/>
      <c r="JL22" s="154"/>
      <c r="JM22" s="154" t="s">
        <v>95</v>
      </c>
      <c r="JN22" s="38">
        <v>4809</v>
      </c>
      <c r="JO22" s="38">
        <v>4809</v>
      </c>
      <c r="JP22" s="38">
        <v>4809</v>
      </c>
      <c r="JQ22" s="38">
        <v>4809</v>
      </c>
      <c r="JR22" s="214"/>
      <c r="JS22" s="214"/>
      <c r="JT22" s="214"/>
      <c r="JU22" s="214"/>
      <c r="JV22" s="214"/>
      <c r="JW22" s="154"/>
      <c r="JX22" s="1146" t="s">
        <v>62</v>
      </c>
      <c r="JY22" s="1147">
        <v>1101339</v>
      </c>
      <c r="JZ22" s="1148">
        <v>24503</v>
      </c>
      <c r="KA22" s="1148">
        <v>646076</v>
      </c>
      <c r="KB22" s="1149">
        <v>519819</v>
      </c>
      <c r="KC22" s="1150"/>
      <c r="KD22" s="1150"/>
      <c r="KE22" s="1150"/>
      <c r="KF22" s="1150"/>
      <c r="KG22" s="1151">
        <v>2291737</v>
      </c>
      <c r="KH22" s="1152">
        <v>6114037</v>
      </c>
      <c r="KI22" s="1152">
        <v>8405774</v>
      </c>
      <c r="KJ22" s="1342"/>
      <c r="KK22" s="1342"/>
      <c r="KL22" s="1162" t="s">
        <v>62</v>
      </c>
      <c r="KM22" s="1147">
        <v>99930</v>
      </c>
      <c r="KN22" s="1148">
        <v>1921</v>
      </c>
      <c r="KO22" s="1148">
        <v>16867</v>
      </c>
      <c r="KP22" s="1149">
        <v>52663</v>
      </c>
      <c r="KQ22" s="1150"/>
      <c r="KR22" s="1150"/>
      <c r="KS22" s="1150"/>
      <c r="KT22" s="1150"/>
      <c r="KU22" s="1151">
        <v>171381</v>
      </c>
      <c r="KV22" s="1152">
        <v>532973</v>
      </c>
      <c r="KW22" s="1152">
        <v>704354</v>
      </c>
      <c r="KX22" s="299"/>
      <c r="KY22" s="290"/>
      <c r="KZ22" s="290"/>
      <c r="LA22" s="248"/>
      <c r="LB22" s="1535"/>
      <c r="LC22" s="297"/>
      <c r="LD22" s="297"/>
      <c r="LE22" s="297"/>
      <c r="LF22" s="297"/>
      <c r="LG22" s="1533"/>
      <c r="LH22" s="291"/>
      <c r="LI22" s="21"/>
      <c r="LJ22" s="37"/>
      <c r="LK22" s="295"/>
      <c r="LL22" s="19"/>
      <c r="LM22" s="19"/>
      <c r="LN22" s="19"/>
      <c r="LO22" s="131"/>
      <c r="LQ22" s="49" t="s">
        <v>49</v>
      </c>
      <c r="LR22" s="188">
        <v>2468.88</v>
      </c>
      <c r="LS22" s="191">
        <v>2457.7700000000004</v>
      </c>
      <c r="LT22" s="52">
        <v>0.45</v>
      </c>
      <c r="LU22" s="363"/>
      <c r="LV22" s="363"/>
      <c r="LW22" s="433" t="s">
        <v>111</v>
      </c>
      <c r="LX22" s="348">
        <v>4942</v>
      </c>
      <c r="LY22" s="994">
        <v>4791</v>
      </c>
      <c r="LZ22" s="515">
        <v>3.15</v>
      </c>
      <c r="MA22" s="182"/>
      <c r="MB22" s="53" t="s">
        <v>81</v>
      </c>
      <c r="MC22" s="54">
        <v>258.07</v>
      </c>
      <c r="MD22" s="141">
        <v>258.88</v>
      </c>
      <c r="ME22" s="56">
        <v>-0.31</v>
      </c>
      <c r="MF22" s="54">
        <v>181.43</v>
      </c>
      <c r="MG22" s="141">
        <v>178.26</v>
      </c>
      <c r="MH22" s="56">
        <v>1.78</v>
      </c>
      <c r="MI22" s="54">
        <v>218.12</v>
      </c>
      <c r="MJ22" s="141">
        <v>216.52</v>
      </c>
      <c r="MK22" s="56">
        <v>0.74</v>
      </c>
      <c r="ML22" s="15"/>
      <c r="MM22" s="15"/>
      <c r="MN22" s="15" t="s">
        <v>95</v>
      </c>
      <c r="MO22" s="922">
        <v>4809</v>
      </c>
      <c r="MP22" s="922">
        <v>4809</v>
      </c>
      <c r="MQ22" s="922">
        <v>4809</v>
      </c>
      <c r="MR22" s="922">
        <v>4809</v>
      </c>
      <c r="MS22" s="922">
        <v>4809</v>
      </c>
      <c r="MT22" s="16"/>
      <c r="MU22" s="17"/>
      <c r="MV22" s="17"/>
      <c r="MW22" s="63"/>
      <c r="MX22" s="17"/>
      <c r="MY22" s="17"/>
      <c r="MZ22" s="1146" t="s">
        <v>62</v>
      </c>
      <c r="NA22" s="1169">
        <v>4288807</v>
      </c>
      <c r="NB22" s="1150">
        <v>97945</v>
      </c>
      <c r="NC22" s="1150">
        <v>2405924</v>
      </c>
      <c r="ND22" s="1149">
        <v>2176539</v>
      </c>
      <c r="NE22" s="1150">
        <v>0</v>
      </c>
      <c r="NF22" s="1150">
        <v>0</v>
      </c>
      <c r="NG22" s="1150">
        <v>0</v>
      </c>
      <c r="NH22" s="1150">
        <v>0</v>
      </c>
      <c r="NI22" s="1149">
        <v>8969215</v>
      </c>
      <c r="NJ22" s="1169">
        <v>21165549</v>
      </c>
      <c r="NK22" s="1152">
        <v>30134764</v>
      </c>
      <c r="NL22" s="619"/>
      <c r="NM22" s="619"/>
      <c r="NN22" s="1169" t="s">
        <v>62</v>
      </c>
      <c r="NO22" s="1169">
        <v>422635</v>
      </c>
      <c r="NP22" s="1150">
        <v>15670</v>
      </c>
      <c r="NQ22" s="1150">
        <v>76825</v>
      </c>
      <c r="NR22" s="1149">
        <v>267961</v>
      </c>
      <c r="NS22" s="1150">
        <v>0</v>
      </c>
      <c r="NT22" s="1150">
        <v>0</v>
      </c>
      <c r="NU22" s="1150">
        <v>0</v>
      </c>
      <c r="NV22" s="1150">
        <v>0</v>
      </c>
      <c r="NW22" s="1149">
        <v>783091</v>
      </c>
      <c r="NX22" s="1169">
        <v>2188608</v>
      </c>
      <c r="NY22" s="1152">
        <v>2971699</v>
      </c>
    </row>
    <row r="23" spans="1:389" ht="21.75" customHeight="1" thickTop="1" x14ac:dyDescent="0.2">
      <c r="A23" s="178" t="s">
        <v>112</v>
      </c>
      <c r="B23" s="186">
        <v>1038.58</v>
      </c>
      <c r="C23" s="97">
        <v>1025.6699999999998</v>
      </c>
      <c r="D23" s="27">
        <v>1.26</v>
      </c>
      <c r="E23" s="929"/>
      <c r="F23" s="929"/>
      <c r="G23" s="433" t="s">
        <v>113</v>
      </c>
      <c r="H23" s="1007">
        <v>6411</v>
      </c>
      <c r="I23" s="1008">
        <v>7093</v>
      </c>
      <c r="J23" s="1009">
        <v>6118</v>
      </c>
      <c r="K23" s="997">
        <v>19622</v>
      </c>
      <c r="L23" s="1010">
        <v>17559</v>
      </c>
      <c r="M23" s="675">
        <v>11.75</v>
      </c>
      <c r="N23" s="154"/>
      <c r="O23" s="53" t="s">
        <v>86</v>
      </c>
      <c r="P23" s="54">
        <v>226.51</v>
      </c>
      <c r="Q23" s="55">
        <v>219.51</v>
      </c>
      <c r="R23" s="56">
        <v>3.19</v>
      </c>
      <c r="S23" s="54">
        <v>176.6</v>
      </c>
      <c r="T23" s="171">
        <v>173.47</v>
      </c>
      <c r="U23" s="56">
        <v>1.8</v>
      </c>
      <c r="V23" s="54">
        <v>198.32</v>
      </c>
      <c r="W23" s="55">
        <v>192.82</v>
      </c>
      <c r="X23" s="56">
        <v>2.85</v>
      </c>
      <c r="Y23" s="172"/>
      <c r="Z23" s="169" t="s">
        <v>67</v>
      </c>
      <c r="AA23" s="169"/>
      <c r="AB23" s="192">
        <v>69.27</v>
      </c>
      <c r="AC23" s="192">
        <v>68.86</v>
      </c>
      <c r="AD23" s="192">
        <v>65.5</v>
      </c>
      <c r="AE23" s="192">
        <v>67.88</v>
      </c>
      <c r="AF23" s="1404"/>
      <c r="AG23" s="1216"/>
      <c r="AH23" s="1216"/>
      <c r="AI23" s="1216"/>
      <c r="AJ23" s="284"/>
      <c r="AK23" s="154"/>
      <c r="AL23" s="398"/>
      <c r="AM23" s="619"/>
      <c r="AN23" s="619"/>
      <c r="AO23" s="619"/>
      <c r="AP23" s="619"/>
      <c r="AQ23" s="619"/>
      <c r="AR23" s="619"/>
      <c r="AS23" s="619"/>
      <c r="AT23" s="619"/>
      <c r="AU23" s="619"/>
      <c r="AV23" s="619"/>
      <c r="AW23" s="619"/>
      <c r="AX23" s="659"/>
      <c r="AY23" s="659"/>
      <c r="AZ23" s="659"/>
      <c r="BA23" s="619"/>
      <c r="BB23" s="619"/>
      <c r="BC23" s="619"/>
      <c r="BD23" s="619"/>
      <c r="BE23" s="619"/>
      <c r="BF23" s="619"/>
      <c r="BG23" s="619"/>
      <c r="BH23" s="619"/>
      <c r="BI23" s="619"/>
      <c r="BJ23" s="619"/>
      <c r="BK23" s="619"/>
      <c r="BL23" s="307"/>
      <c r="BM23" s="290"/>
      <c r="BN23" s="290"/>
      <c r="BO23" s="248"/>
      <c r="BP23" s="1537"/>
      <c r="BQ23" s="294"/>
      <c r="BR23" s="294"/>
      <c r="BS23" s="294"/>
      <c r="BT23" s="294"/>
      <c r="BU23" s="1533"/>
      <c r="BV23" s="1528"/>
      <c r="BW23" s="21"/>
      <c r="BX23" s="37"/>
      <c r="BY23" s="295"/>
      <c r="BZ23" s="19"/>
      <c r="CA23" s="19"/>
      <c r="CB23" s="19"/>
      <c r="CC23" s="19"/>
      <c r="CE23" s="62" t="s">
        <v>112</v>
      </c>
      <c r="CF23" s="186">
        <v>1049.5600000000002</v>
      </c>
      <c r="CG23" s="97">
        <v>1026.96</v>
      </c>
      <c r="CH23" s="359">
        <v>2.2000000000000002</v>
      </c>
      <c r="CI23" s="929"/>
      <c r="CJ23" s="929"/>
      <c r="CK23" s="433" t="s">
        <v>113</v>
      </c>
      <c r="CL23" s="1007">
        <v>4141</v>
      </c>
      <c r="CM23" s="1008">
        <v>3544</v>
      </c>
      <c r="CN23" s="1009">
        <v>3231</v>
      </c>
      <c r="CO23" s="997">
        <v>10916</v>
      </c>
      <c r="CP23" s="1010">
        <v>10920</v>
      </c>
      <c r="CQ23" s="675">
        <v>-0.04</v>
      </c>
      <c r="CR23" s="482"/>
      <c r="CS23" s="53" t="s">
        <v>86</v>
      </c>
      <c r="CT23" s="54">
        <v>321.67</v>
      </c>
      <c r="CU23" s="55">
        <v>314.14999999999998</v>
      </c>
      <c r="CV23" s="56">
        <v>2.39</v>
      </c>
      <c r="CW23" s="54">
        <v>165.91</v>
      </c>
      <c r="CX23" s="171">
        <v>165.57</v>
      </c>
      <c r="CY23" s="56">
        <v>0.21</v>
      </c>
      <c r="CZ23" s="54">
        <v>251.11</v>
      </c>
      <c r="DA23" s="55">
        <v>245.72</v>
      </c>
      <c r="DB23" s="56">
        <v>2.19</v>
      </c>
      <c r="DC23" s="172"/>
      <c r="DD23" s="169" t="s">
        <v>67</v>
      </c>
      <c r="DE23" s="169"/>
      <c r="DF23" s="192">
        <v>63.37</v>
      </c>
      <c r="DG23" s="192">
        <v>62.49</v>
      </c>
      <c r="DH23" s="192">
        <v>60.24</v>
      </c>
      <c r="DI23" s="192">
        <v>62.03</v>
      </c>
      <c r="DJ23" s="1415"/>
      <c r="DK23" s="668"/>
      <c r="DL23" s="668"/>
      <c r="DM23" s="668"/>
      <c r="DN23" s="284"/>
      <c r="DO23" s="154"/>
      <c r="DP23" s="398"/>
      <c r="DQ23" s="619"/>
      <c r="DR23" s="619"/>
      <c r="DS23" s="619"/>
      <c r="DT23" s="619"/>
      <c r="DU23" s="619"/>
      <c r="DV23" s="619"/>
      <c r="DW23" s="619"/>
      <c r="DX23" s="619"/>
      <c r="DY23" s="619"/>
      <c r="DZ23" s="619"/>
      <c r="EA23" s="619"/>
      <c r="EB23" s="659"/>
      <c r="EC23" s="659"/>
      <c r="ED23" s="659"/>
      <c r="EE23" s="659"/>
      <c r="EF23" s="659"/>
      <c r="EG23" s="659"/>
      <c r="EH23" s="659"/>
      <c r="EI23" s="659"/>
      <c r="EJ23" s="659"/>
      <c r="EK23" s="659"/>
      <c r="EL23" s="659"/>
      <c r="EM23" s="659"/>
      <c r="EN23" s="659"/>
      <c r="EO23" s="659"/>
      <c r="EP23" s="307"/>
      <c r="EQ23" s="290"/>
      <c r="ER23" s="290"/>
      <c r="ES23" s="248"/>
      <c r="ET23" s="1537"/>
      <c r="EU23" s="294"/>
      <c r="EV23" s="294"/>
      <c r="EW23" s="294"/>
      <c r="EX23" s="294"/>
      <c r="EY23" s="1533"/>
      <c r="EZ23" s="1528"/>
      <c r="FA23" s="21"/>
      <c r="FB23" s="37"/>
      <c r="FC23" s="295"/>
      <c r="FD23" s="19"/>
      <c r="FE23" s="19"/>
      <c r="FF23" s="19"/>
      <c r="FG23" s="19"/>
      <c r="FI23" s="178" t="s">
        <v>112</v>
      </c>
      <c r="FJ23" s="186">
        <v>979.20999999999992</v>
      </c>
      <c r="FK23" s="97">
        <v>976.85</v>
      </c>
      <c r="FL23" s="27">
        <v>0.24</v>
      </c>
      <c r="FM23" s="934"/>
      <c r="FN23" s="934"/>
      <c r="FO23" s="433" t="s">
        <v>113</v>
      </c>
      <c r="FP23" s="1007">
        <v>3058</v>
      </c>
      <c r="FQ23" s="1008">
        <v>3324</v>
      </c>
      <c r="FR23" s="1009">
        <v>2406</v>
      </c>
      <c r="FS23" s="997">
        <v>8788</v>
      </c>
      <c r="FT23" s="1010">
        <v>8197</v>
      </c>
      <c r="FU23" s="675">
        <v>7.21</v>
      </c>
      <c r="FV23" s="482"/>
      <c r="FW23" s="53" t="s">
        <v>86</v>
      </c>
      <c r="FX23" s="54">
        <v>241.5</v>
      </c>
      <c r="FY23" s="55">
        <v>241.51</v>
      </c>
      <c r="FZ23" s="56">
        <v>0</v>
      </c>
      <c r="GA23" s="54">
        <v>196.48</v>
      </c>
      <c r="GB23" s="171">
        <v>193.44</v>
      </c>
      <c r="GC23" s="56">
        <v>1.57</v>
      </c>
      <c r="GD23" s="54">
        <v>216.2</v>
      </c>
      <c r="GE23" s="55">
        <v>214.45</v>
      </c>
      <c r="GF23" s="56">
        <v>0.82</v>
      </c>
      <c r="GG23" s="172"/>
      <c r="GH23" s="169" t="s">
        <v>67</v>
      </c>
      <c r="GI23" s="169"/>
      <c r="GJ23" s="192">
        <v>57.88</v>
      </c>
      <c r="GK23" s="192">
        <v>55.53</v>
      </c>
      <c r="GL23" s="192">
        <v>53.45</v>
      </c>
      <c r="GM23" s="192">
        <v>55.62</v>
      </c>
      <c r="GN23" s="1404"/>
      <c r="GO23" s="1216"/>
      <c r="GP23" s="1216"/>
      <c r="GQ23" s="1216"/>
      <c r="GR23" s="284"/>
      <c r="GS23" s="154"/>
      <c r="GT23" s="398"/>
      <c r="GU23" s="659"/>
      <c r="GV23" s="659"/>
      <c r="GW23" s="659"/>
      <c r="GX23" s="659"/>
      <c r="GY23" s="659"/>
      <c r="GZ23" s="659"/>
      <c r="HA23" s="659"/>
      <c r="HB23" s="659"/>
      <c r="HC23" s="659"/>
      <c r="HD23" s="659"/>
      <c r="HE23" s="659"/>
      <c r="HF23" s="659"/>
      <c r="HG23" s="659"/>
      <c r="HH23" s="659"/>
      <c r="HI23" s="659"/>
      <c r="HJ23" s="659"/>
      <c r="HK23" s="659"/>
      <c r="HL23" s="659"/>
      <c r="HM23" s="659"/>
      <c r="HN23" s="659"/>
      <c r="HO23" s="659"/>
      <c r="HP23" s="659"/>
      <c r="HQ23" s="659"/>
      <c r="HR23" s="659"/>
      <c r="HS23" s="659"/>
      <c r="HT23" s="307"/>
      <c r="HU23" s="290"/>
      <c r="HV23" s="290"/>
      <c r="HW23" s="248"/>
      <c r="HX23" s="1537"/>
      <c r="HY23" s="294"/>
      <c r="HZ23" s="294"/>
      <c r="IA23" s="294"/>
      <c r="IB23" s="294"/>
      <c r="IC23" s="1533"/>
      <c r="ID23" s="1528"/>
      <c r="IE23" s="21"/>
      <c r="IF23" s="37"/>
      <c r="IG23" s="295"/>
      <c r="IH23" s="248"/>
      <c r="II23" s="19"/>
      <c r="IJ23" s="19"/>
      <c r="IK23" s="19"/>
      <c r="IM23" s="178" t="s">
        <v>112</v>
      </c>
      <c r="IN23" s="186">
        <v>1131.9100000000001</v>
      </c>
      <c r="IO23" s="97">
        <v>1107.8199999999997</v>
      </c>
      <c r="IP23" s="27">
        <v>2.17</v>
      </c>
      <c r="IQ23" s="934"/>
      <c r="IR23" s="934"/>
      <c r="IS23" s="433" t="s">
        <v>113</v>
      </c>
      <c r="IT23" s="1007">
        <v>4078</v>
      </c>
      <c r="IU23" s="1008">
        <v>5244</v>
      </c>
      <c r="IV23" s="1009">
        <v>6328</v>
      </c>
      <c r="IW23" s="997">
        <v>15650</v>
      </c>
      <c r="IX23" s="1010">
        <v>15264</v>
      </c>
      <c r="IY23" s="675">
        <v>2.5299999999999998</v>
      </c>
      <c r="IZ23" s="154"/>
      <c r="JA23" s="53" t="s">
        <v>86</v>
      </c>
      <c r="JB23" s="54">
        <v>258.66000000000003</v>
      </c>
      <c r="JC23" s="55">
        <v>255.63</v>
      </c>
      <c r="JD23" s="56">
        <v>1.19</v>
      </c>
      <c r="JE23" s="54">
        <v>242.93</v>
      </c>
      <c r="JF23" s="171">
        <v>234.94</v>
      </c>
      <c r="JG23" s="56">
        <v>3.4</v>
      </c>
      <c r="JH23" s="54">
        <v>250.98</v>
      </c>
      <c r="JI23" s="55">
        <v>245.69</v>
      </c>
      <c r="JJ23" s="56">
        <v>2.15</v>
      </c>
      <c r="JK23" s="172"/>
      <c r="JL23" s="169" t="s">
        <v>67</v>
      </c>
      <c r="JM23" s="169"/>
      <c r="JN23" s="192">
        <v>57.15</v>
      </c>
      <c r="JO23" s="192">
        <v>61.38</v>
      </c>
      <c r="JP23" s="192">
        <v>63.59</v>
      </c>
      <c r="JQ23" s="192">
        <v>60.71</v>
      </c>
      <c r="JR23" s="1415"/>
      <c r="JS23" s="668"/>
      <c r="JT23" s="668"/>
      <c r="JU23" s="668"/>
      <c r="JV23" s="284"/>
      <c r="JW23" s="154"/>
      <c r="JX23" s="398"/>
      <c r="JY23" s="659"/>
      <c r="JZ23" s="659"/>
      <c r="KA23" s="659"/>
      <c r="KB23" s="659"/>
      <c r="KC23" s="659"/>
      <c r="KD23" s="659"/>
      <c r="KE23" s="659"/>
      <c r="KF23" s="659"/>
      <c r="KG23" s="659"/>
      <c r="KH23" s="659"/>
      <c r="KI23" s="659"/>
      <c r="KJ23" s="659"/>
      <c r="KK23" s="659"/>
      <c r="KL23" s="659"/>
      <c r="KM23" s="659"/>
      <c r="KN23" s="659"/>
      <c r="KO23" s="659"/>
      <c r="KP23" s="659"/>
      <c r="KQ23" s="659"/>
      <c r="KR23" s="659"/>
      <c r="KS23" s="659"/>
      <c r="KT23" s="659"/>
      <c r="KU23" s="659"/>
      <c r="KV23" s="659"/>
      <c r="KW23" s="659"/>
      <c r="KX23" s="307"/>
      <c r="KY23" s="290"/>
      <c r="KZ23" s="290"/>
      <c r="LA23" s="248"/>
      <c r="LB23" s="1537"/>
      <c r="LC23" s="294"/>
      <c r="LD23" s="294"/>
      <c r="LE23" s="294"/>
      <c r="LF23" s="294"/>
      <c r="LG23" s="1533"/>
      <c r="LH23" s="291"/>
      <c r="LI23" s="21"/>
      <c r="LJ23" s="37"/>
      <c r="LK23" s="295"/>
      <c r="LL23" s="19"/>
      <c r="LM23" s="19"/>
      <c r="LN23" s="19"/>
      <c r="LO23" s="131"/>
      <c r="LQ23" s="62" t="s">
        <v>112</v>
      </c>
      <c r="LR23" s="108">
        <v>1050.0999999999999</v>
      </c>
      <c r="LS23" s="97">
        <v>1034.6499999999999</v>
      </c>
      <c r="LT23" s="27">
        <v>1.49</v>
      </c>
      <c r="LU23" s="363"/>
      <c r="LV23" s="363"/>
      <c r="LW23" s="433" t="s">
        <v>113</v>
      </c>
      <c r="LX23" s="348">
        <v>54976</v>
      </c>
      <c r="LY23" s="994">
        <v>51940</v>
      </c>
      <c r="LZ23" s="515">
        <v>5.85</v>
      </c>
      <c r="MA23" s="182"/>
      <c r="MB23" s="53" t="s">
        <v>86</v>
      </c>
      <c r="MC23" s="54">
        <v>263.60000000000002</v>
      </c>
      <c r="MD23" s="141">
        <v>259.75</v>
      </c>
      <c r="ME23" s="56">
        <v>1.48</v>
      </c>
      <c r="MF23" s="54">
        <v>192.9</v>
      </c>
      <c r="MG23" s="141">
        <v>189.17</v>
      </c>
      <c r="MH23" s="56">
        <v>1.97</v>
      </c>
      <c r="MI23" s="54">
        <v>226.74</v>
      </c>
      <c r="MJ23" s="141">
        <v>222.67</v>
      </c>
      <c r="MK23" s="56">
        <v>1.83</v>
      </c>
      <c r="ML23" s="15"/>
      <c r="MM23" s="1066" t="s">
        <v>67</v>
      </c>
      <c r="MN23" s="1066"/>
      <c r="MO23" s="1187">
        <v>67.88</v>
      </c>
      <c r="MP23" s="1187">
        <v>62.03</v>
      </c>
      <c r="MQ23" s="1187">
        <v>55.62</v>
      </c>
      <c r="MR23" s="1187">
        <v>60.71</v>
      </c>
      <c r="MS23" s="1187">
        <v>61.56</v>
      </c>
      <c r="MT23" s="16"/>
      <c r="MU23" s="17"/>
      <c r="MV23" s="17"/>
      <c r="MW23" s="63"/>
      <c r="MX23" s="17"/>
      <c r="MY23" s="17"/>
      <c r="MZ23" s="17"/>
      <c r="NA23" s="619"/>
      <c r="NB23" s="619"/>
      <c r="NC23" s="619"/>
      <c r="ND23" s="619"/>
      <c r="NE23" s="619"/>
      <c r="NF23" s="619"/>
      <c r="NG23" s="619"/>
      <c r="NH23" s="619"/>
      <c r="NI23" s="619"/>
      <c r="NJ23" s="619"/>
      <c r="NK23" s="619"/>
      <c r="NL23" s="619"/>
      <c r="NM23" s="619"/>
      <c r="NN23" s="619"/>
      <c r="NO23" s="619"/>
      <c r="NP23" s="619"/>
      <c r="NQ23" s="619"/>
      <c r="NR23" s="619"/>
      <c r="NS23" s="619"/>
      <c r="NT23" s="619"/>
      <c r="NU23" s="619"/>
      <c r="NV23" s="619"/>
      <c r="NW23" s="619"/>
      <c r="NX23" s="619"/>
      <c r="NY23" s="619"/>
    </row>
    <row r="24" spans="1:389" ht="21.75" customHeight="1" thickBot="1" x14ac:dyDescent="0.25">
      <c r="A24" s="168" t="s">
        <v>68</v>
      </c>
      <c r="B24" s="84">
        <v>969.23</v>
      </c>
      <c r="C24" s="80">
        <v>957.82999999999981</v>
      </c>
      <c r="D24" s="42">
        <v>1.19</v>
      </c>
      <c r="E24" s="929"/>
      <c r="F24" s="929"/>
      <c r="G24" s="432" t="s">
        <v>114</v>
      </c>
      <c r="H24" s="1007">
        <v>4147</v>
      </c>
      <c r="I24" s="1008">
        <v>3628</v>
      </c>
      <c r="J24" s="1009">
        <v>3306</v>
      </c>
      <c r="K24" s="997">
        <v>11081</v>
      </c>
      <c r="L24" s="1010">
        <v>10474</v>
      </c>
      <c r="M24" s="675">
        <v>5.8</v>
      </c>
      <c r="N24" s="154"/>
      <c r="O24" s="68" t="s">
        <v>90</v>
      </c>
      <c r="P24" s="54">
        <v>152.71</v>
      </c>
      <c r="Q24" s="55">
        <v>151.97999999999999</v>
      </c>
      <c r="R24" s="56">
        <v>0.48</v>
      </c>
      <c r="S24" s="54">
        <v>149.44</v>
      </c>
      <c r="T24" s="171">
        <v>155.63999999999999</v>
      </c>
      <c r="U24" s="56">
        <v>-3.98</v>
      </c>
      <c r="V24" s="54">
        <v>150.86000000000001</v>
      </c>
      <c r="W24" s="55">
        <v>154.11000000000001</v>
      </c>
      <c r="X24" s="56">
        <v>-2.11</v>
      </c>
      <c r="Y24" s="172"/>
      <c r="Z24" s="154"/>
      <c r="AA24" s="154" t="s">
        <v>52</v>
      </c>
      <c r="AB24" s="175">
        <v>62.99</v>
      </c>
      <c r="AC24" s="175">
        <v>65.489999999999995</v>
      </c>
      <c r="AD24" s="175">
        <v>57.7</v>
      </c>
      <c r="AE24" s="175">
        <v>62.06</v>
      </c>
      <c r="AF24" s="1198"/>
      <c r="AG24" s="1198"/>
      <c r="AH24" s="1198"/>
      <c r="AI24" s="1349"/>
      <c r="AJ24" s="285"/>
      <c r="AK24" s="154"/>
      <c r="AL24" s="33" t="s">
        <v>115</v>
      </c>
      <c r="AM24" s="1393"/>
      <c r="AN24" s="1394"/>
      <c r="AO24" s="1394"/>
      <c r="AP24" s="1395"/>
      <c r="AQ24" s="1395"/>
      <c r="AR24" s="1395"/>
      <c r="AS24" s="1395"/>
      <c r="AT24" s="1395"/>
      <c r="AU24" s="1395"/>
      <c r="AV24" s="1395"/>
      <c r="AW24" s="74"/>
      <c r="AX24" s="182"/>
      <c r="AY24" s="182"/>
      <c r="AZ24" s="165" t="s">
        <v>116</v>
      </c>
      <c r="BA24" s="1204"/>
      <c r="BB24" s="1204"/>
      <c r="BC24" s="1204"/>
      <c r="BD24" s="377"/>
      <c r="BE24" s="377"/>
      <c r="BF24" s="377"/>
      <c r="BG24" s="377"/>
      <c r="BH24" s="377"/>
      <c r="BI24" s="1205"/>
      <c r="BJ24" s="1205"/>
      <c r="BK24" s="350"/>
      <c r="BL24" s="167"/>
      <c r="BM24" s="290"/>
      <c r="BN24" s="290"/>
      <c r="BO24" s="248"/>
      <c r="BP24" s="1535"/>
      <c r="BQ24" s="297"/>
      <c r="BR24" s="297"/>
      <c r="BS24" s="297"/>
      <c r="BT24" s="297"/>
      <c r="BU24" s="1533"/>
      <c r="BV24" s="1528"/>
      <c r="BW24" s="47"/>
      <c r="BX24" s="37"/>
      <c r="BY24" s="295"/>
      <c r="BZ24" s="19"/>
      <c r="CA24" s="19"/>
      <c r="CB24" s="19"/>
      <c r="CC24" s="19"/>
      <c r="CE24" s="40" t="s">
        <v>68</v>
      </c>
      <c r="CF24" s="84">
        <v>982.21</v>
      </c>
      <c r="CG24" s="80">
        <v>960.05</v>
      </c>
      <c r="CH24" s="360">
        <v>2.31</v>
      </c>
      <c r="CI24" s="929"/>
      <c r="CJ24" s="929"/>
      <c r="CK24" s="432" t="s">
        <v>114</v>
      </c>
      <c r="CL24" s="1007">
        <v>2439</v>
      </c>
      <c r="CM24" s="1008">
        <v>2010</v>
      </c>
      <c r="CN24" s="1009">
        <v>2061</v>
      </c>
      <c r="CO24" s="997">
        <v>6510</v>
      </c>
      <c r="CP24" s="1010">
        <v>5920</v>
      </c>
      <c r="CQ24" s="675">
        <v>9.9700000000000006</v>
      </c>
      <c r="CR24" s="482"/>
      <c r="CS24" s="68" t="s">
        <v>90</v>
      </c>
      <c r="CT24" s="54">
        <v>139.75</v>
      </c>
      <c r="CU24" s="55">
        <v>137.22999999999999</v>
      </c>
      <c r="CV24" s="56">
        <v>1.84</v>
      </c>
      <c r="CW24" s="54">
        <v>129.41999999999999</v>
      </c>
      <c r="CX24" s="171">
        <v>127.32</v>
      </c>
      <c r="CY24" s="56">
        <v>1.65</v>
      </c>
      <c r="CZ24" s="54">
        <v>135.07</v>
      </c>
      <c r="DA24" s="55">
        <v>132.66</v>
      </c>
      <c r="DB24" s="56">
        <v>1.82</v>
      </c>
      <c r="DC24" s="172"/>
      <c r="DD24" s="154"/>
      <c r="DE24" s="154" t="s">
        <v>52</v>
      </c>
      <c r="DF24" s="175">
        <v>53.87</v>
      </c>
      <c r="DG24" s="175">
        <v>51.76</v>
      </c>
      <c r="DH24" s="175">
        <v>48.42</v>
      </c>
      <c r="DI24" s="175">
        <v>51.35</v>
      </c>
      <c r="DJ24" s="1199"/>
      <c r="DK24" s="1199"/>
      <c r="DL24" s="1199"/>
      <c r="DM24" s="128"/>
      <c r="DN24" s="285"/>
      <c r="DO24" s="154"/>
      <c r="DP24" s="33" t="s">
        <v>115</v>
      </c>
      <c r="DQ24" s="33"/>
      <c r="DR24" s="34"/>
      <c r="DS24" s="34"/>
      <c r="DT24" s="35"/>
      <c r="DU24" s="35"/>
      <c r="DV24" s="35"/>
      <c r="DW24" s="35"/>
      <c r="DX24" s="35"/>
      <c r="DY24" s="35"/>
      <c r="DZ24" s="35"/>
      <c r="EA24" s="36"/>
      <c r="EB24" s="182"/>
      <c r="EC24" s="182"/>
      <c r="ED24" s="165" t="s">
        <v>116</v>
      </c>
      <c r="EE24" s="165"/>
      <c r="EF24" s="165"/>
      <c r="EG24" s="165"/>
      <c r="EH24" s="166"/>
      <c r="EI24" s="166"/>
      <c r="EJ24" s="166"/>
      <c r="EK24" s="166"/>
      <c r="EL24" s="166"/>
      <c r="EM24" s="286"/>
      <c r="EN24" s="286"/>
      <c r="EO24" s="193"/>
      <c r="EP24" s="167"/>
      <c r="EQ24" s="290"/>
      <c r="ER24" s="290"/>
      <c r="ES24" s="248"/>
      <c r="ET24" s="1535"/>
      <c r="EU24" s="297"/>
      <c r="EV24" s="297"/>
      <c r="EW24" s="297"/>
      <c r="EX24" s="297"/>
      <c r="EY24" s="1533"/>
      <c r="EZ24" s="1528"/>
      <c r="FA24" s="47"/>
      <c r="FB24" s="37"/>
      <c r="FC24" s="295"/>
      <c r="FD24" s="19"/>
      <c r="FE24" s="19"/>
      <c r="FF24" s="19"/>
      <c r="FG24" s="19"/>
      <c r="FI24" s="168" t="s">
        <v>68</v>
      </c>
      <c r="FJ24" s="84">
        <v>931.91000000000008</v>
      </c>
      <c r="FK24" s="80">
        <v>930.29999999999984</v>
      </c>
      <c r="FL24" s="42">
        <v>0.17</v>
      </c>
      <c r="FM24" s="934"/>
      <c r="FN24" s="934"/>
      <c r="FO24" s="432" t="s">
        <v>114</v>
      </c>
      <c r="FP24" s="1007">
        <v>1806</v>
      </c>
      <c r="FQ24" s="1008">
        <v>2314</v>
      </c>
      <c r="FR24" s="1009">
        <v>1448</v>
      </c>
      <c r="FS24" s="997">
        <v>5568</v>
      </c>
      <c r="FT24" s="1010">
        <v>5137</v>
      </c>
      <c r="FU24" s="675">
        <v>8.39</v>
      </c>
      <c r="FV24" s="482"/>
      <c r="FW24" s="68" t="s">
        <v>90</v>
      </c>
      <c r="FX24" s="54">
        <v>123.79</v>
      </c>
      <c r="FY24" s="55">
        <v>126.44</v>
      </c>
      <c r="FZ24" s="56">
        <v>-2.1</v>
      </c>
      <c r="GA24" s="54">
        <v>119.28</v>
      </c>
      <c r="GB24" s="171">
        <v>118.2</v>
      </c>
      <c r="GC24" s="56">
        <v>0.91</v>
      </c>
      <c r="GD24" s="54">
        <v>121.25</v>
      </c>
      <c r="GE24" s="55">
        <v>121.8</v>
      </c>
      <c r="GF24" s="56">
        <v>-0.45</v>
      </c>
      <c r="GG24" s="172"/>
      <c r="GH24" s="154"/>
      <c r="GI24" s="154" t="s">
        <v>52</v>
      </c>
      <c r="GJ24" s="175">
        <v>39.75</v>
      </c>
      <c r="GK24" s="175">
        <v>41.72</v>
      </c>
      <c r="GL24" s="175">
        <v>35.950000000000003</v>
      </c>
      <c r="GM24" s="175">
        <v>39.14</v>
      </c>
      <c r="GN24" s="1198"/>
      <c r="GO24" s="1198"/>
      <c r="GP24" s="1198"/>
      <c r="GQ24" s="1349"/>
      <c r="GR24" s="285"/>
      <c r="GS24" s="154"/>
      <c r="GT24" s="33" t="s">
        <v>115</v>
      </c>
      <c r="GU24" s="33"/>
      <c r="GV24" s="34"/>
      <c r="GW24" s="34"/>
      <c r="GX24" s="35"/>
      <c r="GY24" s="35"/>
      <c r="GZ24" s="35"/>
      <c r="HA24" s="35"/>
      <c r="HB24" s="35"/>
      <c r="HC24" s="35"/>
      <c r="HD24" s="35"/>
      <c r="HE24" s="36"/>
      <c r="HF24" s="182"/>
      <c r="HG24" s="182"/>
      <c r="HH24" s="165" t="s">
        <v>116</v>
      </c>
      <c r="HI24" s="165"/>
      <c r="HJ24" s="165"/>
      <c r="HK24" s="165"/>
      <c r="HL24" s="166"/>
      <c r="HM24" s="166"/>
      <c r="HN24" s="166"/>
      <c r="HO24" s="166"/>
      <c r="HP24" s="166"/>
      <c r="HQ24" s="286"/>
      <c r="HR24" s="286"/>
      <c r="HS24" s="193"/>
      <c r="HT24" s="167"/>
      <c r="HU24" s="290"/>
      <c r="HV24" s="290"/>
      <c r="HW24" s="248"/>
      <c r="HX24" s="1535"/>
      <c r="HY24" s="297"/>
      <c r="HZ24" s="297"/>
      <c r="IA24" s="297"/>
      <c r="IB24" s="297"/>
      <c r="IC24" s="1533"/>
      <c r="ID24" s="1528"/>
      <c r="IE24" s="47"/>
      <c r="IF24" s="37"/>
      <c r="IG24" s="295"/>
      <c r="IH24" s="248"/>
      <c r="II24" s="19"/>
      <c r="IJ24" s="19"/>
      <c r="IK24" s="19"/>
      <c r="IM24" s="168" t="s">
        <v>68</v>
      </c>
      <c r="IN24" s="84">
        <v>1068.48</v>
      </c>
      <c r="IO24" s="80">
        <v>1044.6299999999999</v>
      </c>
      <c r="IP24" s="42">
        <v>2.2799999999999998</v>
      </c>
      <c r="IQ24" s="934"/>
      <c r="IR24" s="934"/>
      <c r="IS24" s="432" t="s">
        <v>114</v>
      </c>
      <c r="IT24" s="1007">
        <v>2876</v>
      </c>
      <c r="IU24" s="1008">
        <v>2927</v>
      </c>
      <c r="IV24" s="1009">
        <v>2494</v>
      </c>
      <c r="IW24" s="997">
        <v>8297</v>
      </c>
      <c r="IX24" s="1010">
        <v>7960</v>
      </c>
      <c r="IY24" s="675">
        <v>4.2300000000000004</v>
      </c>
      <c r="IZ24" s="154"/>
      <c r="JA24" s="68" t="s">
        <v>90</v>
      </c>
      <c r="JB24" s="54">
        <v>107.28</v>
      </c>
      <c r="JC24" s="55">
        <v>109.98</v>
      </c>
      <c r="JD24" s="56">
        <v>-2.4500000000000002</v>
      </c>
      <c r="JE24" s="54">
        <v>110.65</v>
      </c>
      <c r="JF24" s="171">
        <v>106.28</v>
      </c>
      <c r="JG24" s="56">
        <v>4.1100000000000003</v>
      </c>
      <c r="JH24" s="54">
        <v>108.93</v>
      </c>
      <c r="JI24" s="55">
        <v>108.2</v>
      </c>
      <c r="JJ24" s="56">
        <v>0.67</v>
      </c>
      <c r="JK24" s="172"/>
      <c r="JL24" s="154"/>
      <c r="JM24" s="154" t="s">
        <v>52</v>
      </c>
      <c r="JN24" s="175">
        <v>41.25</v>
      </c>
      <c r="JO24" s="175">
        <v>49.17</v>
      </c>
      <c r="JP24" s="175">
        <v>51.51</v>
      </c>
      <c r="JQ24" s="175">
        <v>47.31</v>
      </c>
      <c r="JR24" s="1199"/>
      <c r="JS24" s="1199"/>
      <c r="JT24" s="1199"/>
      <c r="JU24" s="128"/>
      <c r="JV24" s="285"/>
      <c r="JW24" s="154"/>
      <c r="JX24" s="33" t="s">
        <v>115</v>
      </c>
      <c r="JY24" s="33"/>
      <c r="JZ24" s="34"/>
      <c r="KA24" s="34"/>
      <c r="KB24" s="35"/>
      <c r="KC24" s="35"/>
      <c r="KD24" s="35"/>
      <c r="KE24" s="35"/>
      <c r="KF24" s="35"/>
      <c r="KG24" s="35"/>
      <c r="KH24" s="35"/>
      <c r="KI24" s="36"/>
      <c r="KJ24" s="182"/>
      <c r="KK24" s="182"/>
      <c r="KL24" s="165" t="s">
        <v>116</v>
      </c>
      <c r="KM24" s="165"/>
      <c r="KN24" s="165"/>
      <c r="KO24" s="165"/>
      <c r="KP24" s="166"/>
      <c r="KQ24" s="166"/>
      <c r="KR24" s="166"/>
      <c r="KS24" s="166"/>
      <c r="KT24" s="166"/>
      <c r="KU24" s="286"/>
      <c r="KV24" s="286"/>
      <c r="KW24" s="193"/>
      <c r="KX24" s="167"/>
      <c r="KY24" s="290"/>
      <c r="KZ24" s="290"/>
      <c r="LA24" s="248"/>
      <c r="LB24" s="1535"/>
      <c r="LC24" s="297"/>
      <c r="LD24" s="297"/>
      <c r="LE24" s="297"/>
      <c r="LF24" s="297"/>
      <c r="LG24" s="1533"/>
      <c r="LH24" s="291"/>
      <c r="LI24" s="47"/>
      <c r="LJ24" s="37"/>
      <c r="LK24" s="295"/>
      <c r="LL24" s="19"/>
      <c r="LM24" s="19"/>
      <c r="LN24" s="19"/>
      <c r="LO24" s="131"/>
      <c r="LQ24" s="40" t="s">
        <v>68</v>
      </c>
      <c r="LR24" s="79">
        <v>989.85</v>
      </c>
      <c r="LS24" s="80">
        <v>975.09000000000015</v>
      </c>
      <c r="LT24" s="42">
        <v>1.51</v>
      </c>
      <c r="LU24" s="363"/>
      <c r="LV24" s="363"/>
      <c r="LW24" s="432" t="s">
        <v>114</v>
      </c>
      <c r="LX24" s="348">
        <v>31456</v>
      </c>
      <c r="LY24" s="994">
        <v>29491</v>
      </c>
      <c r="LZ24" s="515">
        <v>6.66</v>
      </c>
      <c r="MA24" s="182"/>
      <c r="MB24" s="68" t="s">
        <v>90</v>
      </c>
      <c r="MC24" s="54">
        <v>132.53</v>
      </c>
      <c r="MD24" s="141">
        <v>132.41999999999999</v>
      </c>
      <c r="ME24" s="56">
        <v>0.08</v>
      </c>
      <c r="MF24" s="54">
        <v>129.58000000000001</v>
      </c>
      <c r="MG24" s="141">
        <v>129.97999999999999</v>
      </c>
      <c r="MH24" s="56">
        <v>-0.31</v>
      </c>
      <c r="MI24" s="54">
        <v>130.99</v>
      </c>
      <c r="MJ24" s="141">
        <v>131.13999999999999</v>
      </c>
      <c r="MK24" s="56">
        <v>-0.11</v>
      </c>
      <c r="ML24" s="15"/>
      <c r="MM24" s="15"/>
      <c r="MN24" s="15" t="s">
        <v>52</v>
      </c>
      <c r="MO24" s="980">
        <v>62.06</v>
      </c>
      <c r="MP24" s="980">
        <v>51.35</v>
      </c>
      <c r="MQ24" s="980">
        <v>39.14</v>
      </c>
      <c r="MR24" s="980">
        <v>47.31</v>
      </c>
      <c r="MS24" s="981">
        <v>49.97</v>
      </c>
      <c r="MT24" s="16"/>
      <c r="MU24" s="17"/>
      <c r="MV24" s="17"/>
      <c r="MW24" s="63"/>
      <c r="MX24" s="17"/>
      <c r="MY24" s="17"/>
      <c r="MZ24" s="33" t="s">
        <v>117</v>
      </c>
      <c r="NA24" s="644"/>
      <c r="NB24" s="645"/>
      <c r="NC24" s="645"/>
      <c r="ND24" s="619"/>
      <c r="NE24" s="619"/>
      <c r="NF24" s="619"/>
      <c r="NG24" s="619"/>
      <c r="NH24" s="619"/>
      <c r="NI24" s="619"/>
      <c r="NJ24" s="619"/>
      <c r="NK24" s="641"/>
      <c r="NL24" s="619"/>
      <c r="NM24" s="619"/>
      <c r="NN24" s="644" t="s">
        <v>116</v>
      </c>
      <c r="NO24" s="644"/>
      <c r="NP24" s="645"/>
      <c r="NQ24" s="645"/>
      <c r="NR24" s="619"/>
      <c r="NS24" s="619"/>
      <c r="NT24" s="619"/>
      <c r="NU24" s="619"/>
      <c r="NV24" s="619"/>
      <c r="NW24" s="619"/>
      <c r="NX24" s="619"/>
      <c r="NY24" s="641"/>
    </row>
    <row r="25" spans="1:389" ht="21.75" customHeight="1" thickTop="1" thickBot="1" x14ac:dyDescent="0.25">
      <c r="A25" s="179" t="s">
        <v>49</v>
      </c>
      <c r="B25" s="90">
        <v>1359.82</v>
      </c>
      <c r="C25" s="87">
        <v>1346.3899999999999</v>
      </c>
      <c r="D25" s="67">
        <v>1</v>
      </c>
      <c r="E25" s="929"/>
      <c r="F25" s="929"/>
      <c r="G25" s="433" t="s">
        <v>118</v>
      </c>
      <c r="H25" s="1007">
        <v>1030</v>
      </c>
      <c r="I25" s="1008">
        <v>1021</v>
      </c>
      <c r="J25" s="1009">
        <v>983</v>
      </c>
      <c r="K25" s="997">
        <v>3034</v>
      </c>
      <c r="L25" s="1010">
        <v>2756</v>
      </c>
      <c r="M25" s="675">
        <v>10.09</v>
      </c>
      <c r="N25" s="154"/>
      <c r="O25" s="70" t="s">
        <v>94</v>
      </c>
      <c r="P25" s="71">
        <v>2194.3199999999997</v>
      </c>
      <c r="Q25" s="72">
        <v>2134.2799999999997</v>
      </c>
      <c r="R25" s="76">
        <v>2.81</v>
      </c>
      <c r="S25" s="73">
        <v>1359.82</v>
      </c>
      <c r="T25" s="72">
        <v>1346.3899999999999</v>
      </c>
      <c r="U25" s="76">
        <v>1</v>
      </c>
      <c r="V25" s="73">
        <v>1722.9699999999998</v>
      </c>
      <c r="W25" s="72">
        <v>1677.52</v>
      </c>
      <c r="X25" s="76">
        <v>2.71</v>
      </c>
      <c r="Y25" s="181"/>
      <c r="Z25" s="154"/>
      <c r="AA25" s="154" t="s">
        <v>66</v>
      </c>
      <c r="AB25" s="175">
        <v>68</v>
      </c>
      <c r="AC25" s="175">
        <v>67.95</v>
      </c>
      <c r="AD25" s="175">
        <v>65.89</v>
      </c>
      <c r="AE25" s="175">
        <v>67.28</v>
      </c>
      <c r="AF25" s="1198"/>
      <c r="AG25" s="1198"/>
      <c r="AH25" s="1198"/>
      <c r="AI25" s="1349"/>
      <c r="AJ25" s="285"/>
      <c r="AK25" s="154"/>
      <c r="AL25" s="1206" t="s">
        <v>119</v>
      </c>
      <c r="AM25" s="1648" t="s">
        <v>32</v>
      </c>
      <c r="AN25" s="1649"/>
      <c r="AO25" s="1649"/>
      <c r="AP25" s="1649"/>
      <c r="AQ25" s="1649"/>
      <c r="AR25" s="1649"/>
      <c r="AS25" s="1649"/>
      <c r="AT25" s="1649"/>
      <c r="AU25" s="1650"/>
      <c r="AV25" s="1059" t="s">
        <v>33</v>
      </c>
      <c r="AW25" s="1060" t="s">
        <v>45</v>
      </c>
      <c r="AX25" s="182"/>
      <c r="AY25" s="182"/>
      <c r="AZ25" s="1061" t="s">
        <v>119</v>
      </c>
      <c r="BA25" s="1735" t="s">
        <v>32</v>
      </c>
      <c r="BB25" s="1736"/>
      <c r="BC25" s="1736"/>
      <c r="BD25" s="1736"/>
      <c r="BE25" s="1736"/>
      <c r="BF25" s="1736"/>
      <c r="BG25" s="1736"/>
      <c r="BH25" s="1736"/>
      <c r="BI25" s="1737"/>
      <c r="BJ25" s="1209" t="s">
        <v>33</v>
      </c>
      <c r="BK25" s="1209" t="s">
        <v>45</v>
      </c>
      <c r="BL25" s="194"/>
      <c r="BM25" s="290"/>
      <c r="BN25" s="290"/>
      <c r="BO25" s="248"/>
      <c r="BP25" s="1535"/>
      <c r="BQ25" s="297"/>
      <c r="BR25" s="297"/>
      <c r="BS25" s="297"/>
      <c r="BT25" s="297"/>
      <c r="BU25" s="1533"/>
      <c r="BV25" s="1528"/>
      <c r="BW25" s="21"/>
      <c r="BX25" s="37"/>
      <c r="BY25" s="295"/>
      <c r="BZ25" s="19"/>
      <c r="CA25" s="19"/>
      <c r="CB25" s="19"/>
      <c r="CC25" s="19"/>
      <c r="CE25" s="64" t="s">
        <v>49</v>
      </c>
      <c r="CF25" s="90">
        <v>1507.5600000000002</v>
      </c>
      <c r="CG25" s="87">
        <v>1475.1999999999998</v>
      </c>
      <c r="CH25" s="362">
        <v>2.19</v>
      </c>
      <c r="CI25" s="929"/>
      <c r="CJ25" s="929"/>
      <c r="CK25" s="433" t="s">
        <v>118</v>
      </c>
      <c r="CL25" s="1007">
        <v>534</v>
      </c>
      <c r="CM25" s="1008">
        <v>440</v>
      </c>
      <c r="CN25" s="1009">
        <v>559</v>
      </c>
      <c r="CO25" s="997">
        <v>1533</v>
      </c>
      <c r="CP25" s="1010">
        <v>1506</v>
      </c>
      <c r="CQ25" s="675">
        <v>1.79</v>
      </c>
      <c r="CR25" s="482"/>
      <c r="CS25" s="70" t="s">
        <v>94</v>
      </c>
      <c r="CT25" s="71">
        <v>2696.84</v>
      </c>
      <c r="CU25" s="72">
        <v>2623.0200000000004</v>
      </c>
      <c r="CV25" s="76">
        <v>2.81</v>
      </c>
      <c r="CW25" s="73">
        <v>1507.5600000000002</v>
      </c>
      <c r="CX25" s="72">
        <v>1475.1999999999998</v>
      </c>
      <c r="CY25" s="76">
        <v>2.19</v>
      </c>
      <c r="CZ25" s="73">
        <v>2158.1200000000003</v>
      </c>
      <c r="DA25" s="72">
        <v>2094.38</v>
      </c>
      <c r="DB25" s="76">
        <v>3.04</v>
      </c>
      <c r="DC25" s="181"/>
      <c r="DD25" s="154"/>
      <c r="DE25" s="154" t="s">
        <v>66</v>
      </c>
      <c r="DF25" s="175">
        <v>63.48</v>
      </c>
      <c r="DG25" s="175">
        <v>61.53</v>
      </c>
      <c r="DH25" s="175">
        <v>59.97</v>
      </c>
      <c r="DI25" s="175">
        <v>61.66</v>
      </c>
      <c r="DJ25" s="1199"/>
      <c r="DK25" s="1199"/>
      <c r="DL25" s="1199"/>
      <c r="DM25" s="128"/>
      <c r="DN25" s="285"/>
      <c r="DO25" s="154"/>
      <c r="DP25" s="1206" t="s">
        <v>119</v>
      </c>
      <c r="DQ25" s="1648" t="s">
        <v>32</v>
      </c>
      <c r="DR25" s="1649"/>
      <c r="DS25" s="1649"/>
      <c r="DT25" s="1649"/>
      <c r="DU25" s="1649"/>
      <c r="DV25" s="1649"/>
      <c r="DW25" s="1649"/>
      <c r="DX25" s="1649"/>
      <c r="DY25" s="1650"/>
      <c r="DZ25" s="1059" t="s">
        <v>33</v>
      </c>
      <c r="EA25" s="1060" t="s">
        <v>45</v>
      </c>
      <c r="EB25" s="182"/>
      <c r="EC25" s="182"/>
      <c r="ED25" s="1061" t="s">
        <v>119</v>
      </c>
      <c r="EE25" s="1648" t="s">
        <v>32</v>
      </c>
      <c r="EF25" s="1649"/>
      <c r="EG25" s="1649"/>
      <c r="EH25" s="1649"/>
      <c r="EI25" s="1649"/>
      <c r="EJ25" s="1649"/>
      <c r="EK25" s="1649"/>
      <c r="EL25" s="1649"/>
      <c r="EM25" s="1650"/>
      <c r="EN25" s="1059" t="s">
        <v>33</v>
      </c>
      <c r="EO25" s="1060" t="s">
        <v>45</v>
      </c>
      <c r="EP25" s="194"/>
      <c r="EQ25" s="290"/>
      <c r="ER25" s="290"/>
      <c r="ES25" s="248"/>
      <c r="ET25" s="1535"/>
      <c r="EU25" s="297"/>
      <c r="EV25" s="297"/>
      <c r="EW25" s="297"/>
      <c r="EX25" s="297"/>
      <c r="EY25" s="1533"/>
      <c r="EZ25" s="1528"/>
      <c r="FA25" s="21"/>
      <c r="FB25" s="37"/>
      <c r="FC25" s="295"/>
      <c r="FD25" s="19"/>
      <c r="FE25" s="19"/>
      <c r="FF25" s="19"/>
      <c r="FG25" s="19"/>
      <c r="FI25" s="179" t="s">
        <v>49</v>
      </c>
      <c r="FJ25" s="90">
        <v>1313.28</v>
      </c>
      <c r="FK25" s="87">
        <v>1318.03</v>
      </c>
      <c r="FL25" s="67">
        <v>-0.36</v>
      </c>
      <c r="FM25" s="934"/>
      <c r="FN25" s="934"/>
      <c r="FO25" s="433" t="s">
        <v>118</v>
      </c>
      <c r="FP25" s="1007">
        <v>542</v>
      </c>
      <c r="FQ25" s="1008">
        <v>675</v>
      </c>
      <c r="FR25" s="1009">
        <v>487</v>
      </c>
      <c r="FS25" s="997">
        <v>1704</v>
      </c>
      <c r="FT25" s="1010">
        <v>1674</v>
      </c>
      <c r="FU25" s="675">
        <v>1.79</v>
      </c>
      <c r="FV25" s="482"/>
      <c r="FW25" s="70" t="s">
        <v>94</v>
      </c>
      <c r="FX25" s="71">
        <v>2296.5699999999997</v>
      </c>
      <c r="FY25" s="72">
        <v>2362.0499999999997</v>
      </c>
      <c r="FZ25" s="76">
        <v>-2.77</v>
      </c>
      <c r="GA25" s="73">
        <v>1313.28</v>
      </c>
      <c r="GB25" s="72">
        <v>1318.03</v>
      </c>
      <c r="GC25" s="76">
        <v>-0.36</v>
      </c>
      <c r="GD25" s="73">
        <v>1743.89</v>
      </c>
      <c r="GE25" s="72">
        <v>1774.26</v>
      </c>
      <c r="GF25" s="76">
        <v>-1.71</v>
      </c>
      <c r="GG25" s="181"/>
      <c r="GH25" s="154"/>
      <c r="GI25" s="154" t="s">
        <v>66</v>
      </c>
      <c r="GJ25" s="175">
        <v>58.39</v>
      </c>
      <c r="GK25" s="175">
        <v>55.68</v>
      </c>
      <c r="GL25" s="175">
        <v>54.59</v>
      </c>
      <c r="GM25" s="175">
        <v>56.22</v>
      </c>
      <c r="GN25" s="1198"/>
      <c r="GO25" s="1198"/>
      <c r="GP25" s="1198"/>
      <c r="GQ25" s="1349"/>
      <c r="GR25" s="285"/>
      <c r="GS25" s="154"/>
      <c r="GT25" s="1206" t="s">
        <v>119</v>
      </c>
      <c r="GU25" s="1648" t="s">
        <v>32</v>
      </c>
      <c r="GV25" s="1649"/>
      <c r="GW25" s="1649"/>
      <c r="GX25" s="1649"/>
      <c r="GY25" s="1649"/>
      <c r="GZ25" s="1649"/>
      <c r="HA25" s="1649"/>
      <c r="HB25" s="1649"/>
      <c r="HC25" s="1650"/>
      <c r="HD25" s="1059" t="s">
        <v>33</v>
      </c>
      <c r="HE25" s="1060" t="s">
        <v>45</v>
      </c>
      <c r="HF25" s="182"/>
      <c r="HG25" s="182"/>
      <c r="HH25" s="1061" t="s">
        <v>119</v>
      </c>
      <c r="HI25" s="1648" t="s">
        <v>32</v>
      </c>
      <c r="HJ25" s="1649"/>
      <c r="HK25" s="1649"/>
      <c r="HL25" s="1649"/>
      <c r="HM25" s="1649"/>
      <c r="HN25" s="1649"/>
      <c r="HO25" s="1649"/>
      <c r="HP25" s="1649"/>
      <c r="HQ25" s="1650"/>
      <c r="HR25" s="1059" t="s">
        <v>33</v>
      </c>
      <c r="HS25" s="1060" t="s">
        <v>45</v>
      </c>
      <c r="HT25" s="194"/>
      <c r="HU25" s="290"/>
      <c r="HV25" s="290"/>
      <c r="HW25" s="248"/>
      <c r="HX25" s="1535"/>
      <c r="HY25" s="297"/>
      <c r="HZ25" s="297"/>
      <c r="IA25" s="297"/>
      <c r="IB25" s="297"/>
      <c r="IC25" s="1533"/>
      <c r="ID25" s="1528"/>
      <c r="IE25" s="21"/>
      <c r="IF25" s="37"/>
      <c r="IG25" s="295"/>
      <c r="IH25" s="248"/>
      <c r="II25" s="19"/>
      <c r="IJ25" s="19"/>
      <c r="IK25" s="19"/>
      <c r="IM25" s="179" t="s">
        <v>49</v>
      </c>
      <c r="IN25" s="90">
        <v>1731.6500000000003</v>
      </c>
      <c r="IO25" s="87">
        <v>1724.4</v>
      </c>
      <c r="IP25" s="67">
        <v>0.42</v>
      </c>
      <c r="IQ25" s="934"/>
      <c r="IR25" s="934"/>
      <c r="IS25" s="433" t="s">
        <v>118</v>
      </c>
      <c r="IT25" s="1007">
        <v>1083</v>
      </c>
      <c r="IU25" s="1008">
        <v>873</v>
      </c>
      <c r="IV25" s="1009">
        <v>1227</v>
      </c>
      <c r="IW25" s="997">
        <v>3183</v>
      </c>
      <c r="IX25" s="1010">
        <v>3341</v>
      </c>
      <c r="IY25" s="675">
        <v>-4.7300000000000004</v>
      </c>
      <c r="IZ25" s="154"/>
      <c r="JA25" s="70" t="s">
        <v>94</v>
      </c>
      <c r="JB25" s="71">
        <v>2679.48</v>
      </c>
      <c r="JC25" s="72">
        <v>2693.6800000000003</v>
      </c>
      <c r="JD25" s="76">
        <v>-0.53</v>
      </c>
      <c r="JE25" s="73">
        <v>1731.6500000000003</v>
      </c>
      <c r="JF25" s="72">
        <v>1724.4</v>
      </c>
      <c r="JG25" s="76">
        <v>0.42</v>
      </c>
      <c r="JH25" s="73">
        <v>2216.4399999999996</v>
      </c>
      <c r="JI25" s="72">
        <v>2228.16</v>
      </c>
      <c r="JJ25" s="76">
        <v>-0.53</v>
      </c>
      <c r="JK25" s="181"/>
      <c r="JL25" s="154"/>
      <c r="JM25" s="154" t="s">
        <v>66</v>
      </c>
      <c r="JN25" s="175">
        <v>57.02</v>
      </c>
      <c r="JO25" s="175">
        <v>59.67</v>
      </c>
      <c r="JP25" s="175">
        <v>63.33</v>
      </c>
      <c r="JQ25" s="175">
        <v>60.01</v>
      </c>
      <c r="JR25" s="1199"/>
      <c r="JS25" s="1199"/>
      <c r="JT25" s="1199"/>
      <c r="JU25" s="128"/>
      <c r="JV25" s="285"/>
      <c r="JW25" s="154"/>
      <c r="JX25" s="1206" t="s">
        <v>119</v>
      </c>
      <c r="JY25" s="1648" t="s">
        <v>32</v>
      </c>
      <c r="JZ25" s="1649"/>
      <c r="KA25" s="1649"/>
      <c r="KB25" s="1649"/>
      <c r="KC25" s="1649"/>
      <c r="KD25" s="1649"/>
      <c r="KE25" s="1649"/>
      <c r="KF25" s="1649"/>
      <c r="KG25" s="1650"/>
      <c r="KH25" s="1059" t="s">
        <v>33</v>
      </c>
      <c r="KI25" s="1060" t="s">
        <v>45</v>
      </c>
      <c r="KJ25" s="182"/>
      <c r="KK25" s="182"/>
      <c r="KL25" s="1061" t="s">
        <v>119</v>
      </c>
      <c r="KM25" s="1648" t="s">
        <v>32</v>
      </c>
      <c r="KN25" s="1649"/>
      <c r="KO25" s="1649"/>
      <c r="KP25" s="1649"/>
      <c r="KQ25" s="1649"/>
      <c r="KR25" s="1649"/>
      <c r="KS25" s="1649"/>
      <c r="KT25" s="1649"/>
      <c r="KU25" s="1650"/>
      <c r="KV25" s="1059" t="s">
        <v>33</v>
      </c>
      <c r="KW25" s="1060" t="s">
        <v>45</v>
      </c>
      <c r="KX25" s="194"/>
      <c r="KY25" s="290"/>
      <c r="KZ25" s="290"/>
      <c r="LA25" s="248"/>
      <c r="LB25" s="1535"/>
      <c r="LC25" s="297"/>
      <c r="LD25" s="297"/>
      <c r="LE25" s="297"/>
      <c r="LF25" s="297"/>
      <c r="LG25" s="1533"/>
      <c r="LH25" s="291"/>
      <c r="LI25" s="21"/>
      <c r="LJ25" s="37"/>
      <c r="LK25" s="295"/>
      <c r="LL25" s="19"/>
      <c r="LM25" s="19"/>
      <c r="LN25" s="19"/>
      <c r="LO25" s="131"/>
      <c r="LQ25" s="64" t="s">
        <v>49</v>
      </c>
      <c r="LR25" s="86">
        <v>1453.15</v>
      </c>
      <c r="LS25" s="87">
        <v>1441.39</v>
      </c>
      <c r="LT25" s="67">
        <v>0.82</v>
      </c>
      <c r="LU25" s="363"/>
      <c r="LV25" s="363"/>
      <c r="LW25" s="433" t="s">
        <v>118</v>
      </c>
      <c r="LX25" s="348">
        <v>9454</v>
      </c>
      <c r="LY25" s="994">
        <v>9277</v>
      </c>
      <c r="LZ25" s="515">
        <v>1.91</v>
      </c>
      <c r="MA25" s="182"/>
      <c r="MB25" s="70" t="s">
        <v>94</v>
      </c>
      <c r="MC25" s="71">
        <v>2468.88</v>
      </c>
      <c r="MD25" s="375">
        <v>2457.7700000000004</v>
      </c>
      <c r="ME25" s="76">
        <v>0.45</v>
      </c>
      <c r="MF25" s="71">
        <v>1453.15</v>
      </c>
      <c r="MG25" s="375">
        <v>1441.39</v>
      </c>
      <c r="MH25" s="76">
        <v>0.82</v>
      </c>
      <c r="MI25" s="71">
        <v>1939.35</v>
      </c>
      <c r="MJ25" s="375">
        <v>1923.79</v>
      </c>
      <c r="MK25" s="76">
        <v>0.81</v>
      </c>
      <c r="ML25" s="15"/>
      <c r="MM25" s="15"/>
      <c r="MN25" s="15" t="s">
        <v>66</v>
      </c>
      <c r="MO25" s="980">
        <v>67.28</v>
      </c>
      <c r="MP25" s="980">
        <v>61.66</v>
      </c>
      <c r="MQ25" s="980">
        <v>56.22</v>
      </c>
      <c r="MR25" s="980">
        <v>60.01</v>
      </c>
      <c r="MS25" s="981">
        <v>61.29</v>
      </c>
      <c r="MT25" s="16"/>
      <c r="MU25" s="17"/>
      <c r="MV25" s="17"/>
      <c r="MW25" s="63"/>
      <c r="MX25" s="17"/>
      <c r="MY25" s="17"/>
      <c r="MZ25" s="1210" t="s">
        <v>119</v>
      </c>
      <c r="NA25" s="1651" t="s">
        <v>32</v>
      </c>
      <c r="NB25" s="1652"/>
      <c r="NC25" s="1652"/>
      <c r="ND25" s="1652"/>
      <c r="NE25" s="1652"/>
      <c r="NF25" s="1652"/>
      <c r="NG25" s="1652"/>
      <c r="NH25" s="1652"/>
      <c r="NI25" s="1653"/>
      <c r="NJ25" s="1069" t="s">
        <v>33</v>
      </c>
      <c r="NK25" s="1069" t="s">
        <v>45</v>
      </c>
      <c r="NL25" s="619"/>
      <c r="NM25" s="619"/>
      <c r="NN25" s="1211" t="s">
        <v>119</v>
      </c>
      <c r="NO25" s="1651" t="s">
        <v>32</v>
      </c>
      <c r="NP25" s="1652"/>
      <c r="NQ25" s="1652"/>
      <c r="NR25" s="1652"/>
      <c r="NS25" s="1652"/>
      <c r="NT25" s="1652"/>
      <c r="NU25" s="1652"/>
      <c r="NV25" s="1652"/>
      <c r="NW25" s="1653"/>
      <c r="NX25" s="1069" t="s">
        <v>33</v>
      </c>
      <c r="NY25" s="1069" t="s">
        <v>45</v>
      </c>
    </row>
    <row r="26" spans="1:389" ht="21.75" customHeight="1" thickTop="1" thickBot="1" x14ac:dyDescent="0.25">
      <c r="A26" s="184" t="s">
        <v>120</v>
      </c>
      <c r="B26" s="195"/>
      <c r="C26" s="140"/>
      <c r="D26" s="42"/>
      <c r="E26" s="420"/>
      <c r="F26" s="240"/>
      <c r="G26" s="433" t="s">
        <v>121</v>
      </c>
      <c r="H26" s="1007">
        <v>1513</v>
      </c>
      <c r="I26" s="1008">
        <v>1599</v>
      </c>
      <c r="J26" s="1009">
        <v>1628</v>
      </c>
      <c r="K26" s="997">
        <v>4740</v>
      </c>
      <c r="L26" s="1010">
        <v>4433</v>
      </c>
      <c r="M26" s="675">
        <v>6.93</v>
      </c>
      <c r="N26" s="154"/>
      <c r="O26" s="9"/>
      <c r="P26" s="9"/>
      <c r="Q26" s="14"/>
      <c r="R26" s="9"/>
      <c r="S26" s="81"/>
      <c r="T26" s="82"/>
      <c r="U26" s="9"/>
      <c r="V26" s="81"/>
      <c r="W26" s="82"/>
      <c r="X26" s="9"/>
      <c r="Y26" s="9"/>
      <c r="Z26" s="154"/>
      <c r="AA26" s="154" t="s">
        <v>71</v>
      </c>
      <c r="AB26" s="175">
        <v>69.930000000000007</v>
      </c>
      <c r="AC26" s="175">
        <v>69.31</v>
      </c>
      <c r="AD26" s="175">
        <v>65.56</v>
      </c>
      <c r="AE26" s="175">
        <v>68.27</v>
      </c>
      <c r="AF26" s="1216"/>
      <c r="AG26" s="1404"/>
      <c r="AH26" s="1216"/>
      <c r="AI26" s="1216"/>
      <c r="AJ26" s="285"/>
      <c r="AK26" s="154"/>
      <c r="AL26" s="1213"/>
      <c r="AM26" s="1073" t="s">
        <v>54</v>
      </c>
      <c r="AN26" s="1074" t="s">
        <v>55</v>
      </c>
      <c r="AO26" s="1075" t="s">
        <v>306</v>
      </c>
      <c r="AP26" s="1076" t="s">
        <v>307</v>
      </c>
      <c r="AQ26" s="1074"/>
      <c r="AR26" s="1074"/>
      <c r="AS26" s="1074"/>
      <c r="AT26" s="1074"/>
      <c r="AU26" s="1077" t="s">
        <v>62</v>
      </c>
      <c r="AV26" s="1078"/>
      <c r="AW26" s="1079"/>
      <c r="AX26" s="182"/>
      <c r="AY26" s="182"/>
      <c r="AZ26" s="1217"/>
      <c r="BA26" s="1073" t="s">
        <v>54</v>
      </c>
      <c r="BB26" s="1074" t="s">
        <v>55</v>
      </c>
      <c r="BC26" s="1075" t="s">
        <v>306</v>
      </c>
      <c r="BD26" s="1076" t="s">
        <v>307</v>
      </c>
      <c r="BE26" s="1074"/>
      <c r="BF26" s="1074"/>
      <c r="BG26" s="1074"/>
      <c r="BH26" s="1074"/>
      <c r="BI26" s="1077" t="s">
        <v>62</v>
      </c>
      <c r="BJ26" s="1078"/>
      <c r="BK26" s="1079"/>
      <c r="BL26" s="306"/>
      <c r="BM26" s="290"/>
      <c r="BN26" s="290"/>
      <c r="BO26" s="968"/>
      <c r="BP26" s="1537"/>
      <c r="BQ26" s="297"/>
      <c r="BR26" s="297"/>
      <c r="BS26" s="297"/>
      <c r="BT26" s="131"/>
      <c r="BU26" s="1533"/>
      <c r="BV26" s="1528"/>
      <c r="BW26" s="21"/>
      <c r="BX26" s="37"/>
      <c r="BY26" s="295"/>
      <c r="BZ26" s="19"/>
      <c r="CA26" s="19"/>
      <c r="CB26" s="19"/>
      <c r="CC26" s="19"/>
      <c r="CE26" s="92" t="s">
        <v>120</v>
      </c>
      <c r="CF26" s="195"/>
      <c r="CG26" s="140"/>
      <c r="CH26" s="360"/>
      <c r="CI26" s="420"/>
      <c r="CJ26" s="240"/>
      <c r="CK26" s="433" t="s">
        <v>121</v>
      </c>
      <c r="CL26" s="1007">
        <v>374</v>
      </c>
      <c r="CM26" s="1008">
        <v>321</v>
      </c>
      <c r="CN26" s="1009">
        <v>492</v>
      </c>
      <c r="CO26" s="997">
        <v>1187</v>
      </c>
      <c r="CP26" s="1010">
        <v>1000</v>
      </c>
      <c r="CQ26" s="675">
        <v>18.7</v>
      </c>
      <c r="CR26" s="482"/>
      <c r="CS26" s="9"/>
      <c r="CT26" s="9"/>
      <c r="CU26" s="14"/>
      <c r="CV26" s="9"/>
      <c r="CW26" s="81"/>
      <c r="CX26" s="82"/>
      <c r="CY26" s="9"/>
      <c r="CZ26" s="81"/>
      <c r="DA26" s="82"/>
      <c r="DB26" s="9"/>
      <c r="DC26" s="9"/>
      <c r="DD26" s="154"/>
      <c r="DE26" s="154" t="s">
        <v>71</v>
      </c>
      <c r="DF26" s="175">
        <v>63.6</v>
      </c>
      <c r="DG26" s="175">
        <v>63.16</v>
      </c>
      <c r="DH26" s="175">
        <v>60.68</v>
      </c>
      <c r="DI26" s="175">
        <v>62.48</v>
      </c>
      <c r="DJ26" s="668"/>
      <c r="DK26" s="668"/>
      <c r="DL26" s="668"/>
      <c r="DM26" s="668"/>
      <c r="DN26" s="285"/>
      <c r="DO26" s="154"/>
      <c r="DP26" s="1213"/>
      <c r="DQ26" s="1073" t="s">
        <v>54</v>
      </c>
      <c r="DR26" s="1074" t="s">
        <v>55</v>
      </c>
      <c r="DS26" s="1075" t="s">
        <v>306</v>
      </c>
      <c r="DT26" s="1076" t="s">
        <v>307</v>
      </c>
      <c r="DU26" s="1074"/>
      <c r="DV26" s="1074"/>
      <c r="DW26" s="1074"/>
      <c r="DX26" s="1074"/>
      <c r="DY26" s="1077" t="s">
        <v>62</v>
      </c>
      <c r="DZ26" s="1078"/>
      <c r="EA26" s="1079"/>
      <c r="EB26" s="182"/>
      <c r="EC26" s="182"/>
      <c r="ED26" s="1217"/>
      <c r="EE26" s="1073" t="s">
        <v>54</v>
      </c>
      <c r="EF26" s="1074" t="s">
        <v>55</v>
      </c>
      <c r="EG26" s="1075" t="s">
        <v>306</v>
      </c>
      <c r="EH26" s="1076" t="s">
        <v>307</v>
      </c>
      <c r="EI26" s="1074"/>
      <c r="EJ26" s="1074"/>
      <c r="EK26" s="1074"/>
      <c r="EL26" s="1074"/>
      <c r="EM26" s="1077" t="s">
        <v>62</v>
      </c>
      <c r="EN26" s="1078"/>
      <c r="EO26" s="1079"/>
      <c r="EP26" s="306"/>
      <c r="EQ26" s="290"/>
      <c r="ER26" s="290"/>
      <c r="ES26" s="968"/>
      <c r="ET26" s="1537"/>
      <c r="EU26" s="297"/>
      <c r="EV26" s="297"/>
      <c r="EW26" s="297"/>
      <c r="EX26" s="131"/>
      <c r="EY26" s="1533"/>
      <c r="EZ26" s="1528"/>
      <c r="FA26" s="21"/>
      <c r="FB26" s="37"/>
      <c r="FC26" s="295"/>
      <c r="FD26" s="19"/>
      <c r="FE26" s="19"/>
      <c r="FF26" s="19"/>
      <c r="FG26" s="19"/>
      <c r="FI26" s="184" t="s">
        <v>120</v>
      </c>
      <c r="FJ26" s="195"/>
      <c r="FK26" s="140"/>
      <c r="FL26" s="42"/>
      <c r="FM26" s="420"/>
      <c r="FN26" s="240"/>
      <c r="FO26" s="433" t="s">
        <v>121</v>
      </c>
      <c r="FP26" s="1007">
        <v>703</v>
      </c>
      <c r="FQ26" s="1008">
        <v>973</v>
      </c>
      <c r="FR26" s="1009">
        <v>626</v>
      </c>
      <c r="FS26" s="997">
        <v>2302</v>
      </c>
      <c r="FT26" s="1010">
        <v>2196</v>
      </c>
      <c r="FU26" s="675">
        <v>4.83</v>
      </c>
      <c r="FV26" s="482"/>
      <c r="FW26" s="9"/>
      <c r="FX26" s="9"/>
      <c r="FY26" s="14"/>
      <c r="FZ26" s="9"/>
      <c r="GA26" s="81"/>
      <c r="GB26" s="82"/>
      <c r="GC26" s="9"/>
      <c r="GD26" s="81"/>
      <c r="GE26" s="82"/>
      <c r="GF26" s="9"/>
      <c r="GG26" s="9"/>
      <c r="GH26" s="154"/>
      <c r="GI26" s="154" t="s">
        <v>71</v>
      </c>
      <c r="GJ26" s="175">
        <v>58.19</v>
      </c>
      <c r="GK26" s="175">
        <v>55.85</v>
      </c>
      <c r="GL26" s="175">
        <v>53.51</v>
      </c>
      <c r="GM26" s="175">
        <v>55.85</v>
      </c>
      <c r="GN26" s="1216"/>
      <c r="GO26" s="1216"/>
      <c r="GP26" s="1216"/>
      <c r="GQ26" s="1216"/>
      <c r="GR26" s="285"/>
      <c r="GS26" s="154"/>
      <c r="GT26" s="1213"/>
      <c r="GU26" s="1073" t="s">
        <v>54</v>
      </c>
      <c r="GV26" s="1074" t="s">
        <v>55</v>
      </c>
      <c r="GW26" s="1075" t="s">
        <v>306</v>
      </c>
      <c r="GX26" s="1076" t="s">
        <v>307</v>
      </c>
      <c r="GY26" s="1074"/>
      <c r="GZ26" s="1074"/>
      <c r="HA26" s="1074"/>
      <c r="HB26" s="1074"/>
      <c r="HC26" s="1077" t="s">
        <v>62</v>
      </c>
      <c r="HD26" s="1078"/>
      <c r="HE26" s="1079"/>
      <c r="HF26" s="182"/>
      <c r="HG26" s="182"/>
      <c r="HH26" s="1217"/>
      <c r="HI26" s="1073" t="s">
        <v>54</v>
      </c>
      <c r="HJ26" s="1074" t="s">
        <v>55</v>
      </c>
      <c r="HK26" s="1075" t="s">
        <v>306</v>
      </c>
      <c r="HL26" s="1076" t="s">
        <v>307</v>
      </c>
      <c r="HM26" s="1074"/>
      <c r="HN26" s="1074"/>
      <c r="HO26" s="1074"/>
      <c r="HP26" s="1074"/>
      <c r="HQ26" s="1077" t="s">
        <v>62</v>
      </c>
      <c r="HR26" s="1078"/>
      <c r="HS26" s="1079"/>
      <c r="HT26" s="306"/>
      <c r="HU26" s="290"/>
      <c r="HV26" s="290"/>
      <c r="HW26" s="968"/>
      <c r="HX26" s="1537"/>
      <c r="HY26" s="297"/>
      <c r="HZ26" s="297"/>
      <c r="IA26" s="297"/>
      <c r="IB26" s="131"/>
      <c r="IC26" s="1533"/>
      <c r="ID26" s="1528"/>
      <c r="IE26" s="21"/>
      <c r="IF26" s="37"/>
      <c r="IG26" s="295"/>
      <c r="IH26" s="248"/>
      <c r="II26" s="19"/>
      <c r="IJ26" s="19"/>
      <c r="IK26" s="19"/>
      <c r="IM26" s="184" t="s">
        <v>120</v>
      </c>
      <c r="IN26" s="195"/>
      <c r="IO26" s="140"/>
      <c r="IP26" s="42"/>
      <c r="IQ26" s="420"/>
      <c r="IR26" s="240"/>
      <c r="IS26" s="433" t="s">
        <v>121</v>
      </c>
      <c r="IT26" s="1007">
        <v>885</v>
      </c>
      <c r="IU26" s="1008">
        <v>875</v>
      </c>
      <c r="IV26" s="1009">
        <v>750</v>
      </c>
      <c r="IW26" s="997">
        <v>2510</v>
      </c>
      <c r="IX26" s="1010">
        <v>2913</v>
      </c>
      <c r="IY26" s="675">
        <v>-13.83</v>
      </c>
      <c r="IZ26" s="154"/>
      <c r="JA26" s="9"/>
      <c r="JB26" s="9"/>
      <c r="JC26" s="14"/>
      <c r="JD26" s="9"/>
      <c r="JE26" s="81"/>
      <c r="JF26" s="82"/>
      <c r="JG26" s="9"/>
      <c r="JH26" s="81"/>
      <c r="JI26" s="82"/>
      <c r="JJ26" s="9"/>
      <c r="JK26" s="9"/>
      <c r="JL26" s="154"/>
      <c r="JM26" s="154" t="s">
        <v>71</v>
      </c>
      <c r="JN26" s="175">
        <v>57.64</v>
      </c>
      <c r="JO26" s="175">
        <v>62.38</v>
      </c>
      <c r="JP26" s="175">
        <v>64.040000000000006</v>
      </c>
      <c r="JQ26" s="175">
        <v>61.35</v>
      </c>
      <c r="JR26" s="668"/>
      <c r="JS26" s="668"/>
      <c r="JT26" s="668"/>
      <c r="JU26" s="668"/>
      <c r="JV26" s="285"/>
      <c r="JW26" s="154"/>
      <c r="JX26" s="1213"/>
      <c r="JY26" s="1073" t="s">
        <v>54</v>
      </c>
      <c r="JZ26" s="1074" t="s">
        <v>55</v>
      </c>
      <c r="KA26" s="1075" t="s">
        <v>306</v>
      </c>
      <c r="KB26" s="1076" t="s">
        <v>307</v>
      </c>
      <c r="KC26" s="1074"/>
      <c r="KD26" s="1074"/>
      <c r="KE26" s="1074"/>
      <c r="KF26" s="1074"/>
      <c r="KG26" s="1077" t="s">
        <v>62</v>
      </c>
      <c r="KH26" s="1078"/>
      <c r="KI26" s="1079"/>
      <c r="KJ26" s="182"/>
      <c r="KK26" s="182"/>
      <c r="KL26" s="1217"/>
      <c r="KM26" s="1073" t="s">
        <v>54</v>
      </c>
      <c r="KN26" s="1074" t="s">
        <v>55</v>
      </c>
      <c r="KO26" s="1075" t="s">
        <v>306</v>
      </c>
      <c r="KP26" s="1076" t="s">
        <v>307</v>
      </c>
      <c r="KQ26" s="1074"/>
      <c r="KR26" s="1074"/>
      <c r="KS26" s="1074"/>
      <c r="KT26" s="1074"/>
      <c r="KU26" s="1077" t="s">
        <v>62</v>
      </c>
      <c r="KV26" s="1078"/>
      <c r="KW26" s="1079"/>
      <c r="KX26" s="306"/>
      <c r="KY26" s="290"/>
      <c r="KZ26" s="290"/>
      <c r="LA26" s="968"/>
      <c r="LB26" s="1537"/>
      <c r="LC26" s="297"/>
      <c r="LD26" s="297"/>
      <c r="LE26" s="297"/>
      <c r="LF26" s="131"/>
      <c r="LG26" s="1533"/>
      <c r="LH26" s="291"/>
      <c r="LI26" s="21"/>
      <c r="LJ26" s="37"/>
      <c r="LK26" s="295"/>
      <c r="LL26" s="19"/>
      <c r="LM26" s="19"/>
      <c r="LN26" s="19"/>
      <c r="LO26" s="131"/>
      <c r="LQ26" s="92" t="s">
        <v>120</v>
      </c>
      <c r="LR26" s="106"/>
      <c r="LS26" s="140"/>
      <c r="LT26" s="42"/>
      <c r="LU26" s="499"/>
      <c r="LV26" s="499"/>
      <c r="LW26" s="433" t="s">
        <v>121</v>
      </c>
      <c r="LX26" s="348">
        <v>10739</v>
      </c>
      <c r="LY26" s="994">
        <v>10542</v>
      </c>
      <c r="LZ26" s="515">
        <v>1.87</v>
      </c>
      <c r="MA26" s="182"/>
      <c r="MB26" s="9"/>
      <c r="MC26" s="9"/>
      <c r="MD26" s="85"/>
      <c r="ME26" s="9"/>
      <c r="MF26" s="81"/>
      <c r="MG26" s="85"/>
      <c r="MH26" s="9"/>
      <c r="MI26" s="81"/>
      <c r="MJ26" s="85"/>
      <c r="MK26" s="9"/>
      <c r="ML26" s="15"/>
      <c r="MM26" s="15"/>
      <c r="MN26" s="15" t="s">
        <v>71</v>
      </c>
      <c r="MO26" s="980">
        <v>68.27</v>
      </c>
      <c r="MP26" s="980">
        <v>62.48</v>
      </c>
      <c r="MQ26" s="980">
        <v>55.85</v>
      </c>
      <c r="MR26" s="980">
        <v>61.35</v>
      </c>
      <c r="MS26" s="981">
        <v>61.99</v>
      </c>
      <c r="MT26" s="16"/>
      <c r="MU26" s="17"/>
      <c r="MV26" s="17"/>
      <c r="MW26" s="63"/>
      <c r="MX26" s="17"/>
      <c r="MY26" s="17"/>
      <c r="MZ26" s="1081"/>
      <c r="NA26" s="1073" t="s">
        <v>54</v>
      </c>
      <c r="NB26" s="1074" t="s">
        <v>55</v>
      </c>
      <c r="NC26" s="1075" t="s">
        <v>306</v>
      </c>
      <c r="ND26" s="1076" t="s">
        <v>307</v>
      </c>
      <c r="NE26" s="1074"/>
      <c r="NF26" s="1074"/>
      <c r="NG26" s="1074"/>
      <c r="NH26" s="1074"/>
      <c r="NI26" s="1077" t="s">
        <v>62</v>
      </c>
      <c r="NJ26" s="1078"/>
      <c r="NK26" s="1079"/>
      <c r="NL26" s="619"/>
      <c r="NM26" s="619"/>
      <c r="NN26" s="1185"/>
      <c r="NO26" s="1073" t="s">
        <v>54</v>
      </c>
      <c r="NP26" s="1074" t="s">
        <v>55</v>
      </c>
      <c r="NQ26" s="1075" t="s">
        <v>306</v>
      </c>
      <c r="NR26" s="1076" t="s">
        <v>307</v>
      </c>
      <c r="NS26" s="1074"/>
      <c r="NT26" s="1074"/>
      <c r="NU26" s="1074"/>
      <c r="NV26" s="1074"/>
      <c r="NW26" s="1077" t="s">
        <v>62</v>
      </c>
      <c r="NX26" s="1078"/>
      <c r="NY26" s="1079"/>
    </row>
    <row r="27" spans="1:389" ht="21.75" customHeight="1" thickTop="1" thickBot="1" x14ac:dyDescent="0.25">
      <c r="A27" s="178" t="s">
        <v>104</v>
      </c>
      <c r="B27" s="186">
        <v>14399.16</v>
      </c>
      <c r="C27" s="97">
        <v>13622.64</v>
      </c>
      <c r="D27" s="27">
        <v>5.7</v>
      </c>
      <c r="E27" s="420"/>
      <c r="F27" s="240"/>
      <c r="G27" s="433" t="s">
        <v>122</v>
      </c>
      <c r="H27" s="1007">
        <v>640</v>
      </c>
      <c r="I27" s="1008">
        <v>647</v>
      </c>
      <c r="J27" s="1009">
        <v>459</v>
      </c>
      <c r="K27" s="997">
        <v>1746</v>
      </c>
      <c r="L27" s="1010">
        <v>1550</v>
      </c>
      <c r="M27" s="675">
        <v>12.65</v>
      </c>
      <c r="N27" s="154"/>
      <c r="O27" s="107" t="s">
        <v>123</v>
      </c>
      <c r="P27" s="1"/>
      <c r="Q27" s="3"/>
      <c r="R27" s="1"/>
      <c r="S27" s="1"/>
      <c r="T27" s="3"/>
      <c r="U27" s="1"/>
      <c r="V27" s="1"/>
      <c r="W27" s="3"/>
      <c r="X27" s="18" t="s">
        <v>15</v>
      </c>
      <c r="Y27" s="18"/>
      <c r="Z27" s="154"/>
      <c r="AA27" s="154" t="s">
        <v>76</v>
      </c>
      <c r="AB27" s="175">
        <v>82.14</v>
      </c>
      <c r="AC27" s="175">
        <v>82</v>
      </c>
      <c r="AD27" s="175">
        <v>77.52</v>
      </c>
      <c r="AE27" s="175">
        <v>80.55</v>
      </c>
      <c r="AF27" s="1198"/>
      <c r="AG27" s="1198"/>
      <c r="AH27" s="1198"/>
      <c r="AI27" s="1349"/>
      <c r="AJ27" s="285"/>
      <c r="AK27" s="154"/>
      <c r="AL27" s="1218" t="s">
        <v>157</v>
      </c>
      <c r="AM27" s="1232">
        <v>13697</v>
      </c>
      <c r="AN27" s="1233">
        <v>472</v>
      </c>
      <c r="AO27" s="1233">
        <v>2436</v>
      </c>
      <c r="AP27" s="1234">
        <v>844</v>
      </c>
      <c r="AQ27" s="1233"/>
      <c r="AR27" s="1233"/>
      <c r="AS27" s="1233"/>
      <c r="AT27" s="1233"/>
      <c r="AU27" s="1235">
        <v>17449</v>
      </c>
      <c r="AV27" s="1236">
        <v>29082</v>
      </c>
      <c r="AW27" s="1237">
        <v>46531</v>
      </c>
      <c r="AX27" s="182"/>
      <c r="AY27" s="182"/>
      <c r="AZ27" s="176" t="s">
        <v>157</v>
      </c>
      <c r="BA27" s="1232">
        <v>103063</v>
      </c>
      <c r="BB27" s="1233">
        <v>0</v>
      </c>
      <c r="BC27" s="1233">
        <v>2475</v>
      </c>
      <c r="BD27" s="1234">
        <v>409</v>
      </c>
      <c r="BE27" s="1233"/>
      <c r="BF27" s="1233"/>
      <c r="BG27" s="1233"/>
      <c r="BH27" s="1233"/>
      <c r="BI27" s="1235">
        <v>105947</v>
      </c>
      <c r="BJ27" s="1236">
        <v>8171</v>
      </c>
      <c r="BK27" s="1237">
        <v>114118</v>
      </c>
      <c r="BL27" s="299"/>
      <c r="BM27" s="290"/>
      <c r="BN27" s="290"/>
      <c r="BO27" s="968"/>
      <c r="BP27" s="1537"/>
      <c r="BQ27" s="294"/>
      <c r="BR27" s="294"/>
      <c r="BS27" s="294"/>
      <c r="BT27" s="613"/>
      <c r="BU27" s="1533"/>
      <c r="BV27" s="1528"/>
      <c r="BW27" s="21"/>
      <c r="BX27" s="37"/>
      <c r="BY27" s="295"/>
      <c r="BZ27" s="19"/>
      <c r="CA27" s="19"/>
      <c r="CB27" s="19"/>
      <c r="CC27" s="19"/>
      <c r="CE27" s="62" t="s">
        <v>104</v>
      </c>
      <c r="CF27" s="186">
        <v>15963.03</v>
      </c>
      <c r="CG27" s="97">
        <v>15449.410000000002</v>
      </c>
      <c r="CH27" s="359">
        <v>3.32</v>
      </c>
      <c r="CI27" s="420"/>
      <c r="CJ27" s="240"/>
      <c r="CK27" s="433" t="s">
        <v>122</v>
      </c>
      <c r="CL27" s="1007">
        <v>157</v>
      </c>
      <c r="CM27" s="1008">
        <v>141</v>
      </c>
      <c r="CN27" s="1009">
        <v>143</v>
      </c>
      <c r="CO27" s="997">
        <v>441</v>
      </c>
      <c r="CP27" s="1010">
        <v>440</v>
      </c>
      <c r="CQ27" s="675">
        <v>0.23</v>
      </c>
      <c r="CR27" s="482"/>
      <c r="CS27" s="107" t="s">
        <v>123</v>
      </c>
      <c r="CT27" s="1"/>
      <c r="CU27" s="3"/>
      <c r="CV27" s="1"/>
      <c r="CW27" s="1"/>
      <c r="CX27" s="3"/>
      <c r="CY27" s="1"/>
      <c r="CZ27" s="1"/>
      <c r="DA27" s="3"/>
      <c r="DB27" s="18"/>
      <c r="DC27" s="18"/>
      <c r="DD27" s="154"/>
      <c r="DE27" s="154" t="s">
        <v>76</v>
      </c>
      <c r="DF27" s="175">
        <v>74.72</v>
      </c>
      <c r="DG27" s="175">
        <v>71.95</v>
      </c>
      <c r="DH27" s="175">
        <v>67.84</v>
      </c>
      <c r="DI27" s="175">
        <v>71.5</v>
      </c>
      <c r="DJ27" s="1199"/>
      <c r="DK27" s="1199"/>
      <c r="DL27" s="1199"/>
      <c r="DM27" s="128"/>
      <c r="DN27" s="285"/>
      <c r="DO27" s="154"/>
      <c r="DP27" s="1218" t="s">
        <v>157</v>
      </c>
      <c r="DQ27" s="1232">
        <v>47792</v>
      </c>
      <c r="DR27" s="1233">
        <v>533</v>
      </c>
      <c r="DS27" s="1233">
        <v>1701</v>
      </c>
      <c r="DT27" s="1234">
        <v>750</v>
      </c>
      <c r="DU27" s="1233"/>
      <c r="DV27" s="1233"/>
      <c r="DW27" s="1233"/>
      <c r="DX27" s="1233"/>
      <c r="DY27" s="1235">
        <v>50776</v>
      </c>
      <c r="DZ27" s="1236">
        <v>54401</v>
      </c>
      <c r="EA27" s="1237">
        <v>105177</v>
      </c>
      <c r="EB27" s="182"/>
      <c r="EC27" s="182"/>
      <c r="ED27" s="176" t="s">
        <v>157</v>
      </c>
      <c r="EE27" s="1232">
        <v>27588</v>
      </c>
      <c r="EF27" s="1233">
        <v>0</v>
      </c>
      <c r="EG27" s="1233">
        <v>910</v>
      </c>
      <c r="EH27" s="1234">
        <v>606</v>
      </c>
      <c r="EI27" s="1233"/>
      <c r="EJ27" s="1233"/>
      <c r="EK27" s="1233"/>
      <c r="EL27" s="1233"/>
      <c r="EM27" s="1235">
        <v>29104</v>
      </c>
      <c r="EN27" s="1236">
        <v>7878</v>
      </c>
      <c r="EO27" s="1237">
        <v>36982</v>
      </c>
      <c r="EP27" s="299"/>
      <c r="EQ27" s="290"/>
      <c r="ER27" s="290"/>
      <c r="ES27" s="968"/>
      <c r="ET27" s="1537"/>
      <c r="EU27" s="294"/>
      <c r="EV27" s="294"/>
      <c r="EW27" s="294"/>
      <c r="EX27" s="613"/>
      <c r="EY27" s="1533"/>
      <c r="EZ27" s="1528"/>
      <c r="FA27" s="21"/>
      <c r="FB27" s="37"/>
      <c r="FC27" s="295"/>
      <c r="FD27" s="19"/>
      <c r="FE27" s="19"/>
      <c r="FF27" s="19"/>
      <c r="FG27" s="19"/>
      <c r="FI27" s="178" t="s">
        <v>104</v>
      </c>
      <c r="FJ27" s="186">
        <v>14447.779999999999</v>
      </c>
      <c r="FK27" s="97">
        <v>14695.490000000002</v>
      </c>
      <c r="FL27" s="27">
        <v>-1.69</v>
      </c>
      <c r="FM27" s="420"/>
      <c r="FN27" s="240"/>
      <c r="FO27" s="433" t="s">
        <v>122</v>
      </c>
      <c r="FP27" s="1007">
        <v>384</v>
      </c>
      <c r="FQ27" s="1008">
        <v>265</v>
      </c>
      <c r="FR27" s="1009">
        <v>215</v>
      </c>
      <c r="FS27" s="997">
        <v>864</v>
      </c>
      <c r="FT27" s="1010">
        <v>948</v>
      </c>
      <c r="FU27" s="675">
        <v>-8.86</v>
      </c>
      <c r="FV27" s="482"/>
      <c r="FW27" s="107" t="s">
        <v>123</v>
      </c>
      <c r="FX27" s="1"/>
      <c r="FY27" s="3"/>
      <c r="FZ27" s="1"/>
      <c r="GA27" s="1"/>
      <c r="GB27" s="3"/>
      <c r="GC27" s="1"/>
      <c r="GD27" s="1"/>
      <c r="GE27" s="3"/>
      <c r="GF27" s="18" t="s">
        <v>15</v>
      </c>
      <c r="GG27" s="18"/>
      <c r="GH27" s="154"/>
      <c r="GI27" s="154" t="s">
        <v>76</v>
      </c>
      <c r="GJ27" s="175">
        <v>64.38</v>
      </c>
      <c r="GK27" s="175">
        <v>67.69</v>
      </c>
      <c r="GL27" s="175">
        <v>62.82</v>
      </c>
      <c r="GM27" s="175">
        <v>64.959999999999994</v>
      </c>
      <c r="GN27" s="1198"/>
      <c r="GO27" s="1198"/>
      <c r="GP27" s="1198"/>
      <c r="GQ27" s="1349"/>
      <c r="GR27" s="285"/>
      <c r="GS27" s="154"/>
      <c r="GT27" s="1218" t="s">
        <v>157</v>
      </c>
      <c r="GU27" s="1232">
        <v>5878</v>
      </c>
      <c r="GV27" s="1233">
        <v>289</v>
      </c>
      <c r="GW27" s="1233">
        <v>2146</v>
      </c>
      <c r="GX27" s="1234">
        <v>209</v>
      </c>
      <c r="GY27" s="1233"/>
      <c r="GZ27" s="1233"/>
      <c r="HA27" s="1233"/>
      <c r="HB27" s="1233"/>
      <c r="HC27" s="1235">
        <v>8522</v>
      </c>
      <c r="HD27" s="1236">
        <v>18223</v>
      </c>
      <c r="HE27" s="1237">
        <v>26745</v>
      </c>
      <c r="HF27" s="182"/>
      <c r="HG27" s="182"/>
      <c r="HH27" s="176" t="s">
        <v>157</v>
      </c>
      <c r="HI27" s="1232">
        <v>27205</v>
      </c>
      <c r="HJ27" s="1233">
        <v>0</v>
      </c>
      <c r="HK27" s="1233">
        <v>792</v>
      </c>
      <c r="HL27" s="1234">
        <v>778</v>
      </c>
      <c r="HM27" s="1233"/>
      <c r="HN27" s="1233"/>
      <c r="HO27" s="1233"/>
      <c r="HP27" s="1233"/>
      <c r="HQ27" s="1235">
        <v>28775</v>
      </c>
      <c r="HR27" s="1236">
        <v>17028</v>
      </c>
      <c r="HS27" s="1237">
        <v>45803</v>
      </c>
      <c r="HT27" s="299"/>
      <c r="HU27" s="290"/>
      <c r="HV27" s="290"/>
      <c r="HW27" s="968"/>
      <c r="HX27" s="1537"/>
      <c r="HY27" s="294"/>
      <c r="HZ27" s="294"/>
      <c r="IA27" s="294"/>
      <c r="IB27" s="613"/>
      <c r="IC27" s="1533"/>
      <c r="ID27" s="1528"/>
      <c r="IE27" s="21"/>
      <c r="IF27" s="37"/>
      <c r="IG27" s="295"/>
      <c r="IH27" s="248"/>
      <c r="II27" s="19"/>
      <c r="IJ27" s="19"/>
      <c r="IK27" s="19"/>
      <c r="IM27" s="178" t="s">
        <v>104</v>
      </c>
      <c r="IN27" s="1021">
        <v>19046.64</v>
      </c>
      <c r="IO27" s="196">
        <v>18849.580000000002</v>
      </c>
      <c r="IP27" s="27">
        <v>1.05</v>
      </c>
      <c r="IQ27" s="420"/>
      <c r="IR27" s="240"/>
      <c r="IS27" s="433" t="s">
        <v>122</v>
      </c>
      <c r="IT27" s="1007">
        <v>199</v>
      </c>
      <c r="IU27" s="1008">
        <v>284</v>
      </c>
      <c r="IV27" s="1009">
        <v>366</v>
      </c>
      <c r="IW27" s="997">
        <v>849</v>
      </c>
      <c r="IX27" s="1010">
        <v>970</v>
      </c>
      <c r="IY27" s="675">
        <v>-12.47</v>
      </c>
      <c r="IZ27" s="154"/>
      <c r="JA27" s="107" t="s">
        <v>123</v>
      </c>
      <c r="JB27" s="1"/>
      <c r="JC27" s="3"/>
      <c r="JD27" s="1"/>
      <c r="JE27" s="1"/>
      <c r="JF27" s="3"/>
      <c r="JG27" s="1"/>
      <c r="JH27" s="1"/>
      <c r="JI27" s="3"/>
      <c r="JJ27" s="18" t="s">
        <v>15</v>
      </c>
      <c r="JK27" s="18"/>
      <c r="JL27" s="154"/>
      <c r="JM27" s="154" t="s">
        <v>76</v>
      </c>
      <c r="JN27" s="175">
        <v>60.98</v>
      </c>
      <c r="JO27" s="175">
        <v>72.510000000000005</v>
      </c>
      <c r="JP27" s="175">
        <v>73.72</v>
      </c>
      <c r="JQ27" s="175">
        <v>69.069999999999993</v>
      </c>
      <c r="JR27" s="1199"/>
      <c r="JS27" s="1199"/>
      <c r="JT27" s="1199"/>
      <c r="JU27" s="128"/>
      <c r="JV27" s="285"/>
      <c r="JW27" s="154"/>
      <c r="JX27" s="1218" t="s">
        <v>157</v>
      </c>
      <c r="JY27" s="1232">
        <v>16177</v>
      </c>
      <c r="JZ27" s="1233">
        <v>483</v>
      </c>
      <c r="KA27" s="1233">
        <v>3713</v>
      </c>
      <c r="KB27" s="1234">
        <v>951</v>
      </c>
      <c r="KC27" s="1233"/>
      <c r="KD27" s="1233"/>
      <c r="KE27" s="1233"/>
      <c r="KF27" s="1233"/>
      <c r="KG27" s="1235">
        <v>21324</v>
      </c>
      <c r="KH27" s="1236">
        <v>21324</v>
      </c>
      <c r="KI27" s="1237">
        <v>42648</v>
      </c>
      <c r="KJ27" s="182"/>
      <c r="KK27" s="182"/>
      <c r="KL27" s="176" t="s">
        <v>157</v>
      </c>
      <c r="KM27" s="1232">
        <v>28721</v>
      </c>
      <c r="KN27" s="1233">
        <v>0</v>
      </c>
      <c r="KO27" s="1233">
        <v>839</v>
      </c>
      <c r="KP27" s="1234">
        <v>3090</v>
      </c>
      <c r="KQ27" s="1233"/>
      <c r="KR27" s="1233"/>
      <c r="KS27" s="1233"/>
      <c r="KT27" s="1233"/>
      <c r="KU27" s="1235">
        <v>32650</v>
      </c>
      <c r="KV27" s="1236">
        <v>17843</v>
      </c>
      <c r="KW27" s="1237">
        <v>50493</v>
      </c>
      <c r="KX27" s="299"/>
      <c r="KY27" s="290"/>
      <c r="KZ27" s="290"/>
      <c r="LA27" s="968"/>
      <c r="LB27" s="1537"/>
      <c r="LC27" s="294"/>
      <c r="LD27" s="294"/>
      <c r="LE27" s="294"/>
      <c r="LF27" s="613"/>
      <c r="LG27" s="1533"/>
      <c r="LH27" s="291"/>
      <c r="LI27" s="21"/>
      <c r="LJ27" s="37"/>
      <c r="LK27" s="295"/>
      <c r="LL27" s="19"/>
      <c r="LM27" s="19"/>
      <c r="LN27" s="19"/>
      <c r="LO27" s="131"/>
      <c r="LQ27" s="62" t="s">
        <v>104</v>
      </c>
      <c r="LR27" s="108">
        <v>63856.610000000008</v>
      </c>
      <c r="LS27" s="97">
        <v>62617.119999999995</v>
      </c>
      <c r="LT27" s="27">
        <v>1.98</v>
      </c>
      <c r="LU27" s="982"/>
      <c r="LV27" s="983"/>
      <c r="LW27" s="433" t="s">
        <v>122</v>
      </c>
      <c r="LX27" s="348">
        <v>3900</v>
      </c>
      <c r="LY27" s="994">
        <v>3908</v>
      </c>
      <c r="LZ27" s="515">
        <v>-0.2</v>
      </c>
      <c r="MA27" s="182"/>
      <c r="MB27" s="973" t="s">
        <v>123</v>
      </c>
      <c r="MC27" s="1"/>
      <c r="MD27" s="91"/>
      <c r="ME27" s="1"/>
      <c r="MF27" s="1"/>
      <c r="MG27" s="91"/>
      <c r="MH27" s="1"/>
      <c r="MI27" s="1"/>
      <c r="MJ27" s="91"/>
      <c r="MK27" s="18" t="s">
        <v>15</v>
      </c>
      <c r="ML27" s="15"/>
      <c r="MM27" s="15"/>
      <c r="MN27" s="15" t="s">
        <v>76</v>
      </c>
      <c r="MO27" s="980">
        <v>80.55</v>
      </c>
      <c r="MP27" s="980">
        <v>71.5</v>
      </c>
      <c r="MQ27" s="980">
        <v>64.959999999999994</v>
      </c>
      <c r="MR27" s="980">
        <v>69.069999999999993</v>
      </c>
      <c r="MS27" s="981">
        <v>71.52</v>
      </c>
      <c r="MT27" s="16"/>
      <c r="MU27" s="17"/>
      <c r="MV27" s="17"/>
      <c r="MW27" s="63"/>
      <c r="MX27" s="17"/>
      <c r="MY27" s="17"/>
      <c r="MZ27" s="176" t="s">
        <v>177</v>
      </c>
      <c r="NA27" s="1102">
        <v>83544</v>
      </c>
      <c r="NB27" s="1103">
        <v>1777</v>
      </c>
      <c r="NC27" s="1103">
        <v>9996</v>
      </c>
      <c r="ND27" s="1104">
        <v>2754</v>
      </c>
      <c r="NE27" s="1103">
        <v>0</v>
      </c>
      <c r="NF27" s="1103">
        <v>0</v>
      </c>
      <c r="NG27" s="1103">
        <v>0</v>
      </c>
      <c r="NH27" s="1105">
        <v>0</v>
      </c>
      <c r="NI27" s="1238">
        <v>98071</v>
      </c>
      <c r="NJ27" s="1239">
        <v>123030</v>
      </c>
      <c r="NK27" s="1108">
        <v>221101</v>
      </c>
      <c r="NL27" s="619"/>
      <c r="NM27" s="619"/>
      <c r="NN27" s="176" t="s">
        <v>157</v>
      </c>
      <c r="NO27" s="1102">
        <v>186577</v>
      </c>
      <c r="NP27" s="1103">
        <v>0</v>
      </c>
      <c r="NQ27" s="1103">
        <v>5016</v>
      </c>
      <c r="NR27" s="1104">
        <v>4883</v>
      </c>
      <c r="NS27" s="1103">
        <v>0</v>
      </c>
      <c r="NT27" s="1103">
        <v>0</v>
      </c>
      <c r="NU27" s="1103">
        <v>0</v>
      </c>
      <c r="NV27" s="1105">
        <v>0</v>
      </c>
      <c r="NW27" s="1240">
        <v>196476</v>
      </c>
      <c r="NX27" s="1107">
        <v>50920</v>
      </c>
      <c r="NY27" s="1110">
        <v>247396</v>
      </c>
    </row>
    <row r="28" spans="1:389" ht="21.75" customHeight="1" thickTop="1" x14ac:dyDescent="0.2">
      <c r="A28" s="168" t="s">
        <v>68</v>
      </c>
      <c r="B28" s="57">
        <v>11107.939999999999</v>
      </c>
      <c r="C28" s="80">
        <v>10610.06</v>
      </c>
      <c r="D28" s="42">
        <v>4.6900000000000004</v>
      </c>
      <c r="E28" s="420"/>
      <c r="F28" s="240"/>
      <c r="G28" s="433" t="s">
        <v>124</v>
      </c>
      <c r="H28" s="1007">
        <v>1204</v>
      </c>
      <c r="I28" s="1008">
        <v>704</v>
      </c>
      <c r="J28" s="1009">
        <v>811</v>
      </c>
      <c r="K28" s="997">
        <v>2719</v>
      </c>
      <c r="L28" s="1010">
        <v>2341</v>
      </c>
      <c r="M28" s="675">
        <v>16.149999999999999</v>
      </c>
      <c r="N28" s="154"/>
      <c r="O28" s="28" t="s">
        <v>31</v>
      </c>
      <c r="P28" s="29" t="s">
        <v>32</v>
      </c>
      <c r="Q28" s="30"/>
      <c r="R28" s="31"/>
      <c r="S28" s="29" t="s">
        <v>33</v>
      </c>
      <c r="T28" s="30"/>
      <c r="U28" s="31"/>
      <c r="V28" s="1654" t="s">
        <v>34</v>
      </c>
      <c r="W28" s="1655"/>
      <c r="X28" s="1656"/>
      <c r="Y28" s="5"/>
      <c r="Z28" s="154"/>
      <c r="AA28" s="154" t="s">
        <v>82</v>
      </c>
      <c r="AB28" s="175">
        <v>74.44</v>
      </c>
      <c r="AC28" s="175">
        <v>72.63</v>
      </c>
      <c r="AD28" s="175">
        <v>68.290000000000006</v>
      </c>
      <c r="AE28" s="175">
        <v>71.790000000000006</v>
      </c>
      <c r="AF28" s="1198"/>
      <c r="AG28" s="1198"/>
      <c r="AH28" s="1198"/>
      <c r="AI28" s="1349"/>
      <c r="AJ28" s="285"/>
      <c r="AK28" s="154"/>
      <c r="AL28" s="1218" t="s">
        <v>73</v>
      </c>
      <c r="AM28" s="1249">
        <v>62325</v>
      </c>
      <c r="AN28" s="1250">
        <v>1557</v>
      </c>
      <c r="AO28" s="1250">
        <v>25392</v>
      </c>
      <c r="AP28" s="1251">
        <v>16909</v>
      </c>
      <c r="AQ28" s="1250"/>
      <c r="AR28" s="1250"/>
      <c r="AS28" s="1250"/>
      <c r="AT28" s="1250"/>
      <c r="AU28" s="1252">
        <v>106183</v>
      </c>
      <c r="AV28" s="1236">
        <v>90249</v>
      </c>
      <c r="AW28" s="1237">
        <v>196432</v>
      </c>
      <c r="AX28" s="182"/>
      <c r="AY28" s="182"/>
      <c r="AZ28" s="176" t="s">
        <v>73</v>
      </c>
      <c r="BA28" s="1249">
        <v>4091</v>
      </c>
      <c r="BB28" s="1250">
        <v>783</v>
      </c>
      <c r="BC28" s="1250">
        <v>1864</v>
      </c>
      <c r="BD28" s="1251">
        <v>1278</v>
      </c>
      <c r="BE28" s="1250"/>
      <c r="BF28" s="1250"/>
      <c r="BG28" s="1250"/>
      <c r="BH28" s="1250"/>
      <c r="BI28" s="1252">
        <v>8016</v>
      </c>
      <c r="BJ28" s="1236">
        <v>25374</v>
      </c>
      <c r="BK28" s="1237">
        <v>33390</v>
      </c>
      <c r="BL28" s="299"/>
      <c r="BM28" s="290"/>
      <c r="BN28" s="290"/>
      <c r="BO28" s="968"/>
      <c r="BP28" s="1535"/>
      <c r="BQ28" s="297"/>
      <c r="BR28" s="294"/>
      <c r="BS28" s="297"/>
      <c r="BT28" s="131"/>
      <c r="BU28" s="1533"/>
      <c r="BV28" s="1528"/>
      <c r="BW28" s="21"/>
      <c r="BX28" s="37"/>
      <c r="BY28" s="295"/>
      <c r="BZ28" s="19"/>
      <c r="CA28" s="19"/>
      <c r="CB28" s="19"/>
      <c r="CC28" s="19"/>
      <c r="CE28" s="40" t="s">
        <v>68</v>
      </c>
      <c r="CF28" s="57">
        <v>12704.39</v>
      </c>
      <c r="CG28" s="80">
        <v>12323.070000000002</v>
      </c>
      <c r="CH28" s="360">
        <v>3.09</v>
      </c>
      <c r="CI28" s="420"/>
      <c r="CJ28" s="240"/>
      <c r="CK28" s="433" t="s">
        <v>124</v>
      </c>
      <c r="CL28" s="1007">
        <v>804</v>
      </c>
      <c r="CM28" s="1008">
        <v>951</v>
      </c>
      <c r="CN28" s="1009">
        <v>784</v>
      </c>
      <c r="CO28" s="997">
        <v>2539</v>
      </c>
      <c r="CP28" s="1010">
        <v>2425</v>
      </c>
      <c r="CQ28" s="675">
        <v>4.7</v>
      </c>
      <c r="CR28" s="482"/>
      <c r="CS28" s="28" t="s">
        <v>31</v>
      </c>
      <c r="CT28" s="29" t="s">
        <v>32</v>
      </c>
      <c r="CU28" s="30"/>
      <c r="CV28" s="31"/>
      <c r="CW28" s="29" t="s">
        <v>33</v>
      </c>
      <c r="CX28" s="30"/>
      <c r="CY28" s="31"/>
      <c r="CZ28" s="29" t="s">
        <v>34</v>
      </c>
      <c r="DA28" s="30"/>
      <c r="DB28" s="31"/>
      <c r="DC28" s="5"/>
      <c r="DD28" s="154"/>
      <c r="DE28" s="154" t="s">
        <v>82</v>
      </c>
      <c r="DF28" s="175">
        <v>68</v>
      </c>
      <c r="DG28" s="175">
        <v>65.11</v>
      </c>
      <c r="DH28" s="175">
        <v>61.3</v>
      </c>
      <c r="DI28" s="175">
        <v>64.81</v>
      </c>
      <c r="DJ28" s="1199"/>
      <c r="DK28" s="1199"/>
      <c r="DL28" s="1199"/>
      <c r="DM28" s="128"/>
      <c r="DN28" s="285"/>
      <c r="DO28" s="154"/>
      <c r="DP28" s="1218" t="s">
        <v>73</v>
      </c>
      <c r="DQ28" s="1249">
        <v>51356</v>
      </c>
      <c r="DR28" s="1250">
        <v>1958</v>
      </c>
      <c r="DS28" s="1250">
        <v>25565</v>
      </c>
      <c r="DT28" s="1251">
        <v>12727</v>
      </c>
      <c r="DU28" s="1250"/>
      <c r="DV28" s="1250"/>
      <c r="DW28" s="1250"/>
      <c r="DX28" s="1250"/>
      <c r="DY28" s="1252">
        <v>91606</v>
      </c>
      <c r="DZ28" s="1236">
        <v>127598</v>
      </c>
      <c r="EA28" s="1237">
        <v>219204</v>
      </c>
      <c r="EB28" s="182"/>
      <c r="EC28" s="182"/>
      <c r="ED28" s="176" t="s">
        <v>73</v>
      </c>
      <c r="EE28" s="1249">
        <v>5222</v>
      </c>
      <c r="EF28" s="1250">
        <v>604</v>
      </c>
      <c r="EG28" s="1250">
        <v>846</v>
      </c>
      <c r="EH28" s="1251">
        <v>1426</v>
      </c>
      <c r="EI28" s="1250"/>
      <c r="EJ28" s="1250"/>
      <c r="EK28" s="1250"/>
      <c r="EL28" s="1250"/>
      <c r="EM28" s="1252">
        <v>8098</v>
      </c>
      <c r="EN28" s="1236">
        <v>19271</v>
      </c>
      <c r="EO28" s="1237">
        <v>27369</v>
      </c>
      <c r="EP28" s="299"/>
      <c r="EQ28" s="290"/>
      <c r="ER28" s="290"/>
      <c r="ES28" s="968"/>
      <c r="ET28" s="1535"/>
      <c r="EU28" s="297"/>
      <c r="EV28" s="294"/>
      <c r="EW28" s="297"/>
      <c r="EX28" s="131"/>
      <c r="EY28" s="1533"/>
      <c r="EZ28" s="1528"/>
      <c r="FA28" s="21"/>
      <c r="FB28" s="37"/>
      <c r="FC28" s="295"/>
      <c r="FD28" s="19"/>
      <c r="FE28" s="19"/>
      <c r="FF28" s="19"/>
      <c r="FG28" s="19"/>
      <c r="FI28" s="168" t="s">
        <v>68</v>
      </c>
      <c r="FJ28" s="57">
        <v>11785.519999999999</v>
      </c>
      <c r="FK28" s="80">
        <v>12051.33</v>
      </c>
      <c r="FL28" s="42">
        <v>-2.21</v>
      </c>
      <c r="FM28" s="420"/>
      <c r="FN28" s="240"/>
      <c r="FO28" s="433" t="s">
        <v>124</v>
      </c>
      <c r="FP28" s="1007">
        <v>660</v>
      </c>
      <c r="FQ28" s="1008">
        <v>679</v>
      </c>
      <c r="FR28" s="1009">
        <v>580</v>
      </c>
      <c r="FS28" s="997">
        <v>1919</v>
      </c>
      <c r="FT28" s="1010">
        <v>1967</v>
      </c>
      <c r="FU28" s="675">
        <v>-2.44</v>
      </c>
      <c r="FV28" s="482"/>
      <c r="FW28" s="28" t="s">
        <v>31</v>
      </c>
      <c r="FX28" s="29" t="s">
        <v>32</v>
      </c>
      <c r="FY28" s="30"/>
      <c r="FZ28" s="31"/>
      <c r="GA28" s="29" t="s">
        <v>33</v>
      </c>
      <c r="GB28" s="30"/>
      <c r="GC28" s="31"/>
      <c r="GD28" s="29" t="s">
        <v>34</v>
      </c>
      <c r="GE28" s="30"/>
      <c r="GF28" s="31"/>
      <c r="GG28" s="5"/>
      <c r="GH28" s="154"/>
      <c r="GI28" s="154" t="s">
        <v>82</v>
      </c>
      <c r="GJ28" s="175">
        <v>61.56</v>
      </c>
      <c r="GK28" s="175">
        <v>61.62</v>
      </c>
      <c r="GL28" s="175">
        <v>60.22</v>
      </c>
      <c r="GM28" s="175">
        <v>61.13</v>
      </c>
      <c r="GN28" s="1198"/>
      <c r="GO28" s="1198"/>
      <c r="GP28" s="1198"/>
      <c r="GQ28" s="1349"/>
      <c r="GR28" s="285"/>
      <c r="GS28" s="154"/>
      <c r="GT28" s="1218" t="s">
        <v>73</v>
      </c>
      <c r="GU28" s="1249">
        <v>37714</v>
      </c>
      <c r="GV28" s="1250">
        <v>1353</v>
      </c>
      <c r="GW28" s="1250">
        <v>27706</v>
      </c>
      <c r="GX28" s="1251">
        <v>19263</v>
      </c>
      <c r="GY28" s="1250"/>
      <c r="GZ28" s="1250"/>
      <c r="HA28" s="1250"/>
      <c r="HB28" s="1250"/>
      <c r="HC28" s="1252">
        <v>86036</v>
      </c>
      <c r="HD28" s="1236">
        <v>134586</v>
      </c>
      <c r="HE28" s="1237">
        <v>220622</v>
      </c>
      <c r="HF28" s="182"/>
      <c r="HG28" s="182"/>
      <c r="HH28" s="176" t="s">
        <v>73</v>
      </c>
      <c r="HI28" s="1249">
        <v>2531</v>
      </c>
      <c r="HJ28" s="1250">
        <v>181</v>
      </c>
      <c r="HK28" s="1250">
        <v>764</v>
      </c>
      <c r="HL28" s="1251">
        <v>3658</v>
      </c>
      <c r="HM28" s="1250"/>
      <c r="HN28" s="1250"/>
      <c r="HO28" s="1250"/>
      <c r="HP28" s="1250"/>
      <c r="HQ28" s="1252">
        <v>7134</v>
      </c>
      <c r="HR28" s="1236">
        <v>42294</v>
      </c>
      <c r="HS28" s="1237">
        <v>49428</v>
      </c>
      <c r="HT28" s="299"/>
      <c r="HU28" s="290"/>
      <c r="HV28" s="290"/>
      <c r="HW28" s="968"/>
      <c r="HX28" s="1535"/>
      <c r="HY28" s="297"/>
      <c r="HZ28" s="294"/>
      <c r="IA28" s="297"/>
      <c r="IB28" s="131"/>
      <c r="IC28" s="1533"/>
      <c r="ID28" s="1528"/>
      <c r="IE28" s="21"/>
      <c r="IF28" s="37"/>
      <c r="IG28" s="295"/>
      <c r="IH28" s="248"/>
      <c r="II28" s="19"/>
      <c r="IJ28" s="19"/>
      <c r="IK28" s="19"/>
      <c r="IM28" s="168" t="s">
        <v>68</v>
      </c>
      <c r="IN28" s="1022">
        <v>16057.16</v>
      </c>
      <c r="IO28" s="197">
        <v>15913.13</v>
      </c>
      <c r="IP28" s="42">
        <v>0.91</v>
      </c>
      <c r="IQ28" s="420"/>
      <c r="IR28" s="240"/>
      <c r="IS28" s="433" t="s">
        <v>124</v>
      </c>
      <c r="IT28" s="1007">
        <v>795</v>
      </c>
      <c r="IU28" s="1008">
        <v>783</v>
      </c>
      <c r="IV28" s="1009">
        <v>949</v>
      </c>
      <c r="IW28" s="997">
        <v>2527</v>
      </c>
      <c r="IX28" s="1010">
        <v>2511</v>
      </c>
      <c r="IY28" s="675">
        <v>0.64</v>
      </c>
      <c r="IZ28" s="154"/>
      <c r="JA28" s="28" t="s">
        <v>31</v>
      </c>
      <c r="JB28" s="29" t="s">
        <v>32</v>
      </c>
      <c r="JC28" s="30"/>
      <c r="JD28" s="31"/>
      <c r="JE28" s="29" t="s">
        <v>33</v>
      </c>
      <c r="JF28" s="30"/>
      <c r="JG28" s="31"/>
      <c r="JH28" s="29" t="s">
        <v>34</v>
      </c>
      <c r="JI28" s="30"/>
      <c r="JJ28" s="31"/>
      <c r="JK28" s="5"/>
      <c r="JL28" s="154"/>
      <c r="JM28" s="154" t="s">
        <v>82</v>
      </c>
      <c r="JN28" s="175">
        <v>61.51</v>
      </c>
      <c r="JO28" s="175">
        <v>65.209999999999994</v>
      </c>
      <c r="JP28" s="175">
        <v>69.31</v>
      </c>
      <c r="JQ28" s="175">
        <v>65.34</v>
      </c>
      <c r="JR28" s="1199"/>
      <c r="JS28" s="1199"/>
      <c r="JT28" s="1199"/>
      <c r="JU28" s="128"/>
      <c r="JV28" s="285"/>
      <c r="JW28" s="154"/>
      <c r="JX28" s="1218" t="s">
        <v>73</v>
      </c>
      <c r="JY28" s="1249">
        <v>45286</v>
      </c>
      <c r="JZ28" s="1250">
        <v>1374</v>
      </c>
      <c r="KA28" s="1250">
        <v>33043</v>
      </c>
      <c r="KB28" s="1251">
        <v>25847</v>
      </c>
      <c r="KC28" s="1250"/>
      <c r="KD28" s="1250"/>
      <c r="KE28" s="1250"/>
      <c r="KF28" s="1250"/>
      <c r="KG28" s="1252">
        <v>105550</v>
      </c>
      <c r="KH28" s="1236">
        <v>379524</v>
      </c>
      <c r="KI28" s="1237">
        <v>485074</v>
      </c>
      <c r="KJ28" s="182"/>
      <c r="KK28" s="182"/>
      <c r="KL28" s="176" t="s">
        <v>73</v>
      </c>
      <c r="KM28" s="1249">
        <v>6581</v>
      </c>
      <c r="KN28" s="1250">
        <v>232</v>
      </c>
      <c r="KO28" s="1250">
        <v>1859</v>
      </c>
      <c r="KP28" s="1251">
        <v>1974</v>
      </c>
      <c r="KQ28" s="1250"/>
      <c r="KR28" s="1250"/>
      <c r="KS28" s="1250"/>
      <c r="KT28" s="1250"/>
      <c r="KU28" s="1252">
        <v>10646</v>
      </c>
      <c r="KV28" s="1236">
        <v>43612</v>
      </c>
      <c r="KW28" s="1237">
        <v>54258</v>
      </c>
      <c r="KX28" s="299"/>
      <c r="KY28" s="290"/>
      <c r="KZ28" s="290"/>
      <c r="LA28" s="968"/>
      <c r="LB28" s="1535"/>
      <c r="LC28" s="297"/>
      <c r="LD28" s="294"/>
      <c r="LE28" s="297"/>
      <c r="LF28" s="131"/>
      <c r="LG28" s="1533"/>
      <c r="LH28" s="291"/>
      <c r="LI28" s="21"/>
      <c r="LJ28" s="37"/>
      <c r="LK28" s="295"/>
      <c r="LL28" s="19"/>
      <c r="LM28" s="19"/>
      <c r="LN28" s="19"/>
      <c r="LO28" s="131"/>
      <c r="LQ28" s="40" t="s">
        <v>68</v>
      </c>
      <c r="LR28" s="79">
        <v>51655.010000000009</v>
      </c>
      <c r="LS28" s="80">
        <v>50897.59</v>
      </c>
      <c r="LT28" s="42">
        <v>1.49</v>
      </c>
      <c r="LU28" s="982"/>
      <c r="LV28" s="983"/>
      <c r="LW28" s="433" t="s">
        <v>124</v>
      </c>
      <c r="LX28" s="348">
        <v>9704</v>
      </c>
      <c r="LY28" s="994">
        <v>9244</v>
      </c>
      <c r="LZ28" s="515">
        <v>4.9800000000000004</v>
      </c>
      <c r="MA28" s="182"/>
      <c r="MB28" s="28" t="s">
        <v>31</v>
      </c>
      <c r="MC28" s="29" t="s">
        <v>32</v>
      </c>
      <c r="MD28" s="30"/>
      <c r="ME28" s="31"/>
      <c r="MF28" s="29" t="s">
        <v>33</v>
      </c>
      <c r="MG28" s="30"/>
      <c r="MH28" s="31"/>
      <c r="MI28" s="29" t="s">
        <v>34</v>
      </c>
      <c r="MJ28" s="30"/>
      <c r="MK28" s="31"/>
      <c r="ML28" s="15"/>
      <c r="MM28" s="15"/>
      <c r="MN28" s="15" t="s">
        <v>82</v>
      </c>
      <c r="MO28" s="980">
        <v>71.790000000000006</v>
      </c>
      <c r="MP28" s="980">
        <v>64.81</v>
      </c>
      <c r="MQ28" s="980">
        <v>61.13</v>
      </c>
      <c r="MR28" s="980">
        <v>65.34</v>
      </c>
      <c r="MS28" s="981">
        <v>65.77</v>
      </c>
      <c r="MT28" s="16"/>
      <c r="MU28" s="17"/>
      <c r="MV28" s="256"/>
      <c r="MW28" s="257"/>
      <c r="MX28" s="17"/>
      <c r="MY28" s="17"/>
      <c r="MZ28" s="176" t="s">
        <v>178</v>
      </c>
      <c r="NA28" s="1123">
        <v>196681</v>
      </c>
      <c r="NB28" s="615">
        <v>6242</v>
      </c>
      <c r="NC28" s="615">
        <v>111706</v>
      </c>
      <c r="ND28" s="1124">
        <v>74746</v>
      </c>
      <c r="NE28" s="615">
        <v>0</v>
      </c>
      <c r="NF28" s="615">
        <v>0</v>
      </c>
      <c r="NG28" s="615">
        <v>0</v>
      </c>
      <c r="NH28" s="1125">
        <v>0</v>
      </c>
      <c r="NI28" s="1253">
        <v>389375</v>
      </c>
      <c r="NJ28" s="1254">
        <v>731957</v>
      </c>
      <c r="NK28" s="1127">
        <v>1121332</v>
      </c>
      <c r="NL28" s="619"/>
      <c r="NM28" s="619"/>
      <c r="NN28" s="176" t="s">
        <v>73</v>
      </c>
      <c r="NO28" s="1123">
        <v>18425</v>
      </c>
      <c r="NP28" s="615">
        <v>1800</v>
      </c>
      <c r="NQ28" s="615">
        <v>5333</v>
      </c>
      <c r="NR28" s="1124">
        <v>8336</v>
      </c>
      <c r="NS28" s="615">
        <v>0</v>
      </c>
      <c r="NT28" s="615">
        <v>0</v>
      </c>
      <c r="NU28" s="615">
        <v>0</v>
      </c>
      <c r="NV28" s="1125">
        <v>0</v>
      </c>
      <c r="NW28" s="1255">
        <v>33894</v>
      </c>
      <c r="NX28" s="1126">
        <v>130551</v>
      </c>
      <c r="NY28" s="1129">
        <v>164445</v>
      </c>
    </row>
    <row r="29" spans="1:389" ht="21.75" customHeight="1" thickBot="1" x14ac:dyDescent="0.25">
      <c r="A29" s="179" t="s">
        <v>49</v>
      </c>
      <c r="B29" s="57">
        <v>3291.2200000000003</v>
      </c>
      <c r="C29" s="87">
        <v>3012.5800000000008</v>
      </c>
      <c r="D29" s="67">
        <v>9.25</v>
      </c>
      <c r="E29" s="420"/>
      <c r="F29" s="240"/>
      <c r="G29" s="433" t="s">
        <v>125</v>
      </c>
      <c r="H29" s="1007">
        <v>670</v>
      </c>
      <c r="I29" s="1008">
        <v>633</v>
      </c>
      <c r="J29" s="1009">
        <v>722</v>
      </c>
      <c r="K29" s="997">
        <v>2025</v>
      </c>
      <c r="L29" s="1010">
        <v>1769</v>
      </c>
      <c r="M29" s="675">
        <v>14.47</v>
      </c>
      <c r="N29" s="154"/>
      <c r="O29" s="926" t="s">
        <v>42</v>
      </c>
      <c r="P29" s="43">
        <v>2562</v>
      </c>
      <c r="Q29" s="44">
        <v>2561</v>
      </c>
      <c r="R29" s="45" t="s">
        <v>172</v>
      </c>
      <c r="S29" s="43">
        <v>2562</v>
      </c>
      <c r="T29" s="44">
        <v>2561</v>
      </c>
      <c r="U29" s="45" t="s">
        <v>172</v>
      </c>
      <c r="V29" s="43">
        <v>2562</v>
      </c>
      <c r="W29" s="44">
        <v>2561</v>
      </c>
      <c r="X29" s="45" t="s">
        <v>172</v>
      </c>
      <c r="Y29" s="977"/>
      <c r="Z29" s="154"/>
      <c r="AA29" s="154" t="s">
        <v>87</v>
      </c>
      <c r="AB29" s="175">
        <v>67.430000000000007</v>
      </c>
      <c r="AC29" s="175">
        <v>63.67</v>
      </c>
      <c r="AD29" s="175">
        <v>61.87</v>
      </c>
      <c r="AE29" s="175">
        <v>64.319999999999993</v>
      </c>
      <c r="AF29" s="1198"/>
      <c r="AG29" s="1198"/>
      <c r="AH29" s="1198"/>
      <c r="AI29" s="1349"/>
      <c r="AJ29" s="285"/>
      <c r="AK29" s="154"/>
      <c r="AL29" s="1218" t="s">
        <v>78</v>
      </c>
      <c r="AM29" s="1249">
        <v>287822</v>
      </c>
      <c r="AN29" s="1250">
        <v>6510</v>
      </c>
      <c r="AO29" s="1250">
        <v>147559</v>
      </c>
      <c r="AP29" s="1251">
        <v>88858</v>
      </c>
      <c r="AQ29" s="1250"/>
      <c r="AR29" s="1250"/>
      <c r="AS29" s="1250"/>
      <c r="AT29" s="1250"/>
      <c r="AU29" s="1252">
        <v>530749</v>
      </c>
      <c r="AV29" s="1236">
        <v>984977</v>
      </c>
      <c r="AW29" s="1237">
        <v>1515726</v>
      </c>
      <c r="AX29" s="182"/>
      <c r="AY29" s="182"/>
      <c r="AZ29" s="176" t="s">
        <v>78</v>
      </c>
      <c r="BA29" s="1249">
        <v>31094</v>
      </c>
      <c r="BB29" s="1250">
        <v>1956</v>
      </c>
      <c r="BC29" s="1250">
        <v>7486</v>
      </c>
      <c r="BD29" s="1251">
        <v>6120</v>
      </c>
      <c r="BE29" s="1250"/>
      <c r="BF29" s="1250"/>
      <c r="BG29" s="1250"/>
      <c r="BH29" s="1250"/>
      <c r="BI29" s="1252">
        <v>46656</v>
      </c>
      <c r="BJ29" s="1236">
        <v>95927</v>
      </c>
      <c r="BK29" s="1237">
        <v>142583</v>
      </c>
      <c r="BL29" s="299"/>
      <c r="BM29" s="290"/>
      <c r="BN29" s="290"/>
      <c r="BO29" s="968"/>
      <c r="BP29" s="1535"/>
      <c r="BQ29" s="297"/>
      <c r="BR29" s="294"/>
      <c r="BS29" s="297"/>
      <c r="BT29" s="131"/>
      <c r="BU29" s="1533"/>
      <c r="BV29" s="1528"/>
      <c r="BW29" s="21"/>
      <c r="BX29" s="37"/>
      <c r="BY29" s="295"/>
      <c r="BZ29" s="19"/>
      <c r="CA29" s="19"/>
      <c r="CB29" s="19"/>
      <c r="CC29" s="19"/>
      <c r="CE29" s="64" t="s">
        <v>49</v>
      </c>
      <c r="CF29" s="57">
        <v>3258.6400000000008</v>
      </c>
      <c r="CG29" s="87">
        <v>3126.3399999999997</v>
      </c>
      <c r="CH29" s="362">
        <v>4.2300000000000004</v>
      </c>
      <c r="CI29" s="420"/>
      <c r="CJ29" s="240"/>
      <c r="CK29" s="433" t="s">
        <v>125</v>
      </c>
      <c r="CL29" s="1007">
        <v>428</v>
      </c>
      <c r="CM29" s="1008">
        <v>345</v>
      </c>
      <c r="CN29" s="1009">
        <v>481</v>
      </c>
      <c r="CO29" s="997">
        <v>1254</v>
      </c>
      <c r="CP29" s="1010">
        <v>1183</v>
      </c>
      <c r="CQ29" s="675">
        <v>6</v>
      </c>
      <c r="CR29" s="482"/>
      <c r="CS29" s="926" t="s">
        <v>155</v>
      </c>
      <c r="CT29" s="43">
        <v>2562</v>
      </c>
      <c r="CU29" s="44">
        <v>2561</v>
      </c>
      <c r="CV29" s="45" t="s">
        <v>172</v>
      </c>
      <c r="CW29" s="43">
        <v>2562</v>
      </c>
      <c r="CX29" s="44">
        <v>2561</v>
      </c>
      <c r="CY29" s="45" t="s">
        <v>172</v>
      </c>
      <c r="CZ29" s="43">
        <v>2562</v>
      </c>
      <c r="DA29" s="44">
        <v>2561</v>
      </c>
      <c r="DB29" s="45" t="s">
        <v>172</v>
      </c>
      <c r="DC29" s="977"/>
      <c r="DD29" s="154"/>
      <c r="DE29" s="154" t="s">
        <v>87</v>
      </c>
      <c r="DF29" s="175">
        <v>62.43</v>
      </c>
      <c r="DG29" s="175">
        <v>62.99</v>
      </c>
      <c r="DH29" s="175">
        <v>58.98</v>
      </c>
      <c r="DI29" s="175">
        <v>61.47</v>
      </c>
      <c r="DJ29" s="1199"/>
      <c r="DK29" s="1199"/>
      <c r="DL29" s="1199"/>
      <c r="DM29" s="128"/>
      <c r="DN29" s="285"/>
      <c r="DO29" s="154"/>
      <c r="DP29" s="1218" t="s">
        <v>78</v>
      </c>
      <c r="DQ29" s="1249">
        <v>298661</v>
      </c>
      <c r="DR29" s="1250">
        <v>5539</v>
      </c>
      <c r="DS29" s="1250">
        <v>126397</v>
      </c>
      <c r="DT29" s="1251">
        <v>120202</v>
      </c>
      <c r="DU29" s="1250"/>
      <c r="DV29" s="1250"/>
      <c r="DW29" s="1250"/>
      <c r="DX29" s="1250"/>
      <c r="DY29" s="1252">
        <v>550799</v>
      </c>
      <c r="DZ29" s="1236">
        <v>780963</v>
      </c>
      <c r="EA29" s="1237">
        <v>1331762</v>
      </c>
      <c r="EB29" s="182"/>
      <c r="EC29" s="182"/>
      <c r="ED29" s="176" t="s">
        <v>78</v>
      </c>
      <c r="EE29" s="1249">
        <v>21169</v>
      </c>
      <c r="EF29" s="1250">
        <v>1757</v>
      </c>
      <c r="EG29" s="1250">
        <v>3196</v>
      </c>
      <c r="EH29" s="1251">
        <v>16009</v>
      </c>
      <c r="EI29" s="1250"/>
      <c r="EJ29" s="1250"/>
      <c r="EK29" s="1250"/>
      <c r="EL29" s="1250"/>
      <c r="EM29" s="1252">
        <v>42131</v>
      </c>
      <c r="EN29" s="1236">
        <v>95555</v>
      </c>
      <c r="EO29" s="1237">
        <v>137686</v>
      </c>
      <c r="EP29" s="299"/>
      <c r="EQ29" s="290"/>
      <c r="ER29" s="290"/>
      <c r="ES29" s="968"/>
      <c r="ET29" s="1535"/>
      <c r="EU29" s="297"/>
      <c r="EV29" s="294"/>
      <c r="EW29" s="297"/>
      <c r="EX29" s="131"/>
      <c r="EY29" s="1533"/>
      <c r="EZ29" s="1528"/>
      <c r="FA29" s="21"/>
      <c r="FB29" s="37"/>
      <c r="FC29" s="295"/>
      <c r="FD29" s="19"/>
      <c r="FE29" s="19"/>
      <c r="FF29" s="19"/>
      <c r="FG29" s="19"/>
      <c r="FI29" s="179" t="s">
        <v>49</v>
      </c>
      <c r="FJ29" s="57">
        <v>2662.26</v>
      </c>
      <c r="FK29" s="87">
        <v>2644.1600000000008</v>
      </c>
      <c r="FL29" s="67">
        <v>0.68</v>
      </c>
      <c r="FM29" s="420"/>
      <c r="FN29" s="240"/>
      <c r="FO29" s="433" t="s">
        <v>125</v>
      </c>
      <c r="FP29" s="1007">
        <v>275</v>
      </c>
      <c r="FQ29" s="1008">
        <v>400</v>
      </c>
      <c r="FR29" s="1009">
        <v>364</v>
      </c>
      <c r="FS29" s="997">
        <v>1039</v>
      </c>
      <c r="FT29" s="1010">
        <v>1082</v>
      </c>
      <c r="FU29" s="675">
        <v>-3.97</v>
      </c>
      <c r="FV29" s="482"/>
      <c r="FW29" s="926" t="s">
        <v>190</v>
      </c>
      <c r="FX29" s="43">
        <v>2562</v>
      </c>
      <c r="FY29" s="44">
        <v>2561</v>
      </c>
      <c r="FZ29" s="45" t="s">
        <v>172</v>
      </c>
      <c r="GA29" s="43">
        <v>2562</v>
      </c>
      <c r="GB29" s="44">
        <v>2561</v>
      </c>
      <c r="GC29" s="45" t="s">
        <v>172</v>
      </c>
      <c r="GD29" s="43">
        <v>2562</v>
      </c>
      <c r="GE29" s="44">
        <v>2561</v>
      </c>
      <c r="GF29" s="45" t="s">
        <v>172</v>
      </c>
      <c r="GG29" s="977"/>
      <c r="GH29" s="154"/>
      <c r="GI29" s="154" t="s">
        <v>87</v>
      </c>
      <c r="GJ29" s="175">
        <v>55.35</v>
      </c>
      <c r="GK29" s="175">
        <v>52.4</v>
      </c>
      <c r="GL29" s="175">
        <v>48.62</v>
      </c>
      <c r="GM29" s="175">
        <v>52.12</v>
      </c>
      <c r="GN29" s="1198"/>
      <c r="GO29" s="1198"/>
      <c r="GP29" s="1198"/>
      <c r="GQ29" s="1349"/>
      <c r="GR29" s="285"/>
      <c r="GS29" s="154"/>
      <c r="GT29" s="1218" t="s">
        <v>78</v>
      </c>
      <c r="GU29" s="1249">
        <v>237447</v>
      </c>
      <c r="GV29" s="1250">
        <v>5248</v>
      </c>
      <c r="GW29" s="1250">
        <v>107469</v>
      </c>
      <c r="GX29" s="1251">
        <v>114770</v>
      </c>
      <c r="GY29" s="1250"/>
      <c r="GZ29" s="1250"/>
      <c r="HA29" s="1250"/>
      <c r="HB29" s="1250"/>
      <c r="HC29" s="1252">
        <v>464934</v>
      </c>
      <c r="HD29" s="1236">
        <v>1012260</v>
      </c>
      <c r="HE29" s="1237">
        <v>1477194</v>
      </c>
      <c r="HF29" s="182"/>
      <c r="HG29" s="182"/>
      <c r="HH29" s="176" t="s">
        <v>78</v>
      </c>
      <c r="HI29" s="1249">
        <v>25381</v>
      </c>
      <c r="HJ29" s="1250">
        <v>458</v>
      </c>
      <c r="HK29" s="1250">
        <v>3433</v>
      </c>
      <c r="HL29" s="1251">
        <v>11906</v>
      </c>
      <c r="HM29" s="1250"/>
      <c r="HN29" s="1250"/>
      <c r="HO29" s="1250"/>
      <c r="HP29" s="1250"/>
      <c r="HQ29" s="1252">
        <v>41178</v>
      </c>
      <c r="HR29" s="1236">
        <v>84954</v>
      </c>
      <c r="HS29" s="1237">
        <v>126132</v>
      </c>
      <c r="HT29" s="299"/>
      <c r="HU29" s="290"/>
      <c r="HV29" s="290"/>
      <c r="HW29" s="968"/>
      <c r="HX29" s="1535"/>
      <c r="HY29" s="297"/>
      <c r="HZ29" s="294"/>
      <c r="IA29" s="297"/>
      <c r="IB29" s="131"/>
      <c r="IC29" s="1533"/>
      <c r="ID29" s="1528"/>
      <c r="IE29" s="21"/>
      <c r="IF29" s="37"/>
      <c r="IG29" s="295"/>
      <c r="IH29" s="248"/>
      <c r="II29" s="19"/>
      <c r="IJ29" s="19"/>
      <c r="IK29" s="19"/>
      <c r="IM29" s="179" t="s">
        <v>49</v>
      </c>
      <c r="IN29" s="1022">
        <v>2989.48</v>
      </c>
      <c r="IO29" s="198">
        <v>2936.4500000000007</v>
      </c>
      <c r="IP29" s="67">
        <v>1.81</v>
      </c>
      <c r="IQ29" s="420"/>
      <c r="IR29" s="240"/>
      <c r="IS29" s="433" t="s">
        <v>125</v>
      </c>
      <c r="IT29" s="1007">
        <v>391</v>
      </c>
      <c r="IU29" s="1008">
        <v>403</v>
      </c>
      <c r="IV29" s="1009">
        <v>295</v>
      </c>
      <c r="IW29" s="997">
        <v>1089</v>
      </c>
      <c r="IX29" s="1010">
        <v>1139</v>
      </c>
      <c r="IY29" s="675">
        <v>-4.3899999999999997</v>
      </c>
      <c r="IZ29" s="154"/>
      <c r="JA29" s="926" t="s">
        <v>161</v>
      </c>
      <c r="JB29" s="43">
        <v>2562</v>
      </c>
      <c r="JC29" s="44">
        <v>2561</v>
      </c>
      <c r="JD29" s="45" t="s">
        <v>172</v>
      </c>
      <c r="JE29" s="43">
        <v>2562</v>
      </c>
      <c r="JF29" s="44">
        <v>2561</v>
      </c>
      <c r="JG29" s="45" t="s">
        <v>172</v>
      </c>
      <c r="JH29" s="43">
        <v>2562</v>
      </c>
      <c r="JI29" s="44">
        <v>2561</v>
      </c>
      <c r="JJ29" s="45" t="s">
        <v>172</v>
      </c>
      <c r="JK29" s="977"/>
      <c r="JL29" s="154"/>
      <c r="JM29" s="154" t="s">
        <v>87</v>
      </c>
      <c r="JN29" s="175">
        <v>56.9</v>
      </c>
      <c r="JO29" s="175">
        <v>63.61</v>
      </c>
      <c r="JP29" s="175">
        <v>65.930000000000007</v>
      </c>
      <c r="JQ29" s="175">
        <v>62.15</v>
      </c>
      <c r="JR29" s="1199"/>
      <c r="JS29" s="1199"/>
      <c r="JT29" s="1199"/>
      <c r="JU29" s="128"/>
      <c r="JV29" s="285"/>
      <c r="JW29" s="154"/>
      <c r="JX29" s="1218" t="s">
        <v>78</v>
      </c>
      <c r="JY29" s="1249">
        <v>313283</v>
      </c>
      <c r="JZ29" s="1250">
        <v>5485</v>
      </c>
      <c r="KA29" s="1250">
        <v>157730</v>
      </c>
      <c r="KB29" s="1251">
        <v>135313</v>
      </c>
      <c r="KC29" s="1250"/>
      <c r="KD29" s="1250"/>
      <c r="KE29" s="1250"/>
      <c r="KF29" s="1250"/>
      <c r="KG29" s="1252">
        <v>611811</v>
      </c>
      <c r="KH29" s="1236">
        <v>1177664</v>
      </c>
      <c r="KI29" s="1237">
        <v>1789475</v>
      </c>
      <c r="KJ29" s="182"/>
      <c r="KK29" s="182"/>
      <c r="KL29" s="176" t="s">
        <v>78</v>
      </c>
      <c r="KM29" s="1249">
        <v>25636</v>
      </c>
      <c r="KN29" s="1250">
        <v>576</v>
      </c>
      <c r="KO29" s="1250">
        <v>3661</v>
      </c>
      <c r="KP29" s="1251">
        <v>16101</v>
      </c>
      <c r="KQ29" s="1250"/>
      <c r="KR29" s="1250"/>
      <c r="KS29" s="1250"/>
      <c r="KT29" s="1250"/>
      <c r="KU29" s="1252">
        <v>45974</v>
      </c>
      <c r="KV29" s="1236">
        <v>105575</v>
      </c>
      <c r="KW29" s="1237">
        <v>151549</v>
      </c>
      <c r="KX29" s="299"/>
      <c r="KY29" s="290"/>
      <c r="KZ29" s="290"/>
      <c r="LA29" s="968"/>
      <c r="LB29" s="1535"/>
      <c r="LC29" s="297"/>
      <c r="LD29" s="294"/>
      <c r="LE29" s="297"/>
      <c r="LF29" s="131"/>
      <c r="LG29" s="1533"/>
      <c r="LH29" s="291"/>
      <c r="LI29" s="21"/>
      <c r="LJ29" s="37"/>
      <c r="LK29" s="295"/>
      <c r="LL29" s="19"/>
      <c r="LM29" s="19"/>
      <c r="LN29" s="19"/>
      <c r="LO29" s="131"/>
      <c r="LQ29" s="64" t="s">
        <v>49</v>
      </c>
      <c r="LR29" s="86">
        <v>12201.599999999999</v>
      </c>
      <c r="LS29" s="87">
        <v>11719.53</v>
      </c>
      <c r="LT29" s="67">
        <v>4.1100000000000003</v>
      </c>
      <c r="LU29" s="982"/>
      <c r="LV29" s="983"/>
      <c r="LW29" s="433" t="s">
        <v>125</v>
      </c>
      <c r="LX29" s="348">
        <v>5407</v>
      </c>
      <c r="LY29" s="994">
        <v>5173</v>
      </c>
      <c r="LZ29" s="515">
        <v>4.5199999999999996</v>
      </c>
      <c r="MA29" s="182"/>
      <c r="MB29" s="926" t="s">
        <v>48</v>
      </c>
      <c r="MC29" s="43">
        <v>2562</v>
      </c>
      <c r="MD29" s="44">
        <v>2561</v>
      </c>
      <c r="ME29" s="45" t="s">
        <v>172</v>
      </c>
      <c r="MF29" s="43">
        <v>2562</v>
      </c>
      <c r="MG29" s="44">
        <v>2561</v>
      </c>
      <c r="MH29" s="45" t="s">
        <v>172</v>
      </c>
      <c r="MI29" s="43">
        <v>2562</v>
      </c>
      <c r="MJ29" s="44">
        <v>2561</v>
      </c>
      <c r="MK29" s="45" t="s">
        <v>172</v>
      </c>
      <c r="ML29" s="15"/>
      <c r="MM29" s="15"/>
      <c r="MN29" s="15" t="s">
        <v>87</v>
      </c>
      <c r="MO29" s="980">
        <v>64.319999999999993</v>
      </c>
      <c r="MP29" s="980">
        <v>61.47</v>
      </c>
      <c r="MQ29" s="980">
        <v>52.12</v>
      </c>
      <c r="MR29" s="980">
        <v>62.15</v>
      </c>
      <c r="MS29" s="981">
        <v>60.02</v>
      </c>
      <c r="MT29" s="16"/>
      <c r="MU29" s="17"/>
      <c r="MV29" s="256"/>
      <c r="MW29" s="257"/>
      <c r="MX29" s="17"/>
      <c r="MY29" s="17"/>
      <c r="MZ29" s="176" t="s">
        <v>179</v>
      </c>
      <c r="NA29" s="1123">
        <v>1137213</v>
      </c>
      <c r="NB29" s="615">
        <v>22782</v>
      </c>
      <c r="NC29" s="615">
        <v>539155</v>
      </c>
      <c r="ND29" s="1124">
        <v>459143</v>
      </c>
      <c r="NE29" s="615">
        <v>0</v>
      </c>
      <c r="NF29" s="615">
        <v>0</v>
      </c>
      <c r="NG29" s="615">
        <v>0</v>
      </c>
      <c r="NH29" s="1125">
        <v>0</v>
      </c>
      <c r="NI29" s="1253">
        <v>2158293</v>
      </c>
      <c r="NJ29" s="1254">
        <v>3955864</v>
      </c>
      <c r="NK29" s="1127">
        <v>6114157</v>
      </c>
      <c r="NL29" s="619"/>
      <c r="NM29" s="619"/>
      <c r="NN29" s="176" t="s">
        <v>78</v>
      </c>
      <c r="NO29" s="1123">
        <v>103280</v>
      </c>
      <c r="NP29" s="615">
        <v>4747</v>
      </c>
      <c r="NQ29" s="615">
        <v>17776</v>
      </c>
      <c r="NR29" s="1124">
        <v>50136</v>
      </c>
      <c r="NS29" s="615">
        <v>0</v>
      </c>
      <c r="NT29" s="615">
        <v>0</v>
      </c>
      <c r="NU29" s="615">
        <v>0</v>
      </c>
      <c r="NV29" s="1125">
        <v>0</v>
      </c>
      <c r="NW29" s="1255">
        <v>175939</v>
      </c>
      <c r="NX29" s="1126">
        <v>382011</v>
      </c>
      <c r="NY29" s="1129">
        <v>557950</v>
      </c>
    </row>
    <row r="30" spans="1:389" ht="21.75" customHeight="1" thickTop="1" x14ac:dyDescent="0.2">
      <c r="A30" s="92" t="s">
        <v>126</v>
      </c>
      <c r="B30" s="199"/>
      <c r="C30" s="109"/>
      <c r="D30" s="42"/>
      <c r="E30" s="420"/>
      <c r="F30" s="240"/>
      <c r="G30" s="433" t="s">
        <v>127</v>
      </c>
      <c r="H30" s="1007">
        <v>1072</v>
      </c>
      <c r="I30" s="1008">
        <v>967</v>
      </c>
      <c r="J30" s="1009">
        <v>804</v>
      </c>
      <c r="K30" s="997">
        <v>2843</v>
      </c>
      <c r="L30" s="1010">
        <v>2692</v>
      </c>
      <c r="M30" s="675">
        <v>5.61</v>
      </c>
      <c r="N30" s="154"/>
      <c r="O30" s="53" t="s">
        <v>51</v>
      </c>
      <c r="P30" s="54">
        <v>448.69</v>
      </c>
      <c r="Q30" s="55">
        <v>434.85</v>
      </c>
      <c r="R30" s="56">
        <v>3.18</v>
      </c>
      <c r="S30" s="54">
        <v>0</v>
      </c>
      <c r="T30" s="171">
        <v>0</v>
      </c>
      <c r="U30" s="56">
        <v>0</v>
      </c>
      <c r="V30" s="54">
        <v>204.48</v>
      </c>
      <c r="W30" s="55">
        <v>195.78</v>
      </c>
      <c r="X30" s="56">
        <v>4.4400000000000004</v>
      </c>
      <c r="Y30" s="172"/>
      <c r="Z30" s="154"/>
      <c r="AA30" s="154" t="s">
        <v>91</v>
      </c>
      <c r="AB30" s="175">
        <v>68.010000000000005</v>
      </c>
      <c r="AC30" s="175">
        <v>68.89</v>
      </c>
      <c r="AD30" s="175">
        <v>63.7</v>
      </c>
      <c r="AE30" s="175">
        <v>66.87</v>
      </c>
      <c r="AF30" s="1198"/>
      <c r="AG30" s="1198"/>
      <c r="AH30" s="1198"/>
      <c r="AI30" s="1349"/>
      <c r="AJ30" s="285"/>
      <c r="AK30" s="154"/>
      <c r="AL30" s="1218" t="s">
        <v>84</v>
      </c>
      <c r="AM30" s="1249">
        <v>875318</v>
      </c>
      <c r="AN30" s="1250">
        <v>20364</v>
      </c>
      <c r="AO30" s="1250">
        <v>497739</v>
      </c>
      <c r="AP30" s="1251">
        <v>290880</v>
      </c>
      <c r="AQ30" s="1250"/>
      <c r="AR30" s="1250"/>
      <c r="AS30" s="1250"/>
      <c r="AT30" s="1250"/>
      <c r="AU30" s="1252">
        <v>1684301</v>
      </c>
      <c r="AV30" s="1236">
        <v>3891483</v>
      </c>
      <c r="AW30" s="1237">
        <v>5575784</v>
      </c>
      <c r="AX30" s="182"/>
      <c r="AY30" s="182"/>
      <c r="AZ30" s="176" t="s">
        <v>84</v>
      </c>
      <c r="BA30" s="1249">
        <v>154033</v>
      </c>
      <c r="BB30" s="1250">
        <v>5739</v>
      </c>
      <c r="BC30" s="1250">
        <v>34265</v>
      </c>
      <c r="BD30" s="1251">
        <v>27705</v>
      </c>
      <c r="BE30" s="1250"/>
      <c r="BF30" s="1250"/>
      <c r="BG30" s="1250"/>
      <c r="BH30" s="1250"/>
      <c r="BI30" s="1252">
        <v>221742</v>
      </c>
      <c r="BJ30" s="1236">
        <v>939692</v>
      </c>
      <c r="BK30" s="1237">
        <v>1161434</v>
      </c>
      <c r="BL30" s="299"/>
      <c r="BM30" s="290"/>
      <c r="BN30" s="290"/>
      <c r="BO30" s="968"/>
      <c r="BP30" s="1537"/>
      <c r="BQ30" s="297"/>
      <c r="BR30" s="297"/>
      <c r="BS30" s="297"/>
      <c r="BT30" s="131"/>
      <c r="BU30" s="1533"/>
      <c r="BV30" s="1528"/>
      <c r="BW30" s="21"/>
      <c r="BX30" s="37"/>
      <c r="BY30" s="295"/>
      <c r="BZ30" s="19"/>
      <c r="CA30" s="19"/>
      <c r="CB30" s="19"/>
      <c r="CC30" s="19"/>
      <c r="CE30" s="92" t="s">
        <v>126</v>
      </c>
      <c r="CF30" s="199"/>
      <c r="CG30" s="109"/>
      <c r="CH30" s="360"/>
      <c r="CI30" s="420"/>
      <c r="CJ30" s="240"/>
      <c r="CK30" s="433" t="s">
        <v>127</v>
      </c>
      <c r="CL30" s="1007">
        <v>296</v>
      </c>
      <c r="CM30" s="1008">
        <v>189</v>
      </c>
      <c r="CN30" s="1009">
        <v>358</v>
      </c>
      <c r="CO30" s="997">
        <v>843</v>
      </c>
      <c r="CP30" s="1010">
        <v>699</v>
      </c>
      <c r="CQ30" s="675">
        <v>20.6</v>
      </c>
      <c r="CR30" s="482"/>
      <c r="CS30" s="53" t="s">
        <v>51</v>
      </c>
      <c r="CT30" s="54">
        <v>466.28</v>
      </c>
      <c r="CU30" s="55">
        <v>450.08</v>
      </c>
      <c r="CV30" s="56">
        <v>3.6</v>
      </c>
      <c r="CW30" s="54">
        <v>0</v>
      </c>
      <c r="CX30" s="55">
        <v>0</v>
      </c>
      <c r="CY30" s="56">
        <v>0</v>
      </c>
      <c r="CZ30" s="54">
        <v>249.91</v>
      </c>
      <c r="DA30" s="55">
        <v>241.72</v>
      </c>
      <c r="DB30" s="56">
        <v>3.39</v>
      </c>
      <c r="DC30" s="172"/>
      <c r="DD30" s="154"/>
      <c r="DE30" s="154" t="s">
        <v>91</v>
      </c>
      <c r="DF30" s="175">
        <v>60.55</v>
      </c>
      <c r="DG30" s="175">
        <v>60.42</v>
      </c>
      <c r="DH30" s="175">
        <v>59.37</v>
      </c>
      <c r="DI30" s="175">
        <v>60.11</v>
      </c>
      <c r="DJ30" s="1199"/>
      <c r="DK30" s="1199"/>
      <c r="DL30" s="1199"/>
      <c r="DM30" s="128"/>
      <c r="DN30" s="285"/>
      <c r="DO30" s="154"/>
      <c r="DP30" s="1218" t="s">
        <v>84</v>
      </c>
      <c r="DQ30" s="1249">
        <v>831632</v>
      </c>
      <c r="DR30" s="1250">
        <v>16033</v>
      </c>
      <c r="DS30" s="1250">
        <v>497660</v>
      </c>
      <c r="DT30" s="1251">
        <v>642972</v>
      </c>
      <c r="DU30" s="1250"/>
      <c r="DV30" s="1250"/>
      <c r="DW30" s="1250"/>
      <c r="DX30" s="1250"/>
      <c r="DY30" s="1252">
        <v>1988297</v>
      </c>
      <c r="DZ30" s="1236">
        <v>3686098</v>
      </c>
      <c r="EA30" s="1237">
        <v>5674395</v>
      </c>
      <c r="EB30" s="182"/>
      <c r="EC30" s="182"/>
      <c r="ED30" s="176" t="s">
        <v>84</v>
      </c>
      <c r="EE30" s="1249">
        <v>117912</v>
      </c>
      <c r="EF30" s="1250">
        <v>3903</v>
      </c>
      <c r="EG30" s="1250">
        <v>18529</v>
      </c>
      <c r="EH30" s="1251">
        <v>103283</v>
      </c>
      <c r="EI30" s="1250"/>
      <c r="EJ30" s="1250"/>
      <c r="EK30" s="1250"/>
      <c r="EL30" s="1250"/>
      <c r="EM30" s="1252">
        <v>243627</v>
      </c>
      <c r="EN30" s="1236">
        <v>555371</v>
      </c>
      <c r="EO30" s="1237">
        <v>798998</v>
      </c>
      <c r="EP30" s="299"/>
      <c r="EQ30" s="290"/>
      <c r="ER30" s="290"/>
      <c r="ES30" s="968"/>
      <c r="ET30" s="1537"/>
      <c r="EU30" s="297"/>
      <c r="EV30" s="297"/>
      <c r="EW30" s="297"/>
      <c r="EX30" s="131"/>
      <c r="EY30" s="1533"/>
      <c r="EZ30" s="1528"/>
      <c r="FA30" s="21"/>
      <c r="FB30" s="37"/>
      <c r="FC30" s="295"/>
      <c r="FD30" s="19"/>
      <c r="FE30" s="19"/>
      <c r="FF30" s="19"/>
      <c r="FG30" s="19"/>
      <c r="FI30" s="184" t="s">
        <v>126</v>
      </c>
      <c r="FJ30" s="199"/>
      <c r="FK30" s="109"/>
      <c r="FL30" s="42"/>
      <c r="FM30" s="420"/>
      <c r="FN30" s="240"/>
      <c r="FO30" s="433" t="s">
        <v>127</v>
      </c>
      <c r="FP30" s="1007">
        <v>444</v>
      </c>
      <c r="FQ30" s="1008">
        <v>294</v>
      </c>
      <c r="FR30" s="1009">
        <v>322</v>
      </c>
      <c r="FS30" s="997">
        <v>1060</v>
      </c>
      <c r="FT30" s="1010">
        <v>1082</v>
      </c>
      <c r="FU30" s="675">
        <v>-2.0299999999999998</v>
      </c>
      <c r="FV30" s="482"/>
      <c r="FW30" s="53" t="s">
        <v>51</v>
      </c>
      <c r="FX30" s="54">
        <v>406.12</v>
      </c>
      <c r="FY30" s="55">
        <v>407.51</v>
      </c>
      <c r="FZ30" s="56">
        <v>-0.34</v>
      </c>
      <c r="GA30" s="54">
        <v>0</v>
      </c>
      <c r="GB30" s="55">
        <v>0</v>
      </c>
      <c r="GC30" s="56">
        <v>0</v>
      </c>
      <c r="GD30" s="54">
        <v>169.15</v>
      </c>
      <c r="GE30" s="55">
        <v>170.52</v>
      </c>
      <c r="GF30" s="56">
        <v>-0.8</v>
      </c>
      <c r="GG30" s="172"/>
      <c r="GH30" s="154"/>
      <c r="GI30" s="154" t="s">
        <v>91</v>
      </c>
      <c r="GJ30" s="175">
        <v>55.93</v>
      </c>
      <c r="GK30" s="175">
        <v>52.8</v>
      </c>
      <c r="GL30" s="175">
        <v>50.37</v>
      </c>
      <c r="GM30" s="175">
        <v>53.03</v>
      </c>
      <c r="GN30" s="1198"/>
      <c r="GO30" s="1198"/>
      <c r="GP30" s="1198"/>
      <c r="GQ30" s="1349"/>
      <c r="GR30" s="285"/>
      <c r="GS30" s="154"/>
      <c r="GT30" s="1218" t="s">
        <v>84</v>
      </c>
      <c r="GU30" s="1249">
        <v>765311</v>
      </c>
      <c r="GV30" s="1250">
        <v>13586</v>
      </c>
      <c r="GW30" s="1250">
        <v>427828</v>
      </c>
      <c r="GX30" s="1251">
        <v>348336</v>
      </c>
      <c r="GY30" s="1250"/>
      <c r="GZ30" s="1250"/>
      <c r="HA30" s="1250"/>
      <c r="HB30" s="1250"/>
      <c r="HC30" s="1252">
        <v>1555061</v>
      </c>
      <c r="HD30" s="1236">
        <v>4895879</v>
      </c>
      <c r="HE30" s="1237">
        <v>6450940</v>
      </c>
      <c r="HF30" s="182"/>
      <c r="HG30" s="182"/>
      <c r="HH30" s="176" t="s">
        <v>84</v>
      </c>
      <c r="HI30" s="1249">
        <v>135666</v>
      </c>
      <c r="HJ30" s="1250">
        <v>1673</v>
      </c>
      <c r="HK30" s="1250">
        <v>14754</v>
      </c>
      <c r="HL30" s="1251">
        <v>42120</v>
      </c>
      <c r="HM30" s="1250"/>
      <c r="HN30" s="1250"/>
      <c r="HO30" s="1250"/>
      <c r="HP30" s="1250"/>
      <c r="HQ30" s="1252">
        <v>194213</v>
      </c>
      <c r="HR30" s="1236">
        <v>707027</v>
      </c>
      <c r="HS30" s="1237">
        <v>901240</v>
      </c>
      <c r="HT30" s="299"/>
      <c r="HU30" s="290"/>
      <c r="HV30" s="290"/>
      <c r="HW30" s="968"/>
      <c r="HX30" s="1537"/>
      <c r="HY30" s="297"/>
      <c r="HZ30" s="297"/>
      <c r="IA30" s="297"/>
      <c r="IB30" s="131"/>
      <c r="IC30" s="1533"/>
      <c r="ID30" s="1528"/>
      <c r="IE30" s="21"/>
      <c r="IF30" s="37"/>
      <c r="IG30" s="295"/>
      <c r="IH30" s="248"/>
      <c r="II30" s="19"/>
      <c r="IJ30" s="19"/>
      <c r="IK30" s="19"/>
      <c r="IM30" s="92" t="s">
        <v>126</v>
      </c>
      <c r="IN30" s="199"/>
      <c r="IO30" s="109"/>
      <c r="IP30" s="42"/>
      <c r="IQ30" s="420"/>
      <c r="IR30" s="240"/>
      <c r="IS30" s="433" t="s">
        <v>127</v>
      </c>
      <c r="IT30" s="1007">
        <v>427</v>
      </c>
      <c r="IU30" s="1008">
        <v>573</v>
      </c>
      <c r="IV30" s="1009">
        <v>526</v>
      </c>
      <c r="IW30" s="997">
        <v>1526</v>
      </c>
      <c r="IX30" s="1010">
        <v>1481</v>
      </c>
      <c r="IY30" s="675">
        <v>3.04</v>
      </c>
      <c r="IZ30" s="154"/>
      <c r="JA30" s="53" t="s">
        <v>51</v>
      </c>
      <c r="JB30" s="54">
        <v>564.16</v>
      </c>
      <c r="JC30" s="55">
        <v>564.01</v>
      </c>
      <c r="JD30" s="56">
        <v>0.03</v>
      </c>
      <c r="JE30" s="54">
        <v>0</v>
      </c>
      <c r="JF30" s="55">
        <v>0</v>
      </c>
      <c r="JG30" s="56">
        <v>0</v>
      </c>
      <c r="JH30" s="54">
        <v>247.53</v>
      </c>
      <c r="JI30" s="55">
        <v>251.71</v>
      </c>
      <c r="JJ30" s="56">
        <v>-1.66</v>
      </c>
      <c r="JK30" s="172"/>
      <c r="JL30" s="154"/>
      <c r="JM30" s="154" t="s">
        <v>91</v>
      </c>
      <c r="JN30" s="175">
        <v>57.03</v>
      </c>
      <c r="JO30" s="175">
        <v>59.99</v>
      </c>
      <c r="JP30" s="175">
        <v>61.63</v>
      </c>
      <c r="JQ30" s="175">
        <v>59.55</v>
      </c>
      <c r="JR30" s="1199"/>
      <c r="JS30" s="1199"/>
      <c r="JT30" s="1199"/>
      <c r="JU30" s="128"/>
      <c r="JV30" s="285"/>
      <c r="JW30" s="154"/>
      <c r="JX30" s="1218" t="s">
        <v>84</v>
      </c>
      <c r="JY30" s="1249">
        <v>843688</v>
      </c>
      <c r="JZ30" s="1250">
        <v>17161</v>
      </c>
      <c r="KA30" s="1250">
        <v>501359</v>
      </c>
      <c r="KB30" s="1251">
        <v>357708</v>
      </c>
      <c r="KC30" s="1250"/>
      <c r="KD30" s="1250"/>
      <c r="KE30" s="1250"/>
      <c r="KF30" s="1250"/>
      <c r="KG30" s="1252">
        <v>1719916</v>
      </c>
      <c r="KH30" s="1236">
        <v>4648130</v>
      </c>
      <c r="KI30" s="1237">
        <v>6368046</v>
      </c>
      <c r="KJ30" s="182"/>
      <c r="KK30" s="182"/>
      <c r="KL30" s="176" t="s">
        <v>84</v>
      </c>
      <c r="KM30" s="1249">
        <v>159042</v>
      </c>
      <c r="KN30" s="1250">
        <v>2492</v>
      </c>
      <c r="KO30" s="1250">
        <v>14055</v>
      </c>
      <c r="KP30" s="1251">
        <v>31498</v>
      </c>
      <c r="KQ30" s="1250"/>
      <c r="KR30" s="1250"/>
      <c r="KS30" s="1250"/>
      <c r="KT30" s="1250"/>
      <c r="KU30" s="1252">
        <v>207087</v>
      </c>
      <c r="KV30" s="1236">
        <v>488018</v>
      </c>
      <c r="KW30" s="1237">
        <v>695105</v>
      </c>
      <c r="KX30" s="299"/>
      <c r="KY30" s="290"/>
      <c r="KZ30" s="290"/>
      <c r="LA30" s="968"/>
      <c r="LB30" s="1537"/>
      <c r="LC30" s="297"/>
      <c r="LD30" s="297"/>
      <c r="LE30" s="297"/>
      <c r="LF30" s="131"/>
      <c r="LG30" s="1533"/>
      <c r="LH30" s="291"/>
      <c r="LI30" s="21"/>
      <c r="LJ30" s="37"/>
      <c r="LK30" s="295"/>
      <c r="LL30" s="19"/>
      <c r="LM30" s="19"/>
      <c r="LN30" s="19"/>
      <c r="LO30" s="131"/>
      <c r="LQ30" s="92" t="s">
        <v>126</v>
      </c>
      <c r="LR30" s="93"/>
      <c r="LS30" s="109"/>
      <c r="LT30" s="42"/>
      <c r="LU30" s="499"/>
      <c r="LV30" s="499"/>
      <c r="LW30" s="433" t="s">
        <v>127</v>
      </c>
      <c r="LX30" s="348">
        <v>6272</v>
      </c>
      <c r="LY30" s="994">
        <v>5954</v>
      </c>
      <c r="LZ30" s="515">
        <v>5.34</v>
      </c>
      <c r="MA30" s="182"/>
      <c r="MB30" s="53" t="s">
        <v>51</v>
      </c>
      <c r="MC30" s="54">
        <v>471.76</v>
      </c>
      <c r="MD30" s="141">
        <v>466.23</v>
      </c>
      <c r="ME30" s="56">
        <v>1.19</v>
      </c>
      <c r="MF30" s="54">
        <v>0</v>
      </c>
      <c r="MG30" s="141">
        <v>0</v>
      </c>
      <c r="MH30" s="56">
        <v>0</v>
      </c>
      <c r="MI30" s="54">
        <v>217.76</v>
      </c>
      <c r="MJ30" s="141">
        <v>215.41</v>
      </c>
      <c r="MK30" s="56">
        <v>1.0900000000000001</v>
      </c>
      <c r="ML30" s="15"/>
      <c r="MM30" s="15"/>
      <c r="MN30" s="15" t="s">
        <v>91</v>
      </c>
      <c r="MO30" s="980">
        <v>66.87</v>
      </c>
      <c r="MP30" s="980">
        <v>60.11</v>
      </c>
      <c r="MQ30" s="980">
        <v>53.03</v>
      </c>
      <c r="MR30" s="980">
        <v>59.55</v>
      </c>
      <c r="MS30" s="981">
        <v>59.89</v>
      </c>
      <c r="MT30" s="16"/>
      <c r="MU30" s="17"/>
      <c r="MV30" s="256"/>
      <c r="MW30" s="257"/>
      <c r="MX30" s="17"/>
      <c r="MY30" s="17"/>
      <c r="MZ30" s="176" t="s">
        <v>84</v>
      </c>
      <c r="NA30" s="1123">
        <v>3315949</v>
      </c>
      <c r="NB30" s="615">
        <v>67144</v>
      </c>
      <c r="NC30" s="615">
        <v>1924586</v>
      </c>
      <c r="ND30" s="1124">
        <v>1639896</v>
      </c>
      <c r="NE30" s="615">
        <v>0</v>
      </c>
      <c r="NF30" s="615">
        <v>0</v>
      </c>
      <c r="NG30" s="615">
        <v>0</v>
      </c>
      <c r="NH30" s="1125">
        <v>0</v>
      </c>
      <c r="NI30" s="1253">
        <v>6947575</v>
      </c>
      <c r="NJ30" s="1254">
        <v>17121590</v>
      </c>
      <c r="NK30" s="1127">
        <v>24069165</v>
      </c>
      <c r="NL30" s="619"/>
      <c r="NM30" s="619"/>
      <c r="NN30" s="176" t="s">
        <v>84</v>
      </c>
      <c r="NO30" s="1123">
        <v>566653</v>
      </c>
      <c r="NP30" s="615">
        <v>13807</v>
      </c>
      <c r="NQ30" s="615">
        <v>81603</v>
      </c>
      <c r="NR30" s="1124">
        <v>204606</v>
      </c>
      <c r="NS30" s="615">
        <v>0</v>
      </c>
      <c r="NT30" s="615">
        <v>0</v>
      </c>
      <c r="NU30" s="615">
        <v>0</v>
      </c>
      <c r="NV30" s="1125">
        <v>0</v>
      </c>
      <c r="NW30" s="1255">
        <v>866669</v>
      </c>
      <c r="NX30" s="1126">
        <v>2690108</v>
      </c>
      <c r="NY30" s="1129">
        <v>3556777</v>
      </c>
    </row>
    <row r="31" spans="1:389" ht="21.75" customHeight="1" thickBot="1" x14ac:dyDescent="0.25">
      <c r="A31" s="62" t="s">
        <v>128</v>
      </c>
      <c r="B31" s="159">
        <v>34509</v>
      </c>
      <c r="C31" s="203">
        <v>30875</v>
      </c>
      <c r="D31" s="27">
        <v>11.77</v>
      </c>
      <c r="E31" s="420"/>
      <c r="F31" s="240"/>
      <c r="G31" s="433" t="s">
        <v>129</v>
      </c>
      <c r="H31" s="1007">
        <v>1088</v>
      </c>
      <c r="I31" s="1008">
        <v>902</v>
      </c>
      <c r="J31" s="1009">
        <v>870</v>
      </c>
      <c r="K31" s="997">
        <v>2860</v>
      </c>
      <c r="L31" s="1010">
        <v>2400</v>
      </c>
      <c r="M31" s="675">
        <v>19.170000000000002</v>
      </c>
      <c r="N31" s="154"/>
      <c r="O31" s="53" t="s">
        <v>65</v>
      </c>
      <c r="P31" s="54">
        <v>351.9</v>
      </c>
      <c r="Q31" s="55">
        <v>338.84</v>
      </c>
      <c r="R31" s="56">
        <v>3.85</v>
      </c>
      <c r="S31" s="54">
        <v>305.85000000000002</v>
      </c>
      <c r="T31" s="171">
        <v>297.49</v>
      </c>
      <c r="U31" s="56">
        <v>2.81</v>
      </c>
      <c r="V31" s="54">
        <v>326.83999999999997</v>
      </c>
      <c r="W31" s="55">
        <v>316.11</v>
      </c>
      <c r="X31" s="56">
        <v>3.39</v>
      </c>
      <c r="Y31" s="172"/>
      <c r="Z31" s="154"/>
      <c r="AA31" s="154" t="s">
        <v>95</v>
      </c>
      <c r="AB31" s="175">
        <v>62.03</v>
      </c>
      <c r="AC31" s="175">
        <v>61.94</v>
      </c>
      <c r="AD31" s="175">
        <v>60.25</v>
      </c>
      <c r="AE31" s="175">
        <v>61.41</v>
      </c>
      <c r="AF31" s="1198"/>
      <c r="AG31" s="1198"/>
      <c r="AH31" s="1198"/>
      <c r="AI31" s="1349"/>
      <c r="AJ31" s="285"/>
      <c r="AK31" s="154"/>
      <c r="AL31" s="1218" t="s">
        <v>174</v>
      </c>
      <c r="AM31" s="1260">
        <v>0</v>
      </c>
      <c r="AN31" s="1261">
        <v>0</v>
      </c>
      <c r="AO31" s="1261">
        <v>196</v>
      </c>
      <c r="AP31" s="1251">
        <v>0</v>
      </c>
      <c r="AQ31" s="1250"/>
      <c r="AR31" s="1250"/>
      <c r="AS31" s="1250"/>
      <c r="AT31" s="1250"/>
      <c r="AU31" s="1252">
        <v>196</v>
      </c>
      <c r="AV31" s="1236">
        <v>1764</v>
      </c>
      <c r="AW31" s="1237">
        <v>1960</v>
      </c>
      <c r="AX31" s="182"/>
      <c r="AY31" s="182"/>
      <c r="AZ31" s="176" t="s">
        <v>88</v>
      </c>
      <c r="BA31" s="1260">
        <v>3197</v>
      </c>
      <c r="BB31" s="1261">
        <v>0</v>
      </c>
      <c r="BC31" s="1261">
        <v>0</v>
      </c>
      <c r="BD31" s="1251">
        <v>0</v>
      </c>
      <c r="BE31" s="1250"/>
      <c r="BF31" s="1250"/>
      <c r="BG31" s="1250"/>
      <c r="BH31" s="1250"/>
      <c r="BI31" s="1252">
        <v>3197</v>
      </c>
      <c r="BJ31" s="1236">
        <v>9772</v>
      </c>
      <c r="BK31" s="1237">
        <v>12969</v>
      </c>
      <c r="BL31" s="299"/>
      <c r="BM31" s="290"/>
      <c r="BN31" s="290"/>
      <c r="BO31" s="968"/>
      <c r="BP31" s="1537"/>
      <c r="BQ31" s="297"/>
      <c r="BR31" s="297"/>
      <c r="BS31" s="297"/>
      <c r="BT31" s="297"/>
      <c r="BU31" s="1533"/>
      <c r="BV31" s="1528"/>
      <c r="BW31" s="21"/>
      <c r="BX31" s="37"/>
      <c r="BY31" s="295"/>
      <c r="BZ31" s="19"/>
      <c r="CA31" s="19"/>
      <c r="CB31" s="19"/>
      <c r="CC31" s="19"/>
      <c r="CE31" s="62" t="s">
        <v>128</v>
      </c>
      <c r="CF31" s="159">
        <v>34509</v>
      </c>
      <c r="CG31" s="203">
        <v>30875</v>
      </c>
      <c r="CH31" s="359">
        <v>11.77</v>
      </c>
      <c r="CI31" s="420"/>
      <c r="CJ31" s="240"/>
      <c r="CK31" s="433" t="s">
        <v>129</v>
      </c>
      <c r="CL31" s="1007">
        <v>847</v>
      </c>
      <c r="CM31" s="1008">
        <v>595</v>
      </c>
      <c r="CN31" s="1009">
        <v>629</v>
      </c>
      <c r="CO31" s="997">
        <v>2071</v>
      </c>
      <c r="CP31" s="1010">
        <v>1772</v>
      </c>
      <c r="CQ31" s="675">
        <v>16.87</v>
      </c>
      <c r="CR31" s="482"/>
      <c r="CS31" s="53" t="s">
        <v>65</v>
      </c>
      <c r="CT31" s="54">
        <v>355.48</v>
      </c>
      <c r="CU31" s="55">
        <v>343.75</v>
      </c>
      <c r="CV31" s="56">
        <v>3.41</v>
      </c>
      <c r="CW31" s="54">
        <v>304.2</v>
      </c>
      <c r="CX31" s="55">
        <v>294.76</v>
      </c>
      <c r="CY31" s="56">
        <v>3.2</v>
      </c>
      <c r="CZ31" s="54">
        <v>331.68</v>
      </c>
      <c r="DA31" s="55">
        <v>321.07</v>
      </c>
      <c r="DB31" s="56">
        <v>3.3</v>
      </c>
      <c r="DC31" s="172"/>
      <c r="DD31" s="154"/>
      <c r="DE31" s="154" t="s">
        <v>95</v>
      </c>
      <c r="DF31" s="175">
        <v>57.48</v>
      </c>
      <c r="DG31" s="175">
        <v>59.7</v>
      </c>
      <c r="DH31" s="175">
        <v>58.35</v>
      </c>
      <c r="DI31" s="175">
        <v>58.51</v>
      </c>
      <c r="DJ31" s="1199"/>
      <c r="DK31" s="1199"/>
      <c r="DL31" s="1199"/>
      <c r="DM31" s="128"/>
      <c r="DN31" s="285"/>
      <c r="DO31" s="154"/>
      <c r="DP31" s="1218" t="s">
        <v>88</v>
      </c>
      <c r="DQ31" s="1260">
        <v>0</v>
      </c>
      <c r="DR31" s="1261">
        <v>0</v>
      </c>
      <c r="DS31" s="1261">
        <v>272</v>
      </c>
      <c r="DT31" s="1251">
        <v>0</v>
      </c>
      <c r="DU31" s="1250"/>
      <c r="DV31" s="1250"/>
      <c r="DW31" s="1250"/>
      <c r="DX31" s="1250"/>
      <c r="DY31" s="1252">
        <v>272</v>
      </c>
      <c r="DZ31" s="1236">
        <v>2448</v>
      </c>
      <c r="EA31" s="1237">
        <v>2720</v>
      </c>
      <c r="EB31" s="182"/>
      <c r="EC31" s="182"/>
      <c r="ED31" s="176" t="s">
        <v>88</v>
      </c>
      <c r="EE31" s="1260">
        <v>1370</v>
      </c>
      <c r="EF31" s="1261">
        <v>0</v>
      </c>
      <c r="EG31" s="1261">
        <v>90</v>
      </c>
      <c r="EH31" s="1251">
        <v>0</v>
      </c>
      <c r="EI31" s="1250"/>
      <c r="EJ31" s="1250"/>
      <c r="EK31" s="1250"/>
      <c r="EL31" s="1250"/>
      <c r="EM31" s="1252">
        <v>1460</v>
      </c>
      <c r="EN31" s="1236">
        <v>5910</v>
      </c>
      <c r="EO31" s="1237">
        <v>7370</v>
      </c>
      <c r="EP31" s="299"/>
      <c r="EQ31" s="290"/>
      <c r="ER31" s="290"/>
      <c r="ES31" s="968"/>
      <c r="ET31" s="1537"/>
      <c r="EU31" s="297"/>
      <c r="EV31" s="297"/>
      <c r="EW31" s="297"/>
      <c r="EX31" s="297"/>
      <c r="EY31" s="1533"/>
      <c r="EZ31" s="1528"/>
      <c r="FA31" s="21"/>
      <c r="FB31" s="37"/>
      <c r="FC31" s="295"/>
      <c r="FD31" s="19"/>
      <c r="FE31" s="19"/>
      <c r="FF31" s="19"/>
      <c r="FG31" s="19"/>
      <c r="FI31" s="178" t="s">
        <v>128</v>
      </c>
      <c r="FJ31" s="159">
        <v>34509</v>
      </c>
      <c r="FK31" s="203">
        <v>30875</v>
      </c>
      <c r="FL31" s="27">
        <v>11.77</v>
      </c>
      <c r="FM31" s="420"/>
      <c r="FN31" s="240"/>
      <c r="FO31" s="433" t="s">
        <v>129</v>
      </c>
      <c r="FP31" s="1007">
        <v>572</v>
      </c>
      <c r="FQ31" s="1008">
        <v>465</v>
      </c>
      <c r="FR31" s="1009">
        <v>401</v>
      </c>
      <c r="FS31" s="997">
        <v>1438</v>
      </c>
      <c r="FT31" s="1010">
        <v>1403</v>
      </c>
      <c r="FU31" s="675">
        <v>2.4900000000000002</v>
      </c>
      <c r="FV31" s="482"/>
      <c r="FW31" s="53" t="s">
        <v>65</v>
      </c>
      <c r="FX31" s="54">
        <v>364.13</v>
      </c>
      <c r="FY31" s="55">
        <v>365.1</v>
      </c>
      <c r="FZ31" s="56">
        <v>-0.27</v>
      </c>
      <c r="GA31" s="54">
        <v>292.10000000000002</v>
      </c>
      <c r="GB31" s="55">
        <v>288.33999999999997</v>
      </c>
      <c r="GC31" s="56">
        <v>1.3</v>
      </c>
      <c r="GD31" s="54">
        <v>322.10000000000002</v>
      </c>
      <c r="GE31" s="55">
        <v>320.45999999999998</v>
      </c>
      <c r="GF31" s="56">
        <v>0.51</v>
      </c>
      <c r="GG31" s="172"/>
      <c r="GH31" s="154"/>
      <c r="GI31" s="154" t="s">
        <v>95</v>
      </c>
      <c r="GJ31" s="175">
        <v>56.52</v>
      </c>
      <c r="GK31" s="175">
        <v>49.7</v>
      </c>
      <c r="GL31" s="175">
        <v>49.51</v>
      </c>
      <c r="GM31" s="175">
        <v>51.91</v>
      </c>
      <c r="GN31" s="1198"/>
      <c r="GO31" s="1198"/>
      <c r="GP31" s="1198"/>
      <c r="GQ31" s="1349"/>
      <c r="GR31" s="285"/>
      <c r="GS31" s="154"/>
      <c r="GT31" s="1218" t="s">
        <v>88</v>
      </c>
      <c r="GU31" s="1260">
        <v>0</v>
      </c>
      <c r="GV31" s="1261">
        <v>0</v>
      </c>
      <c r="GW31" s="1261">
        <v>296</v>
      </c>
      <c r="GX31" s="1251">
        <v>0</v>
      </c>
      <c r="GY31" s="1250"/>
      <c r="GZ31" s="1250"/>
      <c r="HA31" s="1250"/>
      <c r="HB31" s="1250"/>
      <c r="HC31" s="1252">
        <v>296</v>
      </c>
      <c r="HD31" s="1236">
        <v>2575</v>
      </c>
      <c r="HE31" s="1237">
        <v>2871</v>
      </c>
      <c r="HF31" s="182"/>
      <c r="HG31" s="182"/>
      <c r="HH31" s="176" t="s">
        <v>88</v>
      </c>
      <c r="HI31" s="1260">
        <v>559</v>
      </c>
      <c r="HJ31" s="1261">
        <v>0</v>
      </c>
      <c r="HK31" s="1261">
        <v>388</v>
      </c>
      <c r="HL31" s="1251">
        <v>0</v>
      </c>
      <c r="HM31" s="1250"/>
      <c r="HN31" s="1250"/>
      <c r="HO31" s="1250"/>
      <c r="HP31" s="1250"/>
      <c r="HQ31" s="1252">
        <v>947</v>
      </c>
      <c r="HR31" s="1236">
        <v>6762</v>
      </c>
      <c r="HS31" s="1237">
        <v>7709</v>
      </c>
      <c r="HT31" s="299"/>
      <c r="HU31" s="290"/>
      <c r="HV31" s="290"/>
      <c r="HW31" s="968"/>
      <c r="HX31" s="1537"/>
      <c r="HY31" s="297"/>
      <c r="HZ31" s="297"/>
      <c r="IA31" s="297"/>
      <c r="IB31" s="297"/>
      <c r="IC31" s="1533"/>
      <c r="ID31" s="1528"/>
      <c r="IE31" s="21"/>
      <c r="IF31" s="37"/>
      <c r="IG31" s="295"/>
      <c r="IH31" s="248"/>
      <c r="II31" s="19"/>
      <c r="IJ31" s="19"/>
      <c r="IK31" s="19"/>
      <c r="IM31" s="62" t="s">
        <v>128</v>
      </c>
      <c r="IN31" s="159">
        <v>34509</v>
      </c>
      <c r="IO31" s="203">
        <v>30875</v>
      </c>
      <c r="IP31" s="27">
        <v>11.77</v>
      </c>
      <c r="IQ31" s="420"/>
      <c r="IR31" s="240"/>
      <c r="IS31" s="433" t="s">
        <v>129</v>
      </c>
      <c r="IT31" s="1007">
        <v>1096</v>
      </c>
      <c r="IU31" s="1008">
        <v>1037</v>
      </c>
      <c r="IV31" s="1009">
        <v>1258</v>
      </c>
      <c r="IW31" s="997">
        <v>3391</v>
      </c>
      <c r="IX31" s="1010">
        <v>3459</v>
      </c>
      <c r="IY31" s="675">
        <v>-1.97</v>
      </c>
      <c r="IZ31" s="154"/>
      <c r="JA31" s="53" t="s">
        <v>65</v>
      </c>
      <c r="JB31" s="54">
        <v>549.41</v>
      </c>
      <c r="JC31" s="55">
        <v>527.29</v>
      </c>
      <c r="JD31" s="56">
        <v>4.2</v>
      </c>
      <c r="JE31" s="54">
        <v>380.53</v>
      </c>
      <c r="JF31" s="55">
        <v>363.4</v>
      </c>
      <c r="JG31" s="56">
        <v>4.71</v>
      </c>
      <c r="JH31" s="54">
        <v>454.63</v>
      </c>
      <c r="JI31" s="55">
        <v>436.54</v>
      </c>
      <c r="JJ31" s="56">
        <v>4.1399999999999997</v>
      </c>
      <c r="JK31" s="172"/>
      <c r="JL31" s="154"/>
      <c r="JM31" s="154" t="s">
        <v>95</v>
      </c>
      <c r="JN31" s="175">
        <v>53.27</v>
      </c>
      <c r="JO31" s="175">
        <v>55.54</v>
      </c>
      <c r="JP31" s="175">
        <v>54.82</v>
      </c>
      <c r="JQ31" s="175">
        <v>54.54</v>
      </c>
      <c r="JR31" s="1199"/>
      <c r="JS31" s="1199"/>
      <c r="JT31" s="1199"/>
      <c r="JU31" s="128"/>
      <c r="JV31" s="285"/>
      <c r="JW31" s="154"/>
      <c r="JX31" s="1218" t="s">
        <v>88</v>
      </c>
      <c r="JY31" s="1260">
        <v>0</v>
      </c>
      <c r="JZ31" s="1261">
        <v>0</v>
      </c>
      <c r="KA31" s="1261">
        <v>55</v>
      </c>
      <c r="KB31" s="1251">
        <v>0</v>
      </c>
      <c r="KC31" s="1250"/>
      <c r="KD31" s="1250"/>
      <c r="KE31" s="1250"/>
      <c r="KF31" s="1250"/>
      <c r="KG31" s="1252">
        <v>55</v>
      </c>
      <c r="KH31" s="1236">
        <v>4011</v>
      </c>
      <c r="KI31" s="1237">
        <v>4066</v>
      </c>
      <c r="KJ31" s="182"/>
      <c r="KK31" s="182"/>
      <c r="KL31" s="176" t="s">
        <v>88</v>
      </c>
      <c r="KM31" s="1260">
        <v>2683</v>
      </c>
      <c r="KN31" s="1261">
        <v>0</v>
      </c>
      <c r="KO31" s="1261">
        <v>287</v>
      </c>
      <c r="KP31" s="1251">
        <v>0</v>
      </c>
      <c r="KQ31" s="1250"/>
      <c r="KR31" s="1250"/>
      <c r="KS31" s="1250"/>
      <c r="KT31" s="1250"/>
      <c r="KU31" s="1252">
        <v>2970</v>
      </c>
      <c r="KV31" s="1236">
        <v>3867</v>
      </c>
      <c r="KW31" s="1237">
        <v>6837</v>
      </c>
      <c r="KX31" s="299"/>
      <c r="KY31" s="290"/>
      <c r="KZ31" s="290"/>
      <c r="LA31" s="968"/>
      <c r="LB31" s="1537"/>
      <c r="LC31" s="297"/>
      <c r="LD31" s="297"/>
      <c r="LE31" s="297"/>
      <c r="LF31" s="297"/>
      <c r="LG31" s="1533"/>
      <c r="LH31" s="291"/>
      <c r="LI31" s="21"/>
      <c r="LJ31" s="37"/>
      <c r="LK31" s="295"/>
      <c r="LL31" s="19"/>
      <c r="LM31" s="19"/>
      <c r="LN31" s="19"/>
      <c r="LO31" s="131"/>
      <c r="LQ31" s="62" t="s">
        <v>128</v>
      </c>
      <c r="LR31" s="110">
        <v>34509</v>
      </c>
      <c r="LS31" s="261">
        <v>30875</v>
      </c>
      <c r="LT31" s="27">
        <v>11.77</v>
      </c>
      <c r="LU31" s="499"/>
      <c r="LV31" s="499"/>
      <c r="LW31" s="433" t="s">
        <v>129</v>
      </c>
      <c r="LX31" s="348">
        <v>9760</v>
      </c>
      <c r="LY31" s="994">
        <v>9034</v>
      </c>
      <c r="LZ31" s="515">
        <v>8.0399999999999991</v>
      </c>
      <c r="MA31" s="182"/>
      <c r="MB31" s="53" t="s">
        <v>65</v>
      </c>
      <c r="MC31" s="54">
        <v>404.14</v>
      </c>
      <c r="MD31" s="141">
        <v>394.82</v>
      </c>
      <c r="ME31" s="56">
        <v>2.36</v>
      </c>
      <c r="MF31" s="54">
        <v>322.13</v>
      </c>
      <c r="MG31" s="141">
        <v>312.27</v>
      </c>
      <c r="MH31" s="56">
        <v>3.16</v>
      </c>
      <c r="MI31" s="54">
        <v>359.98</v>
      </c>
      <c r="MJ31" s="141">
        <v>350.41</v>
      </c>
      <c r="MK31" s="56">
        <v>2.73</v>
      </c>
      <c r="ML31" s="15"/>
      <c r="MM31" s="15"/>
      <c r="MN31" s="15" t="s">
        <v>95</v>
      </c>
      <c r="MO31" s="980">
        <v>61.41</v>
      </c>
      <c r="MP31" s="980">
        <v>58.51</v>
      </c>
      <c r="MQ31" s="980">
        <v>51.91</v>
      </c>
      <c r="MR31" s="980">
        <v>54.54</v>
      </c>
      <c r="MS31" s="981">
        <v>56.59</v>
      </c>
      <c r="MT31" s="16"/>
      <c r="MU31" s="17"/>
      <c r="MV31" s="256"/>
      <c r="MW31" s="257"/>
      <c r="MX31" s="17"/>
      <c r="MY31" s="17"/>
      <c r="MZ31" s="176" t="s">
        <v>88</v>
      </c>
      <c r="NA31" s="1137">
        <v>0</v>
      </c>
      <c r="NB31" s="1138">
        <v>0</v>
      </c>
      <c r="NC31" s="1138">
        <v>819</v>
      </c>
      <c r="ND31" s="1139">
        <v>0</v>
      </c>
      <c r="NE31" s="1138">
        <v>0</v>
      </c>
      <c r="NF31" s="1138">
        <v>0</v>
      </c>
      <c r="NG31" s="1138">
        <v>0</v>
      </c>
      <c r="NH31" s="1140">
        <v>0</v>
      </c>
      <c r="NI31" s="1262">
        <v>819</v>
      </c>
      <c r="NJ31" s="1263">
        <v>10798</v>
      </c>
      <c r="NK31" s="1143">
        <v>11617</v>
      </c>
      <c r="NL31" s="619"/>
      <c r="NM31" s="619"/>
      <c r="NN31" s="176" t="s">
        <v>88</v>
      </c>
      <c r="NO31" s="1137">
        <v>7809</v>
      </c>
      <c r="NP31" s="1138">
        <v>0</v>
      </c>
      <c r="NQ31" s="1138">
        <v>765</v>
      </c>
      <c r="NR31" s="1139">
        <v>0</v>
      </c>
      <c r="NS31" s="1138">
        <v>0</v>
      </c>
      <c r="NT31" s="1138">
        <v>0</v>
      </c>
      <c r="NU31" s="1138">
        <v>0</v>
      </c>
      <c r="NV31" s="1140">
        <v>0</v>
      </c>
      <c r="NW31" s="1264">
        <v>8574</v>
      </c>
      <c r="NX31" s="1142">
        <v>26311</v>
      </c>
      <c r="NY31" s="1145">
        <v>34885</v>
      </c>
    </row>
    <row r="32" spans="1:389" ht="21.75" customHeight="1" thickTop="1" thickBot="1" x14ac:dyDescent="0.25">
      <c r="A32" s="62" t="s">
        <v>189</v>
      </c>
      <c r="B32" s="201">
        <v>67.88</v>
      </c>
      <c r="C32" s="202">
        <v>67.760000000000005</v>
      </c>
      <c r="D32" s="27">
        <v>0.12</v>
      </c>
      <c r="E32" s="970"/>
      <c r="F32" s="240"/>
      <c r="G32" s="433" t="s">
        <v>131</v>
      </c>
      <c r="H32" s="1007">
        <v>5780</v>
      </c>
      <c r="I32" s="1008">
        <v>4224</v>
      </c>
      <c r="J32" s="1009">
        <v>4544</v>
      </c>
      <c r="K32" s="997">
        <v>14548</v>
      </c>
      <c r="L32" s="1010">
        <v>12446</v>
      </c>
      <c r="M32" s="675">
        <v>16.89</v>
      </c>
      <c r="N32" s="154"/>
      <c r="O32" s="53" t="s">
        <v>70</v>
      </c>
      <c r="P32" s="54">
        <v>295.04000000000002</v>
      </c>
      <c r="Q32" s="55">
        <v>284.75</v>
      </c>
      <c r="R32" s="56">
        <v>3.61</v>
      </c>
      <c r="S32" s="54">
        <v>317.16000000000003</v>
      </c>
      <c r="T32" s="171">
        <v>315.55</v>
      </c>
      <c r="U32" s="56">
        <v>0.51</v>
      </c>
      <c r="V32" s="54">
        <v>307.08</v>
      </c>
      <c r="W32" s="55">
        <v>301.68</v>
      </c>
      <c r="X32" s="56">
        <v>1.79</v>
      </c>
      <c r="Y32" s="172"/>
      <c r="Z32" s="169" t="s">
        <v>72</v>
      </c>
      <c r="AA32" s="169"/>
      <c r="AB32" s="25">
        <v>802921</v>
      </c>
      <c r="AC32" s="25">
        <v>729985</v>
      </c>
      <c r="AD32" s="25">
        <v>758527</v>
      </c>
      <c r="AE32" s="25">
        <v>2291433</v>
      </c>
      <c r="AF32" s="1273"/>
      <c r="AG32" s="1273"/>
      <c r="AH32" s="1273"/>
      <c r="AI32" s="1273"/>
      <c r="AJ32" s="285"/>
      <c r="AK32" s="154"/>
      <c r="AL32" s="1265" t="s">
        <v>62</v>
      </c>
      <c r="AM32" s="1281">
        <v>1239162</v>
      </c>
      <c r="AN32" s="1282">
        <v>28903</v>
      </c>
      <c r="AO32" s="1282">
        <v>673322</v>
      </c>
      <c r="AP32" s="1283">
        <v>397491</v>
      </c>
      <c r="AQ32" s="1284"/>
      <c r="AR32" s="1284"/>
      <c r="AS32" s="1284"/>
      <c r="AT32" s="1284"/>
      <c r="AU32" s="1285">
        <v>2338878</v>
      </c>
      <c r="AV32" s="1286">
        <v>4997555</v>
      </c>
      <c r="AW32" s="1286">
        <v>7336433</v>
      </c>
      <c r="AX32" s="1280"/>
      <c r="AY32" s="1280"/>
      <c r="AZ32" s="1146" t="s">
        <v>62</v>
      </c>
      <c r="BA32" s="1281">
        <v>295478</v>
      </c>
      <c r="BB32" s="1282">
        <v>8478</v>
      </c>
      <c r="BC32" s="1282">
        <v>46090</v>
      </c>
      <c r="BD32" s="1283">
        <v>35512</v>
      </c>
      <c r="BE32" s="1284"/>
      <c r="BF32" s="1284"/>
      <c r="BG32" s="1284"/>
      <c r="BH32" s="1284"/>
      <c r="BI32" s="1285">
        <v>385558</v>
      </c>
      <c r="BJ32" s="1286">
        <v>1078936</v>
      </c>
      <c r="BK32" s="1286">
        <v>1464494</v>
      </c>
      <c r="BL32" s="299"/>
      <c r="BM32" s="290"/>
      <c r="BN32" s="290"/>
      <c r="BO32" s="968"/>
      <c r="BP32" s="1537"/>
      <c r="BQ32" s="297"/>
      <c r="BR32" s="297"/>
      <c r="BS32" s="1541"/>
      <c r="BT32" s="297"/>
      <c r="BU32" s="1533"/>
      <c r="BV32" s="1539"/>
      <c r="BW32" s="21"/>
      <c r="BX32" s="37"/>
      <c r="BY32" s="295"/>
      <c r="BZ32" s="19"/>
      <c r="CA32" s="19"/>
      <c r="CB32" s="19"/>
      <c r="CC32" s="19"/>
      <c r="CE32" s="62" t="s">
        <v>189</v>
      </c>
      <c r="CF32" s="201">
        <v>62.03</v>
      </c>
      <c r="CG32" s="202">
        <v>62.64</v>
      </c>
      <c r="CH32" s="359">
        <v>-0.61</v>
      </c>
      <c r="CI32" s="970"/>
      <c r="CJ32" s="240"/>
      <c r="CK32" s="433" t="s">
        <v>131</v>
      </c>
      <c r="CL32" s="1007">
        <v>3348</v>
      </c>
      <c r="CM32" s="1008">
        <v>3034</v>
      </c>
      <c r="CN32" s="1009">
        <v>2619</v>
      </c>
      <c r="CO32" s="997">
        <v>9001</v>
      </c>
      <c r="CP32" s="1010">
        <v>8113</v>
      </c>
      <c r="CQ32" s="675">
        <v>10.95</v>
      </c>
      <c r="CR32" s="482"/>
      <c r="CS32" s="53" t="s">
        <v>70</v>
      </c>
      <c r="CT32" s="54">
        <v>300.25</v>
      </c>
      <c r="CU32" s="55">
        <v>290.63</v>
      </c>
      <c r="CV32" s="56">
        <v>3.31</v>
      </c>
      <c r="CW32" s="54">
        <v>288.51</v>
      </c>
      <c r="CX32" s="55">
        <v>281.66000000000003</v>
      </c>
      <c r="CY32" s="56">
        <v>2.4300000000000002</v>
      </c>
      <c r="CZ32" s="54">
        <v>294.8</v>
      </c>
      <c r="DA32" s="55">
        <v>286.48</v>
      </c>
      <c r="DB32" s="56">
        <v>2.9</v>
      </c>
      <c r="DC32" s="172"/>
      <c r="DD32" s="169" t="s">
        <v>72</v>
      </c>
      <c r="DE32" s="169"/>
      <c r="DF32" s="25">
        <v>716372</v>
      </c>
      <c r="DG32" s="25">
        <v>713740</v>
      </c>
      <c r="DH32" s="25">
        <v>678083</v>
      </c>
      <c r="DI32" s="25">
        <v>2108195</v>
      </c>
      <c r="DJ32" s="278"/>
      <c r="DK32" s="278"/>
      <c r="DL32" s="278"/>
      <c r="DM32" s="278"/>
      <c r="DN32" s="285"/>
      <c r="DO32" s="154"/>
      <c r="DP32" s="1265" t="s">
        <v>62</v>
      </c>
      <c r="DQ32" s="1281">
        <v>1229441</v>
      </c>
      <c r="DR32" s="1282">
        <v>24063</v>
      </c>
      <c r="DS32" s="1282">
        <v>651595</v>
      </c>
      <c r="DT32" s="1283">
        <v>776651</v>
      </c>
      <c r="DU32" s="1284"/>
      <c r="DV32" s="1284"/>
      <c r="DW32" s="1284"/>
      <c r="DX32" s="1284"/>
      <c r="DY32" s="1285">
        <v>2681750</v>
      </c>
      <c r="DZ32" s="1286">
        <v>4651508</v>
      </c>
      <c r="EA32" s="1286">
        <v>7333258</v>
      </c>
      <c r="EB32" s="1280"/>
      <c r="EC32" s="1280"/>
      <c r="ED32" s="1146" t="s">
        <v>62</v>
      </c>
      <c r="EE32" s="1281">
        <v>173261</v>
      </c>
      <c r="EF32" s="1282">
        <v>6264</v>
      </c>
      <c r="EG32" s="1282">
        <v>23571</v>
      </c>
      <c r="EH32" s="1283">
        <v>121324</v>
      </c>
      <c r="EI32" s="1284"/>
      <c r="EJ32" s="1284"/>
      <c r="EK32" s="1284"/>
      <c r="EL32" s="1284"/>
      <c r="EM32" s="1285">
        <v>324420</v>
      </c>
      <c r="EN32" s="1286">
        <v>683985</v>
      </c>
      <c r="EO32" s="1286">
        <v>1008405</v>
      </c>
      <c r="EP32" s="299"/>
      <c r="EQ32" s="290"/>
      <c r="ER32" s="290"/>
      <c r="ES32" s="968"/>
      <c r="ET32" s="1537"/>
      <c r="EU32" s="297"/>
      <c r="EV32" s="297"/>
      <c r="EW32" s="1541"/>
      <c r="EX32" s="297"/>
      <c r="EY32" s="1533"/>
      <c r="EZ32" s="1539"/>
      <c r="FA32" s="21"/>
      <c r="FB32" s="37"/>
      <c r="FC32" s="295"/>
      <c r="FD32" s="19"/>
      <c r="FE32" s="19"/>
      <c r="FF32" s="19"/>
      <c r="FG32" s="19"/>
      <c r="FI32" s="178" t="s">
        <v>130</v>
      </c>
      <c r="FJ32" s="201">
        <v>55.62</v>
      </c>
      <c r="FK32" s="202">
        <v>59.04</v>
      </c>
      <c r="FL32" s="27">
        <v>-3.42</v>
      </c>
      <c r="FM32" s="863"/>
      <c r="FN32" s="240"/>
      <c r="FO32" s="433" t="s">
        <v>131</v>
      </c>
      <c r="FP32" s="1007">
        <v>3484</v>
      </c>
      <c r="FQ32" s="1008">
        <v>3062</v>
      </c>
      <c r="FR32" s="1009">
        <v>2905</v>
      </c>
      <c r="FS32" s="997">
        <v>9451</v>
      </c>
      <c r="FT32" s="1010">
        <v>8688</v>
      </c>
      <c r="FU32" s="675">
        <v>8.7799999999999994</v>
      </c>
      <c r="FV32" s="482"/>
      <c r="FW32" s="53" t="s">
        <v>70</v>
      </c>
      <c r="FX32" s="54">
        <v>276.69</v>
      </c>
      <c r="FY32" s="55">
        <v>285.23</v>
      </c>
      <c r="FZ32" s="56">
        <v>-2.99</v>
      </c>
      <c r="GA32" s="54">
        <v>259.95</v>
      </c>
      <c r="GB32" s="55">
        <v>261.98</v>
      </c>
      <c r="GC32" s="56">
        <v>-0.77</v>
      </c>
      <c r="GD32" s="54">
        <v>266.92</v>
      </c>
      <c r="GE32" s="55">
        <v>271.70999999999998</v>
      </c>
      <c r="GF32" s="56">
        <v>-1.76</v>
      </c>
      <c r="GG32" s="172"/>
      <c r="GH32" s="169" t="s">
        <v>72</v>
      </c>
      <c r="GI32" s="169"/>
      <c r="GJ32" s="25">
        <v>644944</v>
      </c>
      <c r="GK32" s="25">
        <v>616383</v>
      </c>
      <c r="GL32" s="25">
        <v>584729</v>
      </c>
      <c r="GM32" s="25">
        <v>1846056</v>
      </c>
      <c r="GN32" s="1273"/>
      <c r="GO32" s="1273"/>
      <c r="GP32" s="1273"/>
      <c r="GQ32" s="1273"/>
      <c r="GR32" s="285"/>
      <c r="GS32" s="154"/>
      <c r="GT32" s="1265" t="s">
        <v>62</v>
      </c>
      <c r="GU32" s="1281">
        <v>1046350</v>
      </c>
      <c r="GV32" s="1282">
        <v>20476</v>
      </c>
      <c r="GW32" s="1282">
        <v>565445</v>
      </c>
      <c r="GX32" s="1283">
        <v>482578</v>
      </c>
      <c r="GY32" s="1284"/>
      <c r="GZ32" s="1284"/>
      <c r="HA32" s="1284"/>
      <c r="HB32" s="1284"/>
      <c r="HC32" s="1285">
        <v>2114849</v>
      </c>
      <c r="HD32" s="1286">
        <v>6063523</v>
      </c>
      <c r="HE32" s="1286">
        <v>8178372</v>
      </c>
      <c r="HF32" s="1280"/>
      <c r="HG32" s="1280"/>
      <c r="HH32" s="1146" t="s">
        <v>62</v>
      </c>
      <c r="HI32" s="1281">
        <v>191342</v>
      </c>
      <c r="HJ32" s="1282">
        <v>2312</v>
      </c>
      <c r="HK32" s="1282">
        <v>20131</v>
      </c>
      <c r="HL32" s="1283">
        <v>58462</v>
      </c>
      <c r="HM32" s="1284"/>
      <c r="HN32" s="1284"/>
      <c r="HO32" s="1284"/>
      <c r="HP32" s="1284"/>
      <c r="HQ32" s="1285">
        <v>272247</v>
      </c>
      <c r="HR32" s="1286">
        <v>858065</v>
      </c>
      <c r="HS32" s="1286">
        <v>1130312</v>
      </c>
      <c r="HT32" s="299"/>
      <c r="HU32" s="290"/>
      <c r="HV32" s="290"/>
      <c r="HW32" s="968"/>
      <c r="HX32" s="1537"/>
      <c r="HY32" s="297"/>
      <c r="HZ32" s="297"/>
      <c r="IA32" s="1541"/>
      <c r="IB32" s="297"/>
      <c r="IC32" s="1533"/>
      <c r="ID32" s="1539"/>
      <c r="IE32" s="21"/>
      <c r="IF32" s="37"/>
      <c r="IG32" s="295"/>
      <c r="IH32" s="248"/>
      <c r="II32" s="19"/>
      <c r="IJ32" s="19"/>
      <c r="IK32" s="19"/>
      <c r="IM32" s="62" t="s">
        <v>189</v>
      </c>
      <c r="IN32" s="201">
        <v>60.71</v>
      </c>
      <c r="IO32" s="202">
        <v>62.93</v>
      </c>
      <c r="IP32" s="27">
        <v>-2.2200000000000002</v>
      </c>
      <c r="IQ32" s="863"/>
      <c r="IR32" s="240"/>
      <c r="IS32" s="433" t="s">
        <v>131</v>
      </c>
      <c r="IT32" s="1007">
        <v>2586</v>
      </c>
      <c r="IU32" s="1008">
        <v>2582</v>
      </c>
      <c r="IV32" s="1009">
        <v>3260</v>
      </c>
      <c r="IW32" s="997">
        <v>8428</v>
      </c>
      <c r="IX32" s="1010">
        <v>7759</v>
      </c>
      <c r="IY32" s="675">
        <v>8.6199999999999992</v>
      </c>
      <c r="IZ32" s="154"/>
      <c r="JA32" s="53" t="s">
        <v>70</v>
      </c>
      <c r="JB32" s="54">
        <v>398.26</v>
      </c>
      <c r="JC32" s="55">
        <v>385.33</v>
      </c>
      <c r="JD32" s="56">
        <v>3.36</v>
      </c>
      <c r="JE32" s="54">
        <v>289.61</v>
      </c>
      <c r="JF32" s="55">
        <v>281.95999999999998</v>
      </c>
      <c r="JG32" s="56">
        <v>2.71</v>
      </c>
      <c r="JH32" s="54">
        <v>337.28</v>
      </c>
      <c r="JI32" s="55">
        <v>328.09</v>
      </c>
      <c r="JJ32" s="56">
        <v>2.8</v>
      </c>
      <c r="JK32" s="172"/>
      <c r="JL32" s="169" t="s">
        <v>72</v>
      </c>
      <c r="JM32" s="169"/>
      <c r="JN32" s="25">
        <v>693177</v>
      </c>
      <c r="JO32" s="25">
        <v>733210</v>
      </c>
      <c r="JP32" s="25">
        <v>759114</v>
      </c>
      <c r="JQ32" s="25">
        <v>2185501</v>
      </c>
      <c r="JR32" s="278"/>
      <c r="JS32" s="278"/>
      <c r="JT32" s="278"/>
      <c r="JU32" s="278"/>
      <c r="JV32" s="285"/>
      <c r="JW32" s="154"/>
      <c r="JX32" s="1265" t="s">
        <v>62</v>
      </c>
      <c r="JY32" s="1281">
        <v>1218434</v>
      </c>
      <c r="JZ32" s="1282">
        <v>24503</v>
      </c>
      <c r="KA32" s="1282">
        <v>695900</v>
      </c>
      <c r="KB32" s="1283">
        <v>519819</v>
      </c>
      <c r="KC32" s="1284"/>
      <c r="KD32" s="1284"/>
      <c r="KE32" s="1284"/>
      <c r="KF32" s="1284"/>
      <c r="KG32" s="1285">
        <v>2458656</v>
      </c>
      <c r="KH32" s="1286">
        <v>6230653</v>
      </c>
      <c r="KI32" s="1286">
        <v>8689309</v>
      </c>
      <c r="KJ32" s="1280"/>
      <c r="KK32" s="1280"/>
      <c r="KL32" s="1146" t="s">
        <v>62</v>
      </c>
      <c r="KM32" s="1281">
        <v>222663</v>
      </c>
      <c r="KN32" s="1282">
        <v>3300</v>
      </c>
      <c r="KO32" s="1282">
        <v>20701</v>
      </c>
      <c r="KP32" s="1283">
        <v>52663</v>
      </c>
      <c r="KQ32" s="1284"/>
      <c r="KR32" s="1284"/>
      <c r="KS32" s="1284"/>
      <c r="KT32" s="1284"/>
      <c r="KU32" s="1285">
        <v>299327</v>
      </c>
      <c r="KV32" s="1286">
        <v>658915</v>
      </c>
      <c r="KW32" s="1286">
        <v>958242</v>
      </c>
      <c r="KX32" s="299"/>
      <c r="KY32" s="290"/>
      <c r="KZ32" s="290"/>
      <c r="LA32" s="968"/>
      <c r="LB32" s="1537"/>
      <c r="LC32" s="297"/>
      <c r="LD32" s="297"/>
      <c r="LE32" s="1541"/>
      <c r="LF32" s="297"/>
      <c r="LG32" s="1533"/>
      <c r="LH32" s="611"/>
      <c r="LI32" s="21"/>
      <c r="LJ32" s="37"/>
      <c r="LK32" s="295"/>
      <c r="LL32" s="19"/>
      <c r="LM32" s="19"/>
      <c r="LN32" s="19"/>
      <c r="LO32" s="131"/>
      <c r="LQ32" s="62" t="s">
        <v>189</v>
      </c>
      <c r="LR32" s="502">
        <v>61.56</v>
      </c>
      <c r="LS32" s="334">
        <v>63.09</v>
      </c>
      <c r="LT32" s="27">
        <v>-1.53</v>
      </c>
      <c r="LU32" s="640"/>
      <c r="LV32" s="499"/>
      <c r="LW32" s="433" t="s">
        <v>131</v>
      </c>
      <c r="LX32" s="348">
        <v>41428</v>
      </c>
      <c r="LY32" s="994">
        <v>37006</v>
      </c>
      <c r="LZ32" s="515">
        <v>11.95</v>
      </c>
      <c r="MA32" s="182"/>
      <c r="MB32" s="53" t="s">
        <v>70</v>
      </c>
      <c r="MC32" s="54">
        <v>317.39999999999998</v>
      </c>
      <c r="MD32" s="141">
        <v>312.51</v>
      </c>
      <c r="ME32" s="56">
        <v>1.56</v>
      </c>
      <c r="MF32" s="54">
        <v>287.87</v>
      </c>
      <c r="MG32" s="141">
        <v>284.32</v>
      </c>
      <c r="MH32" s="56">
        <v>1.25</v>
      </c>
      <c r="MI32" s="54">
        <v>301.5</v>
      </c>
      <c r="MJ32" s="141">
        <v>297.33999999999997</v>
      </c>
      <c r="MK32" s="56">
        <v>1.4</v>
      </c>
      <c r="ML32" s="15"/>
      <c r="MM32" s="1066" t="s">
        <v>72</v>
      </c>
      <c r="MN32" s="1066"/>
      <c r="MO32" s="1067">
        <v>2291433</v>
      </c>
      <c r="MP32" s="1067">
        <v>2108195</v>
      </c>
      <c r="MQ32" s="1067">
        <v>1846056</v>
      </c>
      <c r="MR32" s="1067">
        <v>2185501</v>
      </c>
      <c r="MS32" s="1067">
        <v>8431185</v>
      </c>
      <c r="MT32" s="16"/>
      <c r="MU32" s="17"/>
      <c r="MV32" s="256"/>
      <c r="MW32" s="257"/>
      <c r="MX32" s="17"/>
      <c r="MY32" s="17"/>
      <c r="MZ32" s="1146" t="s">
        <v>62</v>
      </c>
      <c r="NA32" s="1169">
        <v>4733387</v>
      </c>
      <c r="NB32" s="1150">
        <v>97945</v>
      </c>
      <c r="NC32" s="1150">
        <v>2586262</v>
      </c>
      <c r="ND32" s="1149">
        <v>2176539</v>
      </c>
      <c r="NE32" s="1150">
        <v>0</v>
      </c>
      <c r="NF32" s="1150">
        <v>0</v>
      </c>
      <c r="NG32" s="1150">
        <v>0</v>
      </c>
      <c r="NH32" s="1150">
        <v>0</v>
      </c>
      <c r="NI32" s="1149">
        <v>9594133</v>
      </c>
      <c r="NJ32" s="1169">
        <v>21943239</v>
      </c>
      <c r="NK32" s="1152">
        <v>31537372</v>
      </c>
      <c r="NL32" s="619"/>
      <c r="NM32" s="619"/>
      <c r="NN32" s="1169" t="s">
        <v>62</v>
      </c>
      <c r="NO32" s="1169">
        <v>882744</v>
      </c>
      <c r="NP32" s="1150">
        <v>20354</v>
      </c>
      <c r="NQ32" s="1150">
        <v>110493</v>
      </c>
      <c r="NR32" s="1149">
        <v>267961</v>
      </c>
      <c r="NS32" s="1150">
        <v>0</v>
      </c>
      <c r="NT32" s="1150">
        <v>0</v>
      </c>
      <c r="NU32" s="1150">
        <v>0</v>
      </c>
      <c r="NV32" s="1150">
        <v>0</v>
      </c>
      <c r="NW32" s="1149">
        <v>1281552</v>
      </c>
      <c r="NX32" s="1152">
        <v>3279901</v>
      </c>
      <c r="NY32" s="1152">
        <v>4561453</v>
      </c>
    </row>
    <row r="33" spans="1:395" ht="21.75" customHeight="1" thickTop="1" x14ac:dyDescent="0.2">
      <c r="A33" s="62" t="s">
        <v>132</v>
      </c>
      <c r="B33" s="159">
        <v>2291433</v>
      </c>
      <c r="C33" s="203">
        <v>2137154</v>
      </c>
      <c r="D33" s="27">
        <v>7.22</v>
      </c>
      <c r="E33" s="420"/>
      <c r="F33" s="240"/>
      <c r="G33" s="433" t="s">
        <v>133</v>
      </c>
      <c r="H33" s="1007">
        <v>809</v>
      </c>
      <c r="I33" s="1008">
        <v>739</v>
      </c>
      <c r="J33" s="1009">
        <v>641</v>
      </c>
      <c r="K33" s="997">
        <v>2189</v>
      </c>
      <c r="L33" s="1010">
        <v>2158</v>
      </c>
      <c r="M33" s="675">
        <v>1.44</v>
      </c>
      <c r="N33" s="154"/>
      <c r="O33" s="53" t="s">
        <v>75</v>
      </c>
      <c r="P33" s="54">
        <v>147.41999999999999</v>
      </c>
      <c r="Q33" s="55">
        <v>143.43</v>
      </c>
      <c r="R33" s="56">
        <v>2.78</v>
      </c>
      <c r="S33" s="54">
        <v>104.78</v>
      </c>
      <c r="T33" s="171">
        <v>105.4</v>
      </c>
      <c r="U33" s="56">
        <v>-0.59</v>
      </c>
      <c r="V33" s="54">
        <v>124.21</v>
      </c>
      <c r="W33" s="55">
        <v>122.53</v>
      </c>
      <c r="X33" s="56">
        <v>1.37</v>
      </c>
      <c r="Y33" s="172"/>
      <c r="Z33" s="154"/>
      <c r="AA33" s="154" t="s">
        <v>52</v>
      </c>
      <c r="AB33" s="38">
        <v>13612</v>
      </c>
      <c r="AC33" s="38">
        <v>12431</v>
      </c>
      <c r="AD33" s="38">
        <v>11338</v>
      </c>
      <c r="AE33" s="38">
        <v>37381</v>
      </c>
      <c r="AF33" s="1273"/>
      <c r="AG33" s="1273"/>
      <c r="AH33" s="1273"/>
      <c r="AI33" s="1273"/>
      <c r="AJ33" s="285"/>
      <c r="AK33" s="154"/>
      <c r="AL33" s="1622" t="s">
        <v>326</v>
      </c>
      <c r="AM33" s="1705" t="s">
        <v>329</v>
      </c>
      <c r="AN33" s="1706"/>
      <c r="AO33" s="1706"/>
      <c r="AP33" s="1706"/>
      <c r="AQ33" s="659"/>
      <c r="AR33" s="659"/>
      <c r="AS33" s="659"/>
      <c r="AT33" s="659"/>
      <c r="AU33" s="659"/>
      <c r="AV33" s="659"/>
      <c r="AW33" s="659"/>
      <c r="AX33" s="182"/>
      <c r="AY33" s="182"/>
      <c r="AZ33" s="204"/>
      <c r="BA33" s="376"/>
      <c r="BB33" s="376"/>
      <c r="BC33" s="376"/>
      <c r="BD33" s="376"/>
      <c r="BE33" s="376"/>
      <c r="BF33" s="376"/>
      <c r="BG33" s="376"/>
      <c r="BH33" s="376"/>
      <c r="BI33" s="376"/>
      <c r="BJ33" s="376"/>
      <c r="BK33" s="376"/>
      <c r="BL33" s="292"/>
      <c r="BM33" s="290"/>
      <c r="BN33" s="290"/>
      <c r="BO33" s="968"/>
      <c r="BP33" s="1537"/>
      <c r="BQ33" s="297"/>
      <c r="BR33" s="297"/>
      <c r="BS33" s="294"/>
      <c r="BT33" s="294"/>
      <c r="BU33" s="1533"/>
      <c r="BV33" s="1528"/>
      <c r="BW33" s="21"/>
      <c r="BX33" s="37"/>
      <c r="BY33" s="295"/>
      <c r="BZ33" s="19"/>
      <c r="CA33" s="19"/>
      <c r="CB33" s="19"/>
      <c r="CC33" s="19"/>
      <c r="CE33" s="62" t="s">
        <v>132</v>
      </c>
      <c r="CF33" s="159">
        <v>2108195</v>
      </c>
      <c r="CG33" s="203">
        <v>1991977</v>
      </c>
      <c r="CH33" s="359">
        <v>5.83</v>
      </c>
      <c r="CI33" s="420"/>
      <c r="CJ33" s="240"/>
      <c r="CK33" s="433" t="s">
        <v>133</v>
      </c>
      <c r="CL33" s="1007">
        <v>236</v>
      </c>
      <c r="CM33" s="1008">
        <v>182</v>
      </c>
      <c r="CN33" s="1009">
        <v>237</v>
      </c>
      <c r="CO33" s="997">
        <v>655</v>
      </c>
      <c r="CP33" s="1010">
        <v>590</v>
      </c>
      <c r="CQ33" s="675">
        <v>11.02</v>
      </c>
      <c r="CR33" s="482"/>
      <c r="CS33" s="53" t="s">
        <v>75</v>
      </c>
      <c r="CT33" s="54">
        <v>153.05000000000001</v>
      </c>
      <c r="CU33" s="55">
        <v>148.68</v>
      </c>
      <c r="CV33" s="56">
        <v>2.94</v>
      </c>
      <c r="CW33" s="54">
        <v>126.58</v>
      </c>
      <c r="CX33" s="55">
        <v>125.61</v>
      </c>
      <c r="CY33" s="56">
        <v>0.77</v>
      </c>
      <c r="CZ33" s="54">
        <v>140.76</v>
      </c>
      <c r="DA33" s="55">
        <v>138</v>
      </c>
      <c r="DB33" s="56">
        <v>2</v>
      </c>
      <c r="DC33" s="172"/>
      <c r="DD33" s="154"/>
      <c r="DE33" s="154" t="s">
        <v>52</v>
      </c>
      <c r="DF33" s="38">
        <v>10602</v>
      </c>
      <c r="DG33" s="38">
        <v>10044</v>
      </c>
      <c r="DH33" s="38">
        <v>9681</v>
      </c>
      <c r="DI33" s="38">
        <v>30327</v>
      </c>
      <c r="DJ33" s="278"/>
      <c r="DK33" s="278"/>
      <c r="DL33" s="278"/>
      <c r="DM33" s="278"/>
      <c r="DN33" s="285"/>
      <c r="DO33" s="154"/>
      <c r="DP33" s="1622" t="s">
        <v>326</v>
      </c>
      <c r="DQ33" s="1705" t="s">
        <v>329</v>
      </c>
      <c r="DR33" s="1706"/>
      <c r="DS33" s="1706"/>
      <c r="DT33" s="1706"/>
      <c r="DU33" s="659"/>
      <c r="DV33" s="659"/>
      <c r="DW33" s="659"/>
      <c r="DX33" s="659"/>
      <c r="DY33" s="659"/>
      <c r="DZ33" s="659"/>
      <c r="EA33" s="659"/>
      <c r="EB33" s="182"/>
      <c r="EC33" s="182"/>
      <c r="ED33" s="204"/>
      <c r="EE33" s="205"/>
      <c r="EF33" s="205"/>
      <c r="EG33" s="205"/>
      <c r="EH33" s="205"/>
      <c r="EI33" s="205"/>
      <c r="EJ33" s="205"/>
      <c r="EK33" s="205"/>
      <c r="EL33" s="205"/>
      <c r="EM33" s="205"/>
      <c r="EN33" s="205"/>
      <c r="EO33" s="205"/>
      <c r="EP33" s="292"/>
      <c r="EQ33" s="290"/>
      <c r="ER33" s="290"/>
      <c r="ES33" s="968"/>
      <c r="ET33" s="1537"/>
      <c r="EU33" s="297"/>
      <c r="EV33" s="297"/>
      <c r="EW33" s="294"/>
      <c r="EX33" s="294"/>
      <c r="EY33" s="1533"/>
      <c r="EZ33" s="1528"/>
      <c r="FA33" s="21"/>
      <c r="FB33" s="37"/>
      <c r="FC33" s="295"/>
      <c r="FD33" s="19"/>
      <c r="FE33" s="19"/>
      <c r="FF33" s="19"/>
      <c r="FG33" s="19"/>
      <c r="FI33" s="178" t="s">
        <v>132</v>
      </c>
      <c r="FJ33" s="159">
        <v>1846056</v>
      </c>
      <c r="FK33" s="203">
        <v>1791335</v>
      </c>
      <c r="FL33" s="27">
        <v>3.05</v>
      </c>
      <c r="FM33" s="420"/>
      <c r="FN33" s="240"/>
      <c r="FO33" s="433" t="s">
        <v>133</v>
      </c>
      <c r="FP33" s="1007">
        <v>239</v>
      </c>
      <c r="FQ33" s="1008">
        <v>247</v>
      </c>
      <c r="FR33" s="1009">
        <v>182</v>
      </c>
      <c r="FS33" s="997">
        <v>668</v>
      </c>
      <c r="FT33" s="1010">
        <v>706</v>
      </c>
      <c r="FU33" s="675">
        <v>-5.38</v>
      </c>
      <c r="FV33" s="482"/>
      <c r="FW33" s="53" t="s">
        <v>75</v>
      </c>
      <c r="FX33" s="54">
        <v>142.43</v>
      </c>
      <c r="FY33" s="55">
        <v>142.80000000000001</v>
      </c>
      <c r="FZ33" s="56">
        <v>-0.26</v>
      </c>
      <c r="GA33" s="54">
        <v>116.39</v>
      </c>
      <c r="GB33" s="55">
        <v>118.72</v>
      </c>
      <c r="GC33" s="56">
        <v>-1.96</v>
      </c>
      <c r="GD33" s="54">
        <v>127.24</v>
      </c>
      <c r="GE33" s="55">
        <v>128.80000000000001</v>
      </c>
      <c r="GF33" s="56">
        <v>-1.21</v>
      </c>
      <c r="GG33" s="172"/>
      <c r="GH33" s="154"/>
      <c r="GI33" s="154" t="s">
        <v>52</v>
      </c>
      <c r="GJ33" s="38">
        <v>7785</v>
      </c>
      <c r="GK33" s="38">
        <v>7698</v>
      </c>
      <c r="GL33" s="38">
        <v>7305</v>
      </c>
      <c r="GM33" s="38">
        <v>22788</v>
      </c>
      <c r="GN33" s="1273"/>
      <c r="GO33" s="1273"/>
      <c r="GP33" s="1273"/>
      <c r="GQ33" s="1273"/>
      <c r="GR33" s="285"/>
      <c r="GS33" s="154"/>
      <c r="GT33" s="1622" t="s">
        <v>326</v>
      </c>
      <c r="GU33" s="1705" t="s">
        <v>329</v>
      </c>
      <c r="GV33" s="1706"/>
      <c r="GW33" s="1706"/>
      <c r="GX33" s="1706"/>
      <c r="GY33" s="659"/>
      <c r="GZ33" s="659"/>
      <c r="HA33" s="659"/>
      <c r="HB33" s="659"/>
      <c r="HC33" s="659"/>
      <c r="HD33" s="659"/>
      <c r="HE33" s="659"/>
      <c r="HF33" s="182"/>
      <c r="HG33" s="182"/>
      <c r="HH33" s="204"/>
      <c r="HI33" s="205"/>
      <c r="HJ33" s="205"/>
      <c r="HK33" s="205"/>
      <c r="HL33" s="205"/>
      <c r="HM33" s="205"/>
      <c r="HN33" s="205"/>
      <c r="HO33" s="205"/>
      <c r="HP33" s="205"/>
      <c r="HQ33" s="205"/>
      <c r="HR33" s="205"/>
      <c r="HS33" s="205"/>
      <c r="HT33" s="292"/>
      <c r="HU33" s="290"/>
      <c r="HV33" s="290"/>
      <c r="HW33" s="968"/>
      <c r="HX33" s="1537"/>
      <c r="HY33" s="297"/>
      <c r="HZ33" s="297"/>
      <c r="IA33" s="294"/>
      <c r="IB33" s="294"/>
      <c r="IC33" s="1533"/>
      <c r="ID33" s="1528"/>
      <c r="IE33" s="21"/>
      <c r="IF33" s="37"/>
      <c r="IG33" s="295"/>
      <c r="IH33" s="248"/>
      <c r="II33" s="19"/>
      <c r="IJ33" s="19"/>
      <c r="IK33" s="19"/>
      <c r="IM33" s="62" t="s">
        <v>132</v>
      </c>
      <c r="IN33" s="159">
        <v>2185501</v>
      </c>
      <c r="IO33" s="203">
        <v>2154526</v>
      </c>
      <c r="IP33" s="27">
        <v>1.44</v>
      </c>
      <c r="IQ33" s="420"/>
      <c r="IR33" s="240"/>
      <c r="IS33" s="433" t="s">
        <v>133</v>
      </c>
      <c r="IT33" s="1007">
        <v>376</v>
      </c>
      <c r="IU33" s="1008">
        <v>401</v>
      </c>
      <c r="IV33" s="1009">
        <v>458</v>
      </c>
      <c r="IW33" s="997">
        <v>1235</v>
      </c>
      <c r="IX33" s="1010">
        <v>1226</v>
      </c>
      <c r="IY33" s="675">
        <v>0.73</v>
      </c>
      <c r="IZ33" s="154"/>
      <c r="JA33" s="53" t="s">
        <v>75</v>
      </c>
      <c r="JB33" s="54">
        <v>154.71</v>
      </c>
      <c r="JC33" s="55">
        <v>158.30000000000001</v>
      </c>
      <c r="JD33" s="56">
        <v>-2.27</v>
      </c>
      <c r="JE33" s="54">
        <v>121.61</v>
      </c>
      <c r="JF33" s="55">
        <v>126.14</v>
      </c>
      <c r="JG33" s="56">
        <v>-3.59</v>
      </c>
      <c r="JH33" s="54">
        <v>136.13</v>
      </c>
      <c r="JI33" s="55">
        <v>140.49</v>
      </c>
      <c r="JJ33" s="56">
        <v>-3.1</v>
      </c>
      <c r="JK33" s="172"/>
      <c r="JL33" s="154"/>
      <c r="JM33" s="154" t="s">
        <v>52</v>
      </c>
      <c r="JN33" s="38">
        <v>8589</v>
      </c>
      <c r="JO33" s="38">
        <v>9323</v>
      </c>
      <c r="JP33" s="38">
        <v>9891</v>
      </c>
      <c r="JQ33" s="38">
        <v>27803</v>
      </c>
      <c r="JR33" s="278"/>
      <c r="JS33" s="278"/>
      <c r="JT33" s="278"/>
      <c r="JU33" s="278"/>
      <c r="JV33" s="285"/>
      <c r="JW33" s="154"/>
      <c r="JX33" s="1622" t="s">
        <v>326</v>
      </c>
      <c r="JY33" s="1705" t="s">
        <v>329</v>
      </c>
      <c r="JZ33" s="1706"/>
      <c r="KA33" s="1706"/>
      <c r="KB33" s="1706"/>
      <c r="KC33" s="1626"/>
      <c r="KD33" s="1626"/>
      <c r="KE33" s="1626"/>
      <c r="KF33" s="1626"/>
      <c r="KG33" s="659"/>
      <c r="KH33" s="659"/>
      <c r="KI33" s="659"/>
      <c r="KJ33" s="182"/>
      <c r="KK33" s="182"/>
      <c r="KL33" s="204"/>
      <c r="KM33" s="205"/>
      <c r="KN33" s="205"/>
      <c r="KO33" s="205"/>
      <c r="KP33" s="205"/>
      <c r="KQ33" s="205"/>
      <c r="KR33" s="205"/>
      <c r="KS33" s="205"/>
      <c r="KT33" s="205"/>
      <c r="KU33" s="205"/>
      <c r="KV33" s="205"/>
      <c r="KW33" s="205"/>
      <c r="KX33" s="292"/>
      <c r="KY33" s="290"/>
      <c r="KZ33" s="290"/>
      <c r="LA33" s="968"/>
      <c r="LB33" s="1537"/>
      <c r="LC33" s="297"/>
      <c r="LD33" s="297"/>
      <c r="LE33" s="294"/>
      <c r="LF33" s="294"/>
      <c r="LG33" s="1533"/>
      <c r="LH33" s="291"/>
      <c r="LI33" s="21"/>
      <c r="LJ33" s="37"/>
      <c r="LK33" s="295"/>
      <c r="LL33" s="19"/>
      <c r="LM33" s="19"/>
      <c r="LN33" s="19"/>
      <c r="LO33" s="131"/>
      <c r="LQ33" s="62" t="s">
        <v>132</v>
      </c>
      <c r="LR33" s="25">
        <v>8431185</v>
      </c>
      <c r="LS33" s="261">
        <v>8074992</v>
      </c>
      <c r="LT33" s="27">
        <v>4.41</v>
      </c>
      <c r="LU33" s="499"/>
      <c r="LV33" s="499"/>
      <c r="LW33" s="433" t="s">
        <v>133</v>
      </c>
      <c r="LX33" s="348">
        <v>4747</v>
      </c>
      <c r="LY33" s="994">
        <v>4680</v>
      </c>
      <c r="LZ33" s="515">
        <v>1.43</v>
      </c>
      <c r="MA33" s="182"/>
      <c r="MB33" s="53" t="s">
        <v>75</v>
      </c>
      <c r="MC33" s="54">
        <v>149.38</v>
      </c>
      <c r="MD33" s="141">
        <v>148.72999999999999</v>
      </c>
      <c r="ME33" s="56">
        <v>0.44</v>
      </c>
      <c r="MF33" s="54">
        <v>117.17</v>
      </c>
      <c r="MG33" s="141">
        <v>119.02</v>
      </c>
      <c r="MH33" s="56">
        <v>-1.55</v>
      </c>
      <c r="MI33" s="54">
        <v>132.04</v>
      </c>
      <c r="MJ33" s="141">
        <v>132.75</v>
      </c>
      <c r="MK33" s="56">
        <v>-0.53</v>
      </c>
      <c r="ML33" s="15"/>
      <c r="MM33" s="15"/>
      <c r="MN33" s="15" t="s">
        <v>52</v>
      </c>
      <c r="MO33" s="922">
        <v>37381</v>
      </c>
      <c r="MP33" s="922">
        <v>30327</v>
      </c>
      <c r="MQ33" s="922">
        <v>22788</v>
      </c>
      <c r="MR33" s="922">
        <v>27803</v>
      </c>
      <c r="MS33" s="922">
        <v>118299</v>
      </c>
      <c r="MT33" s="16"/>
      <c r="MU33" s="17"/>
      <c r="MV33" s="256"/>
      <c r="MW33" s="257"/>
      <c r="MX33" s="17"/>
      <c r="MY33" s="17"/>
      <c r="MZ33" s="1622" t="s">
        <v>326</v>
      </c>
      <c r="NA33" s="1705" t="s">
        <v>329</v>
      </c>
      <c r="NB33" s="1706"/>
      <c r="NC33" s="1706"/>
      <c r="ND33" s="1706"/>
      <c r="NE33" s="619"/>
      <c r="NF33" s="619"/>
      <c r="NG33" s="619"/>
      <c r="NH33" s="619"/>
      <c r="NI33" s="619"/>
      <c r="NJ33" s="619"/>
      <c r="NK33" s="619"/>
      <c r="NL33" s="619"/>
      <c r="NM33" s="619"/>
      <c r="NN33" s="619"/>
      <c r="NO33" s="619"/>
      <c r="NP33" s="619"/>
      <c r="NQ33" s="619"/>
      <c r="NR33" s="619"/>
      <c r="NS33" s="619"/>
      <c r="NT33" s="619"/>
      <c r="NU33" s="619"/>
      <c r="NV33" s="619"/>
      <c r="NW33" s="619"/>
      <c r="NX33" s="619"/>
      <c r="NY33" s="619"/>
    </row>
    <row r="34" spans="1:395" ht="21.75" customHeight="1" thickBot="1" x14ac:dyDescent="0.25">
      <c r="A34" s="40" t="s">
        <v>134</v>
      </c>
      <c r="B34" s="57">
        <v>1941387</v>
      </c>
      <c r="C34" s="200">
        <v>1833438</v>
      </c>
      <c r="D34" s="42">
        <v>5.89</v>
      </c>
      <c r="E34" s="420"/>
      <c r="F34" s="240"/>
      <c r="G34" s="433" t="s">
        <v>135</v>
      </c>
      <c r="H34" s="1007">
        <v>1411</v>
      </c>
      <c r="I34" s="1008">
        <v>1240</v>
      </c>
      <c r="J34" s="1009">
        <v>1194</v>
      </c>
      <c r="K34" s="997">
        <v>3845</v>
      </c>
      <c r="L34" s="1010">
        <v>3137</v>
      </c>
      <c r="M34" s="675">
        <v>22.57</v>
      </c>
      <c r="N34" s="154"/>
      <c r="O34" s="53" t="s">
        <v>81</v>
      </c>
      <c r="P34" s="54">
        <v>93.73</v>
      </c>
      <c r="Q34" s="55">
        <v>90.87</v>
      </c>
      <c r="R34" s="56">
        <v>3.15</v>
      </c>
      <c r="S34" s="54">
        <v>84.19</v>
      </c>
      <c r="T34" s="171">
        <v>83.67</v>
      </c>
      <c r="U34" s="56">
        <v>0.62</v>
      </c>
      <c r="V34" s="54">
        <v>88.54</v>
      </c>
      <c r="W34" s="55">
        <v>86.91</v>
      </c>
      <c r="X34" s="56">
        <v>1.88</v>
      </c>
      <c r="Y34" s="172"/>
      <c r="Z34" s="154"/>
      <c r="AA34" s="154" t="s">
        <v>66</v>
      </c>
      <c r="AB34" s="38">
        <v>252438</v>
      </c>
      <c r="AC34" s="38">
        <v>226995</v>
      </c>
      <c r="AD34" s="38">
        <v>239979</v>
      </c>
      <c r="AE34" s="38">
        <v>719412</v>
      </c>
      <c r="AF34" s="1273"/>
      <c r="AG34" s="1273"/>
      <c r="AH34" s="1273"/>
      <c r="AI34" s="1273"/>
      <c r="AJ34" s="285"/>
      <c r="AK34" s="154"/>
      <c r="AL34" s="1623"/>
      <c r="AM34" s="1707"/>
      <c r="AN34" s="1707"/>
      <c r="AO34" s="1707"/>
      <c r="AP34" s="1707"/>
      <c r="AQ34" s="667"/>
      <c r="AR34" s="659"/>
      <c r="AS34" s="659"/>
      <c r="AT34" s="659"/>
      <c r="AU34" s="659"/>
      <c r="AV34" s="659"/>
      <c r="AW34" s="659"/>
      <c r="AX34" s="182"/>
      <c r="AY34" s="182"/>
      <c r="AZ34" s="33" t="s">
        <v>136</v>
      </c>
      <c r="BA34" s="1393"/>
      <c r="BB34" s="1394"/>
      <c r="BC34" s="1394"/>
      <c r="BD34" s="1395"/>
      <c r="BE34" s="1395"/>
      <c r="BF34" s="1395"/>
      <c r="BG34" s="1395"/>
      <c r="BH34" s="1395"/>
      <c r="BI34" s="1395"/>
      <c r="BJ34" s="1395"/>
      <c r="BK34" s="74"/>
      <c r="BL34" s="167"/>
      <c r="BM34" s="290"/>
      <c r="BN34" s="290"/>
      <c r="BO34" s="968"/>
      <c r="BP34" s="1535"/>
      <c r="BQ34" s="297"/>
      <c r="BR34" s="297"/>
      <c r="BS34" s="297"/>
      <c r="BT34" s="294"/>
      <c r="BU34" s="1533"/>
      <c r="BV34" s="1528"/>
      <c r="BW34" s="21"/>
      <c r="BX34" s="37"/>
      <c r="BY34" s="295"/>
      <c r="BZ34" s="19"/>
      <c r="CA34" s="19"/>
      <c r="CB34" s="19"/>
      <c r="CC34" s="19"/>
      <c r="CE34" s="40" t="s">
        <v>134</v>
      </c>
      <c r="CF34" s="57">
        <v>1905099</v>
      </c>
      <c r="CG34" s="200">
        <v>1810593</v>
      </c>
      <c r="CH34" s="360">
        <v>5.22</v>
      </c>
      <c r="CI34" s="420"/>
      <c r="CJ34" s="240"/>
      <c r="CK34" s="433" t="s">
        <v>135</v>
      </c>
      <c r="CL34" s="1007">
        <v>778</v>
      </c>
      <c r="CM34" s="1008">
        <v>817</v>
      </c>
      <c r="CN34" s="1009">
        <v>694</v>
      </c>
      <c r="CO34" s="997">
        <v>2289</v>
      </c>
      <c r="CP34" s="1010">
        <v>2178</v>
      </c>
      <c r="CQ34" s="675">
        <v>5.0999999999999996</v>
      </c>
      <c r="CR34" s="482"/>
      <c r="CS34" s="53" t="s">
        <v>81</v>
      </c>
      <c r="CT34" s="54">
        <v>143.37</v>
      </c>
      <c r="CU34" s="55">
        <v>139.54</v>
      </c>
      <c r="CV34" s="56">
        <v>2.74</v>
      </c>
      <c r="CW34" s="54">
        <v>119.26</v>
      </c>
      <c r="CX34" s="55">
        <v>117.8</v>
      </c>
      <c r="CY34" s="56">
        <v>1.24</v>
      </c>
      <c r="CZ34" s="54">
        <v>132.18</v>
      </c>
      <c r="DA34" s="55">
        <v>129.47999999999999</v>
      </c>
      <c r="DB34" s="56">
        <v>2.09</v>
      </c>
      <c r="DC34" s="172"/>
      <c r="DD34" s="154"/>
      <c r="DE34" s="154" t="s">
        <v>66</v>
      </c>
      <c r="DF34" s="38">
        <v>231672</v>
      </c>
      <c r="DG34" s="38">
        <v>227810</v>
      </c>
      <c r="DH34" s="38">
        <v>215684</v>
      </c>
      <c r="DI34" s="38">
        <v>675166</v>
      </c>
      <c r="DJ34" s="278"/>
      <c r="DK34" s="278"/>
      <c r="DL34" s="278"/>
      <c r="DM34" s="278"/>
      <c r="DN34" s="285"/>
      <c r="DO34" s="154"/>
      <c r="DP34" s="1623"/>
      <c r="DQ34" s="1707"/>
      <c r="DR34" s="1707"/>
      <c r="DS34" s="1707"/>
      <c r="DT34" s="1707"/>
      <c r="DU34" s="667"/>
      <c r="DV34" s="659"/>
      <c r="DW34" s="659"/>
      <c r="DX34" s="659"/>
      <c r="DY34" s="659"/>
      <c r="DZ34" s="659"/>
      <c r="EA34" s="659"/>
      <c r="EB34" s="182"/>
      <c r="EC34" s="182"/>
      <c r="ED34" s="33" t="s">
        <v>136</v>
      </c>
      <c r="EE34" s="33"/>
      <c r="EF34" s="34"/>
      <c r="EG34" s="34"/>
      <c r="EH34" s="35"/>
      <c r="EI34" s="35"/>
      <c r="EJ34" s="35"/>
      <c r="EK34" s="35"/>
      <c r="EL34" s="35"/>
      <c r="EM34" s="35"/>
      <c r="EN34" s="35"/>
      <c r="EO34" s="36"/>
      <c r="EP34" s="167"/>
      <c r="EQ34" s="290"/>
      <c r="ER34" s="290"/>
      <c r="ES34" s="968"/>
      <c r="ET34" s="1535"/>
      <c r="EU34" s="297"/>
      <c r="EV34" s="297"/>
      <c r="EW34" s="297"/>
      <c r="EX34" s="294"/>
      <c r="EY34" s="1533"/>
      <c r="EZ34" s="1528"/>
      <c r="FA34" s="21"/>
      <c r="FB34" s="37"/>
      <c r="FC34" s="295"/>
      <c r="FD34" s="19"/>
      <c r="FE34" s="19"/>
      <c r="FF34" s="19"/>
      <c r="FG34" s="19"/>
      <c r="FI34" s="168" t="s">
        <v>134</v>
      </c>
      <c r="FJ34" s="57">
        <v>1632271</v>
      </c>
      <c r="FK34" s="200">
        <v>1597013</v>
      </c>
      <c r="FL34" s="42">
        <v>2.21</v>
      </c>
      <c r="FM34" s="420"/>
      <c r="FN34" s="240"/>
      <c r="FO34" s="433" t="s">
        <v>135</v>
      </c>
      <c r="FP34" s="1007">
        <v>502</v>
      </c>
      <c r="FQ34" s="1008">
        <v>499</v>
      </c>
      <c r="FR34" s="1009">
        <v>599</v>
      </c>
      <c r="FS34" s="997">
        <v>1600</v>
      </c>
      <c r="FT34" s="1010">
        <v>1682</v>
      </c>
      <c r="FU34" s="675">
        <v>-4.88</v>
      </c>
      <c r="FV34" s="482"/>
      <c r="FW34" s="53" t="s">
        <v>81</v>
      </c>
      <c r="FX34" s="54">
        <v>134.65</v>
      </c>
      <c r="FY34" s="55">
        <v>136.94</v>
      </c>
      <c r="FZ34" s="56">
        <v>-1.67</v>
      </c>
      <c r="GA34" s="54">
        <v>96.87</v>
      </c>
      <c r="GB34" s="55">
        <v>97.19</v>
      </c>
      <c r="GC34" s="56">
        <v>-0.33</v>
      </c>
      <c r="GD34" s="54">
        <v>112.61</v>
      </c>
      <c r="GE34" s="55">
        <v>113.82</v>
      </c>
      <c r="GF34" s="56">
        <v>-1.06</v>
      </c>
      <c r="GG34" s="172"/>
      <c r="GH34" s="154"/>
      <c r="GI34" s="154" t="s">
        <v>66</v>
      </c>
      <c r="GJ34" s="38">
        <v>204032</v>
      </c>
      <c r="GK34" s="38">
        <v>196179</v>
      </c>
      <c r="GL34" s="38">
        <v>185365</v>
      </c>
      <c r="GM34" s="38">
        <v>585576</v>
      </c>
      <c r="GN34" s="1273"/>
      <c r="GO34" s="1273"/>
      <c r="GP34" s="1273"/>
      <c r="GQ34" s="1273"/>
      <c r="GR34" s="285"/>
      <c r="GS34" s="154"/>
      <c r="GT34" s="1623"/>
      <c r="GU34" s="1707"/>
      <c r="GV34" s="1707"/>
      <c r="GW34" s="1707"/>
      <c r="GX34" s="1707"/>
      <c r="GY34" s="667"/>
      <c r="GZ34" s="659"/>
      <c r="HA34" s="659"/>
      <c r="HB34" s="659"/>
      <c r="HC34" s="659"/>
      <c r="HD34" s="659"/>
      <c r="HE34" s="659"/>
      <c r="HF34" s="182"/>
      <c r="HG34" s="182"/>
      <c r="HH34" s="33" t="s">
        <v>136</v>
      </c>
      <c r="HI34" s="33"/>
      <c r="HJ34" s="34"/>
      <c r="HK34" s="34"/>
      <c r="HL34" s="35"/>
      <c r="HM34" s="35"/>
      <c r="HN34" s="35"/>
      <c r="HO34" s="35"/>
      <c r="HP34" s="35"/>
      <c r="HQ34" s="35"/>
      <c r="HR34" s="35"/>
      <c r="HS34" s="36"/>
      <c r="HT34" s="167"/>
      <c r="HU34" s="290"/>
      <c r="HV34" s="290"/>
      <c r="HW34" s="968"/>
      <c r="HX34" s="1535"/>
      <c r="HY34" s="297"/>
      <c r="HZ34" s="297"/>
      <c r="IA34" s="297"/>
      <c r="IB34" s="294"/>
      <c r="IC34" s="1533"/>
      <c r="ID34" s="1528"/>
      <c r="IE34" s="21"/>
      <c r="IF34" s="37"/>
      <c r="IG34" s="295"/>
      <c r="IH34" s="248"/>
      <c r="II34" s="19"/>
      <c r="IJ34" s="19"/>
      <c r="IK34" s="19"/>
      <c r="IM34" s="40" t="s">
        <v>134</v>
      </c>
      <c r="IN34" s="57">
        <v>1938837</v>
      </c>
      <c r="IO34" s="200">
        <v>1917749</v>
      </c>
      <c r="IP34" s="42">
        <v>1.1000000000000001</v>
      </c>
      <c r="IQ34" s="420"/>
      <c r="IR34" s="240"/>
      <c r="IS34" s="433" t="s">
        <v>135</v>
      </c>
      <c r="IT34" s="1007">
        <v>597</v>
      </c>
      <c r="IU34" s="1008">
        <v>817</v>
      </c>
      <c r="IV34" s="1009">
        <v>901</v>
      </c>
      <c r="IW34" s="997">
        <v>2315</v>
      </c>
      <c r="IX34" s="1010">
        <v>2411</v>
      </c>
      <c r="IY34" s="675">
        <v>-3.98</v>
      </c>
      <c r="IZ34" s="154"/>
      <c r="JA34" s="53" t="s">
        <v>81</v>
      </c>
      <c r="JB34" s="54">
        <v>133.75</v>
      </c>
      <c r="JC34" s="55">
        <v>137.56</v>
      </c>
      <c r="JD34" s="56">
        <v>-2.77</v>
      </c>
      <c r="JE34" s="54">
        <v>104.52</v>
      </c>
      <c r="JF34" s="55">
        <v>106.77</v>
      </c>
      <c r="JG34" s="56">
        <v>-2.11</v>
      </c>
      <c r="JH34" s="54">
        <v>117.34</v>
      </c>
      <c r="JI34" s="55">
        <v>120.51</v>
      </c>
      <c r="JJ34" s="56">
        <v>-2.63</v>
      </c>
      <c r="JK34" s="172"/>
      <c r="JL34" s="154"/>
      <c r="JM34" s="154" t="s">
        <v>66</v>
      </c>
      <c r="JN34" s="38">
        <v>227849</v>
      </c>
      <c r="JO34" s="38">
        <v>237203</v>
      </c>
      <c r="JP34" s="38">
        <v>251549</v>
      </c>
      <c r="JQ34" s="38">
        <v>716601</v>
      </c>
      <c r="JR34" s="278"/>
      <c r="JS34" s="278"/>
      <c r="JT34" s="278"/>
      <c r="JU34" s="278"/>
      <c r="JV34" s="285"/>
      <c r="JW34" s="154"/>
      <c r="JX34" s="1623"/>
      <c r="JY34" s="1707"/>
      <c r="JZ34" s="1707"/>
      <c r="KA34" s="1707"/>
      <c r="KB34" s="1707"/>
      <c r="KC34" s="1627"/>
      <c r="KD34" s="1626"/>
      <c r="KE34" s="1626"/>
      <c r="KF34" s="1626"/>
      <c r="KG34" s="659"/>
      <c r="KH34" s="659"/>
      <c r="KI34" s="659"/>
      <c r="KJ34" s="182"/>
      <c r="KK34" s="182"/>
      <c r="KL34" s="33" t="s">
        <v>136</v>
      </c>
      <c r="KM34" s="33"/>
      <c r="KN34" s="34"/>
      <c r="KO34" s="34"/>
      <c r="KP34" s="35"/>
      <c r="KQ34" s="35"/>
      <c r="KR34" s="35"/>
      <c r="KS34" s="35"/>
      <c r="KT34" s="35"/>
      <c r="KU34" s="35"/>
      <c r="KV34" s="35"/>
      <c r="KW34" s="36"/>
      <c r="KX34" s="167"/>
      <c r="KY34" s="290"/>
      <c r="KZ34" s="290"/>
      <c r="LA34" s="968"/>
      <c r="LB34" s="1535"/>
      <c r="LC34" s="297"/>
      <c r="LD34" s="297"/>
      <c r="LE34" s="297"/>
      <c r="LF34" s="294"/>
      <c r="LG34" s="1533"/>
      <c r="LH34" s="291"/>
      <c r="LI34" s="21"/>
      <c r="LJ34" s="37"/>
      <c r="LK34" s="295"/>
      <c r="LL34" s="19"/>
      <c r="LM34" s="19"/>
      <c r="LN34" s="19"/>
      <c r="LO34" s="131"/>
      <c r="LQ34" s="40" t="s">
        <v>134</v>
      </c>
      <c r="LR34" s="38">
        <v>7417594</v>
      </c>
      <c r="LS34" s="262">
        <v>7158793</v>
      </c>
      <c r="LT34" s="42">
        <v>3.62</v>
      </c>
      <c r="LU34" s="499"/>
      <c r="LV34" s="499"/>
      <c r="LW34" s="433" t="s">
        <v>135</v>
      </c>
      <c r="LX34" s="348">
        <v>10049</v>
      </c>
      <c r="LY34" s="994">
        <v>9408</v>
      </c>
      <c r="LZ34" s="515">
        <v>6.81</v>
      </c>
      <c r="MA34" s="182"/>
      <c r="MB34" s="53" t="s">
        <v>81</v>
      </c>
      <c r="MC34" s="54">
        <v>126.99</v>
      </c>
      <c r="MD34" s="141">
        <v>127.54</v>
      </c>
      <c r="ME34" s="56">
        <v>-0.43</v>
      </c>
      <c r="MF34" s="54">
        <v>100.64</v>
      </c>
      <c r="MG34" s="141">
        <v>100.93</v>
      </c>
      <c r="MH34" s="56">
        <v>-0.28999999999999998</v>
      </c>
      <c r="MI34" s="54">
        <v>112.8</v>
      </c>
      <c r="MJ34" s="141">
        <v>113.22</v>
      </c>
      <c r="MK34" s="56">
        <v>-0.37</v>
      </c>
      <c r="ML34" s="15"/>
      <c r="MM34" s="15"/>
      <c r="MN34" s="15" t="s">
        <v>66</v>
      </c>
      <c r="MO34" s="922">
        <v>719412</v>
      </c>
      <c r="MP34" s="922">
        <v>675166</v>
      </c>
      <c r="MQ34" s="922">
        <v>585576</v>
      </c>
      <c r="MR34" s="922">
        <v>716601</v>
      </c>
      <c r="MS34" s="922">
        <v>2696755</v>
      </c>
      <c r="MT34" s="16"/>
      <c r="MU34" s="17"/>
      <c r="MV34" s="256"/>
      <c r="MW34" s="257"/>
      <c r="MX34" s="17"/>
      <c r="MY34" s="17"/>
      <c r="MZ34" s="1623"/>
      <c r="NA34" s="1707"/>
      <c r="NB34" s="1707"/>
      <c r="NC34" s="1707"/>
      <c r="ND34" s="1707"/>
      <c r="NE34" s="619"/>
      <c r="NF34" s="619"/>
      <c r="NG34" s="619"/>
      <c r="NH34" s="619"/>
      <c r="NI34" s="619"/>
      <c r="NJ34" s="619"/>
      <c r="NK34" s="619"/>
      <c r="NL34" s="619"/>
      <c r="NM34" s="619"/>
      <c r="NN34" s="644" t="s">
        <v>176</v>
      </c>
      <c r="NO34" s="644"/>
      <c r="NP34" s="645"/>
      <c r="NQ34" s="645"/>
      <c r="NR34" s="619"/>
      <c r="NS34" s="619"/>
      <c r="NT34" s="619"/>
      <c r="NU34" s="619"/>
      <c r="NV34" s="619"/>
      <c r="NW34" s="619"/>
      <c r="NX34" s="619"/>
      <c r="NY34" s="641"/>
    </row>
    <row r="35" spans="1:395" ht="21.75" customHeight="1" thickTop="1" thickBot="1" x14ac:dyDescent="0.25">
      <c r="A35" s="64" t="s">
        <v>137</v>
      </c>
      <c r="B35" s="112">
        <v>350046</v>
      </c>
      <c r="C35" s="208">
        <v>303716</v>
      </c>
      <c r="D35" s="67">
        <v>15.25</v>
      </c>
      <c r="E35" s="420"/>
      <c r="F35" s="240"/>
      <c r="G35" s="433" t="s">
        <v>138</v>
      </c>
      <c r="H35" s="1007">
        <v>7893</v>
      </c>
      <c r="I35" s="1008">
        <v>7343</v>
      </c>
      <c r="J35" s="1009">
        <v>7107</v>
      </c>
      <c r="K35" s="997">
        <v>22343</v>
      </c>
      <c r="L35" s="1010">
        <v>18074</v>
      </c>
      <c r="M35" s="675">
        <v>23.62</v>
      </c>
      <c r="N35" s="154"/>
      <c r="O35" s="53" t="s">
        <v>86</v>
      </c>
      <c r="P35" s="54">
        <v>171.34</v>
      </c>
      <c r="Q35" s="55">
        <v>164.64</v>
      </c>
      <c r="R35" s="56">
        <v>4.07</v>
      </c>
      <c r="S35" s="54">
        <v>144.38999999999999</v>
      </c>
      <c r="T35" s="171">
        <v>140.32</v>
      </c>
      <c r="U35" s="56">
        <v>2.9</v>
      </c>
      <c r="V35" s="54">
        <v>156.66999999999999</v>
      </c>
      <c r="W35" s="55">
        <v>151.27000000000001</v>
      </c>
      <c r="X35" s="56">
        <v>3.57</v>
      </c>
      <c r="Y35" s="172"/>
      <c r="Z35" s="154"/>
      <c r="AA35" s="154" t="s">
        <v>71</v>
      </c>
      <c r="AB35" s="38">
        <v>536871</v>
      </c>
      <c r="AC35" s="38">
        <v>490559</v>
      </c>
      <c r="AD35" s="38">
        <v>507210</v>
      </c>
      <c r="AE35" s="38">
        <v>1534640</v>
      </c>
      <c r="AF35" s="1273"/>
      <c r="AG35" s="1273"/>
      <c r="AH35" s="1273"/>
      <c r="AI35" s="1273"/>
      <c r="AJ35" s="285"/>
      <c r="AK35" s="154"/>
      <c r="AL35" s="1623"/>
      <c r="AM35" s="1708" t="s">
        <v>330</v>
      </c>
      <c r="AN35" s="1708"/>
      <c r="AO35" s="1708"/>
      <c r="AP35" s="1708"/>
      <c r="AQ35" s="667"/>
      <c r="AR35" s="659"/>
      <c r="AS35" s="659"/>
      <c r="AT35" s="659"/>
      <c r="AU35" s="668"/>
      <c r="AV35" s="641"/>
      <c r="AW35" s="659"/>
      <c r="AX35" s="182"/>
      <c r="AY35" s="182"/>
      <c r="AZ35" s="1061"/>
      <c r="BA35" s="1735" t="s">
        <v>32</v>
      </c>
      <c r="BB35" s="1736"/>
      <c r="BC35" s="1736"/>
      <c r="BD35" s="1736"/>
      <c r="BE35" s="1736"/>
      <c r="BF35" s="1736"/>
      <c r="BG35" s="1736"/>
      <c r="BH35" s="1736"/>
      <c r="BI35" s="1737"/>
      <c r="BJ35" s="1209" t="s">
        <v>33</v>
      </c>
      <c r="BK35" s="1405" t="s">
        <v>45</v>
      </c>
      <c r="BL35" s="194"/>
      <c r="BM35" s="290"/>
      <c r="BN35" s="290"/>
      <c r="BO35" s="968"/>
      <c r="BP35" s="1535"/>
      <c r="BQ35" s="297"/>
      <c r="BR35" s="297"/>
      <c r="BS35" s="297"/>
      <c r="BT35" s="294"/>
      <c r="BU35" s="1533"/>
      <c r="BV35" s="1528"/>
      <c r="BW35" s="21"/>
      <c r="BX35" s="37"/>
      <c r="BY35" s="295"/>
      <c r="BZ35" s="19"/>
      <c r="CA35" s="19"/>
      <c r="CB35" s="19"/>
      <c r="CC35" s="19"/>
      <c r="CE35" s="64" t="s">
        <v>137</v>
      </c>
      <c r="CF35" s="112">
        <v>203096</v>
      </c>
      <c r="CG35" s="208">
        <v>181384</v>
      </c>
      <c r="CH35" s="362">
        <v>11.97</v>
      </c>
      <c r="CI35" s="420"/>
      <c r="CJ35" s="240"/>
      <c r="CK35" s="433" t="s">
        <v>138</v>
      </c>
      <c r="CL35" s="1007">
        <v>6967</v>
      </c>
      <c r="CM35" s="1008">
        <v>6604</v>
      </c>
      <c r="CN35" s="1009">
        <v>5221</v>
      </c>
      <c r="CO35" s="997">
        <v>18792</v>
      </c>
      <c r="CP35" s="1010">
        <v>14524</v>
      </c>
      <c r="CQ35" s="675">
        <v>29.39</v>
      </c>
      <c r="CR35" s="482"/>
      <c r="CS35" s="53" t="s">
        <v>86</v>
      </c>
      <c r="CT35" s="54">
        <v>177.3</v>
      </c>
      <c r="CU35" s="55">
        <v>173.03</v>
      </c>
      <c r="CV35" s="56">
        <v>2.4700000000000002</v>
      </c>
      <c r="CW35" s="54">
        <v>135.96</v>
      </c>
      <c r="CX35" s="55">
        <v>133.32</v>
      </c>
      <c r="CY35" s="56">
        <v>1.98</v>
      </c>
      <c r="CZ35" s="54">
        <v>158.12</v>
      </c>
      <c r="DA35" s="55">
        <v>154.65</v>
      </c>
      <c r="DB35" s="56">
        <v>2.2400000000000002</v>
      </c>
      <c r="DC35" s="172"/>
      <c r="DD35" s="154"/>
      <c r="DE35" s="154" t="s">
        <v>71</v>
      </c>
      <c r="DF35" s="38">
        <v>474098</v>
      </c>
      <c r="DG35" s="38">
        <v>475886</v>
      </c>
      <c r="DH35" s="38">
        <v>452718</v>
      </c>
      <c r="DI35" s="38">
        <v>1402702</v>
      </c>
      <c r="DJ35" s="278"/>
      <c r="DK35" s="278"/>
      <c r="DL35" s="278"/>
      <c r="DM35" s="278"/>
      <c r="DN35" s="285"/>
      <c r="DO35" s="154"/>
      <c r="DP35" s="1623"/>
      <c r="DQ35" s="1708" t="s">
        <v>330</v>
      </c>
      <c r="DR35" s="1708"/>
      <c r="DS35" s="1708"/>
      <c r="DT35" s="1708"/>
      <c r="DU35" s="667"/>
      <c r="DV35" s="659"/>
      <c r="DW35" s="659"/>
      <c r="DX35" s="659"/>
      <c r="DY35" s="668"/>
      <c r="DZ35" s="641"/>
      <c r="EA35" s="659"/>
      <c r="EB35" s="182"/>
      <c r="EC35" s="182"/>
      <c r="ED35" s="1061"/>
      <c r="EE35" s="1648" t="s">
        <v>32</v>
      </c>
      <c r="EF35" s="1649"/>
      <c r="EG35" s="1649"/>
      <c r="EH35" s="1649"/>
      <c r="EI35" s="1649"/>
      <c r="EJ35" s="1649"/>
      <c r="EK35" s="1649"/>
      <c r="EL35" s="1649"/>
      <c r="EM35" s="1650"/>
      <c r="EN35" s="1059" t="s">
        <v>33</v>
      </c>
      <c r="EO35" s="1288" t="s">
        <v>45</v>
      </c>
      <c r="EP35" s="194"/>
      <c r="EQ35" s="290"/>
      <c r="ER35" s="290"/>
      <c r="ES35" s="968"/>
      <c r="ET35" s="1535"/>
      <c r="EU35" s="297"/>
      <c r="EV35" s="297"/>
      <c r="EW35" s="297"/>
      <c r="EX35" s="294"/>
      <c r="EY35" s="1533"/>
      <c r="EZ35" s="1528"/>
      <c r="FA35" s="21"/>
      <c r="FB35" s="37"/>
      <c r="FC35" s="295"/>
      <c r="FD35" s="19"/>
      <c r="FE35" s="19"/>
      <c r="FF35" s="19"/>
      <c r="FG35" s="19"/>
      <c r="FI35" s="179" t="s">
        <v>137</v>
      </c>
      <c r="FJ35" s="112">
        <v>213785</v>
      </c>
      <c r="FK35" s="208">
        <v>194322</v>
      </c>
      <c r="FL35" s="67">
        <v>10.02</v>
      </c>
      <c r="FM35" s="420"/>
      <c r="FN35" s="240"/>
      <c r="FO35" s="433" t="s">
        <v>138</v>
      </c>
      <c r="FP35" s="1007">
        <v>5852</v>
      </c>
      <c r="FQ35" s="1008">
        <v>5487</v>
      </c>
      <c r="FR35" s="1009">
        <v>6071</v>
      </c>
      <c r="FS35" s="997">
        <v>17410</v>
      </c>
      <c r="FT35" s="1010">
        <v>15937</v>
      </c>
      <c r="FU35" s="675">
        <v>9.24</v>
      </c>
      <c r="FV35" s="482"/>
      <c r="FW35" s="53" t="s">
        <v>86</v>
      </c>
      <c r="FX35" s="54">
        <v>147.15</v>
      </c>
      <c r="FY35" s="55">
        <v>145.74</v>
      </c>
      <c r="FZ35" s="56">
        <v>0.97</v>
      </c>
      <c r="GA35" s="54">
        <v>124.8</v>
      </c>
      <c r="GB35" s="55">
        <v>122.91</v>
      </c>
      <c r="GC35" s="56">
        <v>1.54</v>
      </c>
      <c r="GD35" s="54">
        <v>134.11000000000001</v>
      </c>
      <c r="GE35" s="55">
        <v>132.47</v>
      </c>
      <c r="GF35" s="56">
        <v>1.24</v>
      </c>
      <c r="GG35" s="172"/>
      <c r="GH35" s="154"/>
      <c r="GI35" s="154" t="s">
        <v>71</v>
      </c>
      <c r="GJ35" s="38">
        <v>433127</v>
      </c>
      <c r="GK35" s="38">
        <v>412506</v>
      </c>
      <c r="GL35" s="38">
        <v>392059</v>
      </c>
      <c r="GM35" s="38">
        <v>1237692</v>
      </c>
      <c r="GN35" s="1273"/>
      <c r="GO35" s="1273"/>
      <c r="GP35" s="1273"/>
      <c r="GQ35" s="1273"/>
      <c r="GR35" s="285"/>
      <c r="GS35" s="154"/>
      <c r="GT35" s="1623"/>
      <c r="GU35" s="1708" t="s">
        <v>330</v>
      </c>
      <c r="GV35" s="1708"/>
      <c r="GW35" s="1708"/>
      <c r="GX35" s="1708"/>
      <c r="GY35" s="667"/>
      <c r="GZ35" s="659"/>
      <c r="HA35" s="659"/>
      <c r="HB35" s="659"/>
      <c r="HC35" s="668"/>
      <c r="HD35" s="641"/>
      <c r="HE35" s="659"/>
      <c r="HF35" s="182"/>
      <c r="HG35" s="182"/>
      <c r="HH35" s="1061"/>
      <c r="HI35" s="1648" t="s">
        <v>32</v>
      </c>
      <c r="HJ35" s="1649"/>
      <c r="HK35" s="1649"/>
      <c r="HL35" s="1649"/>
      <c r="HM35" s="1649"/>
      <c r="HN35" s="1649"/>
      <c r="HO35" s="1649"/>
      <c r="HP35" s="1649"/>
      <c r="HQ35" s="1650"/>
      <c r="HR35" s="1059" t="s">
        <v>33</v>
      </c>
      <c r="HS35" s="1288" t="s">
        <v>45</v>
      </c>
      <c r="HT35" s="194"/>
      <c r="HU35" s="290"/>
      <c r="HV35" s="290"/>
      <c r="HW35" s="968"/>
      <c r="HX35" s="1535"/>
      <c r="HY35" s="297"/>
      <c r="HZ35" s="297"/>
      <c r="IA35" s="297"/>
      <c r="IB35" s="294"/>
      <c r="IC35" s="1533"/>
      <c r="ID35" s="1528"/>
      <c r="IE35" s="21"/>
      <c r="IF35" s="37"/>
      <c r="IG35" s="295"/>
      <c r="IH35" s="248"/>
      <c r="II35" s="19"/>
      <c r="IJ35" s="19"/>
      <c r="IK35" s="19"/>
      <c r="IM35" s="64" t="s">
        <v>137</v>
      </c>
      <c r="IN35" s="112">
        <v>246664</v>
      </c>
      <c r="IO35" s="208">
        <v>236777</v>
      </c>
      <c r="IP35" s="67">
        <v>4.18</v>
      </c>
      <c r="IQ35" s="420"/>
      <c r="IR35" s="240"/>
      <c r="IS35" s="433" t="s">
        <v>138</v>
      </c>
      <c r="IT35" s="1007">
        <v>6506</v>
      </c>
      <c r="IU35" s="1008">
        <v>5555</v>
      </c>
      <c r="IV35" s="1009">
        <v>6455</v>
      </c>
      <c r="IW35" s="997">
        <v>18516</v>
      </c>
      <c r="IX35" s="1010">
        <v>16377</v>
      </c>
      <c r="IY35" s="675">
        <v>13.06</v>
      </c>
      <c r="IZ35" s="154"/>
      <c r="JA35" s="53" t="s">
        <v>86</v>
      </c>
      <c r="JB35" s="54">
        <v>209.81</v>
      </c>
      <c r="JC35" s="55">
        <v>206.87</v>
      </c>
      <c r="JD35" s="56">
        <v>1.42</v>
      </c>
      <c r="JE35" s="54">
        <v>164.43</v>
      </c>
      <c r="JF35" s="55">
        <v>160.21</v>
      </c>
      <c r="JG35" s="56">
        <v>2.63</v>
      </c>
      <c r="JH35" s="54">
        <v>184.35</v>
      </c>
      <c r="JI35" s="55">
        <v>181.03</v>
      </c>
      <c r="JJ35" s="56">
        <v>1.83</v>
      </c>
      <c r="JK35" s="172"/>
      <c r="JL35" s="154"/>
      <c r="JM35" s="154" t="s">
        <v>71</v>
      </c>
      <c r="JN35" s="38">
        <v>456739</v>
      </c>
      <c r="JO35" s="38">
        <v>486684</v>
      </c>
      <c r="JP35" s="38">
        <v>497674</v>
      </c>
      <c r="JQ35" s="38">
        <v>1441097</v>
      </c>
      <c r="JR35" s="278"/>
      <c r="JS35" s="278"/>
      <c r="JT35" s="278"/>
      <c r="JU35" s="278"/>
      <c r="JV35" s="285"/>
      <c r="JW35" s="154"/>
      <c r="JX35" s="1623"/>
      <c r="JY35" s="1708" t="s">
        <v>330</v>
      </c>
      <c r="JZ35" s="1708"/>
      <c r="KA35" s="1708"/>
      <c r="KB35" s="1708"/>
      <c r="KC35" s="667"/>
      <c r="KD35" s="659"/>
      <c r="KE35" s="659"/>
      <c r="KF35" s="659"/>
      <c r="KG35" s="668"/>
      <c r="KH35" s="641"/>
      <c r="KI35" s="659"/>
      <c r="KJ35" s="182"/>
      <c r="KK35" s="182"/>
      <c r="KL35" s="1061"/>
      <c r="KM35" s="1648" t="s">
        <v>32</v>
      </c>
      <c r="KN35" s="1649"/>
      <c r="KO35" s="1649"/>
      <c r="KP35" s="1649"/>
      <c r="KQ35" s="1649"/>
      <c r="KR35" s="1649"/>
      <c r="KS35" s="1649"/>
      <c r="KT35" s="1649"/>
      <c r="KU35" s="1650"/>
      <c r="KV35" s="1059" t="s">
        <v>33</v>
      </c>
      <c r="KW35" s="1288" t="s">
        <v>45</v>
      </c>
      <c r="KX35" s="194"/>
      <c r="KY35" s="290"/>
      <c r="KZ35" s="290"/>
      <c r="LA35" s="968"/>
      <c r="LB35" s="1535"/>
      <c r="LC35" s="297"/>
      <c r="LD35" s="297"/>
      <c r="LE35" s="297"/>
      <c r="LF35" s="294"/>
      <c r="LG35" s="1533"/>
      <c r="LH35" s="291"/>
      <c r="LI35" s="21"/>
      <c r="LJ35" s="37"/>
      <c r="LK35" s="295"/>
      <c r="LL35" s="19"/>
      <c r="LM35" s="19"/>
      <c r="LN35" s="19"/>
      <c r="LO35" s="131"/>
      <c r="LQ35" s="64" t="s">
        <v>137</v>
      </c>
      <c r="LR35" s="65">
        <v>1013591</v>
      </c>
      <c r="LS35" s="263">
        <v>916199</v>
      </c>
      <c r="LT35" s="67">
        <v>10.63</v>
      </c>
      <c r="LU35" s="499"/>
      <c r="LV35" s="499"/>
      <c r="LW35" s="433" t="s">
        <v>138</v>
      </c>
      <c r="LX35" s="348">
        <v>77061</v>
      </c>
      <c r="LY35" s="994">
        <v>64912</v>
      </c>
      <c r="LZ35" s="515">
        <v>18.72</v>
      </c>
      <c r="MA35" s="182"/>
      <c r="MB35" s="53" t="s">
        <v>86</v>
      </c>
      <c r="MC35" s="54">
        <v>176.72</v>
      </c>
      <c r="MD35" s="141">
        <v>173.57</v>
      </c>
      <c r="ME35" s="56">
        <v>1.81</v>
      </c>
      <c r="MF35" s="54">
        <v>142.71</v>
      </c>
      <c r="MG35" s="141">
        <v>139.38999999999999</v>
      </c>
      <c r="MH35" s="56">
        <v>2.38</v>
      </c>
      <c r="MI35" s="54">
        <v>158.41</v>
      </c>
      <c r="MJ35" s="141">
        <v>155.18</v>
      </c>
      <c r="MK35" s="56">
        <v>2.08</v>
      </c>
      <c r="ML35" s="15"/>
      <c r="MM35" s="15"/>
      <c r="MN35" s="15" t="s">
        <v>71</v>
      </c>
      <c r="MO35" s="922">
        <v>1534640</v>
      </c>
      <c r="MP35" s="922">
        <v>1402702</v>
      </c>
      <c r="MQ35" s="922">
        <v>1237692</v>
      </c>
      <c r="MR35" s="922">
        <v>1441097</v>
      </c>
      <c r="MS35" s="922">
        <v>5616131</v>
      </c>
      <c r="MT35" s="16"/>
      <c r="MU35" s="17"/>
      <c r="MV35" s="256"/>
      <c r="MW35" s="257"/>
      <c r="MX35" s="17"/>
      <c r="MY35" s="17"/>
      <c r="MZ35" s="1623"/>
      <c r="NA35" s="1708" t="s">
        <v>330</v>
      </c>
      <c r="NB35" s="1708"/>
      <c r="NC35" s="1708"/>
      <c r="ND35" s="1708"/>
      <c r="NE35" s="619"/>
      <c r="NF35" s="619"/>
      <c r="NG35" s="619"/>
      <c r="NH35" s="619"/>
      <c r="NI35" s="619"/>
      <c r="NJ35" s="619"/>
      <c r="NK35" s="619"/>
      <c r="NL35" s="619"/>
      <c r="NM35" s="619"/>
      <c r="NN35" s="1289" t="s">
        <v>139</v>
      </c>
      <c r="NO35" s="1658" t="s">
        <v>32</v>
      </c>
      <c r="NP35" s="1659"/>
      <c r="NQ35" s="1659"/>
      <c r="NR35" s="1659"/>
      <c r="NS35" s="1659"/>
      <c r="NT35" s="1659"/>
      <c r="NU35" s="1659"/>
      <c r="NV35" s="1659"/>
      <c r="NW35" s="1660"/>
      <c r="NX35" s="1069" t="s">
        <v>33</v>
      </c>
      <c r="NY35" s="1069" t="s">
        <v>45</v>
      </c>
    </row>
    <row r="36" spans="1:395" ht="21.75" customHeight="1" thickTop="1" thickBot="1" x14ac:dyDescent="0.25">
      <c r="A36" s="434" t="s">
        <v>187</v>
      </c>
      <c r="B36" s="932"/>
      <c r="C36" s="932"/>
      <c r="D36" s="9"/>
      <c r="E36" s="858"/>
      <c r="F36" s="858"/>
      <c r="G36" s="433" t="s">
        <v>140</v>
      </c>
      <c r="H36" s="1007">
        <v>1292</v>
      </c>
      <c r="I36" s="1008">
        <v>1295</v>
      </c>
      <c r="J36" s="1009">
        <v>1026</v>
      </c>
      <c r="K36" s="997">
        <v>3613</v>
      </c>
      <c r="L36" s="1010">
        <v>3069</v>
      </c>
      <c r="M36" s="675">
        <v>17.73</v>
      </c>
      <c r="N36" s="154"/>
      <c r="O36" s="68" t="s">
        <v>90</v>
      </c>
      <c r="P36" s="54">
        <v>81.540000000000006</v>
      </c>
      <c r="Q36" s="55">
        <v>80</v>
      </c>
      <c r="R36" s="56">
        <v>1.93</v>
      </c>
      <c r="S36" s="54">
        <v>82.21</v>
      </c>
      <c r="T36" s="171">
        <v>83.24</v>
      </c>
      <c r="U36" s="56">
        <v>-1.24</v>
      </c>
      <c r="V36" s="54">
        <v>81.91</v>
      </c>
      <c r="W36" s="55">
        <v>81.78</v>
      </c>
      <c r="X36" s="56">
        <v>0.16</v>
      </c>
      <c r="Y36" s="172"/>
      <c r="Z36" s="154"/>
      <c r="AA36" s="154" t="s">
        <v>76</v>
      </c>
      <c r="AB36" s="38">
        <v>83734</v>
      </c>
      <c r="AC36" s="38">
        <v>81117</v>
      </c>
      <c r="AD36" s="38">
        <v>80913</v>
      </c>
      <c r="AE36" s="38">
        <v>245764</v>
      </c>
      <c r="AF36" s="1273"/>
      <c r="AG36" s="1273"/>
      <c r="AH36" s="1273"/>
      <c r="AI36" s="1273"/>
      <c r="AJ36" s="285"/>
      <c r="AK36" s="154"/>
      <c r="AL36" s="36"/>
      <c r="AM36" s="665"/>
      <c r="AN36" s="666"/>
      <c r="AO36" s="667"/>
      <c r="AP36" s="667"/>
      <c r="AQ36" s="667"/>
      <c r="AR36" s="659"/>
      <c r="AS36" s="659"/>
      <c r="AT36" s="659"/>
      <c r="AU36" s="659"/>
      <c r="AV36" s="659"/>
      <c r="AW36" s="659"/>
      <c r="AX36" s="182"/>
      <c r="AY36" s="182"/>
      <c r="AZ36" s="1072"/>
      <c r="BA36" s="1073" t="s">
        <v>54</v>
      </c>
      <c r="BB36" s="1074" t="s">
        <v>55</v>
      </c>
      <c r="BC36" s="1075" t="s">
        <v>306</v>
      </c>
      <c r="BD36" s="1076" t="s">
        <v>307</v>
      </c>
      <c r="BE36" s="1074"/>
      <c r="BF36" s="1074"/>
      <c r="BG36" s="1074"/>
      <c r="BH36" s="1074"/>
      <c r="BI36" s="1077" t="s">
        <v>62</v>
      </c>
      <c r="BJ36" s="1078"/>
      <c r="BK36" s="1079"/>
      <c r="BL36" s="306"/>
      <c r="BM36" s="290"/>
      <c r="BN36" s="290"/>
      <c r="BO36" s="968"/>
      <c r="BP36" s="115"/>
      <c r="BQ36" s="131"/>
      <c r="BR36" s="131"/>
      <c r="BS36" s="115"/>
      <c r="BT36" s="131"/>
      <c r="BU36" s="1528"/>
      <c r="BV36" s="1528"/>
      <c r="BW36" s="21"/>
      <c r="BX36" s="37"/>
      <c r="BY36" s="295"/>
      <c r="BZ36" s="19"/>
      <c r="CA36" s="19"/>
      <c r="CB36" s="19"/>
      <c r="CC36" s="19"/>
      <c r="CE36" s="384" t="s">
        <v>187</v>
      </c>
      <c r="CF36" s="932"/>
      <c r="CG36" s="932"/>
      <c r="CH36" s="9"/>
      <c r="CI36" s="153"/>
      <c r="CJ36" s="153"/>
      <c r="CK36" s="433" t="s">
        <v>140</v>
      </c>
      <c r="CL36" s="1007">
        <v>1090</v>
      </c>
      <c r="CM36" s="1008">
        <v>1322</v>
      </c>
      <c r="CN36" s="1009">
        <v>1441</v>
      </c>
      <c r="CO36" s="997">
        <v>3853</v>
      </c>
      <c r="CP36" s="1010">
        <v>2647</v>
      </c>
      <c r="CQ36" s="675">
        <v>45.56</v>
      </c>
      <c r="CR36" s="482"/>
      <c r="CS36" s="68" t="s">
        <v>90</v>
      </c>
      <c r="CT36" s="54">
        <v>85.89</v>
      </c>
      <c r="CU36" s="55">
        <v>84.64</v>
      </c>
      <c r="CV36" s="56">
        <v>1.48</v>
      </c>
      <c r="CW36" s="54">
        <v>75.05</v>
      </c>
      <c r="CX36" s="55">
        <v>73.81</v>
      </c>
      <c r="CY36" s="56">
        <v>1.68</v>
      </c>
      <c r="CZ36" s="54">
        <v>80.86</v>
      </c>
      <c r="DA36" s="55">
        <v>79.62</v>
      </c>
      <c r="DB36" s="56">
        <v>1.56</v>
      </c>
      <c r="DC36" s="172"/>
      <c r="DD36" s="154"/>
      <c r="DE36" s="154" t="s">
        <v>76</v>
      </c>
      <c r="DF36" s="38">
        <v>68682</v>
      </c>
      <c r="DG36" s="38">
        <v>75792</v>
      </c>
      <c r="DH36" s="38">
        <v>69558</v>
      </c>
      <c r="DI36" s="38">
        <v>214032</v>
      </c>
      <c r="DJ36" s="278"/>
      <c r="DK36" s="278"/>
      <c r="DL36" s="278"/>
      <c r="DM36" s="278"/>
      <c r="DN36" s="285"/>
      <c r="DO36" s="154"/>
      <c r="DP36" s="36"/>
      <c r="DQ36" s="665"/>
      <c r="DR36" s="666"/>
      <c r="DS36" s="667"/>
      <c r="DT36" s="667"/>
      <c r="DU36" s="667"/>
      <c r="DV36" s="659"/>
      <c r="DW36" s="659"/>
      <c r="DX36" s="659"/>
      <c r="DY36" s="659"/>
      <c r="DZ36" s="659"/>
      <c r="EA36" s="659"/>
      <c r="EB36" s="182"/>
      <c r="EC36" s="182"/>
      <c r="ED36" s="1072"/>
      <c r="EE36" s="1073" t="s">
        <v>54</v>
      </c>
      <c r="EF36" s="1074" t="s">
        <v>55</v>
      </c>
      <c r="EG36" s="1075" t="s">
        <v>306</v>
      </c>
      <c r="EH36" s="1076" t="s">
        <v>307</v>
      </c>
      <c r="EI36" s="1074"/>
      <c r="EJ36" s="1074"/>
      <c r="EK36" s="1074"/>
      <c r="EL36" s="1074"/>
      <c r="EM36" s="1077" t="s">
        <v>62</v>
      </c>
      <c r="EN36" s="1078"/>
      <c r="EO36" s="1079"/>
      <c r="EP36" s="306"/>
      <c r="EQ36" s="290"/>
      <c r="ER36" s="290"/>
      <c r="ES36" s="968"/>
      <c r="ET36" s="115"/>
      <c r="EU36" s="131"/>
      <c r="EV36" s="131"/>
      <c r="EW36" s="115"/>
      <c r="EX36" s="131"/>
      <c r="EY36" s="1528"/>
      <c r="EZ36" s="1528"/>
      <c r="FA36" s="21"/>
      <c r="FB36" s="37"/>
      <c r="FC36" s="295"/>
      <c r="FD36" s="19"/>
      <c r="FE36" s="19"/>
      <c r="FF36" s="19"/>
      <c r="FG36" s="19"/>
      <c r="FI36" s="384"/>
      <c r="FJ36" s="116"/>
      <c r="FK36" s="116"/>
      <c r="FL36" s="9"/>
      <c r="FM36" s="929"/>
      <c r="FN36" s="929"/>
      <c r="FO36" s="433" t="s">
        <v>140</v>
      </c>
      <c r="FP36" s="1007">
        <v>728</v>
      </c>
      <c r="FQ36" s="1008">
        <v>656</v>
      </c>
      <c r="FR36" s="1009">
        <v>1034</v>
      </c>
      <c r="FS36" s="997">
        <v>2418</v>
      </c>
      <c r="FT36" s="1010">
        <v>2429</v>
      </c>
      <c r="FU36" s="675">
        <v>-0.45</v>
      </c>
      <c r="FV36" s="482"/>
      <c r="FW36" s="68" t="s">
        <v>90</v>
      </c>
      <c r="FX36" s="54">
        <v>81.319999999999993</v>
      </c>
      <c r="FY36" s="55">
        <v>81.47</v>
      </c>
      <c r="FZ36" s="56">
        <v>-0.18</v>
      </c>
      <c r="GA36" s="54">
        <v>89.1</v>
      </c>
      <c r="GB36" s="55">
        <v>87.71</v>
      </c>
      <c r="GC36" s="56">
        <v>1.58</v>
      </c>
      <c r="GD36" s="54">
        <v>85.86</v>
      </c>
      <c r="GE36" s="55">
        <v>85.1</v>
      </c>
      <c r="GF36" s="56">
        <v>0.89</v>
      </c>
      <c r="GG36" s="172"/>
      <c r="GH36" s="154"/>
      <c r="GI36" s="154" t="s">
        <v>76</v>
      </c>
      <c r="GJ36" s="38">
        <v>63785</v>
      </c>
      <c r="GK36" s="38">
        <v>63922</v>
      </c>
      <c r="GL36" s="38">
        <v>59142</v>
      </c>
      <c r="GM36" s="38">
        <v>186849</v>
      </c>
      <c r="GN36" s="1273"/>
      <c r="GO36" s="1273"/>
      <c r="GP36" s="1273"/>
      <c r="GQ36" s="1273"/>
      <c r="GR36" s="285"/>
      <c r="GS36" s="154"/>
      <c r="GT36" s="36"/>
      <c r="GU36" s="665"/>
      <c r="GV36" s="666"/>
      <c r="GW36" s="667"/>
      <c r="GX36" s="667"/>
      <c r="GY36" s="667"/>
      <c r="GZ36" s="659"/>
      <c r="HA36" s="659"/>
      <c r="HB36" s="659"/>
      <c r="HC36" s="659"/>
      <c r="HD36" s="659"/>
      <c r="HE36" s="659"/>
      <c r="HF36" s="182"/>
      <c r="HG36" s="182"/>
      <c r="HH36" s="1072"/>
      <c r="HI36" s="1073" t="s">
        <v>54</v>
      </c>
      <c r="HJ36" s="1074" t="s">
        <v>55</v>
      </c>
      <c r="HK36" s="1075" t="s">
        <v>306</v>
      </c>
      <c r="HL36" s="1076" t="s">
        <v>307</v>
      </c>
      <c r="HM36" s="1074"/>
      <c r="HN36" s="1074"/>
      <c r="HO36" s="1074"/>
      <c r="HP36" s="1074"/>
      <c r="HQ36" s="1077" t="s">
        <v>62</v>
      </c>
      <c r="HR36" s="1078"/>
      <c r="HS36" s="1079"/>
      <c r="HT36" s="306"/>
      <c r="HU36" s="290"/>
      <c r="HV36" s="290"/>
      <c r="HW36" s="968"/>
      <c r="HX36" s="115"/>
      <c r="HY36" s="131"/>
      <c r="HZ36" s="131"/>
      <c r="IA36" s="115"/>
      <c r="IB36" s="131"/>
      <c r="IC36" s="1528"/>
      <c r="ID36" s="1528"/>
      <c r="IE36" s="21"/>
      <c r="IF36" s="37"/>
      <c r="IG36" s="295"/>
      <c r="IH36" s="248"/>
      <c r="II36" s="19"/>
      <c r="IJ36" s="19"/>
      <c r="IK36" s="19"/>
      <c r="IM36" s="384" t="s">
        <v>187</v>
      </c>
      <c r="IN36" s="116"/>
      <c r="IO36" s="116"/>
      <c r="IP36" s="9"/>
      <c r="IQ36" s="929"/>
      <c r="IR36" s="929"/>
      <c r="IS36" s="433" t="s">
        <v>140</v>
      </c>
      <c r="IT36" s="1007">
        <v>746</v>
      </c>
      <c r="IU36" s="1008">
        <v>722</v>
      </c>
      <c r="IV36" s="1009">
        <v>1243</v>
      </c>
      <c r="IW36" s="997">
        <v>2711</v>
      </c>
      <c r="IX36" s="1010">
        <v>2573</v>
      </c>
      <c r="IY36" s="675">
        <v>5.36</v>
      </c>
      <c r="IZ36" s="154"/>
      <c r="JA36" s="68" t="s">
        <v>90</v>
      </c>
      <c r="JB36" s="54">
        <v>78.36</v>
      </c>
      <c r="JC36" s="55">
        <v>81.02</v>
      </c>
      <c r="JD36" s="56">
        <v>-3.28</v>
      </c>
      <c r="JE36" s="54">
        <v>71.209999999999994</v>
      </c>
      <c r="JF36" s="55">
        <v>69.34</v>
      </c>
      <c r="JG36" s="56">
        <v>2.7</v>
      </c>
      <c r="JH36" s="54">
        <v>74.349999999999994</v>
      </c>
      <c r="JI36" s="55">
        <v>74.55</v>
      </c>
      <c r="JJ36" s="56">
        <v>-0.27</v>
      </c>
      <c r="JK36" s="172"/>
      <c r="JL36" s="154"/>
      <c r="JM36" s="154" t="s">
        <v>76</v>
      </c>
      <c r="JN36" s="38">
        <v>62613</v>
      </c>
      <c r="JO36" s="38">
        <v>78197</v>
      </c>
      <c r="JP36" s="38">
        <v>75100</v>
      </c>
      <c r="JQ36" s="38">
        <v>215910</v>
      </c>
      <c r="JR36" s="278"/>
      <c r="JS36" s="278"/>
      <c r="JT36" s="278"/>
      <c r="JU36" s="278"/>
      <c r="JV36" s="285"/>
      <c r="JW36" s="154"/>
      <c r="JX36" s="36"/>
      <c r="JY36" s="665"/>
      <c r="JZ36" s="666"/>
      <c r="KA36" s="667"/>
      <c r="KB36" s="667"/>
      <c r="KC36" s="667"/>
      <c r="KD36" s="659"/>
      <c r="KE36" s="659"/>
      <c r="KF36" s="659"/>
      <c r="KG36" s="659"/>
      <c r="KH36" s="659"/>
      <c r="KI36" s="659"/>
      <c r="KJ36" s="182"/>
      <c r="KK36" s="182"/>
      <c r="KL36" s="1072"/>
      <c r="KM36" s="1073" t="s">
        <v>54</v>
      </c>
      <c r="KN36" s="1074" t="s">
        <v>55</v>
      </c>
      <c r="KO36" s="1075" t="s">
        <v>306</v>
      </c>
      <c r="KP36" s="1076" t="s">
        <v>307</v>
      </c>
      <c r="KQ36" s="1074"/>
      <c r="KR36" s="1074"/>
      <c r="KS36" s="1074"/>
      <c r="KT36" s="1074"/>
      <c r="KU36" s="1077" t="s">
        <v>62</v>
      </c>
      <c r="KV36" s="1078"/>
      <c r="KW36" s="1079"/>
      <c r="KX36" s="306"/>
      <c r="KY36" s="290"/>
      <c r="KZ36" s="290"/>
      <c r="LA36" s="968"/>
      <c r="LB36" s="115"/>
      <c r="LC36" s="131"/>
      <c r="LD36" s="131"/>
      <c r="LE36" s="115"/>
      <c r="LF36" s="131"/>
      <c r="LG36" s="1528"/>
      <c r="LH36" s="291"/>
      <c r="LI36" s="21"/>
      <c r="LJ36" s="37"/>
      <c r="LK36" s="295"/>
      <c r="LL36" s="19"/>
      <c r="LM36" s="19"/>
      <c r="LN36" s="19"/>
      <c r="LO36" s="19"/>
      <c r="LQ36" s="434" t="s">
        <v>187</v>
      </c>
      <c r="LR36" s="116"/>
      <c r="LS36" s="116"/>
      <c r="LT36" s="9"/>
      <c r="LU36" s="499"/>
      <c r="LV36" s="499"/>
      <c r="LW36" s="433" t="s">
        <v>140</v>
      </c>
      <c r="LX36" s="348">
        <v>12595</v>
      </c>
      <c r="LY36" s="994">
        <v>10718</v>
      </c>
      <c r="LZ36" s="515">
        <v>17.510000000000002</v>
      </c>
      <c r="MA36" s="182"/>
      <c r="MB36" s="68" t="s">
        <v>90</v>
      </c>
      <c r="MC36" s="54">
        <v>81.760000000000005</v>
      </c>
      <c r="MD36" s="141">
        <v>82.01</v>
      </c>
      <c r="ME36" s="56">
        <v>-0.3</v>
      </c>
      <c r="MF36" s="54">
        <v>79.58</v>
      </c>
      <c r="MG36" s="141">
        <v>78.72</v>
      </c>
      <c r="MH36" s="56">
        <v>1.0900000000000001</v>
      </c>
      <c r="MI36" s="54">
        <v>80.59</v>
      </c>
      <c r="MJ36" s="141">
        <v>80.239999999999995</v>
      </c>
      <c r="MK36" s="56">
        <v>0.44</v>
      </c>
      <c r="ML36" s="15"/>
      <c r="MM36" s="15"/>
      <c r="MN36" s="15" t="s">
        <v>76</v>
      </c>
      <c r="MO36" s="922">
        <v>245764</v>
      </c>
      <c r="MP36" s="922">
        <v>214032</v>
      </c>
      <c r="MQ36" s="922">
        <v>186849</v>
      </c>
      <c r="MR36" s="922">
        <v>215910</v>
      </c>
      <c r="MS36" s="922">
        <v>862555</v>
      </c>
      <c r="MT36" s="16"/>
      <c r="MU36" s="17"/>
      <c r="MV36" s="256"/>
      <c r="MW36" s="257"/>
      <c r="MX36" s="17"/>
      <c r="MY36" s="17"/>
      <c r="MZ36" s="17"/>
      <c r="NA36" s="619"/>
      <c r="NB36" s="619"/>
      <c r="NC36" s="619"/>
      <c r="ND36" s="619"/>
      <c r="NE36" s="619"/>
      <c r="NF36" s="619"/>
      <c r="NG36" s="619"/>
      <c r="NH36" s="619"/>
      <c r="NI36" s="619"/>
      <c r="NJ36" s="619"/>
      <c r="NK36" s="619"/>
      <c r="NL36" s="619"/>
      <c r="NM36" s="619"/>
      <c r="NN36" s="1185"/>
      <c r="NO36" s="1073" t="s">
        <v>54</v>
      </c>
      <c r="NP36" s="1074" t="s">
        <v>55</v>
      </c>
      <c r="NQ36" s="1075" t="s">
        <v>306</v>
      </c>
      <c r="NR36" s="1076" t="s">
        <v>307</v>
      </c>
      <c r="NS36" s="1074"/>
      <c r="NT36" s="1074"/>
      <c r="NU36" s="1074"/>
      <c r="NV36" s="1074"/>
      <c r="NW36" s="1077" t="s">
        <v>62</v>
      </c>
      <c r="NX36" s="1078"/>
      <c r="NY36" s="1079"/>
    </row>
    <row r="37" spans="1:395" ht="21.75" customHeight="1" thickTop="1" thickBot="1" x14ac:dyDescent="0.25">
      <c r="A37" s="856"/>
      <c r="B37" s="932"/>
      <c r="C37" s="932"/>
      <c r="D37" s="9"/>
      <c r="E37" s="858"/>
      <c r="F37" s="858"/>
      <c r="G37" s="433" t="s">
        <v>141</v>
      </c>
      <c r="H37" s="1007">
        <v>4458</v>
      </c>
      <c r="I37" s="1008">
        <v>3069</v>
      </c>
      <c r="J37" s="1009">
        <v>2988</v>
      </c>
      <c r="K37" s="997">
        <v>10515</v>
      </c>
      <c r="L37" s="1010">
        <v>9239</v>
      </c>
      <c r="M37" s="675">
        <v>13.81</v>
      </c>
      <c r="N37" s="154"/>
      <c r="O37" s="70" t="s">
        <v>94</v>
      </c>
      <c r="P37" s="71">
        <v>1589.6599999999999</v>
      </c>
      <c r="Q37" s="72">
        <v>1537.38</v>
      </c>
      <c r="R37" s="76">
        <v>3.4</v>
      </c>
      <c r="S37" s="73">
        <v>1038.58</v>
      </c>
      <c r="T37" s="72">
        <v>1025.6699999999998</v>
      </c>
      <c r="U37" s="76">
        <v>1.26</v>
      </c>
      <c r="V37" s="73">
        <v>1289.73</v>
      </c>
      <c r="W37" s="72">
        <v>1256.06</v>
      </c>
      <c r="X37" s="76">
        <v>2.68</v>
      </c>
      <c r="Y37" s="181"/>
      <c r="Z37" s="154"/>
      <c r="AA37" s="154" t="s">
        <v>82</v>
      </c>
      <c r="AB37" s="38">
        <v>89420</v>
      </c>
      <c r="AC37" s="38">
        <v>79964</v>
      </c>
      <c r="AD37" s="38">
        <v>85243</v>
      </c>
      <c r="AE37" s="38">
        <v>254627</v>
      </c>
      <c r="AF37" s="1273"/>
      <c r="AG37" s="1273"/>
      <c r="AH37" s="1273"/>
      <c r="AI37" s="1273"/>
      <c r="AJ37" s="285"/>
      <c r="AK37" s="154"/>
      <c r="AL37" s="36"/>
      <c r="AM37" s="665"/>
      <c r="AN37" s="666"/>
      <c r="AO37" s="667"/>
      <c r="AP37" s="667"/>
      <c r="AQ37" s="667"/>
      <c r="AR37" s="659"/>
      <c r="AS37" s="659"/>
      <c r="AT37" s="659"/>
      <c r="AU37" s="659"/>
      <c r="AV37" s="659"/>
      <c r="AW37" s="659"/>
      <c r="AX37" s="182"/>
      <c r="AY37" s="182"/>
      <c r="AZ37" s="176" t="s">
        <v>157</v>
      </c>
      <c r="BA37" s="1232">
        <v>116760</v>
      </c>
      <c r="BB37" s="1233">
        <v>472</v>
      </c>
      <c r="BC37" s="1233">
        <v>4911</v>
      </c>
      <c r="BD37" s="1234">
        <v>1253</v>
      </c>
      <c r="BE37" s="1233"/>
      <c r="BF37" s="1233"/>
      <c r="BG37" s="1233"/>
      <c r="BH37" s="1233"/>
      <c r="BI37" s="1235">
        <v>123396</v>
      </c>
      <c r="BJ37" s="1236">
        <v>37253</v>
      </c>
      <c r="BK37" s="1237">
        <v>160649</v>
      </c>
      <c r="BL37" s="299"/>
      <c r="BM37" s="290"/>
      <c r="BN37" s="290"/>
      <c r="BO37" s="968"/>
      <c r="BP37" s="1532"/>
      <c r="BQ37" s="1542"/>
      <c r="BR37" s="1542"/>
      <c r="BS37" s="1542"/>
      <c r="BT37" s="610"/>
      <c r="BU37" s="1528"/>
      <c r="BV37" s="1528"/>
      <c r="BW37" s="21"/>
      <c r="BX37" s="37"/>
      <c r="BY37" s="295"/>
      <c r="BZ37" s="19"/>
      <c r="CA37" s="19"/>
      <c r="CB37" s="19"/>
      <c r="CC37" s="19"/>
      <c r="CE37" s="148"/>
      <c r="CF37" s="932"/>
      <c r="CG37" s="932"/>
      <c r="CH37" s="9"/>
      <c r="CI37" s="153"/>
      <c r="CJ37" s="153"/>
      <c r="CK37" s="433" t="s">
        <v>141</v>
      </c>
      <c r="CL37" s="1007">
        <v>2978</v>
      </c>
      <c r="CM37" s="1008">
        <v>2291</v>
      </c>
      <c r="CN37" s="1009">
        <v>2371</v>
      </c>
      <c r="CO37" s="997">
        <v>7640</v>
      </c>
      <c r="CP37" s="1010">
        <v>7964</v>
      </c>
      <c r="CQ37" s="675">
        <v>-4.07</v>
      </c>
      <c r="CR37" s="482"/>
      <c r="CS37" s="70" t="s">
        <v>94</v>
      </c>
      <c r="CT37" s="71">
        <v>1681.62</v>
      </c>
      <c r="CU37" s="72">
        <v>1630.3500000000001</v>
      </c>
      <c r="CV37" s="76">
        <v>3.14</v>
      </c>
      <c r="CW37" s="73">
        <v>1049.5600000000002</v>
      </c>
      <c r="CX37" s="72">
        <v>1026.96</v>
      </c>
      <c r="CY37" s="76">
        <v>2.2000000000000002</v>
      </c>
      <c r="CZ37" s="73">
        <v>1388.3100000000002</v>
      </c>
      <c r="DA37" s="72">
        <v>1351.02</v>
      </c>
      <c r="DB37" s="76">
        <v>2.76</v>
      </c>
      <c r="DC37" s="181"/>
      <c r="DD37" s="154"/>
      <c r="DE37" s="154" t="s">
        <v>82</v>
      </c>
      <c r="DF37" s="38">
        <v>79392</v>
      </c>
      <c r="DG37" s="38">
        <v>74331</v>
      </c>
      <c r="DH37" s="38">
        <v>71850</v>
      </c>
      <c r="DI37" s="38">
        <v>225573</v>
      </c>
      <c r="DJ37" s="278"/>
      <c r="DK37" s="278"/>
      <c r="DL37" s="278"/>
      <c r="DM37" s="278"/>
      <c r="DN37" s="285"/>
      <c r="DO37" s="154"/>
      <c r="DP37" s="36"/>
      <c r="DQ37" s="665"/>
      <c r="DR37" s="666"/>
      <c r="DS37" s="667"/>
      <c r="DT37" s="667"/>
      <c r="DU37" s="667"/>
      <c r="DV37" s="659"/>
      <c r="DW37" s="659"/>
      <c r="DX37" s="659"/>
      <c r="DY37" s="659"/>
      <c r="DZ37" s="659"/>
      <c r="EA37" s="659"/>
      <c r="EB37" s="182"/>
      <c r="EC37" s="182"/>
      <c r="ED37" s="176" t="s">
        <v>157</v>
      </c>
      <c r="EE37" s="1232">
        <v>75380</v>
      </c>
      <c r="EF37" s="1233">
        <v>533</v>
      </c>
      <c r="EG37" s="1233">
        <v>2611</v>
      </c>
      <c r="EH37" s="1234">
        <v>1356</v>
      </c>
      <c r="EI37" s="1233"/>
      <c r="EJ37" s="1233"/>
      <c r="EK37" s="1233"/>
      <c r="EL37" s="1233"/>
      <c r="EM37" s="1235">
        <v>79880</v>
      </c>
      <c r="EN37" s="1236">
        <v>62279</v>
      </c>
      <c r="EO37" s="1237">
        <v>142159</v>
      </c>
      <c r="EP37" s="299"/>
      <c r="EQ37" s="290"/>
      <c r="ER37" s="290"/>
      <c r="ES37" s="968"/>
      <c r="ET37" s="1532"/>
      <c r="EU37" s="1542"/>
      <c r="EV37" s="1542"/>
      <c r="EW37" s="1542"/>
      <c r="EX37" s="610"/>
      <c r="EY37" s="1528"/>
      <c r="EZ37" s="1528"/>
      <c r="FA37" s="21"/>
      <c r="FB37" s="37"/>
      <c r="FC37" s="295"/>
      <c r="FD37" s="19"/>
      <c r="FE37" s="19"/>
      <c r="FF37" s="19"/>
      <c r="FG37" s="19"/>
      <c r="FI37" s="148"/>
      <c r="FJ37" s="116"/>
      <c r="FK37" s="116"/>
      <c r="FL37" s="9"/>
      <c r="FM37" s="929"/>
      <c r="FN37" s="929"/>
      <c r="FO37" s="433" t="s">
        <v>141</v>
      </c>
      <c r="FP37" s="1007">
        <v>3155</v>
      </c>
      <c r="FQ37" s="1008">
        <v>2902</v>
      </c>
      <c r="FR37" s="1009">
        <v>2643</v>
      </c>
      <c r="FS37" s="997">
        <v>8700</v>
      </c>
      <c r="FT37" s="1010">
        <v>9275</v>
      </c>
      <c r="FU37" s="675">
        <v>-6.2</v>
      </c>
      <c r="FV37" s="482"/>
      <c r="FW37" s="70" t="s">
        <v>94</v>
      </c>
      <c r="FX37" s="71">
        <v>1552.4900000000002</v>
      </c>
      <c r="FY37" s="72">
        <v>1564.7900000000002</v>
      </c>
      <c r="FZ37" s="76">
        <v>-0.79</v>
      </c>
      <c r="GA37" s="73">
        <v>979.20999999999992</v>
      </c>
      <c r="GB37" s="72">
        <v>976.85</v>
      </c>
      <c r="GC37" s="76">
        <v>0.24</v>
      </c>
      <c r="GD37" s="73">
        <v>1217.99</v>
      </c>
      <c r="GE37" s="72">
        <v>1222.8799999999999</v>
      </c>
      <c r="GF37" s="76">
        <v>-0.4</v>
      </c>
      <c r="GG37" s="181"/>
      <c r="GH37" s="154"/>
      <c r="GI37" s="154" t="s">
        <v>82</v>
      </c>
      <c r="GJ37" s="38">
        <v>76593</v>
      </c>
      <c r="GK37" s="38">
        <v>74079</v>
      </c>
      <c r="GL37" s="38">
        <v>75341</v>
      </c>
      <c r="GM37" s="38">
        <v>226013</v>
      </c>
      <c r="GN37" s="1273"/>
      <c r="GO37" s="1273"/>
      <c r="GP37" s="1273"/>
      <c r="GQ37" s="1273"/>
      <c r="GR37" s="285"/>
      <c r="GS37" s="154"/>
      <c r="GT37" s="36"/>
      <c r="GU37" s="665"/>
      <c r="GV37" s="666"/>
      <c r="GW37" s="667"/>
      <c r="GX37" s="667"/>
      <c r="GY37" s="667"/>
      <c r="GZ37" s="659"/>
      <c r="HA37" s="659"/>
      <c r="HB37" s="659"/>
      <c r="HC37" s="659"/>
      <c r="HD37" s="659"/>
      <c r="HE37" s="659"/>
      <c r="HF37" s="182"/>
      <c r="HG37" s="182"/>
      <c r="HH37" s="176" t="s">
        <v>157</v>
      </c>
      <c r="HI37" s="1232">
        <v>33083</v>
      </c>
      <c r="HJ37" s="1233">
        <v>289</v>
      </c>
      <c r="HK37" s="1233">
        <v>2938</v>
      </c>
      <c r="HL37" s="1234">
        <v>987</v>
      </c>
      <c r="HM37" s="1233"/>
      <c r="HN37" s="1233"/>
      <c r="HO37" s="1233"/>
      <c r="HP37" s="1233"/>
      <c r="HQ37" s="1235">
        <v>37297</v>
      </c>
      <c r="HR37" s="1236">
        <v>35251</v>
      </c>
      <c r="HS37" s="1237">
        <v>72548</v>
      </c>
      <c r="HT37" s="299"/>
      <c r="HU37" s="290"/>
      <c r="HV37" s="290"/>
      <c r="HW37" s="968"/>
      <c r="HX37" s="1532"/>
      <c r="HY37" s="1542"/>
      <c r="HZ37" s="1542"/>
      <c r="IA37" s="1542"/>
      <c r="IB37" s="610"/>
      <c r="IC37" s="1528"/>
      <c r="ID37" s="1528"/>
      <c r="IE37" s="21"/>
      <c r="IF37" s="37"/>
      <c r="IG37" s="295"/>
      <c r="IH37" s="248"/>
      <c r="II37" s="19"/>
      <c r="IJ37" s="19"/>
      <c r="IK37" s="19"/>
      <c r="IM37" s="148"/>
      <c r="IN37" s="116"/>
      <c r="IO37" s="116"/>
      <c r="IP37" s="9"/>
      <c r="IQ37" s="929"/>
      <c r="IR37" s="929"/>
      <c r="IS37" s="433" t="s">
        <v>141</v>
      </c>
      <c r="IT37" s="1007">
        <v>1977</v>
      </c>
      <c r="IU37" s="1008">
        <v>2383</v>
      </c>
      <c r="IV37" s="1009">
        <v>2219</v>
      </c>
      <c r="IW37" s="997">
        <v>6579</v>
      </c>
      <c r="IX37" s="1010">
        <v>7356</v>
      </c>
      <c r="IY37" s="675">
        <v>-10.56</v>
      </c>
      <c r="IZ37" s="154"/>
      <c r="JA37" s="70" t="s">
        <v>94</v>
      </c>
      <c r="JB37" s="71">
        <v>2088.46</v>
      </c>
      <c r="JC37" s="72">
        <v>2060.3799999999997</v>
      </c>
      <c r="JD37" s="76">
        <v>1.36</v>
      </c>
      <c r="JE37" s="73">
        <v>1131.9100000000001</v>
      </c>
      <c r="JF37" s="72">
        <v>1107.8199999999997</v>
      </c>
      <c r="JG37" s="76">
        <v>2.17</v>
      </c>
      <c r="JH37" s="73">
        <v>1551.61</v>
      </c>
      <c r="JI37" s="72">
        <v>1532.9199999999998</v>
      </c>
      <c r="JJ37" s="76">
        <v>1.22</v>
      </c>
      <c r="JK37" s="181"/>
      <c r="JL37" s="154"/>
      <c r="JM37" s="154" t="s">
        <v>82</v>
      </c>
      <c r="JN37" s="38">
        <v>77658</v>
      </c>
      <c r="JO37" s="38">
        <v>80527</v>
      </c>
      <c r="JP37" s="38">
        <v>84053</v>
      </c>
      <c r="JQ37" s="38">
        <v>242238</v>
      </c>
      <c r="JR37" s="278"/>
      <c r="JS37" s="278"/>
      <c r="JT37" s="278"/>
      <c r="JU37" s="278"/>
      <c r="JV37" s="285"/>
      <c r="JW37" s="154"/>
      <c r="JX37" s="36"/>
      <c r="JY37" s="665"/>
      <c r="JZ37" s="666"/>
      <c r="KA37" s="667"/>
      <c r="KB37" s="667"/>
      <c r="KC37" s="667"/>
      <c r="KD37" s="659"/>
      <c r="KE37" s="659"/>
      <c r="KF37" s="659"/>
      <c r="KG37" s="659"/>
      <c r="KH37" s="659"/>
      <c r="KI37" s="659"/>
      <c r="KJ37" s="182"/>
      <c r="KK37" s="182"/>
      <c r="KL37" s="176" t="s">
        <v>157</v>
      </c>
      <c r="KM37" s="1232">
        <v>44898</v>
      </c>
      <c r="KN37" s="1233">
        <v>483</v>
      </c>
      <c r="KO37" s="1233">
        <v>4552</v>
      </c>
      <c r="KP37" s="1234">
        <v>4041</v>
      </c>
      <c r="KQ37" s="1233">
        <v>0</v>
      </c>
      <c r="KR37" s="1233">
        <v>0</v>
      </c>
      <c r="KS37" s="1233">
        <v>0</v>
      </c>
      <c r="KT37" s="1233">
        <v>0</v>
      </c>
      <c r="KU37" s="1235">
        <v>53974</v>
      </c>
      <c r="KV37" s="1236">
        <v>39167</v>
      </c>
      <c r="KW37" s="1237">
        <v>93141</v>
      </c>
      <c r="KX37" s="299"/>
      <c r="KY37" s="290"/>
      <c r="KZ37" s="290"/>
      <c r="LA37" s="968"/>
      <c r="LB37" s="1532"/>
      <c r="LC37" s="1542"/>
      <c r="LD37" s="1542"/>
      <c r="LE37" s="1542"/>
      <c r="LF37" s="610"/>
      <c r="LG37" s="1528"/>
      <c r="LH37" s="291"/>
      <c r="LI37" s="21"/>
      <c r="LJ37" s="37"/>
      <c r="LK37" s="295"/>
      <c r="LL37" s="19"/>
      <c r="LM37" s="19"/>
      <c r="LN37" s="19"/>
      <c r="LO37" s="19"/>
      <c r="LQ37" s="862"/>
      <c r="LR37" s="116"/>
      <c r="LS37" s="116"/>
      <c r="LT37" s="9"/>
      <c r="LU37" s="499"/>
      <c r="LV37" s="499"/>
      <c r="LW37" s="433" t="s">
        <v>141</v>
      </c>
      <c r="LX37" s="348">
        <v>33434</v>
      </c>
      <c r="LY37" s="994">
        <v>33834</v>
      </c>
      <c r="LZ37" s="515">
        <v>-1.18</v>
      </c>
      <c r="MA37" s="182"/>
      <c r="MB37" s="70" t="s">
        <v>94</v>
      </c>
      <c r="MC37" s="71">
        <v>1728.1499999999999</v>
      </c>
      <c r="MD37" s="375">
        <v>1705.4099999999999</v>
      </c>
      <c r="ME37" s="76">
        <v>1.33</v>
      </c>
      <c r="MF37" s="71">
        <v>1050.0999999999999</v>
      </c>
      <c r="MG37" s="375">
        <v>1034.6499999999999</v>
      </c>
      <c r="MH37" s="76">
        <v>1.49</v>
      </c>
      <c r="MI37" s="71">
        <v>1363.08</v>
      </c>
      <c r="MJ37" s="375">
        <v>1344.5500000000002</v>
      </c>
      <c r="MK37" s="76">
        <v>1.38</v>
      </c>
      <c r="ML37" s="15"/>
      <c r="MM37" s="15"/>
      <c r="MN37" s="15" t="s">
        <v>82</v>
      </c>
      <c r="MO37" s="922">
        <v>254627</v>
      </c>
      <c r="MP37" s="922">
        <v>225573</v>
      </c>
      <c r="MQ37" s="922">
        <v>226013</v>
      </c>
      <c r="MR37" s="922">
        <v>242238</v>
      </c>
      <c r="MS37" s="922">
        <v>948451</v>
      </c>
      <c r="MT37" s="16"/>
      <c r="MU37" s="17"/>
      <c r="MV37" s="256"/>
      <c r="MW37" s="257"/>
      <c r="MX37" s="17"/>
      <c r="MY37" s="17"/>
      <c r="MZ37" s="17"/>
      <c r="NA37" s="619"/>
      <c r="NB37" s="619"/>
      <c r="NC37" s="619"/>
      <c r="ND37" s="619"/>
      <c r="NE37" s="619"/>
      <c r="NF37" s="619"/>
      <c r="NG37" s="619"/>
      <c r="NH37" s="619"/>
      <c r="NI37" s="619"/>
      <c r="NJ37" s="619"/>
      <c r="NK37" s="619"/>
      <c r="NL37" s="619"/>
      <c r="NM37" s="619"/>
      <c r="NN37" s="1095" t="s">
        <v>157</v>
      </c>
      <c r="NO37" s="1082">
        <v>270121</v>
      </c>
      <c r="NP37" s="1083">
        <v>1777</v>
      </c>
      <c r="NQ37" s="1083">
        <v>15012</v>
      </c>
      <c r="NR37" s="1084">
        <v>7637</v>
      </c>
      <c r="NS37" s="1083">
        <v>0</v>
      </c>
      <c r="NT37" s="1083">
        <v>0</v>
      </c>
      <c r="NU37" s="1083">
        <v>0</v>
      </c>
      <c r="NV37" s="1083">
        <v>0</v>
      </c>
      <c r="NW37" s="1085">
        <v>294547</v>
      </c>
      <c r="NX37" s="1086">
        <v>173950</v>
      </c>
      <c r="NY37" s="1087">
        <v>468497</v>
      </c>
    </row>
    <row r="38" spans="1:395" ht="21.75" customHeight="1" thickTop="1" x14ac:dyDescent="0.2">
      <c r="A38" s="856"/>
      <c r="B38" s="932"/>
      <c r="C38" s="932"/>
      <c r="D38" s="9"/>
      <c r="E38" s="858"/>
      <c r="F38" s="858"/>
      <c r="G38" s="433" t="s">
        <v>142</v>
      </c>
      <c r="H38" s="1007">
        <v>693</v>
      </c>
      <c r="I38" s="1008">
        <v>947</v>
      </c>
      <c r="J38" s="1009">
        <v>620</v>
      </c>
      <c r="K38" s="997">
        <v>2260</v>
      </c>
      <c r="L38" s="1010">
        <v>2269</v>
      </c>
      <c r="M38" s="675">
        <v>-0.4</v>
      </c>
      <c r="N38" s="154"/>
      <c r="O38" s="9"/>
      <c r="P38" s="9"/>
      <c r="Q38" s="14"/>
      <c r="R38" s="9"/>
      <c r="S38" s="9"/>
      <c r="T38" s="14"/>
      <c r="U38" s="9"/>
      <c r="V38" s="9"/>
      <c r="W38" s="14"/>
      <c r="X38" s="9"/>
      <c r="Y38" s="9"/>
      <c r="Z38" s="154"/>
      <c r="AA38" s="154" t="s">
        <v>87</v>
      </c>
      <c r="AB38" s="38">
        <v>75016</v>
      </c>
      <c r="AC38" s="38">
        <v>64587</v>
      </c>
      <c r="AD38" s="38">
        <v>68079</v>
      </c>
      <c r="AE38" s="38">
        <v>207682</v>
      </c>
      <c r="AF38" s="1273"/>
      <c r="AG38" s="1273"/>
      <c r="AH38" s="1273"/>
      <c r="AI38" s="1273"/>
      <c r="AJ38" s="285"/>
      <c r="AK38" s="154"/>
      <c r="AL38" s="36"/>
      <c r="AM38" s="665"/>
      <c r="AN38" s="666"/>
      <c r="AO38" s="667"/>
      <c r="AP38" s="667"/>
      <c r="AQ38" s="667"/>
      <c r="AR38" s="659"/>
      <c r="AS38" s="659"/>
      <c r="AT38" s="659"/>
      <c r="AU38" s="659"/>
      <c r="AV38" s="659"/>
      <c r="AW38" s="659"/>
      <c r="AX38" s="182"/>
      <c r="AY38" s="182"/>
      <c r="AZ38" s="176" t="s">
        <v>73</v>
      </c>
      <c r="BA38" s="1249">
        <v>66416</v>
      </c>
      <c r="BB38" s="1250">
        <v>2340</v>
      </c>
      <c r="BC38" s="1250">
        <v>27256</v>
      </c>
      <c r="BD38" s="1251">
        <v>18187</v>
      </c>
      <c r="BE38" s="1250"/>
      <c r="BF38" s="1250"/>
      <c r="BG38" s="1250"/>
      <c r="BH38" s="1250"/>
      <c r="BI38" s="1252">
        <v>114199</v>
      </c>
      <c r="BJ38" s="1236">
        <v>115623</v>
      </c>
      <c r="BK38" s="1237">
        <v>229822</v>
      </c>
      <c r="BL38" s="299"/>
      <c r="BM38" s="290"/>
      <c r="BN38" s="290"/>
      <c r="BO38" s="968"/>
      <c r="BP38" s="115"/>
      <c r="BQ38" s="131"/>
      <c r="BR38" s="131"/>
      <c r="BS38" s="131"/>
      <c r="BT38" s="131"/>
      <c r="BU38" s="1528"/>
      <c r="BV38" s="1528"/>
      <c r="BW38" s="21"/>
      <c r="BX38" s="37"/>
      <c r="BY38" s="295"/>
      <c r="BZ38" s="19"/>
      <c r="CA38" s="19"/>
      <c r="CB38" s="19"/>
      <c r="CC38" s="19"/>
      <c r="CE38" s="148"/>
      <c r="CF38" s="932"/>
      <c r="CG38" s="932"/>
      <c r="CH38" s="9"/>
      <c r="CI38" s="153"/>
      <c r="CJ38" s="153"/>
      <c r="CK38" s="433" t="s">
        <v>142</v>
      </c>
      <c r="CL38" s="1007">
        <v>358</v>
      </c>
      <c r="CM38" s="1008">
        <v>271</v>
      </c>
      <c r="CN38" s="1009">
        <v>619</v>
      </c>
      <c r="CO38" s="997">
        <v>1248</v>
      </c>
      <c r="CP38" s="1010">
        <v>1187</v>
      </c>
      <c r="CQ38" s="675">
        <v>5.14</v>
      </c>
      <c r="CR38" s="482"/>
      <c r="CS38" s="9"/>
      <c r="CT38" s="9"/>
      <c r="CU38" s="82"/>
      <c r="CV38" s="9"/>
      <c r="CW38" s="9"/>
      <c r="CX38" s="14"/>
      <c r="CY38" s="9"/>
      <c r="CZ38" s="9"/>
      <c r="DA38" s="14"/>
      <c r="DB38" s="9"/>
      <c r="DC38" s="9"/>
      <c r="DD38" s="154"/>
      <c r="DE38" s="154" t="s">
        <v>87</v>
      </c>
      <c r="DF38" s="38">
        <v>65670</v>
      </c>
      <c r="DG38" s="38">
        <v>67442</v>
      </c>
      <c r="DH38" s="38">
        <v>63562</v>
      </c>
      <c r="DI38" s="38">
        <v>196674</v>
      </c>
      <c r="DJ38" s="278"/>
      <c r="DK38" s="278"/>
      <c r="DL38" s="278"/>
      <c r="DM38" s="278"/>
      <c r="DN38" s="285"/>
      <c r="DO38" s="154"/>
      <c r="DP38" s="36"/>
      <c r="DQ38" s="665"/>
      <c r="DR38" s="666"/>
      <c r="DS38" s="667"/>
      <c r="DT38" s="667"/>
      <c r="DU38" s="667"/>
      <c r="DV38" s="659"/>
      <c r="DW38" s="659"/>
      <c r="DX38" s="659"/>
      <c r="DY38" s="659"/>
      <c r="DZ38" s="659"/>
      <c r="EA38" s="659"/>
      <c r="EB38" s="182"/>
      <c r="EC38" s="182"/>
      <c r="ED38" s="176" t="s">
        <v>73</v>
      </c>
      <c r="EE38" s="1249">
        <v>56578</v>
      </c>
      <c r="EF38" s="1250">
        <v>2562</v>
      </c>
      <c r="EG38" s="1250">
        <v>26411</v>
      </c>
      <c r="EH38" s="1251">
        <v>14153</v>
      </c>
      <c r="EI38" s="1250"/>
      <c r="EJ38" s="1250"/>
      <c r="EK38" s="1250"/>
      <c r="EL38" s="1250"/>
      <c r="EM38" s="1252">
        <v>99704</v>
      </c>
      <c r="EN38" s="1236">
        <v>146869</v>
      </c>
      <c r="EO38" s="1237">
        <v>246573</v>
      </c>
      <c r="EP38" s="299"/>
      <c r="EQ38" s="290"/>
      <c r="ER38" s="290"/>
      <c r="ES38" s="968"/>
      <c r="ET38" s="115"/>
      <c r="EU38" s="131"/>
      <c r="EV38" s="131"/>
      <c r="EW38" s="131"/>
      <c r="EX38" s="131"/>
      <c r="EY38" s="1528"/>
      <c r="EZ38" s="1528"/>
      <c r="FA38" s="21"/>
      <c r="FB38" s="37"/>
      <c r="FC38" s="295"/>
      <c r="FD38" s="19"/>
      <c r="FE38" s="19"/>
      <c r="FF38" s="19"/>
      <c r="FG38" s="19"/>
      <c r="FI38" s="148"/>
      <c r="FJ38" s="9"/>
      <c r="FK38" s="9"/>
      <c r="FL38" s="9"/>
      <c r="FM38" s="929"/>
      <c r="FN38" s="929"/>
      <c r="FO38" s="433" t="s">
        <v>142</v>
      </c>
      <c r="FP38" s="1007">
        <v>617</v>
      </c>
      <c r="FQ38" s="1008">
        <v>472</v>
      </c>
      <c r="FR38" s="1009">
        <v>449</v>
      </c>
      <c r="FS38" s="997">
        <v>1538</v>
      </c>
      <c r="FT38" s="1010">
        <v>1361</v>
      </c>
      <c r="FU38" s="675">
        <v>13.01</v>
      </c>
      <c r="FV38" s="482"/>
      <c r="FW38" s="9"/>
      <c r="FX38" s="9"/>
      <c r="FY38" s="14"/>
      <c r="FZ38" s="9"/>
      <c r="GA38" s="9"/>
      <c r="GB38" s="14"/>
      <c r="GC38" s="9"/>
      <c r="GD38" s="9"/>
      <c r="GE38" s="14"/>
      <c r="GF38" s="9"/>
      <c r="GG38" s="9"/>
      <c r="GH38" s="154"/>
      <c r="GI38" s="154" t="s">
        <v>87</v>
      </c>
      <c r="GJ38" s="38">
        <v>59104</v>
      </c>
      <c r="GK38" s="38">
        <v>56728</v>
      </c>
      <c r="GL38" s="38">
        <v>51152</v>
      </c>
      <c r="GM38" s="38">
        <v>166984</v>
      </c>
      <c r="GN38" s="1273"/>
      <c r="GO38" s="1273"/>
      <c r="GP38" s="1273"/>
      <c r="GQ38" s="1273"/>
      <c r="GR38" s="285"/>
      <c r="GS38" s="154"/>
      <c r="GT38" s="36"/>
      <c r="GU38" s="665"/>
      <c r="GV38" s="666"/>
      <c r="GW38" s="667"/>
      <c r="GX38" s="667"/>
      <c r="GY38" s="667"/>
      <c r="GZ38" s="659"/>
      <c r="HA38" s="659"/>
      <c r="HB38" s="659"/>
      <c r="HC38" s="659"/>
      <c r="HD38" s="659"/>
      <c r="HE38" s="659"/>
      <c r="HF38" s="182"/>
      <c r="HG38" s="182"/>
      <c r="HH38" s="176" t="s">
        <v>73</v>
      </c>
      <c r="HI38" s="1249">
        <v>40245</v>
      </c>
      <c r="HJ38" s="1250">
        <v>1534</v>
      </c>
      <c r="HK38" s="1250">
        <v>28470</v>
      </c>
      <c r="HL38" s="1251">
        <v>22921</v>
      </c>
      <c r="HM38" s="1250"/>
      <c r="HN38" s="1250"/>
      <c r="HO38" s="1250"/>
      <c r="HP38" s="1250"/>
      <c r="HQ38" s="1252">
        <v>93170</v>
      </c>
      <c r="HR38" s="1236">
        <v>176880</v>
      </c>
      <c r="HS38" s="1237">
        <v>270050</v>
      </c>
      <c r="HT38" s="299"/>
      <c r="HU38" s="290"/>
      <c r="HV38" s="290"/>
      <c r="HW38" s="968"/>
      <c r="HX38" s="115"/>
      <c r="HY38" s="131"/>
      <c r="HZ38" s="131"/>
      <c r="IA38" s="131"/>
      <c r="IB38" s="131"/>
      <c r="IC38" s="1528"/>
      <c r="ID38" s="1528"/>
      <c r="IE38" s="21"/>
      <c r="IF38" s="37"/>
      <c r="IG38" s="295"/>
      <c r="IH38" s="248"/>
      <c r="II38" s="19"/>
      <c r="IJ38" s="19"/>
      <c r="IK38" s="19"/>
      <c r="IM38" s="148"/>
      <c r="IN38" s="9"/>
      <c r="IO38" s="9"/>
      <c r="IP38" s="9"/>
      <c r="IQ38" s="929"/>
      <c r="IR38" s="929"/>
      <c r="IS38" s="433" t="s">
        <v>142</v>
      </c>
      <c r="IT38" s="1007">
        <v>414</v>
      </c>
      <c r="IU38" s="1008">
        <v>336</v>
      </c>
      <c r="IV38" s="1009">
        <v>312</v>
      </c>
      <c r="IW38" s="997">
        <v>1062</v>
      </c>
      <c r="IX38" s="1010">
        <v>1081</v>
      </c>
      <c r="IY38" s="675">
        <v>-1.76</v>
      </c>
      <c r="IZ38" s="154"/>
      <c r="JA38" s="9"/>
      <c r="JB38" s="9"/>
      <c r="JC38" s="14"/>
      <c r="JD38" s="9"/>
      <c r="JE38" s="9"/>
      <c r="JF38" s="14"/>
      <c r="JG38" s="9"/>
      <c r="JH38" s="9"/>
      <c r="JI38" s="14"/>
      <c r="JJ38" s="9"/>
      <c r="JK38" s="9"/>
      <c r="JL38" s="154"/>
      <c r="JM38" s="154" t="s">
        <v>87</v>
      </c>
      <c r="JN38" s="38">
        <v>66608</v>
      </c>
      <c r="JO38" s="38">
        <v>72961</v>
      </c>
      <c r="JP38" s="38">
        <v>73431</v>
      </c>
      <c r="JQ38" s="38">
        <v>213000</v>
      </c>
      <c r="JR38" s="278"/>
      <c r="JS38" s="278"/>
      <c r="JT38" s="278"/>
      <c r="JU38" s="278"/>
      <c r="JV38" s="285"/>
      <c r="JW38" s="154"/>
      <c r="JX38" s="36"/>
      <c r="JY38" s="665"/>
      <c r="JZ38" s="666"/>
      <c r="KA38" s="667"/>
      <c r="KB38" s="667"/>
      <c r="KC38" s="667"/>
      <c r="KD38" s="659"/>
      <c r="KE38" s="659"/>
      <c r="KF38" s="659"/>
      <c r="KG38" s="659"/>
      <c r="KH38" s="659"/>
      <c r="KI38" s="659"/>
      <c r="KJ38" s="182"/>
      <c r="KK38" s="182"/>
      <c r="KL38" s="176" t="s">
        <v>73</v>
      </c>
      <c r="KM38" s="1249">
        <v>51867</v>
      </c>
      <c r="KN38" s="1250">
        <v>1606</v>
      </c>
      <c r="KO38" s="1250">
        <v>34902</v>
      </c>
      <c r="KP38" s="1251">
        <v>27821</v>
      </c>
      <c r="KQ38" s="1250">
        <v>0</v>
      </c>
      <c r="KR38" s="1250">
        <v>0</v>
      </c>
      <c r="KS38" s="1250">
        <v>0</v>
      </c>
      <c r="KT38" s="1250">
        <v>0</v>
      </c>
      <c r="KU38" s="1252">
        <v>116196</v>
      </c>
      <c r="KV38" s="1236">
        <v>423136</v>
      </c>
      <c r="KW38" s="1237">
        <v>539332</v>
      </c>
      <c r="KX38" s="299"/>
      <c r="KY38" s="290"/>
      <c r="KZ38" s="290"/>
      <c r="LA38" s="968"/>
      <c r="LB38" s="115"/>
      <c r="LC38" s="131"/>
      <c r="LD38" s="131"/>
      <c r="LE38" s="131"/>
      <c r="LF38" s="131"/>
      <c r="LG38" s="1528"/>
      <c r="LH38" s="291"/>
      <c r="LI38" s="21"/>
      <c r="LJ38" s="37"/>
      <c r="LK38" s="295"/>
      <c r="LL38" s="19"/>
      <c r="LM38" s="19"/>
      <c r="LN38" s="19"/>
      <c r="LO38" s="19"/>
      <c r="LQ38" s="862"/>
      <c r="LR38" s="9"/>
      <c r="LS38" s="9"/>
      <c r="LT38" s="9"/>
      <c r="LU38" s="499"/>
      <c r="LV38" s="499"/>
      <c r="LW38" s="433" t="s">
        <v>142</v>
      </c>
      <c r="LX38" s="348">
        <v>6108</v>
      </c>
      <c r="LY38" s="994">
        <v>5898</v>
      </c>
      <c r="LZ38" s="515">
        <v>3.56</v>
      </c>
      <c r="MA38" s="182"/>
      <c r="MB38" s="9"/>
      <c r="MC38" s="9"/>
      <c r="MD38" s="14"/>
      <c r="ME38" s="9"/>
      <c r="MF38" s="9"/>
      <c r="MG38" s="14"/>
      <c r="MH38" s="9"/>
      <c r="MI38" s="9"/>
      <c r="MJ38" s="14"/>
      <c r="MK38" s="9"/>
      <c r="ML38" s="15"/>
      <c r="MM38" s="15"/>
      <c r="MN38" s="15" t="s">
        <v>87</v>
      </c>
      <c r="MO38" s="922">
        <v>207682</v>
      </c>
      <c r="MP38" s="922">
        <v>196674</v>
      </c>
      <c r="MQ38" s="922">
        <v>166984</v>
      </c>
      <c r="MR38" s="922">
        <v>213000</v>
      </c>
      <c r="MS38" s="922">
        <v>784340</v>
      </c>
      <c r="MT38" s="16"/>
      <c r="MU38" s="17"/>
      <c r="MV38" s="256"/>
      <c r="MW38" s="257"/>
      <c r="MX38" s="17"/>
      <c r="MY38" s="17"/>
      <c r="MZ38" s="17"/>
      <c r="NA38" s="619"/>
      <c r="NB38" s="619"/>
      <c r="NC38" s="619"/>
      <c r="ND38" s="619"/>
      <c r="NE38" s="619"/>
      <c r="NF38" s="619"/>
      <c r="NG38" s="619"/>
      <c r="NH38" s="619"/>
      <c r="NI38" s="619"/>
      <c r="NJ38" s="619"/>
      <c r="NK38" s="619"/>
      <c r="NL38" s="619"/>
      <c r="NM38" s="619"/>
      <c r="NN38" s="1095" t="s">
        <v>73</v>
      </c>
      <c r="NO38" s="1111">
        <v>215106</v>
      </c>
      <c r="NP38" s="1112">
        <v>8042</v>
      </c>
      <c r="NQ38" s="1112">
        <v>117039</v>
      </c>
      <c r="NR38" s="1113">
        <v>83082</v>
      </c>
      <c r="NS38" s="1112">
        <v>0</v>
      </c>
      <c r="NT38" s="1112">
        <v>0</v>
      </c>
      <c r="NU38" s="1112">
        <v>0</v>
      </c>
      <c r="NV38" s="1112">
        <v>0</v>
      </c>
      <c r="NW38" s="1114">
        <v>423269</v>
      </c>
      <c r="NX38" s="1086">
        <v>862508</v>
      </c>
      <c r="NY38" s="1087">
        <v>1285777</v>
      </c>
    </row>
    <row r="39" spans="1:395" ht="21.75" customHeight="1" x14ac:dyDescent="0.2">
      <c r="A39" s="856"/>
      <c r="B39" s="932"/>
      <c r="C39" s="932"/>
      <c r="D39" s="9"/>
      <c r="E39" s="858"/>
      <c r="F39" s="858"/>
      <c r="G39" s="433" t="s">
        <v>143</v>
      </c>
      <c r="H39" s="1007">
        <v>582</v>
      </c>
      <c r="I39" s="1008">
        <v>394</v>
      </c>
      <c r="J39" s="1009">
        <v>378</v>
      </c>
      <c r="K39" s="997">
        <v>1354</v>
      </c>
      <c r="L39" s="1010">
        <v>1259</v>
      </c>
      <c r="M39" s="675">
        <v>7.55</v>
      </c>
      <c r="N39" s="154"/>
      <c r="O39" s="9"/>
      <c r="P39" s="9"/>
      <c r="Q39" s="14"/>
      <c r="R39" s="9"/>
      <c r="S39" s="9"/>
      <c r="T39" s="14"/>
      <c r="U39" s="9"/>
      <c r="V39" s="9"/>
      <c r="W39" s="14"/>
      <c r="X39" s="9"/>
      <c r="Y39" s="9"/>
      <c r="Z39" s="154"/>
      <c r="AA39" s="154" t="s">
        <v>91</v>
      </c>
      <c r="AB39" s="38">
        <v>177038</v>
      </c>
      <c r="AC39" s="38">
        <v>160647</v>
      </c>
      <c r="AD39" s="38">
        <v>162873</v>
      </c>
      <c r="AE39" s="38">
        <v>500558</v>
      </c>
      <c r="AF39" s="1273"/>
      <c r="AG39" s="1273"/>
      <c r="AH39" s="1273"/>
      <c r="AI39" s="1273"/>
      <c r="AJ39" s="285"/>
      <c r="AK39" s="154"/>
      <c r="AL39" s="974"/>
      <c r="AM39" s="665"/>
      <c r="AN39" s="666"/>
      <c r="AO39" s="667"/>
      <c r="AP39" s="667"/>
      <c r="AQ39" s="667"/>
      <c r="AR39" s="659"/>
      <c r="AS39" s="659"/>
      <c r="AT39" s="659"/>
      <c r="AU39" s="659"/>
      <c r="AV39" s="659"/>
      <c r="AW39" s="659"/>
      <c r="AX39" s="182"/>
      <c r="AY39" s="182"/>
      <c r="AZ39" s="176" t="s">
        <v>78</v>
      </c>
      <c r="BA39" s="1249">
        <v>318916</v>
      </c>
      <c r="BB39" s="1250">
        <v>8466</v>
      </c>
      <c r="BC39" s="1250">
        <v>155045</v>
      </c>
      <c r="BD39" s="1251">
        <v>94978</v>
      </c>
      <c r="BE39" s="1250"/>
      <c r="BF39" s="1250"/>
      <c r="BG39" s="1250"/>
      <c r="BH39" s="1250"/>
      <c r="BI39" s="1252">
        <v>577405</v>
      </c>
      <c r="BJ39" s="1236">
        <v>1080904</v>
      </c>
      <c r="BK39" s="1237">
        <v>1658309</v>
      </c>
      <c r="BL39" s="299"/>
      <c r="BM39" s="290"/>
      <c r="BN39" s="290"/>
      <c r="BO39" s="968"/>
      <c r="BP39" s="115"/>
      <c r="BQ39" s="131"/>
      <c r="BR39" s="131"/>
      <c r="BS39" s="131"/>
      <c r="BT39" s="131"/>
      <c r="BU39" s="1528"/>
      <c r="BV39" s="1528"/>
      <c r="BW39" s="21"/>
      <c r="BX39" s="37"/>
      <c r="BY39" s="295"/>
      <c r="BZ39" s="19"/>
      <c r="CA39" s="19"/>
      <c r="CB39" s="19"/>
      <c r="CC39" s="19"/>
      <c r="CE39" s="385"/>
      <c r="CF39" s="932"/>
      <c r="CG39" s="932"/>
      <c r="CH39" s="9"/>
      <c r="CI39" s="153"/>
      <c r="CJ39" s="153"/>
      <c r="CK39" s="433" t="s">
        <v>143</v>
      </c>
      <c r="CL39" s="1007">
        <v>555</v>
      </c>
      <c r="CM39" s="1008">
        <v>423</v>
      </c>
      <c r="CN39" s="1009">
        <v>565</v>
      </c>
      <c r="CO39" s="997">
        <v>1543</v>
      </c>
      <c r="CP39" s="1010">
        <v>1260</v>
      </c>
      <c r="CQ39" s="675">
        <v>22.46</v>
      </c>
      <c r="CR39" s="482"/>
      <c r="CS39" s="9"/>
      <c r="CT39" s="9"/>
      <c r="CU39" s="14"/>
      <c r="CV39" s="9"/>
      <c r="CW39" s="9"/>
      <c r="CX39" s="14"/>
      <c r="CY39" s="9"/>
      <c r="CZ39" s="9"/>
      <c r="DA39" s="14"/>
      <c r="DB39" s="9"/>
      <c r="DC39" s="9"/>
      <c r="DD39" s="154"/>
      <c r="DE39" s="154" t="s">
        <v>91</v>
      </c>
      <c r="DF39" s="38">
        <v>157413</v>
      </c>
      <c r="DG39" s="38">
        <v>143369</v>
      </c>
      <c r="DH39" s="38">
        <v>148350</v>
      </c>
      <c r="DI39" s="38">
        <v>449132</v>
      </c>
      <c r="DJ39" s="278"/>
      <c r="DK39" s="278"/>
      <c r="DL39" s="278"/>
      <c r="DM39" s="278"/>
      <c r="DN39" s="285"/>
      <c r="DO39" s="154"/>
      <c r="DP39" s="974"/>
      <c r="DQ39" s="665"/>
      <c r="DR39" s="666"/>
      <c r="DS39" s="667"/>
      <c r="DT39" s="667"/>
      <c r="DU39" s="667"/>
      <c r="DV39" s="659"/>
      <c r="DW39" s="659"/>
      <c r="DX39" s="659"/>
      <c r="DY39" s="659"/>
      <c r="DZ39" s="659"/>
      <c r="EA39" s="659"/>
      <c r="EB39" s="182"/>
      <c r="EC39" s="182"/>
      <c r="ED39" s="176" t="s">
        <v>78</v>
      </c>
      <c r="EE39" s="1249">
        <v>319830</v>
      </c>
      <c r="EF39" s="1250">
        <v>7296</v>
      </c>
      <c r="EG39" s="1250">
        <v>129593</v>
      </c>
      <c r="EH39" s="1251">
        <v>136211</v>
      </c>
      <c r="EI39" s="1250"/>
      <c r="EJ39" s="1250"/>
      <c r="EK39" s="1250"/>
      <c r="EL39" s="1250"/>
      <c r="EM39" s="1252">
        <v>592930</v>
      </c>
      <c r="EN39" s="1236">
        <v>876518</v>
      </c>
      <c r="EO39" s="1237">
        <v>1469448</v>
      </c>
      <c r="EP39" s="299"/>
      <c r="EQ39" s="290"/>
      <c r="ER39" s="290"/>
      <c r="ES39" s="968"/>
      <c r="ET39" s="115"/>
      <c r="EU39" s="131"/>
      <c r="EV39" s="131"/>
      <c r="EW39" s="131"/>
      <c r="EX39" s="131"/>
      <c r="EY39" s="1528"/>
      <c r="EZ39" s="1528"/>
      <c r="FA39" s="21"/>
      <c r="FB39" s="37"/>
      <c r="FC39" s="295"/>
      <c r="FD39" s="19"/>
      <c r="FE39" s="19"/>
      <c r="FF39" s="19"/>
      <c r="FG39" s="19"/>
      <c r="FI39" s="385"/>
      <c r="FJ39" s="117"/>
      <c r="FK39" s="117"/>
      <c r="FL39" s="9"/>
      <c r="FM39" s="153"/>
      <c r="FN39" s="153"/>
      <c r="FO39" s="433" t="s">
        <v>143</v>
      </c>
      <c r="FP39" s="1007">
        <v>221</v>
      </c>
      <c r="FQ39" s="1008">
        <v>254</v>
      </c>
      <c r="FR39" s="1009">
        <v>370</v>
      </c>
      <c r="FS39" s="997">
        <v>845</v>
      </c>
      <c r="FT39" s="1010">
        <v>809</v>
      </c>
      <c r="FU39" s="675">
        <v>4.45</v>
      </c>
      <c r="FV39" s="482"/>
      <c r="FW39" s="9"/>
      <c r="FX39" s="9"/>
      <c r="FY39" s="14"/>
      <c r="FZ39" s="9"/>
      <c r="GA39" s="9"/>
      <c r="GB39" s="14"/>
      <c r="GC39" s="9"/>
      <c r="GD39" s="9"/>
      <c r="GE39" s="14"/>
      <c r="GF39" s="9"/>
      <c r="GG39" s="9"/>
      <c r="GH39" s="154"/>
      <c r="GI39" s="154" t="s">
        <v>91</v>
      </c>
      <c r="GJ39" s="38">
        <v>141416</v>
      </c>
      <c r="GK39" s="38">
        <v>135119</v>
      </c>
      <c r="GL39" s="38">
        <v>126038</v>
      </c>
      <c r="GM39" s="38">
        <v>402573</v>
      </c>
      <c r="GN39" s="1273"/>
      <c r="GO39" s="1273"/>
      <c r="GP39" s="1273"/>
      <c r="GQ39" s="1273"/>
      <c r="GR39" s="285"/>
      <c r="GS39" s="154"/>
      <c r="GT39" s="974"/>
      <c r="GU39" s="665"/>
      <c r="GV39" s="666"/>
      <c r="GW39" s="667"/>
      <c r="GX39" s="667"/>
      <c r="GY39" s="667"/>
      <c r="GZ39" s="659"/>
      <c r="HA39" s="659"/>
      <c r="HB39" s="659"/>
      <c r="HC39" s="659"/>
      <c r="HD39" s="659"/>
      <c r="HE39" s="659"/>
      <c r="HF39" s="182"/>
      <c r="HG39" s="182"/>
      <c r="HH39" s="176" t="s">
        <v>78</v>
      </c>
      <c r="HI39" s="1249">
        <v>262828</v>
      </c>
      <c r="HJ39" s="1250">
        <v>5706</v>
      </c>
      <c r="HK39" s="1250">
        <v>110902</v>
      </c>
      <c r="HL39" s="1251">
        <v>126676</v>
      </c>
      <c r="HM39" s="1250"/>
      <c r="HN39" s="1250"/>
      <c r="HO39" s="1250"/>
      <c r="HP39" s="1250"/>
      <c r="HQ39" s="1252">
        <v>506112</v>
      </c>
      <c r="HR39" s="1236">
        <v>1097214</v>
      </c>
      <c r="HS39" s="1237">
        <v>1603326</v>
      </c>
      <c r="HT39" s="299"/>
      <c r="HU39" s="290"/>
      <c r="HV39" s="290"/>
      <c r="HW39" s="968"/>
      <c r="HX39" s="115"/>
      <c r="HY39" s="131"/>
      <c r="HZ39" s="131"/>
      <c r="IA39" s="131"/>
      <c r="IB39" s="131"/>
      <c r="IC39" s="1528"/>
      <c r="ID39" s="1528"/>
      <c r="IE39" s="21"/>
      <c r="IF39" s="37"/>
      <c r="IG39" s="295"/>
      <c r="IH39" s="248"/>
      <c r="II39" s="19"/>
      <c r="IJ39" s="19"/>
      <c r="IK39" s="19"/>
      <c r="IM39" s="385"/>
      <c r="IN39" s="117"/>
      <c r="IO39" s="117"/>
      <c r="IP39" s="9"/>
      <c r="IQ39" s="929"/>
      <c r="IR39" s="929"/>
      <c r="IS39" s="433" t="s">
        <v>143</v>
      </c>
      <c r="IT39" s="1007">
        <v>161</v>
      </c>
      <c r="IU39" s="1008">
        <v>185</v>
      </c>
      <c r="IV39" s="1009">
        <v>251</v>
      </c>
      <c r="IW39" s="997">
        <v>597</v>
      </c>
      <c r="IX39" s="1010">
        <v>663</v>
      </c>
      <c r="IY39" s="675">
        <v>-9.9499999999999993</v>
      </c>
      <c r="IZ39" s="154"/>
      <c r="JA39" s="9"/>
      <c r="JB39" s="9"/>
      <c r="JC39" s="14"/>
      <c r="JD39" s="9"/>
      <c r="JE39" s="9"/>
      <c r="JF39" s="14"/>
      <c r="JG39" s="9"/>
      <c r="JH39" s="9"/>
      <c r="JI39" s="14"/>
      <c r="JJ39" s="9"/>
      <c r="JK39" s="9"/>
      <c r="JL39" s="154"/>
      <c r="JM39" s="154" t="s">
        <v>91</v>
      </c>
      <c r="JN39" s="38">
        <v>156010</v>
      </c>
      <c r="JO39" s="38">
        <v>159270</v>
      </c>
      <c r="JP39" s="38">
        <v>166225</v>
      </c>
      <c r="JQ39" s="38">
        <v>481505</v>
      </c>
      <c r="JR39" s="278"/>
      <c r="JS39" s="278"/>
      <c r="JT39" s="278"/>
      <c r="JU39" s="278"/>
      <c r="JV39" s="285"/>
      <c r="JW39" s="154"/>
      <c r="JX39" s="974"/>
      <c r="JY39" s="665"/>
      <c r="JZ39" s="666"/>
      <c r="KA39" s="667"/>
      <c r="KB39" s="667"/>
      <c r="KC39" s="667"/>
      <c r="KD39" s="659"/>
      <c r="KE39" s="659"/>
      <c r="KF39" s="659"/>
      <c r="KG39" s="659"/>
      <c r="KH39" s="659"/>
      <c r="KI39" s="659"/>
      <c r="KJ39" s="182"/>
      <c r="KK39" s="182"/>
      <c r="KL39" s="176" t="s">
        <v>78</v>
      </c>
      <c r="KM39" s="1249">
        <v>338919</v>
      </c>
      <c r="KN39" s="1250">
        <v>6061</v>
      </c>
      <c r="KO39" s="1250">
        <v>161391</v>
      </c>
      <c r="KP39" s="1251">
        <v>151414</v>
      </c>
      <c r="KQ39" s="1250">
        <v>0</v>
      </c>
      <c r="KR39" s="1250">
        <v>0</v>
      </c>
      <c r="KS39" s="1250">
        <v>0</v>
      </c>
      <c r="KT39" s="1250">
        <v>0</v>
      </c>
      <c r="KU39" s="1252">
        <v>657785</v>
      </c>
      <c r="KV39" s="1236">
        <v>1283239</v>
      </c>
      <c r="KW39" s="1237">
        <v>1941024</v>
      </c>
      <c r="KX39" s="299"/>
      <c r="KY39" s="290"/>
      <c r="KZ39" s="290"/>
      <c r="LA39" s="968"/>
      <c r="LB39" s="115"/>
      <c r="LC39" s="131"/>
      <c r="LD39" s="131"/>
      <c r="LE39" s="131"/>
      <c r="LF39" s="131"/>
      <c r="LG39" s="1528"/>
      <c r="LH39" s="291"/>
      <c r="LI39" s="21"/>
      <c r="LJ39" s="37"/>
      <c r="LK39" s="295"/>
      <c r="LL39" s="19"/>
      <c r="LM39" s="19"/>
      <c r="LN39" s="19"/>
      <c r="LO39" s="19"/>
      <c r="LQ39" s="862"/>
      <c r="LR39" s="117"/>
      <c r="LS39" s="117"/>
      <c r="LT39" s="9"/>
      <c r="LU39" s="499"/>
      <c r="LV39" s="499"/>
      <c r="LW39" s="433" t="s">
        <v>143</v>
      </c>
      <c r="LX39" s="348">
        <v>4339</v>
      </c>
      <c r="LY39" s="994">
        <v>3991</v>
      </c>
      <c r="LZ39" s="515">
        <v>8.7200000000000006</v>
      </c>
      <c r="MA39" s="182"/>
      <c r="MB39" s="9"/>
      <c r="MC39" s="9"/>
      <c r="MD39" s="14"/>
      <c r="ME39" s="9"/>
      <c r="MF39" s="9"/>
      <c r="MG39" s="14"/>
      <c r="MH39" s="9"/>
      <c r="MI39" s="9"/>
      <c r="MJ39" s="14"/>
      <c r="MK39" s="9"/>
      <c r="ML39" s="15"/>
      <c r="MM39" s="15"/>
      <c r="MN39" s="15" t="s">
        <v>91</v>
      </c>
      <c r="MO39" s="922">
        <v>500558</v>
      </c>
      <c r="MP39" s="922">
        <v>449132</v>
      </c>
      <c r="MQ39" s="922">
        <v>402573</v>
      </c>
      <c r="MR39" s="922">
        <v>481505</v>
      </c>
      <c r="MS39" s="922">
        <v>1833768</v>
      </c>
      <c r="MT39" s="16"/>
      <c r="MU39" s="17"/>
      <c r="MV39" s="256"/>
      <c r="MW39" s="257"/>
      <c r="MX39" s="17"/>
      <c r="MY39" s="17"/>
      <c r="MZ39" s="17"/>
      <c r="NA39" s="619"/>
      <c r="NB39" s="619"/>
      <c r="NC39" s="619"/>
      <c r="ND39" s="619"/>
      <c r="NE39" s="619"/>
      <c r="NF39" s="619"/>
      <c r="NG39" s="619"/>
      <c r="NH39" s="619"/>
      <c r="NI39" s="619"/>
      <c r="NJ39" s="619"/>
      <c r="NK39" s="619"/>
      <c r="NL39" s="619"/>
      <c r="NM39" s="619"/>
      <c r="NN39" s="1095" t="s">
        <v>78</v>
      </c>
      <c r="NO39" s="1111">
        <v>1240493</v>
      </c>
      <c r="NP39" s="1112">
        <v>27529</v>
      </c>
      <c r="NQ39" s="1112">
        <v>556931</v>
      </c>
      <c r="NR39" s="1113">
        <v>509279</v>
      </c>
      <c r="NS39" s="1112">
        <v>0</v>
      </c>
      <c r="NT39" s="1112">
        <v>0</v>
      </c>
      <c r="NU39" s="1112">
        <v>0</v>
      </c>
      <c r="NV39" s="1112">
        <v>0</v>
      </c>
      <c r="NW39" s="1114">
        <v>2334232</v>
      </c>
      <c r="NX39" s="1086">
        <v>4337875</v>
      </c>
      <c r="NY39" s="1087">
        <v>6672107</v>
      </c>
    </row>
    <row r="40" spans="1:395" ht="21.75" customHeight="1" x14ac:dyDescent="0.2">
      <c r="A40" s="859"/>
      <c r="B40" s="932"/>
      <c r="C40" s="932"/>
      <c r="D40" s="9"/>
      <c r="E40" s="858"/>
      <c r="F40" s="858"/>
      <c r="G40" s="433" t="s">
        <v>144</v>
      </c>
      <c r="H40" s="1007">
        <v>166</v>
      </c>
      <c r="I40" s="1008">
        <v>314</v>
      </c>
      <c r="J40" s="1009">
        <v>141</v>
      </c>
      <c r="K40" s="997">
        <v>621</v>
      </c>
      <c r="L40" s="1010">
        <v>560</v>
      </c>
      <c r="M40" s="675">
        <v>10.89</v>
      </c>
      <c r="N40" s="154"/>
      <c r="O40" s="9"/>
      <c r="P40" s="9"/>
      <c r="Q40" s="14"/>
      <c r="R40" s="9"/>
      <c r="S40" s="9"/>
      <c r="T40" s="14"/>
      <c r="U40" s="9"/>
      <c r="V40" s="9"/>
      <c r="W40" s="14"/>
      <c r="X40" s="9"/>
      <c r="Y40" s="9"/>
      <c r="Z40" s="154"/>
      <c r="AA40" s="154" t="s">
        <v>95</v>
      </c>
      <c r="AB40" s="38">
        <v>111663</v>
      </c>
      <c r="AC40" s="38">
        <v>104244</v>
      </c>
      <c r="AD40" s="38">
        <v>110102</v>
      </c>
      <c r="AE40" s="38">
        <v>326009</v>
      </c>
      <c r="AF40" s="1273"/>
      <c r="AG40" s="1273"/>
      <c r="AH40" s="1273"/>
      <c r="AI40" s="1273"/>
      <c r="AJ40" s="285"/>
      <c r="AK40" s="154"/>
      <c r="AL40" s="207"/>
      <c r="AM40" s="669"/>
      <c r="AN40" s="669"/>
      <c r="AO40" s="670"/>
      <c r="AP40" s="669"/>
      <c r="AQ40" s="669"/>
      <c r="AR40" s="659"/>
      <c r="AS40" s="659"/>
      <c r="AT40" s="659"/>
      <c r="AU40" s="659"/>
      <c r="AV40" s="659"/>
      <c r="AW40" s="659"/>
      <c r="AX40" s="182"/>
      <c r="AY40" s="182"/>
      <c r="AZ40" s="176" t="s">
        <v>84</v>
      </c>
      <c r="BA40" s="1249">
        <v>1029351</v>
      </c>
      <c r="BB40" s="1250">
        <v>26103</v>
      </c>
      <c r="BC40" s="1250">
        <v>532004</v>
      </c>
      <c r="BD40" s="1251">
        <v>318585</v>
      </c>
      <c r="BE40" s="1250"/>
      <c r="BF40" s="1250"/>
      <c r="BG40" s="1250"/>
      <c r="BH40" s="1250"/>
      <c r="BI40" s="1252">
        <v>1906043</v>
      </c>
      <c r="BJ40" s="1236">
        <v>4831175</v>
      </c>
      <c r="BK40" s="1237">
        <v>6737218</v>
      </c>
      <c r="BL40" s="299"/>
      <c r="BM40" s="290"/>
      <c r="BN40" s="290"/>
      <c r="BO40" s="968"/>
      <c r="BP40" s="115"/>
      <c r="BQ40" s="131"/>
      <c r="BR40" s="131"/>
      <c r="BS40" s="131"/>
      <c r="BT40" s="131"/>
      <c r="BU40" s="1528"/>
      <c r="BV40" s="1528"/>
      <c r="BW40" s="21"/>
      <c r="BX40" s="37"/>
      <c r="BY40" s="295"/>
      <c r="BZ40" s="19"/>
      <c r="CA40" s="19"/>
      <c r="CB40" s="19"/>
      <c r="CC40" s="19"/>
      <c r="CE40" s="345"/>
      <c r="CF40" s="932"/>
      <c r="CG40" s="932"/>
      <c r="CH40" s="9"/>
      <c r="CI40" s="153"/>
      <c r="CJ40" s="153"/>
      <c r="CK40" s="433" t="s">
        <v>144</v>
      </c>
      <c r="CL40" s="1007">
        <v>110</v>
      </c>
      <c r="CM40" s="1008">
        <v>80</v>
      </c>
      <c r="CN40" s="1009">
        <v>138</v>
      </c>
      <c r="CO40" s="997">
        <v>328</v>
      </c>
      <c r="CP40" s="1010">
        <v>216</v>
      </c>
      <c r="CQ40" s="675">
        <v>51.85</v>
      </c>
      <c r="CR40" s="482"/>
      <c r="CS40" s="9"/>
      <c r="CT40" s="9"/>
      <c r="CU40" s="14"/>
      <c r="CV40" s="9"/>
      <c r="CW40" s="9"/>
      <c r="CX40" s="14"/>
      <c r="CY40" s="9"/>
      <c r="CZ40" s="9"/>
      <c r="DA40" s="14"/>
      <c r="DB40" s="9"/>
      <c r="DC40" s="9"/>
      <c r="DD40" s="154"/>
      <c r="DE40" s="154" t="s">
        <v>95</v>
      </c>
      <c r="DF40" s="38">
        <v>102941</v>
      </c>
      <c r="DG40" s="38">
        <v>114952</v>
      </c>
      <c r="DH40" s="38">
        <v>99398</v>
      </c>
      <c r="DI40" s="38">
        <v>317291</v>
      </c>
      <c r="DJ40" s="278"/>
      <c r="DK40" s="278"/>
      <c r="DL40" s="278"/>
      <c r="DM40" s="278"/>
      <c r="DN40" s="285"/>
      <c r="DO40" s="154"/>
      <c r="DP40" s="207"/>
      <c r="DQ40" s="669"/>
      <c r="DR40" s="669"/>
      <c r="DS40" s="670"/>
      <c r="DT40" s="669"/>
      <c r="DU40" s="669"/>
      <c r="DV40" s="659"/>
      <c r="DW40" s="659"/>
      <c r="DX40" s="659"/>
      <c r="DY40" s="659"/>
      <c r="DZ40" s="659"/>
      <c r="EA40" s="659"/>
      <c r="EB40" s="182"/>
      <c r="EC40" s="182"/>
      <c r="ED40" s="176" t="s">
        <v>84</v>
      </c>
      <c r="EE40" s="1249">
        <v>949544</v>
      </c>
      <c r="EF40" s="1250">
        <v>19936</v>
      </c>
      <c r="EG40" s="1250">
        <v>516189</v>
      </c>
      <c r="EH40" s="1251">
        <v>746255</v>
      </c>
      <c r="EI40" s="1250"/>
      <c r="EJ40" s="1250"/>
      <c r="EK40" s="1250"/>
      <c r="EL40" s="1250"/>
      <c r="EM40" s="1252">
        <v>2231924</v>
      </c>
      <c r="EN40" s="1236">
        <v>4241469</v>
      </c>
      <c r="EO40" s="1237">
        <v>6473393</v>
      </c>
      <c r="EP40" s="299"/>
      <c r="EQ40" s="290"/>
      <c r="ER40" s="290"/>
      <c r="ES40" s="968"/>
      <c r="ET40" s="115"/>
      <c r="EU40" s="131"/>
      <c r="EV40" s="131"/>
      <c r="EW40" s="131"/>
      <c r="EX40" s="131"/>
      <c r="EY40" s="1528"/>
      <c r="EZ40" s="1528"/>
      <c r="FA40" s="21"/>
      <c r="FB40" s="37"/>
      <c r="FC40" s="295"/>
      <c r="FD40" s="19"/>
      <c r="FE40" s="19"/>
      <c r="FF40" s="19"/>
      <c r="FG40" s="19"/>
      <c r="FI40" s="345"/>
      <c r="FJ40" s="117"/>
      <c r="FK40" s="117"/>
      <c r="FL40" s="9"/>
      <c r="FM40" s="153"/>
      <c r="FN40" s="153"/>
      <c r="FO40" s="433" t="s">
        <v>144</v>
      </c>
      <c r="FP40" s="1007">
        <v>137</v>
      </c>
      <c r="FQ40" s="1008">
        <v>107</v>
      </c>
      <c r="FR40" s="1009">
        <v>54</v>
      </c>
      <c r="FS40" s="997">
        <v>298</v>
      </c>
      <c r="FT40" s="1010">
        <v>271</v>
      </c>
      <c r="FU40" s="675">
        <v>9.9600000000000009</v>
      </c>
      <c r="FV40" s="482"/>
      <c r="FW40" s="9"/>
      <c r="FX40" s="9"/>
      <c r="FY40" s="14"/>
      <c r="FZ40" s="9"/>
      <c r="GA40" s="9"/>
      <c r="GB40" s="14"/>
      <c r="GC40" s="9"/>
      <c r="GD40" s="9"/>
      <c r="GE40" s="14"/>
      <c r="GF40" s="9"/>
      <c r="GG40" s="9"/>
      <c r="GH40" s="154"/>
      <c r="GI40" s="154" t="s">
        <v>95</v>
      </c>
      <c r="GJ40" s="38">
        <v>92229</v>
      </c>
      <c r="GK40" s="38">
        <v>82658</v>
      </c>
      <c r="GL40" s="38">
        <v>80386</v>
      </c>
      <c r="GM40" s="38">
        <v>255273</v>
      </c>
      <c r="GN40" s="1273"/>
      <c r="GO40" s="1273"/>
      <c r="GP40" s="1273"/>
      <c r="GQ40" s="1273"/>
      <c r="GR40" s="285"/>
      <c r="GS40" s="154"/>
      <c r="GT40" s="207"/>
      <c r="GU40" s="669"/>
      <c r="GV40" s="669"/>
      <c r="GW40" s="670"/>
      <c r="GX40" s="669"/>
      <c r="GY40" s="669"/>
      <c r="GZ40" s="659"/>
      <c r="HA40" s="659"/>
      <c r="HB40" s="659"/>
      <c r="HC40" s="659"/>
      <c r="HD40" s="659"/>
      <c r="HE40" s="659"/>
      <c r="HF40" s="182"/>
      <c r="HG40" s="182"/>
      <c r="HH40" s="176" t="s">
        <v>84</v>
      </c>
      <c r="HI40" s="1249">
        <v>900977</v>
      </c>
      <c r="HJ40" s="1250">
        <v>15259</v>
      </c>
      <c r="HK40" s="1250">
        <v>442582</v>
      </c>
      <c r="HL40" s="1251">
        <v>390456</v>
      </c>
      <c r="HM40" s="1250"/>
      <c r="HN40" s="1250"/>
      <c r="HO40" s="1250"/>
      <c r="HP40" s="1250"/>
      <c r="HQ40" s="1252">
        <v>1749274</v>
      </c>
      <c r="HR40" s="1236">
        <v>5602906</v>
      </c>
      <c r="HS40" s="1237">
        <v>7352180</v>
      </c>
      <c r="HT40" s="299"/>
      <c r="HU40" s="290"/>
      <c r="HV40" s="290"/>
      <c r="HW40" s="968"/>
      <c r="HX40" s="115"/>
      <c r="HY40" s="131"/>
      <c r="HZ40" s="131"/>
      <c r="IA40" s="131"/>
      <c r="IB40" s="131"/>
      <c r="IC40" s="1528"/>
      <c r="ID40" s="1528"/>
      <c r="IE40" s="21"/>
      <c r="IF40" s="37"/>
      <c r="IG40" s="295"/>
      <c r="IH40" s="248"/>
      <c r="II40" s="19"/>
      <c r="IJ40" s="19"/>
      <c r="IK40" s="19"/>
      <c r="IM40" s="345"/>
      <c r="IN40" s="117"/>
      <c r="IO40" s="117"/>
      <c r="IP40" s="9"/>
      <c r="IQ40" s="929"/>
      <c r="IR40" s="929"/>
      <c r="IS40" s="433" t="s">
        <v>144</v>
      </c>
      <c r="IT40" s="1007">
        <v>98</v>
      </c>
      <c r="IU40" s="1008">
        <v>114</v>
      </c>
      <c r="IV40" s="1009">
        <v>180</v>
      </c>
      <c r="IW40" s="997">
        <v>392</v>
      </c>
      <c r="IX40" s="1010">
        <v>395</v>
      </c>
      <c r="IY40" s="675">
        <v>-0.76</v>
      </c>
      <c r="IZ40" s="154"/>
      <c r="JA40" s="9"/>
      <c r="JB40" s="9"/>
      <c r="JC40" s="14"/>
      <c r="JD40" s="9"/>
      <c r="JE40" s="9"/>
      <c r="JF40" s="14"/>
      <c r="JG40" s="9"/>
      <c r="JH40" s="9"/>
      <c r="JI40" s="14"/>
      <c r="JJ40" s="9"/>
      <c r="JK40" s="9"/>
      <c r="JL40" s="154"/>
      <c r="JM40" s="154" t="s">
        <v>95</v>
      </c>
      <c r="JN40" s="38">
        <v>93850</v>
      </c>
      <c r="JO40" s="38">
        <v>95729</v>
      </c>
      <c r="JP40" s="38">
        <v>98865</v>
      </c>
      <c r="JQ40" s="38">
        <v>288444</v>
      </c>
      <c r="JR40" s="278"/>
      <c r="JS40" s="278"/>
      <c r="JT40" s="278"/>
      <c r="JU40" s="278"/>
      <c r="JV40" s="285"/>
      <c r="JW40" s="154"/>
      <c r="JX40" s="207"/>
      <c r="JY40" s="669"/>
      <c r="JZ40" s="669"/>
      <c r="KA40" s="670"/>
      <c r="KB40" s="669"/>
      <c r="KC40" s="669"/>
      <c r="KD40" s="659"/>
      <c r="KE40" s="659"/>
      <c r="KF40" s="659"/>
      <c r="KG40" s="659"/>
      <c r="KH40" s="659"/>
      <c r="KI40" s="659"/>
      <c r="KJ40" s="182"/>
      <c r="KK40" s="182"/>
      <c r="KL40" s="176" t="s">
        <v>84</v>
      </c>
      <c r="KM40" s="1249">
        <v>1002730</v>
      </c>
      <c r="KN40" s="1250">
        <v>19653</v>
      </c>
      <c r="KO40" s="1250">
        <v>515414</v>
      </c>
      <c r="KP40" s="1251">
        <v>389206</v>
      </c>
      <c r="KQ40" s="1250">
        <v>0</v>
      </c>
      <c r="KR40" s="1250">
        <v>0</v>
      </c>
      <c r="KS40" s="1250">
        <v>0</v>
      </c>
      <c r="KT40" s="1250">
        <v>0</v>
      </c>
      <c r="KU40" s="1252">
        <v>1927003</v>
      </c>
      <c r="KV40" s="1236">
        <v>5136148</v>
      </c>
      <c r="KW40" s="1237">
        <v>7063151</v>
      </c>
      <c r="KX40" s="299"/>
      <c r="KY40" s="290"/>
      <c r="KZ40" s="290"/>
      <c r="LA40" s="968"/>
      <c r="LB40" s="115"/>
      <c r="LC40" s="131"/>
      <c r="LD40" s="131"/>
      <c r="LE40" s="131"/>
      <c r="LF40" s="131"/>
      <c r="LG40" s="1528"/>
      <c r="LH40" s="291"/>
      <c r="LI40" s="21"/>
      <c r="LJ40" s="37"/>
      <c r="LK40" s="295"/>
      <c r="LL40" s="19"/>
      <c r="LM40" s="19"/>
      <c r="LN40" s="19"/>
      <c r="LO40" s="19"/>
      <c r="LQ40" s="621"/>
      <c r="LR40" s="117"/>
      <c r="LS40" s="117"/>
      <c r="LT40" s="9"/>
      <c r="LU40" s="13"/>
      <c r="LV40" s="13"/>
      <c r="LW40" s="433" t="s">
        <v>144</v>
      </c>
      <c r="LX40" s="348">
        <v>1639</v>
      </c>
      <c r="LY40" s="994">
        <v>1442</v>
      </c>
      <c r="LZ40" s="515">
        <v>13.66</v>
      </c>
      <c r="MA40" s="182"/>
      <c r="MB40" s="1599"/>
      <c r="MC40" s="1661"/>
      <c r="MD40" s="1661"/>
      <c r="ME40" s="1661"/>
      <c r="MF40" s="113"/>
      <c r="MG40" s="138"/>
      <c r="MH40" s="113"/>
      <c r="MI40" s="113"/>
      <c r="MJ40" s="138"/>
      <c r="MK40" s="113"/>
      <c r="ML40" s="1300"/>
      <c r="MM40" s="1300"/>
      <c r="MN40" s="15" t="s">
        <v>95</v>
      </c>
      <c r="MO40" s="922">
        <v>326009</v>
      </c>
      <c r="MP40" s="922">
        <v>317291</v>
      </c>
      <c r="MQ40" s="922">
        <v>255273</v>
      </c>
      <c r="MR40" s="922">
        <v>288444</v>
      </c>
      <c r="MS40" s="922">
        <v>1187017</v>
      </c>
      <c r="MT40" s="16"/>
      <c r="MU40" s="17"/>
      <c r="MV40" s="256"/>
      <c r="MW40" s="257"/>
      <c r="MX40" s="17"/>
      <c r="MY40" s="17"/>
      <c r="MZ40" s="17"/>
      <c r="NA40" s="619"/>
      <c r="NB40" s="619"/>
      <c r="NC40" s="619"/>
      <c r="ND40" s="619"/>
      <c r="NE40" s="619"/>
      <c r="NF40" s="619"/>
      <c r="NG40" s="619"/>
      <c r="NH40" s="619"/>
      <c r="NI40" s="619"/>
      <c r="NJ40" s="619"/>
      <c r="NK40" s="619"/>
      <c r="NL40" s="619"/>
      <c r="NM40" s="619"/>
      <c r="NN40" s="1095" t="s">
        <v>84</v>
      </c>
      <c r="NO40" s="1111">
        <v>3882602</v>
      </c>
      <c r="NP40" s="1112">
        <v>80951</v>
      </c>
      <c r="NQ40" s="1112">
        <v>2006189</v>
      </c>
      <c r="NR40" s="1113">
        <v>1844502</v>
      </c>
      <c r="NS40" s="1112">
        <v>0</v>
      </c>
      <c r="NT40" s="1112">
        <v>0</v>
      </c>
      <c r="NU40" s="1112">
        <v>0</v>
      </c>
      <c r="NV40" s="1112">
        <v>0</v>
      </c>
      <c r="NW40" s="1114">
        <v>7814244</v>
      </c>
      <c r="NX40" s="1086">
        <v>19811698</v>
      </c>
      <c r="NY40" s="1087">
        <v>27625942</v>
      </c>
    </row>
    <row r="41" spans="1:395" ht="21.75" customHeight="1" thickBot="1" x14ac:dyDescent="0.25">
      <c r="A41" s="859"/>
      <c r="B41" s="932"/>
      <c r="C41" s="932"/>
      <c r="D41" s="9"/>
      <c r="E41" s="858"/>
      <c r="F41" s="858"/>
      <c r="G41" s="433" t="s">
        <v>145</v>
      </c>
      <c r="H41" s="1007">
        <v>139</v>
      </c>
      <c r="I41" s="1008">
        <v>98</v>
      </c>
      <c r="J41" s="1009">
        <v>123</v>
      </c>
      <c r="K41" s="997">
        <v>360</v>
      </c>
      <c r="L41" s="1010">
        <v>312</v>
      </c>
      <c r="M41" s="675">
        <v>15.38</v>
      </c>
      <c r="N41" s="154"/>
      <c r="O41" s="9"/>
      <c r="P41" s="9"/>
      <c r="Q41" s="14"/>
      <c r="R41" s="9"/>
      <c r="S41" s="9"/>
      <c r="T41" s="14"/>
      <c r="U41" s="9"/>
      <c r="V41" s="9"/>
      <c r="W41" s="14"/>
      <c r="X41" s="9"/>
      <c r="Y41" s="9"/>
      <c r="Z41" s="169" t="s">
        <v>77</v>
      </c>
      <c r="AA41" s="169"/>
      <c r="AB41" s="209">
        <v>1.65</v>
      </c>
      <c r="AC41" s="209">
        <v>1.66</v>
      </c>
      <c r="AD41" s="209">
        <v>1.69</v>
      </c>
      <c r="AE41" s="209">
        <v>1.67</v>
      </c>
      <c r="AF41" s="1216"/>
      <c r="AG41" s="1216"/>
      <c r="AH41" s="1216"/>
      <c r="AI41" s="1216"/>
      <c r="AJ41" s="284"/>
      <c r="AK41" s="154"/>
      <c r="AL41" s="207"/>
      <c r="AM41" s="665"/>
      <c r="AN41" s="665"/>
      <c r="AO41" s="665"/>
      <c r="AP41" s="665"/>
      <c r="AQ41" s="665"/>
      <c r="AR41" s="659"/>
      <c r="AS41" s="659"/>
      <c r="AT41" s="659"/>
      <c r="AU41" s="659"/>
      <c r="AV41" s="659"/>
      <c r="AW41" s="659"/>
      <c r="AX41" s="182"/>
      <c r="AY41" s="182"/>
      <c r="AZ41" s="176" t="s">
        <v>88</v>
      </c>
      <c r="BA41" s="1260">
        <v>3197</v>
      </c>
      <c r="BB41" s="1261">
        <v>0</v>
      </c>
      <c r="BC41" s="1261">
        <v>196</v>
      </c>
      <c r="BD41" s="1251">
        <v>0</v>
      </c>
      <c r="BE41" s="1250"/>
      <c r="BF41" s="1250"/>
      <c r="BG41" s="1250"/>
      <c r="BH41" s="1250"/>
      <c r="BI41" s="1252">
        <v>3393</v>
      </c>
      <c r="BJ41" s="1236">
        <v>11536</v>
      </c>
      <c r="BK41" s="1237">
        <v>14929</v>
      </c>
      <c r="BL41" s="299"/>
      <c r="BM41" s="290"/>
      <c r="BN41" s="290"/>
      <c r="BO41" s="968"/>
      <c r="BP41" s="115"/>
      <c r="BQ41" s="115"/>
      <c r="BR41" s="115"/>
      <c r="BS41" s="115"/>
      <c r="BT41" s="131"/>
      <c r="BU41" s="1528"/>
      <c r="BV41" s="1528"/>
      <c r="BW41" s="21"/>
      <c r="BX41" s="37"/>
      <c r="BY41" s="295"/>
      <c r="BZ41" s="19"/>
      <c r="CA41" s="19"/>
      <c r="CB41" s="19"/>
      <c r="CC41" s="19"/>
      <c r="CE41" s="345"/>
      <c r="CF41" s="932"/>
      <c r="CG41" s="932"/>
      <c r="CH41" s="9"/>
      <c r="CI41" s="153"/>
      <c r="CJ41" s="153"/>
      <c r="CK41" s="433" t="s">
        <v>145</v>
      </c>
      <c r="CL41" s="1007">
        <v>108</v>
      </c>
      <c r="CM41" s="1008">
        <v>61</v>
      </c>
      <c r="CN41" s="1009">
        <v>78</v>
      </c>
      <c r="CO41" s="997">
        <v>247</v>
      </c>
      <c r="CP41" s="1010">
        <v>216</v>
      </c>
      <c r="CQ41" s="675">
        <v>14.35</v>
      </c>
      <c r="CR41" s="482"/>
      <c r="CS41" s="9"/>
      <c r="CT41" s="9"/>
      <c r="CU41" s="14"/>
      <c r="CV41" s="9"/>
      <c r="CW41" s="9"/>
      <c r="CX41" s="14"/>
      <c r="CY41" s="9"/>
      <c r="CZ41" s="9"/>
      <c r="DA41" s="14"/>
      <c r="DB41" s="9"/>
      <c r="DC41" s="9"/>
      <c r="DD41" s="169" t="s">
        <v>77</v>
      </c>
      <c r="DE41" s="169"/>
      <c r="DF41" s="209">
        <v>1.64</v>
      </c>
      <c r="DG41" s="209">
        <v>1.67</v>
      </c>
      <c r="DH41" s="209">
        <v>1.64</v>
      </c>
      <c r="DI41" s="209">
        <v>1.65</v>
      </c>
      <c r="DJ41" s="668"/>
      <c r="DK41" s="668"/>
      <c r="DL41" s="668"/>
      <c r="DM41" s="668"/>
      <c r="DN41" s="284"/>
      <c r="DO41" s="154"/>
      <c r="DP41" s="207"/>
      <c r="DQ41" s="665"/>
      <c r="DR41" s="665"/>
      <c r="DS41" s="665"/>
      <c r="DT41" s="665"/>
      <c r="DU41" s="665"/>
      <c r="DV41" s="659"/>
      <c r="DW41" s="659"/>
      <c r="DX41" s="659"/>
      <c r="DY41" s="659"/>
      <c r="DZ41" s="659"/>
      <c r="EA41" s="659"/>
      <c r="EB41" s="182"/>
      <c r="EC41" s="182"/>
      <c r="ED41" s="176" t="s">
        <v>88</v>
      </c>
      <c r="EE41" s="1260">
        <v>1370</v>
      </c>
      <c r="EF41" s="1261">
        <v>0</v>
      </c>
      <c r="EG41" s="1261">
        <v>362</v>
      </c>
      <c r="EH41" s="1251">
        <v>0</v>
      </c>
      <c r="EI41" s="1250"/>
      <c r="EJ41" s="1250"/>
      <c r="EK41" s="1250"/>
      <c r="EL41" s="1250"/>
      <c r="EM41" s="1252">
        <v>1732</v>
      </c>
      <c r="EN41" s="1236">
        <v>8358</v>
      </c>
      <c r="EO41" s="1237">
        <v>10090</v>
      </c>
      <c r="EP41" s="299"/>
      <c r="EQ41" s="290"/>
      <c r="ER41" s="290"/>
      <c r="ES41" s="968"/>
      <c r="ET41" s="115"/>
      <c r="EU41" s="115"/>
      <c r="EV41" s="115"/>
      <c r="EW41" s="115"/>
      <c r="EX41" s="131"/>
      <c r="EY41" s="1528"/>
      <c r="EZ41" s="1528"/>
      <c r="FA41" s="21"/>
      <c r="FB41" s="37"/>
      <c r="FC41" s="295"/>
      <c r="FD41" s="19"/>
      <c r="FE41" s="19"/>
      <c r="FF41" s="19"/>
      <c r="FG41" s="19"/>
      <c r="FI41" s="345"/>
      <c r="FJ41" s="117"/>
      <c r="FK41" s="117"/>
      <c r="FL41" s="9"/>
      <c r="FM41" s="153"/>
      <c r="FN41" s="153"/>
      <c r="FO41" s="433" t="s">
        <v>145</v>
      </c>
      <c r="FP41" s="1007">
        <v>112</v>
      </c>
      <c r="FQ41" s="1008">
        <v>67</v>
      </c>
      <c r="FR41" s="1009">
        <v>62</v>
      </c>
      <c r="FS41" s="997">
        <v>241</v>
      </c>
      <c r="FT41" s="1010">
        <v>254</v>
      </c>
      <c r="FU41" s="675">
        <v>-5.12</v>
      </c>
      <c r="FV41" s="482"/>
      <c r="FW41" s="9"/>
      <c r="FX41" s="9"/>
      <c r="FY41" s="14"/>
      <c r="FZ41" s="9"/>
      <c r="GA41" s="9"/>
      <c r="GB41" s="14"/>
      <c r="GC41" s="9"/>
      <c r="GD41" s="9"/>
      <c r="GE41" s="14"/>
      <c r="GF41" s="9"/>
      <c r="GG41" s="9"/>
      <c r="GH41" s="169" t="s">
        <v>77</v>
      </c>
      <c r="GI41" s="169"/>
      <c r="GJ41" s="209">
        <v>1.71</v>
      </c>
      <c r="GK41" s="209">
        <v>1.71</v>
      </c>
      <c r="GL41" s="209">
        <v>1.69</v>
      </c>
      <c r="GM41" s="209">
        <v>1.7</v>
      </c>
      <c r="GN41" s="1216"/>
      <c r="GO41" s="1216"/>
      <c r="GP41" s="1216"/>
      <c r="GQ41" s="1216"/>
      <c r="GR41" s="284"/>
      <c r="GS41" s="154"/>
      <c r="GT41" s="207"/>
      <c r="GU41" s="665"/>
      <c r="GV41" s="665"/>
      <c r="GW41" s="665"/>
      <c r="GX41" s="665"/>
      <c r="GY41" s="665"/>
      <c r="GZ41" s="659"/>
      <c r="HA41" s="659"/>
      <c r="HB41" s="659"/>
      <c r="HC41" s="659"/>
      <c r="HD41" s="659"/>
      <c r="HE41" s="659"/>
      <c r="HF41" s="182"/>
      <c r="HG41" s="182"/>
      <c r="HH41" s="176" t="s">
        <v>88</v>
      </c>
      <c r="HI41" s="1260">
        <v>559</v>
      </c>
      <c r="HJ41" s="1261">
        <v>0</v>
      </c>
      <c r="HK41" s="1261">
        <v>684</v>
      </c>
      <c r="HL41" s="1251">
        <v>0</v>
      </c>
      <c r="HM41" s="1250"/>
      <c r="HN41" s="1250"/>
      <c r="HO41" s="1250"/>
      <c r="HP41" s="1250"/>
      <c r="HQ41" s="1252">
        <v>1243</v>
      </c>
      <c r="HR41" s="1236">
        <v>9337</v>
      </c>
      <c r="HS41" s="1237">
        <v>10580</v>
      </c>
      <c r="HT41" s="299"/>
      <c r="HU41" s="290"/>
      <c r="HV41" s="290"/>
      <c r="HW41" s="968"/>
      <c r="HX41" s="115"/>
      <c r="HY41" s="115"/>
      <c r="HZ41" s="115"/>
      <c r="IA41" s="115"/>
      <c r="IB41" s="131"/>
      <c r="IC41" s="1528"/>
      <c r="ID41" s="1528"/>
      <c r="IE41" s="21"/>
      <c r="IF41" s="37"/>
      <c r="IG41" s="295"/>
      <c r="IH41" s="248"/>
      <c r="II41" s="19"/>
      <c r="IJ41" s="19"/>
      <c r="IK41" s="19"/>
      <c r="IM41" s="345"/>
      <c r="IN41" s="117"/>
      <c r="IO41" s="117"/>
      <c r="IP41" s="9"/>
      <c r="IQ41" s="153"/>
      <c r="IR41" s="153"/>
      <c r="IS41" s="433" t="s">
        <v>145</v>
      </c>
      <c r="IT41" s="1007">
        <v>63</v>
      </c>
      <c r="IU41" s="1008">
        <v>81</v>
      </c>
      <c r="IV41" s="1009">
        <v>98</v>
      </c>
      <c r="IW41" s="997">
        <v>242</v>
      </c>
      <c r="IX41" s="1010">
        <v>361</v>
      </c>
      <c r="IY41" s="675">
        <v>-32.96</v>
      </c>
      <c r="IZ41" s="154"/>
      <c r="JA41" s="9"/>
      <c r="JB41" s="9"/>
      <c r="JC41" s="14"/>
      <c r="JD41" s="9"/>
      <c r="JE41" s="9"/>
      <c r="JF41" s="14"/>
      <c r="JG41" s="9"/>
      <c r="JH41" s="9"/>
      <c r="JI41" s="14"/>
      <c r="JJ41" s="9"/>
      <c r="JK41" s="9"/>
      <c r="JL41" s="169" t="s">
        <v>77</v>
      </c>
      <c r="JM41" s="169"/>
      <c r="JN41" s="209">
        <v>1.64</v>
      </c>
      <c r="JO41" s="209">
        <v>1.61</v>
      </c>
      <c r="JP41" s="209">
        <v>1.68</v>
      </c>
      <c r="JQ41" s="209">
        <v>1.64</v>
      </c>
      <c r="JR41" s="668"/>
      <c r="JS41" s="668"/>
      <c r="JT41" s="668"/>
      <c r="JU41" s="668"/>
      <c r="JV41" s="284"/>
      <c r="JW41" s="154"/>
      <c r="JX41" s="207"/>
      <c r="JY41" s="665"/>
      <c r="JZ41" s="665"/>
      <c r="KA41" s="665"/>
      <c r="KB41" s="665"/>
      <c r="KC41" s="665"/>
      <c r="KD41" s="659"/>
      <c r="KE41" s="659"/>
      <c r="KF41" s="659"/>
      <c r="KG41" s="659"/>
      <c r="KH41" s="659"/>
      <c r="KI41" s="659"/>
      <c r="KJ41" s="182"/>
      <c r="KK41" s="182"/>
      <c r="KL41" s="176" t="s">
        <v>88</v>
      </c>
      <c r="KM41" s="1260">
        <v>2683</v>
      </c>
      <c r="KN41" s="1261">
        <v>0</v>
      </c>
      <c r="KO41" s="1261">
        <v>342</v>
      </c>
      <c r="KP41" s="1251">
        <v>0</v>
      </c>
      <c r="KQ41" s="1250">
        <v>0</v>
      </c>
      <c r="KR41" s="1250">
        <v>0</v>
      </c>
      <c r="KS41" s="1250">
        <v>0</v>
      </c>
      <c r="KT41" s="1250">
        <v>0</v>
      </c>
      <c r="KU41" s="1252">
        <v>3025</v>
      </c>
      <c r="KV41" s="1236">
        <v>7878</v>
      </c>
      <c r="KW41" s="1237">
        <v>10903</v>
      </c>
      <c r="KX41" s="299"/>
      <c r="KY41" s="290"/>
      <c r="KZ41" s="290"/>
      <c r="LA41" s="968"/>
      <c r="LB41" s="115"/>
      <c r="LC41" s="115"/>
      <c r="LD41" s="115"/>
      <c r="LE41" s="115"/>
      <c r="LF41" s="131"/>
      <c r="LG41" s="1528"/>
      <c r="LH41" s="291"/>
      <c r="LI41" s="21"/>
      <c r="LJ41" s="37"/>
      <c r="LK41" s="295"/>
      <c r="LL41" s="19"/>
      <c r="LM41" s="19"/>
      <c r="LN41" s="19"/>
      <c r="LO41" s="19"/>
      <c r="LQ41" s="621"/>
      <c r="LR41" s="117"/>
      <c r="LS41" s="117"/>
      <c r="LT41" s="9"/>
      <c r="LU41" s="13"/>
      <c r="LV41" s="13"/>
      <c r="LW41" s="433" t="s">
        <v>145</v>
      </c>
      <c r="LX41" s="348">
        <v>1090</v>
      </c>
      <c r="LY41" s="994">
        <v>1143</v>
      </c>
      <c r="LZ41" s="515">
        <v>-4.6399999999999997</v>
      </c>
      <c r="MA41" s="182"/>
      <c r="MB41" s="1600"/>
      <c r="MC41" s="1600"/>
      <c r="MD41" s="1600"/>
      <c r="ME41" s="1600"/>
      <c r="MF41" s="113"/>
      <c r="MG41" s="138"/>
      <c r="MH41" s="113"/>
      <c r="MI41" s="113"/>
      <c r="MJ41" s="138"/>
      <c r="MK41" s="113"/>
      <c r="ML41" s="1300"/>
      <c r="MM41" s="1601"/>
      <c r="MN41" s="1066"/>
      <c r="MO41" s="1295">
        <v>1.67</v>
      </c>
      <c r="MP41" s="1295">
        <v>1.65</v>
      </c>
      <c r="MQ41" s="1295">
        <v>1.7</v>
      </c>
      <c r="MR41" s="1295">
        <v>1.64</v>
      </c>
      <c r="MS41" s="1295">
        <v>1.67</v>
      </c>
      <c r="MT41" s="16"/>
      <c r="MU41" s="17"/>
      <c r="MV41" s="17"/>
      <c r="MW41" s="63"/>
      <c r="MX41" s="17"/>
      <c r="MY41" s="17"/>
      <c r="MZ41" s="17"/>
      <c r="NA41" s="619"/>
      <c r="NB41" s="619"/>
      <c r="NC41" s="619"/>
      <c r="ND41" s="619"/>
      <c r="NE41" s="619"/>
      <c r="NF41" s="619"/>
      <c r="NG41" s="619"/>
      <c r="NH41" s="619"/>
      <c r="NI41" s="619"/>
      <c r="NJ41" s="619"/>
      <c r="NK41" s="619"/>
      <c r="NL41" s="619"/>
      <c r="NM41" s="619"/>
      <c r="NN41" s="1095" t="s">
        <v>88</v>
      </c>
      <c r="NO41" s="1131">
        <v>7809</v>
      </c>
      <c r="NP41" s="1132">
        <v>0</v>
      </c>
      <c r="NQ41" s="1132">
        <v>1584</v>
      </c>
      <c r="NR41" s="1113">
        <v>0</v>
      </c>
      <c r="NS41" s="1112">
        <v>0</v>
      </c>
      <c r="NT41" s="1112">
        <v>0</v>
      </c>
      <c r="NU41" s="1112">
        <v>0</v>
      </c>
      <c r="NV41" s="1112">
        <v>0</v>
      </c>
      <c r="NW41" s="1114">
        <v>9393</v>
      </c>
      <c r="NX41" s="1086">
        <v>37109</v>
      </c>
      <c r="NY41" s="1087">
        <v>46502</v>
      </c>
    </row>
    <row r="42" spans="1:395" ht="21.75" customHeight="1" thickTop="1" thickBot="1" x14ac:dyDescent="0.35">
      <c r="A42" s="856"/>
      <c r="B42" s="932"/>
      <c r="C42" s="932"/>
      <c r="D42" s="9"/>
      <c r="E42" s="858"/>
      <c r="F42" s="858"/>
      <c r="G42" s="432" t="s">
        <v>146</v>
      </c>
      <c r="H42" s="1007">
        <v>998</v>
      </c>
      <c r="I42" s="1008">
        <v>695</v>
      </c>
      <c r="J42" s="1009">
        <v>854</v>
      </c>
      <c r="K42" s="1001">
        <v>2547</v>
      </c>
      <c r="L42" s="1010">
        <v>2969</v>
      </c>
      <c r="M42" s="1002">
        <v>-14.21</v>
      </c>
      <c r="N42" s="154"/>
      <c r="O42" s="9"/>
      <c r="P42" s="9"/>
      <c r="Q42" s="14"/>
      <c r="R42" s="9"/>
      <c r="S42" s="9"/>
      <c r="T42" s="14"/>
      <c r="U42" s="9"/>
      <c r="V42" s="9"/>
      <c r="W42" s="14"/>
      <c r="X42" s="9"/>
      <c r="Y42" s="9"/>
      <c r="Z42" s="154"/>
      <c r="AA42" s="154" t="s">
        <v>52</v>
      </c>
      <c r="AB42" s="210">
        <v>1.75</v>
      </c>
      <c r="AC42" s="210">
        <v>1.83</v>
      </c>
      <c r="AD42" s="210">
        <v>1.87</v>
      </c>
      <c r="AE42" s="210">
        <v>1.81</v>
      </c>
      <c r="AF42" s="1198"/>
      <c r="AG42" s="1198"/>
      <c r="AH42" s="1198"/>
      <c r="AI42" s="1349"/>
      <c r="AJ42" s="285"/>
      <c r="AK42" s="154"/>
      <c r="AL42" s="207"/>
      <c r="AM42" s="665"/>
      <c r="AN42" s="665"/>
      <c r="AO42" s="665"/>
      <c r="AP42" s="665"/>
      <c r="AQ42" s="665"/>
      <c r="AR42" s="659"/>
      <c r="AS42" s="659"/>
      <c r="AT42" s="659"/>
      <c r="AU42" s="659"/>
      <c r="AV42" s="659"/>
      <c r="AW42" s="659"/>
      <c r="AX42" s="182"/>
      <c r="AY42" s="182"/>
      <c r="AZ42" s="1146" t="s">
        <v>62</v>
      </c>
      <c r="BA42" s="1281">
        <v>1534640</v>
      </c>
      <c r="BB42" s="1282">
        <v>37381</v>
      </c>
      <c r="BC42" s="1282">
        <v>719412</v>
      </c>
      <c r="BD42" s="1283">
        <v>433003</v>
      </c>
      <c r="BE42" s="1284"/>
      <c r="BF42" s="1284"/>
      <c r="BG42" s="1284"/>
      <c r="BH42" s="1284"/>
      <c r="BI42" s="1285">
        <v>2724436</v>
      </c>
      <c r="BJ42" s="1286">
        <v>6076491</v>
      </c>
      <c r="BK42" s="1286">
        <v>8800927</v>
      </c>
      <c r="BL42" s="309"/>
      <c r="BM42" s="290"/>
      <c r="BN42" s="290"/>
      <c r="BO42" s="968"/>
      <c r="BP42" s="115"/>
      <c r="BQ42" s="968"/>
      <c r="BR42" s="968"/>
      <c r="BS42" s="968"/>
      <c r="BT42" s="310"/>
      <c r="BU42" s="1528"/>
      <c r="BV42" s="1528"/>
      <c r="BW42" s="47"/>
      <c r="BX42" s="37"/>
      <c r="BY42" s="295"/>
      <c r="BZ42" s="19"/>
      <c r="CA42" s="19"/>
      <c r="CB42" s="19"/>
      <c r="CC42" s="19"/>
      <c r="CE42" s="344"/>
      <c r="CF42" s="932"/>
      <c r="CG42" s="932"/>
      <c r="CH42" s="9"/>
      <c r="CI42" s="153"/>
      <c r="CJ42" s="153"/>
      <c r="CK42" s="432" t="s">
        <v>146</v>
      </c>
      <c r="CL42" s="1007">
        <v>1147</v>
      </c>
      <c r="CM42" s="1008">
        <v>931</v>
      </c>
      <c r="CN42" s="1009">
        <v>771</v>
      </c>
      <c r="CO42" s="1001">
        <v>2849</v>
      </c>
      <c r="CP42" s="1010">
        <v>3301</v>
      </c>
      <c r="CQ42" s="1002">
        <v>-13.69</v>
      </c>
      <c r="CR42" s="482"/>
      <c r="CS42" s="9"/>
      <c r="CT42" s="9"/>
      <c r="CU42" s="14"/>
      <c r="CV42" s="9"/>
      <c r="CW42" s="9"/>
      <c r="CX42" s="14"/>
      <c r="CY42" s="9"/>
      <c r="CZ42" s="9"/>
      <c r="DA42" s="14"/>
      <c r="DB42" s="9"/>
      <c r="DC42" s="9"/>
      <c r="DD42" s="154"/>
      <c r="DE42" s="154" t="s">
        <v>52</v>
      </c>
      <c r="DF42" s="210">
        <v>1.84</v>
      </c>
      <c r="DG42" s="210">
        <v>1.87</v>
      </c>
      <c r="DH42" s="210">
        <v>1.77</v>
      </c>
      <c r="DI42" s="210">
        <v>1.83</v>
      </c>
      <c r="DJ42" s="1199"/>
      <c r="DK42" s="1199"/>
      <c r="DL42" s="1199"/>
      <c r="DM42" s="128"/>
      <c r="DN42" s="285"/>
      <c r="DO42" s="154"/>
      <c r="DP42" s="207"/>
      <c r="DQ42" s="665"/>
      <c r="DR42" s="665"/>
      <c r="DS42" s="665"/>
      <c r="DT42" s="665"/>
      <c r="DU42" s="665"/>
      <c r="DV42" s="659"/>
      <c r="DW42" s="659"/>
      <c r="DX42" s="659"/>
      <c r="DY42" s="659"/>
      <c r="DZ42" s="659"/>
      <c r="EA42" s="659"/>
      <c r="EB42" s="182"/>
      <c r="EC42" s="182"/>
      <c r="ED42" s="1146" t="s">
        <v>62</v>
      </c>
      <c r="EE42" s="1281">
        <v>1402702</v>
      </c>
      <c r="EF42" s="1282">
        <v>30327</v>
      </c>
      <c r="EG42" s="1282">
        <v>675166</v>
      </c>
      <c r="EH42" s="1283">
        <v>897975</v>
      </c>
      <c r="EI42" s="1284"/>
      <c r="EJ42" s="1284"/>
      <c r="EK42" s="1284"/>
      <c r="EL42" s="1284"/>
      <c r="EM42" s="1285">
        <v>3006170</v>
      </c>
      <c r="EN42" s="1286">
        <v>5335493</v>
      </c>
      <c r="EO42" s="1286">
        <v>8341663</v>
      </c>
      <c r="EP42" s="309"/>
      <c r="EQ42" s="290"/>
      <c r="ER42" s="290"/>
      <c r="ES42" s="968"/>
      <c r="ET42" s="115"/>
      <c r="EU42" s="968"/>
      <c r="EV42" s="968"/>
      <c r="EW42" s="968"/>
      <c r="EX42" s="310"/>
      <c r="EY42" s="1528"/>
      <c r="EZ42" s="1528"/>
      <c r="FA42" s="47"/>
      <c r="FB42" s="37"/>
      <c r="FC42" s="295"/>
      <c r="FD42" s="19"/>
      <c r="FE42" s="19"/>
      <c r="FF42" s="19"/>
      <c r="FG42" s="19"/>
      <c r="FI42" s="344"/>
      <c r="FJ42" s="117"/>
      <c r="FK42" s="117"/>
      <c r="FL42" s="9"/>
      <c r="FM42" s="153"/>
      <c r="FN42" s="153"/>
      <c r="FO42" s="432" t="s">
        <v>146</v>
      </c>
      <c r="FP42" s="1007">
        <v>77</v>
      </c>
      <c r="FQ42" s="1008">
        <v>68</v>
      </c>
      <c r="FR42" s="1009">
        <v>63</v>
      </c>
      <c r="FS42" s="1001">
        <v>208</v>
      </c>
      <c r="FT42" s="1010">
        <v>166</v>
      </c>
      <c r="FU42" s="1002">
        <v>25.3</v>
      </c>
      <c r="FV42" s="482"/>
      <c r="FW42" s="9"/>
      <c r="FX42" s="9"/>
      <c r="FY42" s="14"/>
      <c r="FZ42" s="9"/>
      <c r="GA42" s="9"/>
      <c r="GB42" s="14"/>
      <c r="GC42" s="9"/>
      <c r="GD42" s="9"/>
      <c r="GE42" s="14"/>
      <c r="GF42" s="9"/>
      <c r="GG42" s="9"/>
      <c r="GH42" s="154"/>
      <c r="GI42" s="154" t="s">
        <v>52</v>
      </c>
      <c r="GJ42" s="210">
        <v>1.77</v>
      </c>
      <c r="GK42" s="210">
        <v>1.85</v>
      </c>
      <c r="GL42" s="210">
        <v>1.68</v>
      </c>
      <c r="GM42" s="210">
        <v>1.77</v>
      </c>
      <c r="GN42" s="1198"/>
      <c r="GO42" s="1198"/>
      <c r="GP42" s="1198"/>
      <c r="GQ42" s="1349"/>
      <c r="GR42" s="285"/>
      <c r="GS42" s="154"/>
      <c r="GT42" s="207"/>
      <c r="GU42" s="665"/>
      <c r="GV42" s="665"/>
      <c r="GW42" s="665"/>
      <c r="GX42" s="665"/>
      <c r="GY42" s="665"/>
      <c r="GZ42" s="659"/>
      <c r="HA42" s="659"/>
      <c r="HB42" s="659"/>
      <c r="HC42" s="659"/>
      <c r="HD42" s="659"/>
      <c r="HE42" s="659"/>
      <c r="HF42" s="182"/>
      <c r="HG42" s="182"/>
      <c r="HH42" s="1146" t="s">
        <v>62</v>
      </c>
      <c r="HI42" s="1281">
        <v>1237692</v>
      </c>
      <c r="HJ42" s="1282">
        <v>22788</v>
      </c>
      <c r="HK42" s="1282">
        <v>585576</v>
      </c>
      <c r="HL42" s="1283">
        <v>541040</v>
      </c>
      <c r="HM42" s="1284"/>
      <c r="HN42" s="1284"/>
      <c r="HO42" s="1284"/>
      <c r="HP42" s="1284"/>
      <c r="HQ42" s="1285">
        <v>2387096</v>
      </c>
      <c r="HR42" s="1286">
        <v>6921588</v>
      </c>
      <c r="HS42" s="1286">
        <v>9308684</v>
      </c>
      <c r="HT42" s="309"/>
      <c r="HU42" s="290"/>
      <c r="HV42" s="290"/>
      <c r="HW42" s="968"/>
      <c r="HX42" s="115"/>
      <c r="HY42" s="968"/>
      <c r="HZ42" s="968"/>
      <c r="IA42" s="968"/>
      <c r="IB42" s="310"/>
      <c r="IC42" s="1528"/>
      <c r="ID42" s="1528"/>
      <c r="IE42" s="47"/>
      <c r="IF42" s="37"/>
      <c r="IG42" s="295"/>
      <c r="IH42" s="248"/>
      <c r="II42" s="19"/>
      <c r="IJ42" s="19"/>
      <c r="IK42" s="19"/>
      <c r="IM42" s="344"/>
      <c r="IN42" s="117"/>
      <c r="IO42" s="117"/>
      <c r="IP42" s="9"/>
      <c r="IQ42" s="153"/>
      <c r="IR42" s="153"/>
      <c r="IS42" s="432" t="s">
        <v>146</v>
      </c>
      <c r="IT42" s="1007">
        <v>211</v>
      </c>
      <c r="IU42" s="1008">
        <v>319</v>
      </c>
      <c r="IV42" s="1009">
        <v>353</v>
      </c>
      <c r="IW42" s="1001">
        <v>883</v>
      </c>
      <c r="IX42" s="1010">
        <v>626</v>
      </c>
      <c r="IY42" s="1002">
        <v>41.05</v>
      </c>
      <c r="IZ42" s="154"/>
      <c r="JA42" s="9"/>
      <c r="JB42" s="9"/>
      <c r="JC42" s="14"/>
      <c r="JD42" s="9"/>
      <c r="JE42" s="9"/>
      <c r="JF42" s="14"/>
      <c r="JG42" s="9"/>
      <c r="JH42" s="9"/>
      <c r="JI42" s="14"/>
      <c r="JJ42" s="9"/>
      <c r="JK42" s="9"/>
      <c r="JL42" s="154"/>
      <c r="JM42" s="154" t="s">
        <v>52</v>
      </c>
      <c r="JN42" s="210">
        <v>1.77</v>
      </c>
      <c r="JO42" s="210">
        <v>1.83</v>
      </c>
      <c r="JP42" s="210">
        <v>1.85</v>
      </c>
      <c r="JQ42" s="210">
        <v>1.82</v>
      </c>
      <c r="JR42" s="1199"/>
      <c r="JS42" s="1199"/>
      <c r="JT42" s="1199"/>
      <c r="JU42" s="128"/>
      <c r="JV42" s="285"/>
      <c r="JW42" s="154"/>
      <c r="JX42" s="207"/>
      <c r="JY42" s="665"/>
      <c r="JZ42" s="665"/>
      <c r="KA42" s="665"/>
      <c r="KB42" s="665"/>
      <c r="KC42" s="665"/>
      <c r="KD42" s="659"/>
      <c r="KE42" s="659"/>
      <c r="KF42" s="659"/>
      <c r="KG42" s="659"/>
      <c r="KH42" s="659"/>
      <c r="KI42" s="659"/>
      <c r="KJ42" s="182"/>
      <c r="KK42" s="182"/>
      <c r="KL42" s="1146" t="s">
        <v>62</v>
      </c>
      <c r="KM42" s="1281">
        <v>1441097</v>
      </c>
      <c r="KN42" s="1282">
        <v>27803</v>
      </c>
      <c r="KO42" s="1282">
        <v>716601</v>
      </c>
      <c r="KP42" s="1283">
        <v>572482</v>
      </c>
      <c r="KQ42" s="1284">
        <v>0</v>
      </c>
      <c r="KR42" s="1284">
        <v>0</v>
      </c>
      <c r="KS42" s="1284">
        <v>0</v>
      </c>
      <c r="KT42" s="1284">
        <v>0</v>
      </c>
      <c r="KU42" s="1285">
        <v>2757983</v>
      </c>
      <c r="KV42" s="1286">
        <v>6889568</v>
      </c>
      <c r="KW42" s="1286">
        <v>9647551</v>
      </c>
      <c r="KX42" s="309"/>
      <c r="KY42" s="290"/>
      <c r="KZ42" s="290"/>
      <c r="LA42" s="968"/>
      <c r="LB42" s="115"/>
      <c r="LC42" s="968"/>
      <c r="LD42" s="968"/>
      <c r="LE42" s="968"/>
      <c r="LF42" s="310"/>
      <c r="LG42" s="1528"/>
      <c r="LH42" s="291"/>
      <c r="LI42" s="47"/>
      <c r="LJ42" s="37"/>
      <c r="LK42" s="295"/>
      <c r="LL42" s="19"/>
      <c r="LM42" s="19"/>
      <c r="LN42" s="19"/>
      <c r="LO42" s="19"/>
      <c r="LQ42" s="862"/>
      <c r="LR42" s="117"/>
      <c r="LS42" s="117"/>
      <c r="LT42" s="9"/>
      <c r="LU42" s="13"/>
      <c r="LV42" s="13"/>
      <c r="LW42" s="432" t="s">
        <v>146</v>
      </c>
      <c r="LX42" s="348">
        <v>6487</v>
      </c>
      <c r="LY42" s="994">
        <v>7062</v>
      </c>
      <c r="LZ42" s="515">
        <v>-8.14</v>
      </c>
      <c r="MA42" s="182"/>
      <c r="MB42" s="1602"/>
      <c r="MC42" s="128"/>
      <c r="MD42" s="128"/>
      <c r="ME42" s="113"/>
      <c r="MF42" s="113"/>
      <c r="MG42" s="138"/>
      <c r="MH42" s="113"/>
      <c r="MI42" s="113"/>
      <c r="MJ42" s="138"/>
      <c r="MK42" s="113"/>
      <c r="ML42" s="1300"/>
      <c r="MM42" s="1300"/>
      <c r="MN42" s="15" t="s">
        <v>52</v>
      </c>
      <c r="MO42" s="923">
        <v>1.81</v>
      </c>
      <c r="MP42" s="923">
        <v>1.83</v>
      </c>
      <c r="MQ42" s="923">
        <v>1.77</v>
      </c>
      <c r="MR42" s="923">
        <v>1.82</v>
      </c>
      <c r="MS42" s="924">
        <v>1.81</v>
      </c>
      <c r="MT42" s="16"/>
      <c r="MU42" s="17"/>
      <c r="MV42" s="17"/>
      <c r="MW42" s="1609"/>
      <c r="MX42" s="1610"/>
      <c r="MY42" s="1610"/>
      <c r="MZ42" s="1610"/>
      <c r="NA42" s="641"/>
      <c r="NB42" s="641"/>
      <c r="NC42" s="641"/>
      <c r="ND42" s="641"/>
      <c r="NE42" s="641"/>
      <c r="NF42" s="641"/>
      <c r="NG42" s="641"/>
      <c r="NH42" s="641"/>
      <c r="NI42" s="641"/>
      <c r="NJ42" s="641"/>
      <c r="NK42" s="641"/>
      <c r="NL42" s="619"/>
      <c r="NM42" s="619"/>
      <c r="NN42" s="1169" t="s">
        <v>62</v>
      </c>
      <c r="NO42" s="1147">
        <v>5616131</v>
      </c>
      <c r="NP42" s="1148">
        <v>118299</v>
      </c>
      <c r="NQ42" s="1148">
        <v>2696755</v>
      </c>
      <c r="NR42" s="1149">
        <v>2444500</v>
      </c>
      <c r="NS42" s="1150">
        <v>0</v>
      </c>
      <c r="NT42" s="1150">
        <v>0</v>
      </c>
      <c r="NU42" s="1150">
        <v>0</v>
      </c>
      <c r="NV42" s="1150">
        <v>0</v>
      </c>
      <c r="NW42" s="1151">
        <v>10875685</v>
      </c>
      <c r="NX42" s="1152">
        <v>25223140</v>
      </c>
      <c r="NY42" s="1152">
        <v>36098825</v>
      </c>
    </row>
    <row r="43" spans="1:395" ht="21.75" customHeight="1" thickTop="1" thickBot="1" x14ac:dyDescent="0.25">
      <c r="A43" s="133"/>
      <c r="B43" s="932"/>
      <c r="C43" s="932"/>
      <c r="D43" s="9"/>
      <c r="E43" s="858"/>
      <c r="F43" s="858"/>
      <c r="G43" s="431" t="s">
        <v>139</v>
      </c>
      <c r="H43" s="1003">
        <v>802921</v>
      </c>
      <c r="I43" s="1004">
        <v>729985</v>
      </c>
      <c r="J43" s="1005">
        <v>758527</v>
      </c>
      <c r="K43" s="1003">
        <v>2291433</v>
      </c>
      <c r="L43" s="1011">
        <v>2137154</v>
      </c>
      <c r="M43" s="676">
        <v>7.22</v>
      </c>
      <c r="N43" s="154"/>
      <c r="O43" s="9"/>
      <c r="P43" s="9"/>
      <c r="Q43" s="14"/>
      <c r="R43" s="9"/>
      <c r="S43" s="9"/>
      <c r="T43" s="14"/>
      <c r="U43" s="9"/>
      <c r="V43" s="9"/>
      <c r="W43" s="14"/>
      <c r="X43" s="9"/>
      <c r="Y43" s="9"/>
      <c r="Z43" s="154"/>
      <c r="AA43" s="154" t="s">
        <v>66</v>
      </c>
      <c r="AB43" s="210">
        <v>1.56</v>
      </c>
      <c r="AC43" s="210">
        <v>1.58</v>
      </c>
      <c r="AD43" s="210">
        <v>1.59</v>
      </c>
      <c r="AE43" s="210">
        <v>1.58</v>
      </c>
      <c r="AF43" s="1198"/>
      <c r="AG43" s="1198"/>
      <c r="AH43" s="1198"/>
      <c r="AI43" s="1349"/>
      <c r="AJ43" s="285"/>
      <c r="AK43" s="154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023"/>
      <c r="BB43" s="1023"/>
      <c r="BC43" s="1023"/>
      <c r="BD43" s="155"/>
      <c r="BE43" s="155"/>
      <c r="BF43" s="155"/>
      <c r="BG43" s="155"/>
      <c r="BH43" s="155"/>
      <c r="BI43" s="155"/>
      <c r="BJ43" s="155"/>
      <c r="BK43" s="155"/>
      <c r="BL43" s="311"/>
      <c r="BM43" s="290"/>
      <c r="BN43" s="290"/>
      <c r="BO43" s="968"/>
      <c r="BP43" s="115"/>
      <c r="BQ43" s="118"/>
      <c r="BR43" s="118"/>
      <c r="BS43" s="118"/>
      <c r="BT43" s="118"/>
      <c r="BU43" s="1528"/>
      <c r="BV43" s="1528"/>
      <c r="BW43" s="119"/>
      <c r="BX43" s="37"/>
      <c r="BY43" s="295"/>
      <c r="BZ43" s="19"/>
      <c r="CA43" s="19"/>
      <c r="CB43" s="19"/>
      <c r="CC43" s="19"/>
      <c r="CE43" s="346"/>
      <c r="CF43" s="932"/>
      <c r="CG43" s="932"/>
      <c r="CH43" s="9"/>
      <c r="CI43" s="153"/>
      <c r="CJ43" s="153"/>
      <c r="CK43" s="431" t="s">
        <v>139</v>
      </c>
      <c r="CL43" s="1003">
        <v>716372</v>
      </c>
      <c r="CM43" s="1004">
        <v>713740</v>
      </c>
      <c r="CN43" s="1005">
        <v>678083</v>
      </c>
      <c r="CO43" s="1003">
        <v>2108195</v>
      </c>
      <c r="CP43" s="1006">
        <v>1991977</v>
      </c>
      <c r="CQ43" s="676">
        <v>5.83</v>
      </c>
      <c r="CR43" s="154"/>
      <c r="CS43" s="9"/>
      <c r="CT43" s="9"/>
      <c r="CU43" s="14"/>
      <c r="CV43" s="9"/>
      <c r="CW43" s="9"/>
      <c r="CX43" s="14"/>
      <c r="CY43" s="9"/>
      <c r="CZ43" s="9"/>
      <c r="DA43" s="14"/>
      <c r="DB43" s="9"/>
      <c r="DC43" s="9"/>
      <c r="DD43" s="154"/>
      <c r="DE43" s="154" t="s">
        <v>66</v>
      </c>
      <c r="DF43" s="210">
        <v>1.53</v>
      </c>
      <c r="DG43" s="210">
        <v>1.57</v>
      </c>
      <c r="DH43" s="210">
        <v>1.53</v>
      </c>
      <c r="DI43" s="210">
        <v>1.55</v>
      </c>
      <c r="DJ43" s="1199"/>
      <c r="DK43" s="1199"/>
      <c r="DL43" s="1199"/>
      <c r="DM43" s="128"/>
      <c r="DN43" s="285"/>
      <c r="DO43" s="154"/>
      <c r="DP43" s="155"/>
      <c r="DQ43" s="155"/>
      <c r="DR43" s="155"/>
      <c r="DS43" s="155"/>
      <c r="DT43" s="155"/>
      <c r="DU43" s="155"/>
      <c r="DV43" s="155"/>
      <c r="DW43" s="155"/>
      <c r="DX43" s="155"/>
      <c r="DY43" s="155"/>
      <c r="DZ43" s="155"/>
      <c r="EA43" s="155"/>
      <c r="EB43" s="155"/>
      <c r="EC43" s="155"/>
      <c r="ED43" s="155"/>
      <c r="EE43" s="1023"/>
      <c r="EF43" s="1023"/>
      <c r="EG43" s="1023"/>
      <c r="EH43" s="155"/>
      <c r="EI43" s="155"/>
      <c r="EJ43" s="155"/>
      <c r="EK43" s="155"/>
      <c r="EL43" s="155"/>
      <c r="EM43" s="155"/>
      <c r="EN43" s="155"/>
      <c r="EO43" s="155"/>
      <c r="EP43" s="311"/>
      <c r="EQ43" s="290"/>
      <c r="ER43" s="290"/>
      <c r="ES43" s="968"/>
      <c r="ET43" s="115"/>
      <c r="EU43" s="118"/>
      <c r="EV43" s="118"/>
      <c r="EW43" s="118"/>
      <c r="EX43" s="118"/>
      <c r="EY43" s="1528"/>
      <c r="EZ43" s="1528"/>
      <c r="FA43" s="119"/>
      <c r="FB43" s="37"/>
      <c r="FC43" s="295"/>
      <c r="FD43" s="19"/>
      <c r="FE43" s="19"/>
      <c r="FF43" s="19"/>
      <c r="FG43" s="19"/>
      <c r="FI43" s="346"/>
      <c r="FJ43" s="117"/>
      <c r="FK43" s="117"/>
      <c r="FL43" s="9"/>
      <c r="FM43" s="153"/>
      <c r="FN43" s="153"/>
      <c r="FO43" s="431" t="s">
        <v>139</v>
      </c>
      <c r="FP43" s="1003">
        <v>644944</v>
      </c>
      <c r="FQ43" s="1004">
        <v>616383</v>
      </c>
      <c r="FR43" s="1005">
        <v>584729</v>
      </c>
      <c r="FS43" s="1003">
        <v>1846056</v>
      </c>
      <c r="FT43" s="1011">
        <v>1791335</v>
      </c>
      <c r="FU43" s="676">
        <v>3.05</v>
      </c>
      <c r="FV43" s="482"/>
      <c r="FW43" s="9"/>
      <c r="FX43" s="9"/>
      <c r="FY43" s="14"/>
      <c r="FZ43" s="9"/>
      <c r="GA43" s="9"/>
      <c r="GB43" s="14"/>
      <c r="GC43" s="9"/>
      <c r="GD43" s="9"/>
      <c r="GE43" s="14"/>
      <c r="GF43" s="9"/>
      <c r="GG43" s="9"/>
      <c r="GH43" s="154"/>
      <c r="GI43" s="154" t="s">
        <v>66</v>
      </c>
      <c r="GJ43" s="210">
        <v>1.62</v>
      </c>
      <c r="GK43" s="210">
        <v>1.6</v>
      </c>
      <c r="GL43" s="210">
        <v>1.59</v>
      </c>
      <c r="GM43" s="210">
        <v>1.6</v>
      </c>
      <c r="GN43" s="1198"/>
      <c r="GO43" s="1198"/>
      <c r="GP43" s="1198"/>
      <c r="GQ43" s="1349"/>
      <c r="GR43" s="285"/>
      <c r="GS43" s="154"/>
      <c r="GT43" s="155"/>
      <c r="GU43" s="155"/>
      <c r="GV43" s="155"/>
      <c r="GW43" s="155"/>
      <c r="GX43" s="155"/>
      <c r="GY43" s="155"/>
      <c r="GZ43" s="155"/>
      <c r="HA43" s="155"/>
      <c r="HB43" s="155"/>
      <c r="HC43" s="155"/>
      <c r="HD43" s="155"/>
      <c r="HE43" s="155"/>
      <c r="HF43" s="155"/>
      <c r="HG43" s="155"/>
      <c r="HH43" s="422"/>
      <c r="HI43" s="423"/>
      <c r="HJ43" s="423"/>
      <c r="HK43" s="423"/>
      <c r="HL43" s="422"/>
      <c r="HM43" s="422"/>
      <c r="HN43" s="422"/>
      <c r="HO43" s="422"/>
      <c r="HP43" s="422"/>
      <c r="HQ43" s="421"/>
      <c r="HR43" s="421"/>
      <c r="HS43" s="421"/>
      <c r="HT43" s="311"/>
      <c r="HU43" s="290"/>
      <c r="HV43" s="290"/>
      <c r="HW43" s="968"/>
      <c r="HX43" s="115"/>
      <c r="HY43" s="118"/>
      <c r="HZ43" s="118"/>
      <c r="IA43" s="118"/>
      <c r="IB43" s="118"/>
      <c r="IC43" s="1528"/>
      <c r="ID43" s="1528"/>
      <c r="IE43" s="119"/>
      <c r="IF43" s="37"/>
      <c r="IG43" s="295"/>
      <c r="IH43" s="248"/>
      <c r="II43" s="19"/>
      <c r="IJ43" s="19"/>
      <c r="IK43" s="19"/>
      <c r="IM43" s="346"/>
      <c r="IN43" s="117"/>
      <c r="IO43" s="117"/>
      <c r="IP43" s="9"/>
      <c r="IQ43" s="153"/>
      <c r="IR43" s="153"/>
      <c r="IS43" s="431" t="s">
        <v>139</v>
      </c>
      <c r="IT43" s="1003">
        <v>693177</v>
      </c>
      <c r="IU43" s="1004">
        <v>733210</v>
      </c>
      <c r="IV43" s="1005">
        <v>759114</v>
      </c>
      <c r="IW43" s="1003">
        <v>2185501</v>
      </c>
      <c r="IX43" s="1011">
        <v>2154526</v>
      </c>
      <c r="IY43" s="676">
        <v>1.44</v>
      </c>
      <c r="IZ43" s="154"/>
      <c r="JA43" s="9"/>
      <c r="JB43" s="9"/>
      <c r="JC43" s="14"/>
      <c r="JD43" s="9"/>
      <c r="JE43" s="9"/>
      <c r="JF43" s="14"/>
      <c r="JG43" s="9"/>
      <c r="JH43" s="9"/>
      <c r="JI43" s="14"/>
      <c r="JJ43" s="9"/>
      <c r="JK43" s="9"/>
      <c r="JL43" s="154"/>
      <c r="JM43" s="154" t="s">
        <v>66</v>
      </c>
      <c r="JN43" s="210">
        <v>1.5</v>
      </c>
      <c r="JO43" s="210">
        <v>1.47</v>
      </c>
      <c r="JP43" s="210">
        <v>1.54</v>
      </c>
      <c r="JQ43" s="210">
        <v>1.5</v>
      </c>
      <c r="JR43" s="1199"/>
      <c r="JS43" s="1199"/>
      <c r="JT43" s="1199"/>
      <c r="JU43" s="128"/>
      <c r="JV43" s="285"/>
      <c r="JW43" s="154"/>
      <c r="JX43" s="155"/>
      <c r="JY43" s="155"/>
      <c r="JZ43" s="155"/>
      <c r="KA43" s="155"/>
      <c r="KB43" s="155"/>
      <c r="KC43" s="155"/>
      <c r="KD43" s="155"/>
      <c r="KE43" s="155"/>
      <c r="KF43" s="155"/>
      <c r="KG43" s="155"/>
      <c r="KH43" s="155"/>
      <c r="KI43" s="155"/>
      <c r="KJ43" s="155"/>
      <c r="KK43" s="155"/>
      <c r="KL43" s="422"/>
      <c r="KM43" s="423"/>
      <c r="KN43" s="423"/>
      <c r="KO43" s="423"/>
      <c r="KP43" s="422"/>
      <c r="KQ43" s="422"/>
      <c r="KR43" s="422"/>
      <c r="KS43" s="422"/>
      <c r="KT43" s="422"/>
      <c r="KU43" s="421"/>
      <c r="KV43" s="421"/>
      <c r="KW43" s="421"/>
      <c r="KX43" s="311"/>
      <c r="KY43" s="290"/>
      <c r="KZ43" s="290"/>
      <c r="LA43" s="968"/>
      <c r="LB43" s="115"/>
      <c r="LC43" s="118"/>
      <c r="LD43" s="118"/>
      <c r="LE43" s="118"/>
      <c r="LF43" s="118"/>
      <c r="LG43" s="1528"/>
      <c r="LH43" s="291"/>
      <c r="LI43" s="119"/>
      <c r="LJ43" s="37"/>
      <c r="LK43" s="295"/>
      <c r="LL43" s="19"/>
      <c r="LM43" s="19"/>
      <c r="LN43" s="19"/>
      <c r="LO43" s="19"/>
      <c r="LQ43" s="133"/>
      <c r="LR43" s="117"/>
      <c r="LS43" s="117"/>
      <c r="LT43" s="9"/>
      <c r="LU43" s="13"/>
      <c r="LV43" s="13"/>
      <c r="LW43" s="431" t="s">
        <v>139</v>
      </c>
      <c r="LX43" s="995">
        <v>8431185</v>
      </c>
      <c r="LY43" s="996">
        <v>8074992</v>
      </c>
      <c r="LZ43" s="516">
        <v>4.41</v>
      </c>
      <c r="MA43" s="182"/>
      <c r="MB43" s="1603"/>
      <c r="MC43" s="128"/>
      <c r="MD43" s="128"/>
      <c r="ME43" s="113"/>
      <c r="MF43" s="113"/>
      <c r="MG43" s="138"/>
      <c r="MH43" s="113"/>
      <c r="MI43" s="113"/>
      <c r="MJ43" s="138"/>
      <c r="MK43" s="113"/>
      <c r="ML43" s="1300"/>
      <c r="MM43" s="1300"/>
      <c r="MN43" s="15" t="s">
        <v>66</v>
      </c>
      <c r="MO43" s="923">
        <v>1.58</v>
      </c>
      <c r="MP43" s="923">
        <v>1.55</v>
      </c>
      <c r="MQ43" s="923">
        <v>1.6</v>
      </c>
      <c r="MR43" s="923">
        <v>1.5</v>
      </c>
      <c r="MS43" s="924">
        <v>1.56</v>
      </c>
      <c r="MT43" s="16"/>
      <c r="MU43" s="17"/>
      <c r="MV43" s="17"/>
      <c r="MW43" s="1609"/>
      <c r="MX43" s="1610"/>
      <c r="MY43" s="1610"/>
      <c r="MZ43" s="1610"/>
      <c r="NA43" s="1610"/>
      <c r="NB43" s="1610"/>
      <c r="NC43" s="1610"/>
      <c r="ND43" s="1610"/>
      <c r="NE43" s="1610"/>
      <c r="NF43" s="1610"/>
      <c r="NG43" s="1610"/>
      <c r="NH43" s="1610"/>
      <c r="NI43" s="1610"/>
      <c r="NJ43" s="1610"/>
      <c r="NK43" s="1610"/>
      <c r="NL43" s="17"/>
      <c r="NM43" s="17"/>
      <c r="NN43" s="17"/>
      <c r="NO43" s="17"/>
      <c r="NP43" s="17"/>
      <c r="NQ43" s="17"/>
      <c r="NR43" s="17"/>
      <c r="NS43" s="17"/>
      <c r="NT43" s="17"/>
      <c r="NU43" s="17"/>
      <c r="NV43" s="17"/>
      <c r="NW43" s="17"/>
      <c r="NX43" s="17"/>
      <c r="NY43" s="17"/>
    </row>
    <row r="44" spans="1:395" ht="21.75" customHeight="1" thickTop="1" x14ac:dyDescent="0.2">
      <c r="A44" s="133"/>
      <c r="B44" s="932"/>
      <c r="C44" s="932"/>
      <c r="D44" s="9"/>
      <c r="E44" s="858"/>
      <c r="F44" s="858"/>
      <c r="G44" s="430" t="s">
        <v>30</v>
      </c>
      <c r="H44" s="137">
        <v>680729</v>
      </c>
      <c r="I44" s="137">
        <v>615852</v>
      </c>
      <c r="J44" s="137">
        <v>644806</v>
      </c>
      <c r="K44" s="137">
        <v>1941387</v>
      </c>
      <c r="L44" s="213">
        <v>1833438</v>
      </c>
      <c r="M44" s="677">
        <v>5.89</v>
      </c>
      <c r="N44" s="154"/>
      <c r="O44" s="9"/>
      <c r="P44" s="9"/>
      <c r="Q44" s="14"/>
      <c r="R44" s="9"/>
      <c r="S44" s="9"/>
      <c r="T44" s="14"/>
      <c r="U44" s="9"/>
      <c r="V44" s="9"/>
      <c r="W44" s="14"/>
      <c r="X44" s="9"/>
      <c r="Y44" s="9"/>
      <c r="Z44" s="154"/>
      <c r="AA44" s="154" t="s">
        <v>71</v>
      </c>
      <c r="AB44" s="210">
        <v>1.69</v>
      </c>
      <c r="AC44" s="210">
        <v>1.7</v>
      </c>
      <c r="AD44" s="210">
        <v>1.73</v>
      </c>
      <c r="AE44" s="210">
        <v>1.71</v>
      </c>
      <c r="AF44" s="1216"/>
      <c r="AG44" s="1216"/>
      <c r="AH44" s="1216"/>
      <c r="AI44" s="1216"/>
      <c r="AJ44" s="285"/>
      <c r="AK44" s="154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422"/>
      <c r="BA44" s="423"/>
      <c r="BB44" s="423"/>
      <c r="BC44" s="423"/>
      <c r="BD44" s="422"/>
      <c r="BE44" s="422"/>
      <c r="BF44" s="422"/>
      <c r="BG44" s="422"/>
      <c r="BH44" s="422"/>
      <c r="BI44" s="421"/>
      <c r="BJ44" s="421"/>
      <c r="BK44" s="421"/>
      <c r="BL44" s="311"/>
      <c r="BM44" s="290"/>
      <c r="BN44" s="290"/>
      <c r="BO44" s="968"/>
      <c r="BP44" s="1543"/>
      <c r="BQ44" s="122"/>
      <c r="BR44" s="122"/>
      <c r="BS44" s="122"/>
      <c r="BT44" s="131"/>
      <c r="BU44" s="1528"/>
      <c r="BV44" s="1528"/>
      <c r="BW44" s="21"/>
      <c r="BX44" s="37"/>
      <c r="BY44" s="295"/>
      <c r="BZ44" s="19"/>
      <c r="CA44" s="19"/>
      <c r="CB44" s="19"/>
      <c r="CC44" s="19"/>
      <c r="CE44" s="346"/>
      <c r="CF44" s="932"/>
      <c r="CG44" s="932"/>
      <c r="CH44" s="9"/>
      <c r="CI44" s="153"/>
      <c r="CJ44" s="153"/>
      <c r="CK44" s="430" t="s">
        <v>30</v>
      </c>
      <c r="CL44" s="137">
        <v>644658</v>
      </c>
      <c r="CM44" s="137">
        <v>645823</v>
      </c>
      <c r="CN44" s="137">
        <v>614618</v>
      </c>
      <c r="CO44" s="137">
        <v>1905099</v>
      </c>
      <c r="CP44" s="247">
        <v>1810593</v>
      </c>
      <c r="CQ44" s="677">
        <v>5.22</v>
      </c>
      <c r="CR44" s="154"/>
      <c r="CS44" s="9"/>
      <c r="CT44" s="9"/>
      <c r="CU44" s="14"/>
      <c r="CV44" s="9"/>
      <c r="CW44" s="9"/>
      <c r="CX44" s="14"/>
      <c r="CY44" s="9"/>
      <c r="CZ44" s="9"/>
      <c r="DA44" s="14"/>
      <c r="DB44" s="9"/>
      <c r="DC44" s="9"/>
      <c r="DD44" s="154"/>
      <c r="DE44" s="154" t="s">
        <v>71</v>
      </c>
      <c r="DF44" s="210">
        <v>1.68</v>
      </c>
      <c r="DG44" s="210">
        <v>1.72</v>
      </c>
      <c r="DH44" s="210">
        <v>1.69</v>
      </c>
      <c r="DI44" s="210">
        <v>1.7</v>
      </c>
      <c r="DJ44" s="668"/>
      <c r="DK44" s="668"/>
      <c r="DL44" s="668"/>
      <c r="DM44" s="668"/>
      <c r="DN44" s="285"/>
      <c r="DO44" s="214"/>
      <c r="DP44" s="1564"/>
      <c r="DQ44" s="1564"/>
      <c r="DR44" s="1564"/>
      <c r="DS44" s="1564"/>
      <c r="DT44" s="1564"/>
      <c r="DU44" s="1564"/>
      <c r="DV44" s="1564"/>
      <c r="DW44" s="1564"/>
      <c r="DX44" s="1564"/>
      <c r="DY44" s="1564"/>
      <c r="DZ44" s="1564"/>
      <c r="EA44" s="1564"/>
      <c r="EB44" s="1564"/>
      <c r="EC44" s="1564"/>
      <c r="ED44" s="1562"/>
      <c r="EE44" s="1573"/>
      <c r="EF44" s="1573"/>
      <c r="EG44" s="1573"/>
      <c r="EH44" s="1562"/>
      <c r="EI44" s="1562"/>
      <c r="EJ44" s="1562"/>
      <c r="EK44" s="1562"/>
      <c r="EL44" s="1562"/>
      <c r="EM44" s="1574"/>
      <c r="EN44" s="1574"/>
      <c r="EO44" s="1574"/>
      <c r="EP44" s="311"/>
      <c r="EQ44" s="968"/>
      <c r="ER44" s="968"/>
      <c r="ES44" s="968"/>
      <c r="ET44" s="1543"/>
      <c r="EU44" s="122"/>
      <c r="EV44" s="122"/>
      <c r="EW44" s="122"/>
      <c r="EX44" s="131"/>
      <c r="EY44" s="1528"/>
      <c r="EZ44" s="1528"/>
      <c r="FA44" s="21"/>
      <c r="FB44" s="37"/>
      <c r="FC44" s="295"/>
      <c r="FD44" s="19"/>
      <c r="FE44" s="19"/>
      <c r="FF44" s="19"/>
      <c r="FG44" s="19"/>
      <c r="FI44" s="346"/>
      <c r="FJ44" s="117"/>
      <c r="FK44" s="117"/>
      <c r="FL44" s="9"/>
      <c r="FM44" s="153"/>
      <c r="FN44" s="153"/>
      <c r="FO44" s="430" t="s">
        <v>30</v>
      </c>
      <c r="FP44" s="137">
        <v>572795</v>
      </c>
      <c r="FQ44" s="137">
        <v>542604</v>
      </c>
      <c r="FR44" s="137">
        <v>516872</v>
      </c>
      <c r="FS44" s="137">
        <v>1632271</v>
      </c>
      <c r="FT44" s="213">
        <v>1597013</v>
      </c>
      <c r="FU44" s="677">
        <v>2.21</v>
      </c>
      <c r="FV44" s="482"/>
      <c r="FW44" s="9"/>
      <c r="FX44" s="9"/>
      <c r="FY44" s="14"/>
      <c r="FZ44" s="9"/>
      <c r="GA44" s="9"/>
      <c r="GB44" s="14"/>
      <c r="GC44" s="9"/>
      <c r="GD44" s="9"/>
      <c r="GE44" s="14"/>
      <c r="GF44" s="9"/>
      <c r="GG44" s="9"/>
      <c r="GH44" s="154"/>
      <c r="GI44" s="154" t="s">
        <v>71</v>
      </c>
      <c r="GJ44" s="210">
        <v>1.75</v>
      </c>
      <c r="GK44" s="210">
        <v>1.76</v>
      </c>
      <c r="GL44" s="210">
        <v>1.74</v>
      </c>
      <c r="GM44" s="210">
        <v>1.75</v>
      </c>
      <c r="GN44" s="1216"/>
      <c r="GO44" s="1216"/>
      <c r="GP44" s="1216"/>
      <c r="GQ44" s="1216"/>
      <c r="GR44" s="285"/>
      <c r="GS44" s="214"/>
      <c r="GT44" s="1564"/>
      <c r="GU44" s="1564"/>
      <c r="GV44" s="1564"/>
      <c r="GW44" s="1564"/>
      <c r="GX44" s="1564"/>
      <c r="GY44" s="1564"/>
      <c r="GZ44" s="1564"/>
      <c r="HA44" s="1564"/>
      <c r="HB44" s="1564"/>
      <c r="HC44" s="1564"/>
      <c r="HD44" s="1564"/>
      <c r="HE44" s="1564"/>
      <c r="HF44" s="1564"/>
      <c r="HG44" s="1564"/>
      <c r="HH44" s="1562"/>
      <c r="HI44" s="1573"/>
      <c r="HJ44" s="1573"/>
      <c r="HK44" s="1573"/>
      <c r="HL44" s="1562"/>
      <c r="HM44" s="1562"/>
      <c r="HN44" s="1562"/>
      <c r="HO44" s="1562"/>
      <c r="HP44" s="1562"/>
      <c r="HQ44" s="1574"/>
      <c r="HR44" s="1574"/>
      <c r="HS44" s="1574"/>
      <c r="HT44" s="311"/>
      <c r="HU44" s="968"/>
      <c r="HV44" s="968"/>
      <c r="HW44" s="968"/>
      <c r="HX44" s="1543"/>
      <c r="HY44" s="122"/>
      <c r="HZ44" s="122"/>
      <c r="IA44" s="122"/>
      <c r="IB44" s="131"/>
      <c r="IC44" s="1528"/>
      <c r="ID44" s="1528"/>
      <c r="IE44" s="21"/>
      <c r="IF44" s="37"/>
      <c r="IG44" s="295"/>
      <c r="IH44" s="248"/>
      <c r="II44" s="19"/>
      <c r="IJ44" s="19"/>
      <c r="IK44" s="19"/>
      <c r="IM44" s="346"/>
      <c r="IN44" s="117"/>
      <c r="IO44" s="117"/>
      <c r="IP44" s="9"/>
      <c r="IQ44" s="153"/>
      <c r="IR44" s="153"/>
      <c r="IS44" s="430" t="s">
        <v>30</v>
      </c>
      <c r="IT44" s="137">
        <v>616614</v>
      </c>
      <c r="IU44" s="137">
        <v>652974</v>
      </c>
      <c r="IV44" s="137">
        <v>669249</v>
      </c>
      <c r="IW44" s="137">
        <v>1938837</v>
      </c>
      <c r="IX44" s="213">
        <v>1917749</v>
      </c>
      <c r="IY44" s="677">
        <v>1.1000000000000001</v>
      </c>
      <c r="IZ44" s="154"/>
      <c r="JA44" s="9"/>
      <c r="JB44" s="9"/>
      <c r="JC44" s="14"/>
      <c r="JD44" s="9"/>
      <c r="JE44" s="9"/>
      <c r="JF44" s="14"/>
      <c r="JG44" s="9"/>
      <c r="JH44" s="9"/>
      <c r="JI44" s="14"/>
      <c r="JJ44" s="9"/>
      <c r="JK44" s="9"/>
      <c r="JL44" s="154"/>
      <c r="JM44" s="154" t="s">
        <v>71</v>
      </c>
      <c r="JN44" s="210">
        <v>1.7</v>
      </c>
      <c r="JO44" s="210">
        <v>1.68</v>
      </c>
      <c r="JP44" s="210">
        <v>1.75</v>
      </c>
      <c r="JQ44" s="210">
        <v>1.71</v>
      </c>
      <c r="JR44" s="668"/>
      <c r="JS44" s="668"/>
      <c r="JT44" s="668"/>
      <c r="JU44" s="668"/>
      <c r="JV44" s="285"/>
      <c r="JW44" s="214"/>
      <c r="JX44" s="1564"/>
      <c r="JY44" s="1564"/>
      <c r="JZ44" s="1564"/>
      <c r="KA44" s="1564"/>
      <c r="KB44" s="1564"/>
      <c r="KC44" s="1564"/>
      <c r="KD44" s="1564"/>
      <c r="KE44" s="1564"/>
      <c r="KF44" s="1564"/>
      <c r="KG44" s="1564"/>
      <c r="KH44" s="1564"/>
      <c r="KI44" s="1564"/>
      <c r="KJ44" s="1564"/>
      <c r="KK44" s="1564"/>
      <c r="KL44" s="1562"/>
      <c r="KM44" s="1573"/>
      <c r="KN44" s="1573"/>
      <c r="KO44" s="1573"/>
      <c r="KP44" s="1562"/>
      <c r="KQ44" s="1562"/>
      <c r="KR44" s="1562"/>
      <c r="KS44" s="1562"/>
      <c r="KT44" s="1562"/>
      <c r="KU44" s="1574"/>
      <c r="KV44" s="1574"/>
      <c r="KW44" s="1574"/>
      <c r="KX44" s="311"/>
      <c r="KY44" s="968"/>
      <c r="KZ44" s="290"/>
      <c r="LA44" s="968"/>
      <c r="LB44" s="1543"/>
      <c r="LC44" s="122"/>
      <c r="LD44" s="122"/>
      <c r="LE44" s="122"/>
      <c r="LF44" s="131"/>
      <c r="LG44" s="1528"/>
      <c r="LH44" s="291"/>
      <c r="LI44" s="21"/>
      <c r="LJ44" s="37"/>
      <c r="LK44" s="295"/>
      <c r="LL44" s="19"/>
      <c r="LM44" s="19"/>
      <c r="LN44" s="19"/>
      <c r="LO44" s="19"/>
      <c r="LQ44" s="133"/>
      <c r="LR44" s="117"/>
      <c r="LS44" s="117"/>
      <c r="LT44" s="9"/>
      <c r="LU44" s="13"/>
      <c r="LV44" s="13"/>
      <c r="LW44" s="430" t="s">
        <v>30</v>
      </c>
      <c r="LX44" s="38">
        <v>7417594</v>
      </c>
      <c r="LY44" s="48">
        <v>7158793</v>
      </c>
      <c r="LZ44" s="517">
        <v>3.62</v>
      </c>
      <c r="MA44" s="207"/>
      <c r="MB44" s="1603"/>
      <c r="MC44" s="128"/>
      <c r="MD44" s="128"/>
      <c r="ME44" s="113"/>
      <c r="MF44" s="113"/>
      <c r="MG44" s="138"/>
      <c r="MH44" s="113"/>
      <c r="MI44" s="113"/>
      <c r="MJ44" s="138"/>
      <c r="MK44" s="113"/>
      <c r="ML44" s="1300"/>
      <c r="MM44" s="1300"/>
      <c r="MN44" s="15" t="s">
        <v>71</v>
      </c>
      <c r="MO44" s="923">
        <v>1.71</v>
      </c>
      <c r="MP44" s="923">
        <v>1.7</v>
      </c>
      <c r="MQ44" s="923">
        <v>1.75</v>
      </c>
      <c r="MR44" s="923">
        <v>1.71</v>
      </c>
      <c r="MS44" s="924">
        <v>1.71</v>
      </c>
      <c r="MT44" s="16"/>
      <c r="MU44" s="17"/>
      <c r="MV44" s="17"/>
      <c r="MW44" s="1609"/>
      <c r="MX44" s="1610"/>
      <c r="MY44" s="1610"/>
      <c r="MZ44" s="125"/>
      <c r="NA44" s="125"/>
      <c r="NB44" s="126"/>
      <c r="NC44" s="126"/>
      <c r="ND44" s="36"/>
      <c r="NE44" s="36"/>
      <c r="NF44" s="36"/>
      <c r="NG44" s="36"/>
      <c r="NH44" s="36"/>
      <c r="NI44" s="36"/>
      <c r="NJ44" s="36"/>
      <c r="NK44" s="36"/>
      <c r="NL44" s="1610"/>
      <c r="NM44" s="1610"/>
      <c r="NN44" s="125"/>
      <c r="NO44" s="125"/>
      <c r="NP44" s="126"/>
      <c r="NQ44" s="126"/>
      <c r="NR44" s="36"/>
      <c r="NS44" s="36"/>
      <c r="NT44" s="36"/>
      <c r="NU44" s="36"/>
      <c r="NV44" s="36"/>
      <c r="NW44" s="36"/>
      <c r="NX44" s="36"/>
      <c r="NY44" s="36"/>
      <c r="NZ44" s="249"/>
      <c r="OA44" s="657"/>
      <c r="OB44" s="1492"/>
      <c r="OC44" s="1492"/>
      <c r="OD44" s="1492"/>
      <c r="OE44" s="1492"/>
    </row>
    <row r="45" spans="1:395" ht="21.75" customHeight="1" x14ac:dyDescent="0.2">
      <c r="A45" s="857"/>
      <c r="B45" s="932"/>
      <c r="C45" s="932"/>
      <c r="D45" s="9"/>
      <c r="E45" s="858"/>
      <c r="F45" s="858"/>
      <c r="G45" s="430" t="s">
        <v>147</v>
      </c>
      <c r="H45" s="137">
        <v>122192</v>
      </c>
      <c r="I45" s="137">
        <v>114133</v>
      </c>
      <c r="J45" s="137">
        <v>113721</v>
      </c>
      <c r="K45" s="137">
        <v>350046</v>
      </c>
      <c r="L45" s="213">
        <v>303716</v>
      </c>
      <c r="M45" s="678">
        <v>15.25</v>
      </c>
      <c r="N45" s="154"/>
      <c r="O45" s="9"/>
      <c r="P45" s="9"/>
      <c r="Q45" s="14"/>
      <c r="R45" s="9"/>
      <c r="S45" s="9"/>
      <c r="T45" s="14"/>
      <c r="U45" s="9"/>
      <c r="V45" s="9"/>
      <c r="W45" s="14"/>
      <c r="X45" s="9"/>
      <c r="Y45" s="9"/>
      <c r="Z45" s="154"/>
      <c r="AA45" s="154" t="s">
        <v>76</v>
      </c>
      <c r="AB45" s="210">
        <v>1.64</v>
      </c>
      <c r="AC45" s="210">
        <v>1.74</v>
      </c>
      <c r="AD45" s="210">
        <v>1.88</v>
      </c>
      <c r="AE45" s="210">
        <v>1.75</v>
      </c>
      <c r="AF45" s="1198"/>
      <c r="AG45" s="1198"/>
      <c r="AH45" s="1198"/>
      <c r="AI45" s="1349"/>
      <c r="AJ45" s="285"/>
      <c r="AK45" s="154"/>
      <c r="AL45" s="1720"/>
      <c r="AM45" s="1720"/>
      <c r="AN45" s="1720"/>
      <c r="AO45" s="1720"/>
      <c r="AP45" s="1720"/>
      <c r="AQ45" s="1720"/>
      <c r="AR45" s="1720"/>
      <c r="AS45" s="1720"/>
      <c r="AT45" s="1720"/>
      <c r="AU45" s="1720"/>
      <c r="AV45" s="1720"/>
      <c r="AW45" s="1720"/>
      <c r="AX45" s="437"/>
      <c r="AY45" s="399"/>
      <c r="AZ45" s="217"/>
      <c r="BA45" s="217"/>
      <c r="BB45" s="217"/>
      <c r="BC45" s="217"/>
      <c r="BD45" s="167"/>
      <c r="BE45" s="167"/>
      <c r="BF45" s="167"/>
      <c r="BG45" s="167"/>
      <c r="BH45" s="167"/>
      <c r="BI45" s="193"/>
      <c r="BJ45" s="193"/>
      <c r="BK45" s="193"/>
      <c r="BL45" s="311"/>
      <c r="BM45" s="968"/>
      <c r="BN45" s="968"/>
      <c r="BO45" s="968"/>
      <c r="BP45" s="1544"/>
      <c r="BQ45" s="122"/>
      <c r="BR45" s="122"/>
      <c r="BS45" s="122"/>
      <c r="BT45" s="131"/>
      <c r="BU45" s="1528"/>
      <c r="BV45" s="1528"/>
      <c r="BW45" s="21"/>
      <c r="BX45" s="37"/>
      <c r="BY45" s="295"/>
      <c r="BZ45" s="19"/>
      <c r="CA45" s="19"/>
      <c r="CB45" s="19"/>
      <c r="CC45" s="19"/>
      <c r="CE45" s="154"/>
      <c r="CF45" s="932"/>
      <c r="CG45" s="932"/>
      <c r="CH45" s="9"/>
      <c r="CI45" s="153"/>
      <c r="CJ45" s="153"/>
      <c r="CK45" s="430" t="s">
        <v>147</v>
      </c>
      <c r="CL45" s="137">
        <v>71714</v>
      </c>
      <c r="CM45" s="137">
        <v>67917</v>
      </c>
      <c r="CN45" s="137">
        <v>63465</v>
      </c>
      <c r="CO45" s="137">
        <v>203096</v>
      </c>
      <c r="CP45" s="247">
        <v>181384</v>
      </c>
      <c r="CQ45" s="678">
        <v>11.97</v>
      </c>
      <c r="CR45" s="154"/>
      <c r="CS45" s="9"/>
      <c r="CT45" s="9"/>
      <c r="CU45" s="14"/>
      <c r="CV45" s="9"/>
      <c r="CW45" s="9"/>
      <c r="CX45" s="14"/>
      <c r="CY45" s="9"/>
      <c r="CZ45" s="9"/>
      <c r="DA45" s="14"/>
      <c r="DB45" s="9"/>
      <c r="DC45" s="9"/>
      <c r="DD45" s="154"/>
      <c r="DE45" s="154" t="s">
        <v>76</v>
      </c>
      <c r="DF45" s="210">
        <v>1.73</v>
      </c>
      <c r="DG45" s="210">
        <v>1.66</v>
      </c>
      <c r="DH45" s="210">
        <v>1.79</v>
      </c>
      <c r="DI45" s="210">
        <v>1.72</v>
      </c>
      <c r="DJ45" s="1199"/>
      <c r="DK45" s="1199"/>
      <c r="DL45" s="1199"/>
      <c r="DM45" s="128"/>
      <c r="DN45" s="285"/>
      <c r="DO45" s="214"/>
      <c r="DP45" s="1564"/>
      <c r="DQ45" s="1564"/>
      <c r="DR45" s="1564"/>
      <c r="DS45" s="1564"/>
      <c r="DT45" s="1564"/>
      <c r="DU45" s="1564"/>
      <c r="DV45" s="1564"/>
      <c r="DW45" s="1564"/>
      <c r="DX45" s="1564"/>
      <c r="DY45" s="1564"/>
      <c r="DZ45" s="1564"/>
      <c r="EA45" s="1564"/>
      <c r="EB45" s="1564"/>
      <c r="EC45" s="1564"/>
      <c r="ED45" s="215"/>
      <c r="EE45" s="215"/>
      <c r="EF45" s="215"/>
      <c r="EG45" s="215"/>
      <c r="EH45" s="216"/>
      <c r="EI45" s="216"/>
      <c r="EJ45" s="216"/>
      <c r="EK45" s="216"/>
      <c r="EL45" s="216"/>
      <c r="EM45" s="216"/>
      <c r="EN45" s="216"/>
      <c r="EO45" s="216"/>
      <c r="EP45" s="311"/>
      <c r="EQ45" s="968"/>
      <c r="ER45" s="968"/>
      <c r="ES45" s="968"/>
      <c r="ET45" s="1544"/>
      <c r="EU45" s="122"/>
      <c r="EV45" s="122"/>
      <c r="EW45" s="122"/>
      <c r="EX45" s="131"/>
      <c r="EY45" s="1528"/>
      <c r="EZ45" s="1528"/>
      <c r="FA45" s="21"/>
      <c r="FB45" s="37"/>
      <c r="FC45" s="295"/>
      <c r="FD45" s="19"/>
      <c r="FE45" s="19"/>
      <c r="FF45" s="19"/>
      <c r="FG45" s="19"/>
      <c r="FI45" s="154"/>
      <c r="FJ45" s="117"/>
      <c r="FK45" s="117"/>
      <c r="FL45" s="9"/>
      <c r="FM45" s="153"/>
      <c r="FN45" s="153"/>
      <c r="FO45" s="430" t="s">
        <v>147</v>
      </c>
      <c r="FP45" s="137">
        <v>72149</v>
      </c>
      <c r="FQ45" s="137">
        <v>73779</v>
      </c>
      <c r="FR45" s="137">
        <v>67857</v>
      </c>
      <c r="FS45" s="137">
        <v>213785</v>
      </c>
      <c r="FT45" s="213">
        <v>194322</v>
      </c>
      <c r="FU45" s="678">
        <v>10.02</v>
      </c>
      <c r="FV45" s="482"/>
      <c r="FW45" s="9"/>
      <c r="FX45" s="9"/>
      <c r="FY45" s="14"/>
      <c r="FZ45" s="9"/>
      <c r="GA45" s="9"/>
      <c r="GB45" s="14"/>
      <c r="GC45" s="9"/>
      <c r="GD45" s="9"/>
      <c r="GE45" s="14"/>
      <c r="GF45" s="9"/>
      <c r="GG45" s="9"/>
      <c r="GH45" s="154"/>
      <c r="GI45" s="154" t="s">
        <v>76</v>
      </c>
      <c r="GJ45" s="210">
        <v>1.86</v>
      </c>
      <c r="GK45" s="210">
        <v>1.91</v>
      </c>
      <c r="GL45" s="210">
        <v>1.89</v>
      </c>
      <c r="GM45" s="210">
        <v>1.89</v>
      </c>
      <c r="GN45" s="1198"/>
      <c r="GO45" s="1198"/>
      <c r="GP45" s="1198"/>
      <c r="GQ45" s="1349"/>
      <c r="GR45" s="285"/>
      <c r="GS45" s="214"/>
      <c r="GT45" s="1564"/>
      <c r="GU45" s="1564"/>
      <c r="GV45" s="1564"/>
      <c r="GW45" s="1564"/>
      <c r="GX45" s="1564"/>
      <c r="GY45" s="1564"/>
      <c r="GZ45" s="1564"/>
      <c r="HA45" s="1564"/>
      <c r="HB45" s="1564"/>
      <c r="HC45" s="1564"/>
      <c r="HD45" s="1564"/>
      <c r="HE45" s="1564"/>
      <c r="HF45" s="1564"/>
      <c r="HG45" s="1564"/>
      <c r="HH45" s="215"/>
      <c r="HI45" s="215"/>
      <c r="HJ45" s="215"/>
      <c r="HK45" s="215"/>
      <c r="HL45" s="216"/>
      <c r="HM45" s="216"/>
      <c r="HN45" s="216"/>
      <c r="HO45" s="216"/>
      <c r="HP45" s="216"/>
      <c r="HQ45" s="216"/>
      <c r="HR45" s="216"/>
      <c r="HS45" s="216"/>
      <c r="HT45" s="311"/>
      <c r="HU45" s="968"/>
      <c r="HV45" s="968"/>
      <c r="HW45" s="968"/>
      <c r="HX45" s="1544"/>
      <c r="HY45" s="122"/>
      <c r="HZ45" s="122"/>
      <c r="IA45" s="122"/>
      <c r="IB45" s="131"/>
      <c r="IC45" s="1528"/>
      <c r="ID45" s="1528"/>
      <c r="IE45" s="21"/>
      <c r="IF45" s="37"/>
      <c r="IG45" s="295"/>
      <c r="IH45" s="248"/>
      <c r="II45" s="19"/>
      <c r="IJ45" s="19"/>
      <c r="IK45" s="19"/>
      <c r="IM45" s="154"/>
      <c r="IN45" s="117"/>
      <c r="IO45" s="117"/>
      <c r="IP45" s="9"/>
      <c r="IQ45" s="153"/>
      <c r="IR45" s="153"/>
      <c r="IS45" s="430" t="s">
        <v>147</v>
      </c>
      <c r="IT45" s="137">
        <v>76563</v>
      </c>
      <c r="IU45" s="137">
        <v>80236</v>
      </c>
      <c r="IV45" s="137">
        <v>89865</v>
      </c>
      <c r="IW45" s="137">
        <v>246664</v>
      </c>
      <c r="IX45" s="213">
        <v>236777</v>
      </c>
      <c r="IY45" s="678">
        <v>4.18</v>
      </c>
      <c r="IZ45" s="154"/>
      <c r="JA45" s="9"/>
      <c r="JB45" s="9"/>
      <c r="JC45" s="14"/>
      <c r="JD45" s="9"/>
      <c r="JE45" s="9"/>
      <c r="JF45" s="14"/>
      <c r="JG45" s="9"/>
      <c r="JH45" s="9"/>
      <c r="JI45" s="14"/>
      <c r="JJ45" s="9"/>
      <c r="JK45" s="9"/>
      <c r="JL45" s="154"/>
      <c r="JM45" s="154" t="s">
        <v>76</v>
      </c>
      <c r="JN45" s="210">
        <v>1.88</v>
      </c>
      <c r="JO45" s="210">
        <v>1.74</v>
      </c>
      <c r="JP45" s="210">
        <v>1.89</v>
      </c>
      <c r="JQ45" s="210">
        <v>1.83</v>
      </c>
      <c r="JR45" s="1199"/>
      <c r="JS45" s="1199"/>
      <c r="JT45" s="1199"/>
      <c r="JU45" s="128"/>
      <c r="JV45" s="285"/>
      <c r="JW45" s="214"/>
      <c r="JX45" s="1564"/>
      <c r="JY45" s="1564"/>
      <c r="JZ45" s="1564"/>
      <c r="KA45" s="1564"/>
      <c r="KB45" s="1564"/>
      <c r="KC45" s="1564"/>
      <c r="KD45" s="1564"/>
      <c r="KE45" s="1564"/>
      <c r="KF45" s="1564"/>
      <c r="KG45" s="1564"/>
      <c r="KH45" s="1564"/>
      <c r="KI45" s="1564"/>
      <c r="KJ45" s="1564"/>
      <c r="KK45" s="1564"/>
      <c r="KL45" s="215"/>
      <c r="KM45" s="215"/>
      <c r="KN45" s="215"/>
      <c r="KO45" s="215"/>
      <c r="KP45" s="216"/>
      <c r="KQ45" s="216"/>
      <c r="KR45" s="216"/>
      <c r="KS45" s="216"/>
      <c r="KT45" s="216"/>
      <c r="KU45" s="216"/>
      <c r="KV45" s="216"/>
      <c r="KW45" s="216"/>
      <c r="KX45" s="311"/>
      <c r="KY45" s="968"/>
      <c r="KZ45" s="290"/>
      <c r="LA45" s="968"/>
      <c r="LB45" s="1544"/>
      <c r="LC45" s="122"/>
      <c r="LD45" s="122"/>
      <c r="LE45" s="122"/>
      <c r="LF45" s="131"/>
      <c r="LG45" s="1528"/>
      <c r="LH45" s="291"/>
      <c r="LI45" s="21"/>
      <c r="LJ45" s="37"/>
      <c r="LK45" s="295"/>
      <c r="LL45" s="19"/>
      <c r="LM45" s="19"/>
      <c r="LN45" s="19"/>
      <c r="LO45" s="19"/>
      <c r="LQ45" s="23"/>
      <c r="LR45" s="117"/>
      <c r="LS45" s="117"/>
      <c r="LT45" s="9"/>
      <c r="LU45" s="13"/>
      <c r="LV45" s="13"/>
      <c r="LW45" s="430" t="s">
        <v>147</v>
      </c>
      <c r="LX45" s="38">
        <v>1013591</v>
      </c>
      <c r="LY45" s="48">
        <v>916199</v>
      </c>
      <c r="LZ45" s="517">
        <v>10.63</v>
      </c>
      <c r="MA45" s="207"/>
      <c r="MB45" s="1603"/>
      <c r="MC45" s="128"/>
      <c r="MD45" s="128"/>
      <c r="ME45" s="113"/>
      <c r="MF45" s="113"/>
      <c r="MG45" s="138"/>
      <c r="MH45" s="113"/>
      <c r="MI45" s="113"/>
      <c r="MJ45" s="138"/>
      <c r="MK45" s="113"/>
      <c r="ML45" s="1300"/>
      <c r="MM45" s="1300"/>
      <c r="MN45" s="15" t="s">
        <v>76</v>
      </c>
      <c r="MO45" s="923">
        <v>1.75</v>
      </c>
      <c r="MP45" s="923">
        <v>1.72</v>
      </c>
      <c r="MQ45" s="923">
        <v>1.89</v>
      </c>
      <c r="MR45" s="923">
        <v>1.83</v>
      </c>
      <c r="MS45" s="924">
        <v>1.79</v>
      </c>
      <c r="MT45" s="16"/>
      <c r="MU45" s="17"/>
      <c r="MV45" s="17"/>
      <c r="MW45" s="1609"/>
      <c r="MX45" s="1610"/>
      <c r="MY45" s="1610"/>
      <c r="MZ45" s="1611"/>
      <c r="NA45" s="1657"/>
      <c r="NB45" s="1657"/>
      <c r="NC45" s="1657"/>
      <c r="ND45" s="1657"/>
      <c r="NE45" s="1611"/>
      <c r="NF45" s="1657"/>
      <c r="NG45" s="1657"/>
      <c r="NH45" s="1657"/>
      <c r="NI45" s="1657"/>
      <c r="NJ45" s="974"/>
      <c r="NK45" s="46"/>
      <c r="NL45" s="1610"/>
      <c r="NM45" s="1610"/>
      <c r="NN45" s="1611"/>
      <c r="NO45" s="1657"/>
      <c r="NP45" s="1657"/>
      <c r="NQ45" s="1657"/>
      <c r="NR45" s="1657"/>
      <c r="NS45" s="1611"/>
      <c r="NT45" s="1657"/>
      <c r="NU45" s="1657"/>
      <c r="NV45" s="1657"/>
      <c r="NW45" s="1657"/>
      <c r="NX45" s="974"/>
      <c r="NY45" s="46"/>
      <c r="NZ45" s="249"/>
      <c r="OA45" s="657"/>
      <c r="OB45" s="1492"/>
      <c r="OC45" s="1492"/>
      <c r="OD45" s="1492"/>
      <c r="OE45" s="1492"/>
    </row>
    <row r="46" spans="1:395" ht="21.75" customHeight="1" x14ac:dyDescent="0.2">
      <c r="A46" s="9"/>
      <c r="B46" s="254"/>
      <c r="C46" s="254"/>
      <c r="D46" s="9"/>
      <c r="E46" s="860"/>
      <c r="F46" s="860"/>
      <c r="G46" s="154"/>
      <c r="H46" s="154"/>
      <c r="I46" s="154"/>
      <c r="J46" s="154"/>
      <c r="K46" s="154"/>
      <c r="L46" s="155"/>
      <c r="M46" s="154"/>
      <c r="N46" s="154"/>
      <c r="O46" s="9"/>
      <c r="P46" s="9"/>
      <c r="Q46" s="14"/>
      <c r="R46" s="9"/>
      <c r="S46" s="9"/>
      <c r="T46" s="14"/>
      <c r="U46" s="9"/>
      <c r="V46" s="9"/>
      <c r="W46" s="14"/>
      <c r="X46" s="9"/>
      <c r="Y46" s="9"/>
      <c r="Z46" s="154"/>
      <c r="AA46" s="154" t="s">
        <v>82</v>
      </c>
      <c r="AB46" s="210">
        <v>1.83</v>
      </c>
      <c r="AC46" s="210">
        <v>1.87</v>
      </c>
      <c r="AD46" s="210">
        <v>1.83</v>
      </c>
      <c r="AE46" s="210">
        <v>1.84</v>
      </c>
      <c r="AF46" s="1198"/>
      <c r="AG46" s="1198"/>
      <c r="AH46" s="1198"/>
      <c r="AI46" s="1349"/>
      <c r="AJ46" s="285"/>
      <c r="AK46" s="154"/>
      <c r="AL46" s="1720"/>
      <c r="AM46" s="1720"/>
      <c r="AN46" s="1720"/>
      <c r="AO46" s="1720"/>
      <c r="AP46" s="1720"/>
      <c r="AQ46" s="1720"/>
      <c r="AR46" s="1720"/>
      <c r="AS46" s="1720"/>
      <c r="AT46" s="1720"/>
      <c r="AU46" s="1720"/>
      <c r="AV46" s="1720"/>
      <c r="AW46" s="1720"/>
      <c r="AX46" s="437"/>
      <c r="AY46" s="399"/>
      <c r="AZ46" s="386"/>
      <c r="BA46" s="386"/>
      <c r="BB46" s="386"/>
      <c r="BC46" s="386"/>
      <c r="BD46" s="389"/>
      <c r="BE46" s="389"/>
      <c r="BF46" s="389"/>
      <c r="BG46" s="389"/>
      <c r="BH46" s="389"/>
      <c r="BI46" s="386"/>
      <c r="BJ46" s="386"/>
      <c r="BK46" s="167"/>
      <c r="BL46" s="248"/>
      <c r="BM46" s="968"/>
      <c r="BN46" s="968"/>
      <c r="BO46" s="968"/>
      <c r="BP46" s="115"/>
      <c r="BQ46" s="122"/>
      <c r="BR46" s="122"/>
      <c r="BS46" s="122"/>
      <c r="BT46" s="131"/>
      <c r="BU46" s="1528"/>
      <c r="BV46" s="1528"/>
      <c r="BW46" s="127"/>
      <c r="BX46" s="968"/>
      <c r="BY46" s="295"/>
      <c r="BZ46" s="19"/>
      <c r="CA46" s="19"/>
      <c r="CB46" s="19"/>
      <c r="CC46" s="19"/>
      <c r="CE46" s="9"/>
      <c r="CF46" s="254"/>
      <c r="CG46" s="254"/>
      <c r="CH46" s="9"/>
      <c r="CI46" s="218"/>
      <c r="CJ46" s="218"/>
      <c r="CK46" s="154"/>
      <c r="CL46" s="154"/>
      <c r="CM46" s="154"/>
      <c r="CN46" s="154"/>
      <c r="CO46" s="154"/>
      <c r="CP46" s="155"/>
      <c r="CQ46" s="154"/>
      <c r="CR46" s="154"/>
      <c r="CS46" s="9"/>
      <c r="CT46" s="9"/>
      <c r="CU46" s="14"/>
      <c r="CV46" s="9"/>
      <c r="CW46" s="9"/>
      <c r="CX46" s="14"/>
      <c r="CY46" s="9"/>
      <c r="CZ46" s="9"/>
      <c r="DA46" s="14"/>
      <c r="DB46" s="9"/>
      <c r="DC46" s="9"/>
      <c r="DD46" s="154"/>
      <c r="DE46" s="154" t="s">
        <v>82</v>
      </c>
      <c r="DF46" s="210">
        <v>1.76</v>
      </c>
      <c r="DG46" s="210">
        <v>1.85</v>
      </c>
      <c r="DH46" s="210">
        <v>1.75</v>
      </c>
      <c r="DI46" s="210">
        <v>1.79</v>
      </c>
      <c r="DJ46" s="1199"/>
      <c r="DK46" s="1199"/>
      <c r="DL46" s="1199"/>
      <c r="DM46" s="128"/>
      <c r="DN46" s="285"/>
      <c r="DO46" s="214"/>
      <c r="DP46" s="1564"/>
      <c r="DQ46" s="1564"/>
      <c r="DR46" s="1564"/>
      <c r="DS46" s="1564"/>
      <c r="DT46" s="1564"/>
      <c r="DU46" s="1564"/>
      <c r="DV46" s="1564"/>
      <c r="DW46" s="1564"/>
      <c r="DX46" s="1564"/>
      <c r="DY46" s="1564"/>
      <c r="DZ46" s="1564"/>
      <c r="EA46" s="1564"/>
      <c r="EB46" s="1564"/>
      <c r="EC46" s="1564"/>
      <c r="ED46" s="215"/>
      <c r="EE46" s="219"/>
      <c r="EF46" s="219"/>
      <c r="EG46" s="219"/>
      <c r="EH46" s="219"/>
      <c r="EI46" s="219"/>
      <c r="EJ46" s="219"/>
      <c r="EK46" s="219"/>
      <c r="EL46" s="219"/>
      <c r="EM46" s="219"/>
      <c r="EN46" s="219"/>
      <c r="EO46" s="219"/>
      <c r="EP46" s="248"/>
      <c r="EQ46" s="968"/>
      <c r="ER46" s="968"/>
      <c r="ES46" s="968"/>
      <c r="ET46" s="115"/>
      <c r="EU46" s="122"/>
      <c r="EV46" s="122"/>
      <c r="EW46" s="122"/>
      <c r="EX46" s="131"/>
      <c r="EY46" s="1528"/>
      <c r="EZ46" s="1528"/>
      <c r="FA46" s="127"/>
      <c r="FB46" s="968"/>
      <c r="FC46" s="295"/>
      <c r="FD46" s="19"/>
      <c r="FE46" s="19"/>
      <c r="FF46" s="19"/>
      <c r="FG46" s="19"/>
      <c r="FI46" s="9"/>
      <c r="FJ46" s="254"/>
      <c r="FK46" s="254"/>
      <c r="FL46" s="9"/>
      <c r="FM46" s="218"/>
      <c r="FN46" s="218"/>
      <c r="FO46" s="154"/>
      <c r="FP46" s="154"/>
      <c r="FQ46" s="154"/>
      <c r="FR46" s="154"/>
      <c r="FS46" s="154"/>
      <c r="FT46" s="155"/>
      <c r="FU46" s="154"/>
      <c r="FV46" s="154"/>
      <c r="FW46" s="9"/>
      <c r="FX46" s="9"/>
      <c r="FY46" s="14"/>
      <c r="FZ46" s="9"/>
      <c r="GA46" s="9"/>
      <c r="GB46" s="14"/>
      <c r="GC46" s="9"/>
      <c r="GD46" s="9"/>
      <c r="GE46" s="14"/>
      <c r="GF46" s="9"/>
      <c r="GG46" s="9"/>
      <c r="GH46" s="154"/>
      <c r="GI46" s="154" t="s">
        <v>82</v>
      </c>
      <c r="GJ46" s="210">
        <v>1.81</v>
      </c>
      <c r="GK46" s="210">
        <v>1.85</v>
      </c>
      <c r="GL46" s="210">
        <v>1.77</v>
      </c>
      <c r="GM46" s="210">
        <v>1.81</v>
      </c>
      <c r="GN46" s="1198"/>
      <c r="GO46" s="1198"/>
      <c r="GP46" s="1198"/>
      <c r="GQ46" s="1349"/>
      <c r="GR46" s="285"/>
      <c r="GS46" s="214"/>
      <c r="GT46" s="1564"/>
      <c r="GU46" s="1564"/>
      <c r="GV46" s="1564"/>
      <c r="GW46" s="1564"/>
      <c r="GX46" s="1564"/>
      <c r="GY46" s="1564"/>
      <c r="GZ46" s="1564"/>
      <c r="HA46" s="1564"/>
      <c r="HB46" s="1564"/>
      <c r="HC46" s="1564"/>
      <c r="HD46" s="1564"/>
      <c r="HE46" s="1564"/>
      <c r="HF46" s="1564"/>
      <c r="HG46" s="1564"/>
      <c r="HH46" s="215"/>
      <c r="HI46" s="219"/>
      <c r="HJ46" s="219"/>
      <c r="HK46" s="219"/>
      <c r="HL46" s="219"/>
      <c r="HM46" s="219"/>
      <c r="HN46" s="219"/>
      <c r="HO46" s="219"/>
      <c r="HP46" s="219"/>
      <c r="HQ46" s="219"/>
      <c r="HR46" s="219"/>
      <c r="HS46" s="219"/>
      <c r="HT46" s="248"/>
      <c r="HU46" s="968"/>
      <c r="HV46" s="968"/>
      <c r="HW46" s="968"/>
      <c r="HX46" s="115"/>
      <c r="HY46" s="122"/>
      <c r="HZ46" s="122"/>
      <c r="IA46" s="122"/>
      <c r="IB46" s="131"/>
      <c r="IC46" s="1528"/>
      <c r="ID46" s="1528"/>
      <c r="IE46" s="127"/>
      <c r="IF46" s="968"/>
      <c r="IG46" s="295"/>
      <c r="IH46" s="248"/>
      <c r="II46" s="19"/>
      <c r="IJ46" s="19"/>
      <c r="IK46" s="19"/>
      <c r="IM46" s="9"/>
      <c r="IN46" s="254"/>
      <c r="IO46" s="254"/>
      <c r="IP46" s="9"/>
      <c r="IQ46" s="218"/>
      <c r="IR46" s="218"/>
      <c r="IS46" s="154"/>
      <c r="IT46" s="154"/>
      <c r="IU46" s="154"/>
      <c r="IV46" s="154"/>
      <c r="IW46" s="154"/>
      <c r="IX46" s="155"/>
      <c r="IY46" s="154"/>
      <c r="IZ46" s="154"/>
      <c r="JA46" s="9"/>
      <c r="JB46" s="9"/>
      <c r="JC46" s="14"/>
      <c r="JD46" s="9"/>
      <c r="JE46" s="9"/>
      <c r="JF46" s="14"/>
      <c r="JG46" s="9"/>
      <c r="JH46" s="9"/>
      <c r="JI46" s="14"/>
      <c r="JJ46" s="9"/>
      <c r="JK46" s="9"/>
      <c r="JL46" s="154"/>
      <c r="JM46" s="154" t="s">
        <v>82</v>
      </c>
      <c r="JN46" s="210">
        <v>1.77</v>
      </c>
      <c r="JO46" s="210">
        <v>1.8</v>
      </c>
      <c r="JP46" s="210">
        <v>1.86</v>
      </c>
      <c r="JQ46" s="210">
        <v>1.81</v>
      </c>
      <c r="JR46" s="1199"/>
      <c r="JS46" s="1199"/>
      <c r="JT46" s="1199"/>
      <c r="JU46" s="128"/>
      <c r="JV46" s="285"/>
      <c r="JW46" s="214"/>
      <c r="JX46" s="1564"/>
      <c r="JY46" s="1564"/>
      <c r="JZ46" s="1564"/>
      <c r="KA46" s="1564"/>
      <c r="KB46" s="1564"/>
      <c r="KC46" s="1564"/>
      <c r="KD46" s="1564"/>
      <c r="KE46" s="1564"/>
      <c r="KF46" s="1564"/>
      <c r="KG46" s="1564"/>
      <c r="KH46" s="1564"/>
      <c r="KI46" s="1564"/>
      <c r="KJ46" s="1564"/>
      <c r="KK46" s="1564"/>
      <c r="KL46" s="215"/>
      <c r="KM46" s="219"/>
      <c r="KN46" s="219"/>
      <c r="KO46" s="219"/>
      <c r="KP46" s="219"/>
      <c r="KQ46" s="219"/>
      <c r="KR46" s="219"/>
      <c r="KS46" s="219"/>
      <c r="KT46" s="219"/>
      <c r="KU46" s="219"/>
      <c r="KV46" s="219"/>
      <c r="KW46" s="219"/>
      <c r="KX46" s="248"/>
      <c r="KY46" s="968"/>
      <c r="KZ46" s="290"/>
      <c r="LA46" s="968"/>
      <c r="LB46" s="115"/>
      <c r="LC46" s="122"/>
      <c r="LD46" s="122"/>
      <c r="LE46" s="122"/>
      <c r="LF46" s="131"/>
      <c r="LG46" s="1528"/>
      <c r="LH46" s="291"/>
      <c r="LI46" s="127"/>
      <c r="LJ46" s="968"/>
      <c r="LK46" s="295"/>
      <c r="LL46" s="19"/>
      <c r="LM46" s="19"/>
      <c r="LN46" s="19"/>
      <c r="LO46" s="19"/>
      <c r="LQ46" s="9"/>
      <c r="LR46" s="9"/>
      <c r="LS46" s="9"/>
      <c r="LT46" s="9"/>
      <c r="LU46" s="265"/>
      <c r="LV46" s="265"/>
      <c r="LW46" s="182"/>
      <c r="LX46" s="182"/>
      <c r="LY46" s="266"/>
      <c r="LZ46" s="207"/>
      <c r="MA46" s="207"/>
      <c r="MB46" s="1603"/>
      <c r="MC46" s="128"/>
      <c r="MD46" s="128"/>
      <c r="ME46" s="113"/>
      <c r="MF46" s="113"/>
      <c r="MG46" s="138"/>
      <c r="MH46" s="113"/>
      <c r="MI46" s="113"/>
      <c r="MJ46" s="138"/>
      <c r="MK46" s="113"/>
      <c r="ML46" s="1300"/>
      <c r="MM46" s="1300"/>
      <c r="MN46" s="15" t="s">
        <v>82</v>
      </c>
      <c r="MO46" s="923">
        <v>1.84</v>
      </c>
      <c r="MP46" s="923">
        <v>1.79</v>
      </c>
      <c r="MQ46" s="923">
        <v>1.81</v>
      </c>
      <c r="MR46" s="923">
        <v>1.81</v>
      </c>
      <c r="MS46" s="924">
        <v>1.81</v>
      </c>
      <c r="MT46" s="16"/>
      <c r="MU46" s="17"/>
      <c r="MV46" s="17"/>
      <c r="MW46" s="1609"/>
      <c r="MX46" s="1610"/>
      <c r="MY46" s="1610"/>
      <c r="MZ46" s="1611"/>
      <c r="NA46" s="974"/>
      <c r="NB46" s="974"/>
      <c r="NC46" s="132"/>
      <c r="ND46" s="974"/>
      <c r="NE46" s="1611"/>
      <c r="NF46" s="974"/>
      <c r="NG46" s="974"/>
      <c r="NH46" s="132"/>
      <c r="NI46" s="974"/>
      <c r="NJ46" s="974"/>
      <c r="NK46" s="46"/>
      <c r="NL46" s="1610"/>
      <c r="NM46" s="1610"/>
      <c r="NN46" s="1611"/>
      <c r="NO46" s="974"/>
      <c r="NP46" s="974"/>
      <c r="NQ46" s="132"/>
      <c r="NR46" s="974"/>
      <c r="NS46" s="1611"/>
      <c r="NT46" s="974"/>
      <c r="NU46" s="974"/>
      <c r="NV46" s="132"/>
      <c r="NW46" s="974"/>
      <c r="NX46" s="974"/>
      <c r="NY46" s="46"/>
      <c r="NZ46" s="249"/>
      <c r="OA46" s="657"/>
      <c r="OB46" s="1492"/>
      <c r="OC46" s="1492"/>
      <c r="OD46" s="1492"/>
      <c r="OE46" s="1492"/>
    </row>
    <row r="47" spans="1:395" ht="21.75" customHeight="1" x14ac:dyDescent="0.2">
      <c r="A47" s="113"/>
      <c r="B47" s="1484"/>
      <c r="C47" s="38"/>
      <c r="D47" s="113"/>
      <c r="E47" s="1485"/>
      <c r="F47" s="1485"/>
      <c r="G47" s="124"/>
      <c r="H47" s="157"/>
      <c r="I47" s="157"/>
      <c r="J47" s="157"/>
      <c r="K47" s="157"/>
      <c r="L47" s="157"/>
      <c r="M47" s="154"/>
      <c r="N47" s="154"/>
      <c r="O47" s="9"/>
      <c r="P47" s="9"/>
      <c r="Q47" s="14"/>
      <c r="R47" s="9"/>
      <c r="S47" s="9"/>
      <c r="T47" s="14"/>
      <c r="U47" s="9"/>
      <c r="V47" s="9"/>
      <c r="W47" s="14"/>
      <c r="X47" s="9"/>
      <c r="Y47" s="9"/>
      <c r="Z47" s="154"/>
      <c r="AA47" s="154" t="s">
        <v>87</v>
      </c>
      <c r="AB47" s="210">
        <v>1.72</v>
      </c>
      <c r="AC47" s="210">
        <v>1.69</v>
      </c>
      <c r="AD47" s="210">
        <v>1.79</v>
      </c>
      <c r="AE47" s="210">
        <v>1.74</v>
      </c>
      <c r="AF47" s="1198"/>
      <c r="AG47" s="1198"/>
      <c r="AH47" s="1198"/>
      <c r="AI47" s="1349"/>
      <c r="AJ47" s="285"/>
      <c r="AK47" s="154"/>
      <c r="AL47" s="1714"/>
      <c r="AM47" s="1714"/>
      <c r="AN47" s="1714"/>
      <c r="AO47" s="1714"/>
      <c r="AP47" s="1714"/>
      <c r="AQ47" s="1714"/>
      <c r="AR47" s="1714"/>
      <c r="AS47" s="1714"/>
      <c r="AT47" s="1714"/>
      <c r="AU47" s="1714"/>
      <c r="AV47" s="1714"/>
      <c r="AW47" s="1714"/>
      <c r="AX47" s="437"/>
      <c r="AY47" s="399"/>
      <c r="AZ47" s="1505"/>
      <c r="BA47" s="1662"/>
      <c r="BB47" s="1662"/>
      <c r="BC47" s="1662"/>
      <c r="BD47" s="1662"/>
      <c r="BE47" s="1662"/>
      <c r="BF47" s="1662"/>
      <c r="BG47" s="1662"/>
      <c r="BH47" s="1662"/>
      <c r="BI47" s="1662"/>
      <c r="BJ47" s="1663"/>
      <c r="BK47" s="1663"/>
      <c r="BL47" s="248"/>
      <c r="BM47" s="968"/>
      <c r="BN47" s="968"/>
      <c r="BO47" s="968"/>
      <c r="BP47" s="115"/>
      <c r="BQ47" s="115"/>
      <c r="BR47" s="115"/>
      <c r="BS47" s="115"/>
      <c r="BT47" s="131"/>
      <c r="BU47" s="1528"/>
      <c r="BV47" s="1528"/>
      <c r="BW47" s="129"/>
      <c r="BX47" s="130"/>
      <c r="BY47" s="130"/>
      <c r="BZ47" s="130"/>
      <c r="CA47" s="312"/>
      <c r="CB47" s="19"/>
      <c r="CC47" s="19"/>
      <c r="CD47" s="1492"/>
      <c r="CE47" s="113"/>
      <c r="CF47" s="38"/>
      <c r="CG47" s="38"/>
      <c r="CH47" s="113"/>
      <c r="CI47" s="1551"/>
      <c r="CJ47" s="1551"/>
      <c r="CK47" s="120"/>
      <c r="CL47" s="1552"/>
      <c r="CM47" s="157"/>
      <c r="CN47" s="157"/>
      <c r="CO47" s="157"/>
      <c r="CP47" s="157"/>
      <c r="CQ47" s="154"/>
      <c r="CR47" s="154"/>
      <c r="CS47" s="9"/>
      <c r="CT47" s="9"/>
      <c r="CU47" s="14"/>
      <c r="CV47" s="9"/>
      <c r="CW47" s="9"/>
      <c r="CX47" s="14"/>
      <c r="CY47" s="9"/>
      <c r="CZ47" s="9"/>
      <c r="DA47" s="14"/>
      <c r="DB47" s="9"/>
      <c r="DC47" s="9"/>
      <c r="DD47" s="154"/>
      <c r="DE47" s="154" t="s">
        <v>87</v>
      </c>
      <c r="DF47" s="210">
        <v>1.73</v>
      </c>
      <c r="DG47" s="210">
        <v>1.78</v>
      </c>
      <c r="DH47" s="210">
        <v>1.78</v>
      </c>
      <c r="DI47" s="210">
        <v>1.76</v>
      </c>
      <c r="DJ47" s="1199"/>
      <c r="DK47" s="1199"/>
      <c r="DL47" s="1199"/>
      <c r="DM47" s="128"/>
      <c r="DN47" s="285"/>
      <c r="DO47" s="214"/>
      <c r="DP47" s="1564"/>
      <c r="DQ47" s="1564"/>
      <c r="DR47" s="1564"/>
      <c r="DS47" s="1564"/>
      <c r="DT47" s="1564"/>
      <c r="DU47" s="1564"/>
      <c r="DV47" s="1564"/>
      <c r="DW47" s="1564"/>
      <c r="DX47" s="1564"/>
      <c r="DY47" s="1564"/>
      <c r="DZ47" s="1564"/>
      <c r="EA47" s="1564"/>
      <c r="EB47" s="1564"/>
      <c r="EC47" s="1564"/>
      <c r="ED47" s="219"/>
      <c r="EE47" s="219"/>
      <c r="EF47" s="219"/>
      <c r="EG47" s="221"/>
      <c r="EH47" s="219"/>
      <c r="EI47" s="219"/>
      <c r="EJ47" s="219"/>
      <c r="EK47" s="219"/>
      <c r="EL47" s="219"/>
      <c r="EM47" s="219"/>
      <c r="EN47" s="219"/>
      <c r="EO47" s="219"/>
      <c r="EP47" s="248"/>
      <c r="EQ47" s="968"/>
      <c r="ER47" s="968"/>
      <c r="ES47" s="968"/>
      <c r="ET47" s="115"/>
      <c r="EU47" s="115"/>
      <c r="EV47" s="115"/>
      <c r="EW47" s="115"/>
      <c r="EX47" s="131"/>
      <c r="EY47" s="1528"/>
      <c r="EZ47" s="1528"/>
      <c r="FA47" s="129"/>
      <c r="FB47" s="130"/>
      <c r="FC47" s="130"/>
      <c r="FD47" s="130"/>
      <c r="FE47" s="312"/>
      <c r="FF47" s="248"/>
      <c r="FG47" s="248"/>
      <c r="FH47" s="1492"/>
      <c r="FI47" s="113"/>
      <c r="FJ47" s="38"/>
      <c r="FK47" s="38"/>
      <c r="FL47" s="113"/>
      <c r="FM47" s="1551"/>
      <c r="FN47" s="1551"/>
      <c r="FO47" s="120"/>
      <c r="FP47" s="1552"/>
      <c r="FQ47" s="1552"/>
      <c r="FR47" s="1552"/>
      <c r="FS47" s="1552"/>
      <c r="FT47" s="1552"/>
      <c r="FU47" s="214"/>
      <c r="FV47" s="214"/>
      <c r="FW47" s="113"/>
      <c r="FX47" s="113"/>
      <c r="FY47" s="138"/>
      <c r="FZ47" s="113"/>
      <c r="GA47" s="113"/>
      <c r="GB47" s="138"/>
      <c r="GC47" s="113"/>
      <c r="GD47" s="113"/>
      <c r="GE47" s="138"/>
      <c r="GF47" s="113"/>
      <c r="GG47" s="113"/>
      <c r="GH47" s="214"/>
      <c r="GI47" s="154" t="s">
        <v>87</v>
      </c>
      <c r="GJ47" s="210">
        <v>1.78</v>
      </c>
      <c r="GK47" s="210">
        <v>1.77</v>
      </c>
      <c r="GL47" s="210">
        <v>1.76</v>
      </c>
      <c r="GM47" s="210">
        <v>1.77</v>
      </c>
      <c r="GN47" s="1198"/>
      <c r="GO47" s="1198"/>
      <c r="GP47" s="1198"/>
      <c r="GQ47" s="1349"/>
      <c r="GR47" s="285"/>
      <c r="GS47" s="214"/>
      <c r="GT47" s="1564"/>
      <c r="GU47" s="1564"/>
      <c r="GV47" s="1564"/>
      <c r="GW47" s="1564"/>
      <c r="GX47" s="1564"/>
      <c r="GY47" s="1564"/>
      <c r="GZ47" s="1564"/>
      <c r="HA47" s="1564"/>
      <c r="HB47" s="1564"/>
      <c r="HC47" s="1564"/>
      <c r="HD47" s="1564"/>
      <c r="HE47" s="1564"/>
      <c r="HF47" s="1564"/>
      <c r="HG47" s="1564"/>
      <c r="HH47" s="219"/>
      <c r="HI47" s="219"/>
      <c r="HJ47" s="219"/>
      <c r="HK47" s="221"/>
      <c r="HL47" s="219"/>
      <c r="HM47" s="219"/>
      <c r="HN47" s="219"/>
      <c r="HO47" s="219"/>
      <c r="HP47" s="219"/>
      <c r="HQ47" s="219"/>
      <c r="HR47" s="219"/>
      <c r="HS47" s="219"/>
      <c r="HT47" s="248"/>
      <c r="HU47" s="968"/>
      <c r="HV47" s="968"/>
      <c r="HW47" s="968"/>
      <c r="HX47" s="115"/>
      <c r="HY47" s="115"/>
      <c r="HZ47" s="115"/>
      <c r="IA47" s="115"/>
      <c r="IB47" s="131"/>
      <c r="IC47" s="1528"/>
      <c r="ID47" s="1528"/>
      <c r="IE47" s="129"/>
      <c r="IF47" s="130"/>
      <c r="IG47" s="130"/>
      <c r="IH47" s="130"/>
      <c r="II47" s="312"/>
      <c r="IJ47" s="19"/>
      <c r="IK47" s="19"/>
      <c r="IM47" s="113"/>
      <c r="IN47" s="38"/>
      <c r="IO47" s="38"/>
      <c r="IP47" s="9"/>
      <c r="IQ47" s="114"/>
      <c r="IR47" s="114"/>
      <c r="IS47" s="124"/>
      <c r="IT47" s="157"/>
      <c r="IU47" s="157"/>
      <c r="IV47" s="157"/>
      <c r="IW47" s="157"/>
      <c r="IX47" s="157"/>
      <c r="IY47" s="154"/>
      <c r="IZ47" s="154"/>
      <c r="JA47" s="9"/>
      <c r="JB47" s="9"/>
      <c r="JC47" s="14"/>
      <c r="JD47" s="9"/>
      <c r="JE47" s="9"/>
      <c r="JF47" s="14"/>
      <c r="JG47" s="9"/>
      <c r="JH47" s="9"/>
      <c r="JI47" s="14"/>
      <c r="JJ47" s="9"/>
      <c r="JK47" s="9"/>
      <c r="JL47" s="154"/>
      <c r="JM47" s="154" t="s">
        <v>87</v>
      </c>
      <c r="JN47" s="210">
        <v>1.74</v>
      </c>
      <c r="JO47" s="210">
        <v>1.7</v>
      </c>
      <c r="JP47" s="210">
        <v>1.79</v>
      </c>
      <c r="JQ47" s="210">
        <v>1.74</v>
      </c>
      <c r="JR47" s="1199"/>
      <c r="JS47" s="1199"/>
      <c r="JT47" s="1199"/>
      <c r="JU47" s="128"/>
      <c r="JV47" s="285"/>
      <c r="JW47" s="214"/>
      <c r="JX47" s="1564"/>
      <c r="JY47" s="1564"/>
      <c r="JZ47" s="1564"/>
      <c r="KA47" s="1564"/>
      <c r="KB47" s="1564"/>
      <c r="KC47" s="1564"/>
      <c r="KD47" s="1564"/>
      <c r="KE47" s="1564"/>
      <c r="KF47" s="1564"/>
      <c r="KG47" s="1564"/>
      <c r="KH47" s="1564"/>
      <c r="KI47" s="1564"/>
      <c r="KJ47" s="1564"/>
      <c r="KK47" s="1564"/>
      <c r="KL47" s="219"/>
      <c r="KM47" s="219"/>
      <c r="KN47" s="219"/>
      <c r="KO47" s="221"/>
      <c r="KP47" s="219"/>
      <c r="KQ47" s="219"/>
      <c r="KR47" s="219"/>
      <c r="KS47" s="219"/>
      <c r="KT47" s="219"/>
      <c r="KU47" s="219"/>
      <c r="KV47" s="219"/>
      <c r="KW47" s="219"/>
      <c r="KX47" s="248"/>
      <c r="KY47" s="968"/>
      <c r="KZ47" s="290"/>
      <c r="LA47" s="968"/>
      <c r="LB47" s="115"/>
      <c r="LC47" s="115"/>
      <c r="LD47" s="115"/>
      <c r="LE47" s="115"/>
      <c r="LF47" s="131"/>
      <c r="LG47" s="1528"/>
      <c r="LH47" s="291"/>
      <c r="LI47" s="129"/>
      <c r="LJ47" s="130"/>
      <c r="LK47" s="130"/>
      <c r="LL47" s="130"/>
      <c r="LM47" s="312"/>
      <c r="LN47" s="248"/>
      <c r="LO47" s="248"/>
      <c r="LP47" s="249"/>
      <c r="LQ47" s="113"/>
      <c r="LR47" s="1595"/>
      <c r="LS47" s="113"/>
      <c r="LT47" s="113"/>
      <c r="LU47" s="1490"/>
      <c r="LV47" s="1490"/>
      <c r="LW47" s="207"/>
      <c r="LX47" s="182"/>
      <c r="LY47" s="268"/>
      <c r="LZ47" s="182"/>
      <c r="MA47" s="182"/>
      <c r="MB47" s="1603"/>
      <c r="MC47" s="128"/>
      <c r="MD47" s="128"/>
      <c r="ME47" s="113"/>
      <c r="MF47" s="113"/>
      <c r="MG47" s="138"/>
      <c r="MH47" s="113"/>
      <c r="MI47" s="113"/>
      <c r="MJ47" s="138"/>
      <c r="MK47" s="113"/>
      <c r="ML47" s="1300"/>
      <c r="MM47" s="1300"/>
      <c r="MN47" s="15" t="s">
        <v>87</v>
      </c>
      <c r="MO47" s="923">
        <v>1.74</v>
      </c>
      <c r="MP47" s="923">
        <v>1.76</v>
      </c>
      <c r="MQ47" s="923">
        <v>1.77</v>
      </c>
      <c r="MR47" s="923">
        <v>1.74</v>
      </c>
      <c r="MS47" s="924">
        <v>1.75</v>
      </c>
      <c r="MT47" s="16"/>
      <c r="MU47" s="17"/>
      <c r="MV47" s="17"/>
      <c r="MW47" s="1609"/>
      <c r="MX47" s="1610"/>
      <c r="MY47" s="1610"/>
      <c r="MZ47" s="36"/>
      <c r="NA47" s="38"/>
      <c r="NB47" s="38"/>
      <c r="NC47" s="38"/>
      <c r="ND47" s="38"/>
      <c r="NE47" s="36"/>
      <c r="NF47" s="136"/>
      <c r="NG47" s="136"/>
      <c r="NH47" s="136"/>
      <c r="NI47" s="136"/>
      <c r="NJ47" s="38"/>
      <c r="NK47" s="269"/>
      <c r="NL47" s="1610"/>
      <c r="NM47" s="1610"/>
      <c r="NN47" s="36"/>
      <c r="NO47" s="38"/>
      <c r="NP47" s="38"/>
      <c r="NQ47" s="38"/>
      <c r="NR47" s="38"/>
      <c r="NS47" s="36"/>
      <c r="NT47" s="136"/>
      <c r="NU47" s="136"/>
      <c r="NV47" s="136"/>
      <c r="NW47" s="136"/>
      <c r="NX47" s="38"/>
      <c r="NY47" s="269"/>
      <c r="NZ47" s="249"/>
      <c r="OA47" s="657"/>
      <c r="OB47" s="1492"/>
      <c r="OC47" s="1492"/>
      <c r="OD47" s="1492"/>
      <c r="OE47" s="1492"/>
    </row>
    <row r="48" spans="1:395" ht="21.75" customHeight="1" x14ac:dyDescent="0.2">
      <c r="A48" s="133"/>
      <c r="B48" s="38"/>
      <c r="C48" s="38"/>
      <c r="D48" s="1486"/>
      <c r="E48" s="1485"/>
      <c r="F48" s="1485"/>
      <c r="G48" s="379"/>
      <c r="H48" s="379"/>
      <c r="I48" s="379"/>
      <c r="J48" s="379"/>
      <c r="K48" s="379"/>
      <c r="L48" s="408"/>
      <c r="M48" s="379"/>
      <c r="N48" s="380"/>
      <c r="O48" s="9"/>
      <c r="P48" s="9"/>
      <c r="Q48" s="14"/>
      <c r="R48" s="9"/>
      <c r="S48" s="9"/>
      <c r="T48" s="14"/>
      <c r="U48" s="9"/>
      <c r="V48" s="9"/>
      <c r="W48" s="14"/>
      <c r="X48" s="9"/>
      <c r="Y48" s="9"/>
      <c r="Z48" s="154"/>
      <c r="AA48" s="154" t="s">
        <v>91</v>
      </c>
      <c r="AB48" s="210">
        <v>1.71</v>
      </c>
      <c r="AC48" s="210">
        <v>1.71</v>
      </c>
      <c r="AD48" s="210">
        <v>1.7</v>
      </c>
      <c r="AE48" s="210">
        <v>1.71</v>
      </c>
      <c r="AF48" s="1198"/>
      <c r="AG48" s="1198"/>
      <c r="AH48" s="1198"/>
      <c r="AI48" s="1349"/>
      <c r="AJ48" s="285"/>
      <c r="AK48" s="154"/>
      <c r="AL48" s="386"/>
      <c r="AM48" s="386"/>
      <c r="AN48" s="386"/>
      <c r="AO48" s="386"/>
      <c r="AP48" s="389"/>
      <c r="AQ48" s="389"/>
      <c r="AR48" s="389"/>
      <c r="AS48" s="389"/>
      <c r="AT48" s="389"/>
      <c r="AU48" s="386"/>
      <c r="AV48" s="386"/>
      <c r="AW48" s="167"/>
      <c r="AX48" s="439"/>
      <c r="AY48" s="399"/>
      <c r="AZ48" s="1505"/>
      <c r="BA48" s="1506"/>
      <c r="BB48" s="1506"/>
      <c r="BC48" s="1506"/>
      <c r="BD48" s="1506"/>
      <c r="BE48" s="1506"/>
      <c r="BF48" s="1505"/>
      <c r="BG48" s="1505"/>
      <c r="BH48" s="1505"/>
      <c r="BI48" s="1505"/>
      <c r="BJ48" s="1505"/>
      <c r="BK48" s="1505"/>
      <c r="BL48" s="248"/>
      <c r="BM48" s="968"/>
      <c r="BN48" s="968"/>
      <c r="BO48" s="968"/>
      <c r="BP48" s="115"/>
      <c r="BQ48" s="1545"/>
      <c r="BR48" s="1545"/>
      <c r="BS48" s="1545"/>
      <c r="BT48" s="1545"/>
      <c r="BU48" s="1528"/>
      <c r="BV48" s="1528"/>
      <c r="BW48" s="135"/>
      <c r="BX48" s="313"/>
      <c r="BY48" s="313"/>
      <c r="BZ48" s="313"/>
      <c r="CA48" s="312"/>
      <c r="CB48" s="19"/>
      <c r="CC48" s="19"/>
      <c r="CD48" s="1492"/>
      <c r="CE48" s="133"/>
      <c r="CF48" s="38"/>
      <c r="CG48" s="38"/>
      <c r="CH48" s="6"/>
      <c r="CI48" s="131"/>
      <c r="CJ48" s="131"/>
      <c r="CK48" s="399"/>
      <c r="CL48" s="399"/>
      <c r="CM48" s="379"/>
      <c r="CN48" s="379"/>
      <c r="CO48" s="379"/>
      <c r="CP48" s="408"/>
      <c r="CQ48" s="379"/>
      <c r="CR48" s="380"/>
      <c r="CS48" s="9"/>
      <c r="CT48" s="9"/>
      <c r="CU48" s="14"/>
      <c r="CV48" s="9"/>
      <c r="CW48" s="9"/>
      <c r="CX48" s="14"/>
      <c r="CY48" s="9"/>
      <c r="CZ48" s="9"/>
      <c r="DA48" s="14"/>
      <c r="DB48" s="9"/>
      <c r="DC48" s="9"/>
      <c r="DD48" s="154"/>
      <c r="DE48" s="154" t="s">
        <v>91</v>
      </c>
      <c r="DF48" s="210">
        <v>1.7</v>
      </c>
      <c r="DG48" s="210">
        <v>1.82</v>
      </c>
      <c r="DH48" s="210">
        <v>1.66</v>
      </c>
      <c r="DI48" s="210">
        <v>1.73</v>
      </c>
      <c r="DJ48" s="1199"/>
      <c r="DK48" s="1199"/>
      <c r="DL48" s="1199"/>
      <c r="DM48" s="128"/>
      <c r="DN48" s="285"/>
      <c r="DO48" s="214"/>
      <c r="DP48" s="1564"/>
      <c r="DQ48" s="1564"/>
      <c r="DR48" s="1564"/>
      <c r="DS48" s="1564"/>
      <c r="DT48" s="1564"/>
      <c r="DU48" s="1564"/>
      <c r="DV48" s="1564"/>
      <c r="DW48" s="1564"/>
      <c r="DX48" s="1564"/>
      <c r="DY48" s="1564"/>
      <c r="DZ48" s="1564"/>
      <c r="EA48" s="1564"/>
      <c r="EB48" s="1564"/>
      <c r="EC48" s="1564"/>
      <c r="ED48" s="216"/>
      <c r="EE48" s="223"/>
      <c r="EF48" s="223"/>
      <c r="EG48" s="223"/>
      <c r="EH48" s="223"/>
      <c r="EI48" s="223"/>
      <c r="EJ48" s="223"/>
      <c r="EK48" s="223"/>
      <c r="EL48" s="223"/>
      <c r="EM48" s="223"/>
      <c r="EN48" s="223"/>
      <c r="EO48" s="223"/>
      <c r="EP48" s="248"/>
      <c r="EQ48" s="968"/>
      <c r="ER48" s="968"/>
      <c r="ES48" s="968"/>
      <c r="ET48" s="115"/>
      <c r="EU48" s="1545"/>
      <c r="EV48" s="1545"/>
      <c r="EW48" s="1545"/>
      <c r="EX48" s="1545"/>
      <c r="EY48" s="1528"/>
      <c r="EZ48" s="1528"/>
      <c r="FA48" s="135"/>
      <c r="FB48" s="313"/>
      <c r="FC48" s="313"/>
      <c r="FD48" s="313"/>
      <c r="FE48" s="312"/>
      <c r="FF48" s="248"/>
      <c r="FG48" s="248"/>
      <c r="FH48" s="1492"/>
      <c r="FI48" s="133"/>
      <c r="FJ48" s="38"/>
      <c r="FK48" s="38"/>
      <c r="FL48" s="6"/>
      <c r="FM48" s="131"/>
      <c r="FN48" s="131"/>
      <c r="FO48" s="399"/>
      <c r="FP48" s="399"/>
      <c r="FQ48" s="399"/>
      <c r="FR48" s="399"/>
      <c r="FS48" s="399"/>
      <c r="FT48" s="405"/>
      <c r="FU48" s="399"/>
      <c r="FV48" s="392"/>
      <c r="FW48" s="113"/>
      <c r="FX48" s="113"/>
      <c r="FY48" s="138"/>
      <c r="FZ48" s="113"/>
      <c r="GA48" s="113"/>
      <c r="GB48" s="138"/>
      <c r="GC48" s="113"/>
      <c r="GD48" s="113"/>
      <c r="GE48" s="138"/>
      <c r="GF48" s="113"/>
      <c r="GG48" s="113"/>
      <c r="GH48" s="214"/>
      <c r="GI48" s="154" t="s">
        <v>91</v>
      </c>
      <c r="GJ48" s="210">
        <v>1.73</v>
      </c>
      <c r="GK48" s="210">
        <v>1.72</v>
      </c>
      <c r="GL48" s="210">
        <v>1.71</v>
      </c>
      <c r="GM48" s="210">
        <v>1.72</v>
      </c>
      <c r="GN48" s="1198"/>
      <c r="GO48" s="1198"/>
      <c r="GP48" s="1198"/>
      <c r="GQ48" s="1349"/>
      <c r="GR48" s="285"/>
      <c r="GS48" s="214"/>
      <c r="GT48" s="1564"/>
      <c r="GU48" s="1564"/>
      <c r="GV48" s="1564"/>
      <c r="GW48" s="1564"/>
      <c r="GX48" s="1564"/>
      <c r="GY48" s="1564"/>
      <c r="GZ48" s="1564"/>
      <c r="HA48" s="1564"/>
      <c r="HB48" s="1564"/>
      <c r="HC48" s="1564"/>
      <c r="HD48" s="1564"/>
      <c r="HE48" s="1564"/>
      <c r="HF48" s="1564"/>
      <c r="HG48" s="1564"/>
      <c r="HH48" s="216"/>
      <c r="HI48" s="223"/>
      <c r="HJ48" s="223"/>
      <c r="HK48" s="223"/>
      <c r="HL48" s="223"/>
      <c r="HM48" s="223"/>
      <c r="HN48" s="223"/>
      <c r="HO48" s="223"/>
      <c r="HP48" s="223"/>
      <c r="HQ48" s="223"/>
      <c r="HR48" s="223"/>
      <c r="HS48" s="223"/>
      <c r="HT48" s="248"/>
      <c r="HU48" s="968"/>
      <c r="HV48" s="968"/>
      <c r="HW48" s="968"/>
      <c r="HX48" s="115"/>
      <c r="HY48" s="1545"/>
      <c r="HZ48" s="1545"/>
      <c r="IA48" s="1545"/>
      <c r="IB48" s="1545"/>
      <c r="IC48" s="1528"/>
      <c r="ID48" s="1528"/>
      <c r="IE48" s="135"/>
      <c r="IF48" s="313"/>
      <c r="IG48" s="313"/>
      <c r="IH48" s="313"/>
      <c r="II48" s="312"/>
      <c r="IJ48" s="248"/>
      <c r="IK48" s="248"/>
      <c r="IL48" s="1492"/>
      <c r="IM48" s="133"/>
      <c r="IN48" s="38"/>
      <c r="IO48" s="38"/>
      <c r="IP48" s="6"/>
      <c r="IQ48" s="131"/>
      <c r="IR48" s="131"/>
      <c r="IS48" s="399"/>
      <c r="IT48" s="399"/>
      <c r="IU48" s="399"/>
      <c r="IV48" s="399"/>
      <c r="IW48" s="399"/>
      <c r="IX48" s="405"/>
      <c r="IY48" s="399"/>
      <c r="IZ48" s="392"/>
      <c r="JA48" s="113"/>
      <c r="JB48" s="113"/>
      <c r="JC48" s="138"/>
      <c r="JD48" s="113"/>
      <c r="JE48" s="113"/>
      <c r="JF48" s="138"/>
      <c r="JG48" s="113"/>
      <c r="JH48" s="113"/>
      <c r="JI48" s="138"/>
      <c r="JJ48" s="113"/>
      <c r="JK48" s="113"/>
      <c r="JL48" s="154"/>
      <c r="JM48" s="154" t="s">
        <v>91</v>
      </c>
      <c r="JN48" s="210">
        <v>1.64</v>
      </c>
      <c r="JO48" s="210">
        <v>1.62</v>
      </c>
      <c r="JP48" s="210">
        <v>1.69</v>
      </c>
      <c r="JQ48" s="210">
        <v>1.65</v>
      </c>
      <c r="JR48" s="1199"/>
      <c r="JS48" s="1199"/>
      <c r="JT48" s="1199"/>
      <c r="JU48" s="128"/>
      <c r="JV48" s="285"/>
      <c r="JW48" s="214"/>
      <c r="JX48" s="1564"/>
      <c r="JY48" s="1564"/>
      <c r="JZ48" s="1564"/>
      <c r="KA48" s="1564"/>
      <c r="KB48" s="1564"/>
      <c r="KC48" s="1564"/>
      <c r="KD48" s="1564"/>
      <c r="KE48" s="1564"/>
      <c r="KF48" s="1564"/>
      <c r="KG48" s="1564"/>
      <c r="KH48" s="1564"/>
      <c r="KI48" s="1564"/>
      <c r="KJ48" s="1564"/>
      <c r="KK48" s="1564"/>
      <c r="KL48" s="216"/>
      <c r="KM48" s="223"/>
      <c r="KN48" s="223"/>
      <c r="KO48" s="223"/>
      <c r="KP48" s="223"/>
      <c r="KQ48" s="223"/>
      <c r="KR48" s="223"/>
      <c r="KS48" s="223"/>
      <c r="KT48" s="223"/>
      <c r="KU48" s="223"/>
      <c r="KV48" s="223"/>
      <c r="KW48" s="223"/>
      <c r="KX48" s="248"/>
      <c r="KY48" s="968"/>
      <c r="KZ48" s="290"/>
      <c r="LA48" s="968"/>
      <c r="LB48" s="115"/>
      <c r="LC48" s="1545"/>
      <c r="LD48" s="1545"/>
      <c r="LE48" s="1545"/>
      <c r="LF48" s="1545"/>
      <c r="LG48" s="1528"/>
      <c r="LH48" s="291"/>
      <c r="LI48" s="135"/>
      <c r="LJ48" s="313"/>
      <c r="LK48" s="313"/>
      <c r="LL48" s="313"/>
      <c r="LM48" s="312"/>
      <c r="LN48" s="248"/>
      <c r="LO48" s="248"/>
      <c r="LP48" s="249"/>
      <c r="LQ48" s="133"/>
      <c r="LR48" s="121"/>
      <c r="LS48" s="121"/>
      <c r="LT48" s="207"/>
      <c r="LU48" s="1490"/>
      <c r="LV48" s="1490"/>
      <c r="LW48" s="207"/>
      <c r="LX48" s="182"/>
      <c r="LY48" s="268"/>
      <c r="LZ48" s="182"/>
      <c r="MA48" s="182"/>
      <c r="MB48" s="1603"/>
      <c r="MC48" s="128"/>
      <c r="MD48" s="128"/>
      <c r="ME48" s="113"/>
      <c r="MF48" s="113"/>
      <c r="MG48" s="138"/>
      <c r="MH48" s="113"/>
      <c r="MI48" s="113"/>
      <c r="MJ48" s="138"/>
      <c r="MK48" s="113"/>
      <c r="ML48" s="1300"/>
      <c r="MM48" s="1300"/>
      <c r="MN48" s="15" t="s">
        <v>91</v>
      </c>
      <c r="MO48" s="923">
        <v>1.71</v>
      </c>
      <c r="MP48" s="923">
        <v>1.73</v>
      </c>
      <c r="MQ48" s="923">
        <v>1.72</v>
      </c>
      <c r="MR48" s="923">
        <v>1.65</v>
      </c>
      <c r="MS48" s="924">
        <v>1.7</v>
      </c>
      <c r="MT48" s="16"/>
      <c r="MU48" s="17"/>
      <c r="MV48" s="17"/>
      <c r="MW48" s="1609"/>
      <c r="MX48" s="1610"/>
      <c r="MY48" s="1610"/>
      <c r="MZ48" s="36"/>
      <c r="NA48" s="38"/>
      <c r="NB48" s="38"/>
      <c r="NC48" s="38"/>
      <c r="ND48" s="38"/>
      <c r="NE48" s="36"/>
      <c r="NF48" s="136"/>
      <c r="NG48" s="136"/>
      <c r="NH48" s="136"/>
      <c r="NI48" s="136"/>
      <c r="NJ48" s="38"/>
      <c r="NK48" s="269"/>
      <c r="NL48" s="1610"/>
      <c r="NM48" s="1610"/>
      <c r="NN48" s="36"/>
      <c r="NO48" s="38"/>
      <c r="NP48" s="38"/>
      <c r="NQ48" s="38"/>
      <c r="NR48" s="38"/>
      <c r="NS48" s="36"/>
      <c r="NT48" s="136"/>
      <c r="NU48" s="136"/>
      <c r="NV48" s="136"/>
      <c r="NW48" s="136"/>
      <c r="NX48" s="38"/>
      <c r="NY48" s="269"/>
      <c r="NZ48" s="249"/>
      <c r="OA48" s="657"/>
      <c r="OB48" s="1492"/>
      <c r="OC48" s="1492"/>
      <c r="OD48" s="1492"/>
      <c r="OE48" s="1492"/>
    </row>
    <row r="49" spans="1:395" ht="21.75" customHeight="1" x14ac:dyDescent="0.2">
      <c r="A49" s="133"/>
      <c r="B49" s="38"/>
      <c r="C49" s="38"/>
      <c r="D49" s="1486"/>
      <c r="E49" s="1485"/>
      <c r="F49" s="1485"/>
      <c r="G49" s="379"/>
      <c r="H49" s="379"/>
      <c r="I49" s="379"/>
      <c r="J49" s="379"/>
      <c r="K49" s="379"/>
      <c r="L49" s="408"/>
      <c r="M49" s="379"/>
      <c r="N49" s="380"/>
      <c r="O49" s="9"/>
      <c r="P49" s="9"/>
      <c r="Q49" s="14"/>
      <c r="R49" s="9"/>
      <c r="S49" s="9"/>
      <c r="T49" s="14"/>
      <c r="U49" s="9"/>
      <c r="V49" s="9"/>
      <c r="W49" s="14"/>
      <c r="X49" s="9"/>
      <c r="Y49" s="9"/>
      <c r="Z49" s="154"/>
      <c r="AA49" s="154" t="s">
        <v>95</v>
      </c>
      <c r="AB49" s="210">
        <v>1.58</v>
      </c>
      <c r="AC49" s="210">
        <v>1.52</v>
      </c>
      <c r="AD49" s="210">
        <v>1.55</v>
      </c>
      <c r="AE49" s="210">
        <v>1.55</v>
      </c>
      <c r="AF49" s="1198"/>
      <c r="AG49" s="1198"/>
      <c r="AH49" s="1198"/>
      <c r="AI49" s="1349"/>
      <c r="AJ49" s="285"/>
      <c r="AK49" s="154"/>
      <c r="AL49" s="1505"/>
      <c r="AM49" s="1505"/>
      <c r="AN49" s="1505"/>
      <c r="AO49" s="1505"/>
      <c r="AP49" s="1505"/>
      <c r="AQ49" s="1505"/>
      <c r="AR49" s="1505"/>
      <c r="AS49" s="1505"/>
      <c r="AT49" s="1505"/>
      <c r="AU49" s="1505"/>
      <c r="AV49" s="1507"/>
      <c r="AW49" s="1507"/>
      <c r="AX49" s="439"/>
      <c r="AY49" s="399"/>
      <c r="AZ49" s="389"/>
      <c r="BA49" s="387"/>
      <c r="BB49" s="387"/>
      <c r="BC49" s="387"/>
      <c r="BD49" s="387"/>
      <c r="BE49" s="387"/>
      <c r="BF49" s="1517"/>
      <c r="BG49" s="1518"/>
      <c r="BH49" s="1517"/>
      <c r="BI49" s="1518"/>
      <c r="BJ49" s="1519"/>
      <c r="BK49" s="1518"/>
      <c r="BL49" s="248"/>
      <c r="BM49" s="968"/>
      <c r="BN49" s="968"/>
      <c r="BO49" s="968"/>
      <c r="BP49" s="127"/>
      <c r="BQ49" s="1546"/>
      <c r="BR49" s="1546"/>
      <c r="BS49" s="1546"/>
      <c r="BT49" s="238"/>
      <c r="BU49" s="1528"/>
      <c r="BV49" s="1528"/>
      <c r="BW49" s="135"/>
      <c r="BX49" s="313"/>
      <c r="BY49" s="313"/>
      <c r="BZ49" s="313"/>
      <c r="CA49" s="312"/>
      <c r="CB49" s="19"/>
      <c r="CC49" s="19"/>
      <c r="CD49" s="1492"/>
      <c r="CE49" s="133"/>
      <c r="CF49" s="38"/>
      <c r="CG49" s="38"/>
      <c r="CH49" s="6"/>
      <c r="CI49" s="131"/>
      <c r="CJ49" s="131"/>
      <c r="CK49" s="399"/>
      <c r="CL49" s="399"/>
      <c r="CM49" s="379"/>
      <c r="CN49" s="379"/>
      <c r="CO49" s="379"/>
      <c r="CP49" s="408"/>
      <c r="CQ49" s="379"/>
      <c r="CR49" s="380"/>
      <c r="CS49" s="9"/>
      <c r="CT49" s="9"/>
      <c r="CU49" s="14"/>
      <c r="CV49" s="9"/>
      <c r="CW49" s="9"/>
      <c r="CX49" s="14"/>
      <c r="CY49" s="9"/>
      <c r="CZ49" s="9"/>
      <c r="DA49" s="14"/>
      <c r="DB49" s="9"/>
      <c r="DC49" s="9"/>
      <c r="DD49" s="154"/>
      <c r="DE49" s="154" t="s">
        <v>95</v>
      </c>
      <c r="DF49" s="210">
        <v>1.54</v>
      </c>
      <c r="DG49" s="210">
        <v>1.49</v>
      </c>
      <c r="DH49" s="210">
        <v>1.56</v>
      </c>
      <c r="DI49" s="210">
        <v>1.53</v>
      </c>
      <c r="DJ49" s="1199"/>
      <c r="DK49" s="1199"/>
      <c r="DL49" s="1199"/>
      <c r="DM49" s="128"/>
      <c r="DN49" s="285"/>
      <c r="DO49" s="214"/>
      <c r="DP49" s="1564"/>
      <c r="DQ49" s="1564"/>
      <c r="DR49" s="1564"/>
      <c r="DS49" s="1564"/>
      <c r="DT49" s="1564"/>
      <c r="DU49" s="1564"/>
      <c r="DV49" s="1564"/>
      <c r="DW49" s="1564"/>
      <c r="DX49" s="1564"/>
      <c r="DY49" s="1564"/>
      <c r="DZ49" s="1564"/>
      <c r="EA49" s="1564"/>
      <c r="EB49" s="1564"/>
      <c r="EC49" s="1564"/>
      <c r="ED49" s="216"/>
      <c r="EE49" s="223"/>
      <c r="EF49" s="223"/>
      <c r="EG49" s="223"/>
      <c r="EH49" s="223"/>
      <c r="EI49" s="223"/>
      <c r="EJ49" s="223"/>
      <c r="EK49" s="223"/>
      <c r="EL49" s="223"/>
      <c r="EM49" s="223"/>
      <c r="EN49" s="223"/>
      <c r="EO49" s="223"/>
      <c r="EP49" s="248"/>
      <c r="EQ49" s="968"/>
      <c r="ER49" s="968"/>
      <c r="ES49" s="968"/>
      <c r="ET49" s="127"/>
      <c r="EU49" s="1546"/>
      <c r="EV49" s="1546"/>
      <c r="EW49" s="1546"/>
      <c r="EX49" s="238"/>
      <c r="EY49" s="1528"/>
      <c r="EZ49" s="1528"/>
      <c r="FA49" s="135"/>
      <c r="FB49" s="313"/>
      <c r="FC49" s="313"/>
      <c r="FD49" s="313"/>
      <c r="FE49" s="312"/>
      <c r="FF49" s="248"/>
      <c r="FG49" s="248"/>
      <c r="FH49" s="1492"/>
      <c r="FI49" s="133"/>
      <c r="FJ49" s="38"/>
      <c r="FK49" s="38"/>
      <c r="FL49" s="6"/>
      <c r="FM49" s="131"/>
      <c r="FN49" s="131"/>
      <c r="FO49" s="399"/>
      <c r="FP49" s="399"/>
      <c r="FQ49" s="399"/>
      <c r="FR49" s="399"/>
      <c r="FS49" s="399"/>
      <c r="FT49" s="405"/>
      <c r="FU49" s="399"/>
      <c r="FV49" s="392"/>
      <c r="FW49" s="113"/>
      <c r="FX49" s="113"/>
      <c r="FY49" s="138"/>
      <c r="FZ49" s="113"/>
      <c r="GA49" s="113"/>
      <c r="GB49" s="138"/>
      <c r="GC49" s="113"/>
      <c r="GD49" s="113"/>
      <c r="GE49" s="138"/>
      <c r="GF49" s="113"/>
      <c r="GG49" s="113"/>
      <c r="GH49" s="214"/>
      <c r="GI49" s="154" t="s">
        <v>95</v>
      </c>
      <c r="GJ49" s="210">
        <v>1.65</v>
      </c>
      <c r="GK49" s="210">
        <v>1.64</v>
      </c>
      <c r="GL49" s="210">
        <v>1.63</v>
      </c>
      <c r="GM49" s="210">
        <v>1.64</v>
      </c>
      <c r="GN49" s="1198"/>
      <c r="GO49" s="1198"/>
      <c r="GP49" s="1198"/>
      <c r="GQ49" s="1349"/>
      <c r="GR49" s="285"/>
      <c r="GS49" s="214"/>
      <c r="GT49" s="1564"/>
      <c r="GU49" s="1564"/>
      <c r="GV49" s="1564"/>
      <c r="GW49" s="1564"/>
      <c r="GX49" s="1564"/>
      <c r="GY49" s="1564"/>
      <c r="GZ49" s="1564"/>
      <c r="HA49" s="1564"/>
      <c r="HB49" s="1564"/>
      <c r="HC49" s="1564"/>
      <c r="HD49" s="1564"/>
      <c r="HE49" s="1564"/>
      <c r="HF49" s="1564"/>
      <c r="HG49" s="1564"/>
      <c r="HH49" s="216"/>
      <c r="HI49" s="223"/>
      <c r="HJ49" s="223"/>
      <c r="HK49" s="223"/>
      <c r="HL49" s="223"/>
      <c r="HM49" s="223"/>
      <c r="HN49" s="223"/>
      <c r="HO49" s="223"/>
      <c r="HP49" s="223"/>
      <c r="HQ49" s="223"/>
      <c r="HR49" s="223"/>
      <c r="HS49" s="223"/>
      <c r="HT49" s="248"/>
      <c r="HU49" s="968"/>
      <c r="HV49" s="968"/>
      <c r="HW49" s="968"/>
      <c r="HX49" s="127"/>
      <c r="HY49" s="1546"/>
      <c r="HZ49" s="1546"/>
      <c r="IA49" s="1546"/>
      <c r="IB49" s="238"/>
      <c r="IC49" s="1528"/>
      <c r="ID49" s="1528"/>
      <c r="IE49" s="135"/>
      <c r="IF49" s="313"/>
      <c r="IG49" s="313"/>
      <c r="IH49" s="313"/>
      <c r="II49" s="312"/>
      <c r="IJ49" s="248"/>
      <c r="IK49" s="248"/>
      <c r="IL49" s="1492"/>
      <c r="IM49" s="133"/>
      <c r="IN49" s="38"/>
      <c r="IO49" s="38"/>
      <c r="IP49" s="6"/>
      <c r="IQ49" s="131"/>
      <c r="IR49" s="131"/>
      <c r="IS49" s="399"/>
      <c r="IT49" s="399"/>
      <c r="IU49" s="399"/>
      <c r="IV49" s="399"/>
      <c r="IW49" s="399"/>
      <c r="IX49" s="405"/>
      <c r="IY49" s="399"/>
      <c r="IZ49" s="392"/>
      <c r="JA49" s="113"/>
      <c r="JB49" s="113"/>
      <c r="JC49" s="138"/>
      <c r="JD49" s="113"/>
      <c r="JE49" s="113"/>
      <c r="JF49" s="138"/>
      <c r="JG49" s="113"/>
      <c r="JH49" s="113"/>
      <c r="JI49" s="138"/>
      <c r="JJ49" s="113"/>
      <c r="JK49" s="113"/>
      <c r="JL49" s="154"/>
      <c r="JM49" s="154" t="s">
        <v>95</v>
      </c>
      <c r="JN49" s="210">
        <v>1.61</v>
      </c>
      <c r="JO49" s="210">
        <v>1.59</v>
      </c>
      <c r="JP49" s="210">
        <v>1.6</v>
      </c>
      <c r="JQ49" s="210">
        <v>1.6</v>
      </c>
      <c r="JR49" s="1199"/>
      <c r="JS49" s="1199"/>
      <c r="JT49" s="1199"/>
      <c r="JU49" s="128"/>
      <c r="JV49" s="285"/>
      <c r="JW49" s="214"/>
      <c r="JX49" s="1564"/>
      <c r="JY49" s="1564"/>
      <c r="JZ49" s="1564"/>
      <c r="KA49" s="1564"/>
      <c r="KB49" s="1564"/>
      <c r="KC49" s="1564"/>
      <c r="KD49" s="1564"/>
      <c r="KE49" s="1564"/>
      <c r="KF49" s="1564"/>
      <c r="KG49" s="1564"/>
      <c r="KH49" s="1564"/>
      <c r="KI49" s="1564"/>
      <c r="KJ49" s="1564"/>
      <c r="KK49" s="1564"/>
      <c r="KL49" s="216"/>
      <c r="KM49" s="223"/>
      <c r="KN49" s="223"/>
      <c r="KO49" s="223"/>
      <c r="KP49" s="223"/>
      <c r="KQ49" s="223"/>
      <c r="KR49" s="223"/>
      <c r="KS49" s="223"/>
      <c r="KT49" s="223"/>
      <c r="KU49" s="223"/>
      <c r="KV49" s="223"/>
      <c r="KW49" s="223"/>
      <c r="KX49" s="248"/>
      <c r="KY49" s="968"/>
      <c r="KZ49" s="290"/>
      <c r="LA49" s="968"/>
      <c r="LB49" s="127"/>
      <c r="LC49" s="1546"/>
      <c r="LD49" s="1546"/>
      <c r="LE49" s="1546"/>
      <c r="LF49" s="238"/>
      <c r="LG49" s="1528"/>
      <c r="LH49" s="291"/>
      <c r="LI49" s="135"/>
      <c r="LJ49" s="313"/>
      <c r="LK49" s="313"/>
      <c r="LL49" s="313"/>
      <c r="LM49" s="312"/>
      <c r="LN49" s="248"/>
      <c r="LO49" s="248"/>
      <c r="LP49" s="249"/>
      <c r="LQ49" s="133"/>
      <c r="LR49" s="121"/>
      <c r="LS49" s="121"/>
      <c r="LT49" s="207"/>
      <c r="LU49" s="1490"/>
      <c r="LV49" s="1490"/>
      <c r="LW49" s="207"/>
      <c r="LX49" s="182"/>
      <c r="LY49" s="268"/>
      <c r="LZ49" s="182"/>
      <c r="MA49" s="182"/>
      <c r="MB49" s="207"/>
      <c r="MC49" s="289"/>
      <c r="MD49" s="289"/>
      <c r="ME49" s="113"/>
      <c r="MF49" s="113"/>
      <c r="MG49" s="138"/>
      <c r="MH49" s="113"/>
      <c r="MI49" s="113"/>
      <c r="MJ49" s="138"/>
      <c r="MK49" s="113"/>
      <c r="ML49" s="1300"/>
      <c r="MM49" s="1300"/>
      <c r="MN49" s="15" t="s">
        <v>95</v>
      </c>
      <c r="MO49" s="923">
        <v>1.55</v>
      </c>
      <c r="MP49" s="923">
        <v>1.53</v>
      </c>
      <c r="MQ49" s="923">
        <v>1.64</v>
      </c>
      <c r="MR49" s="923">
        <v>1.6</v>
      </c>
      <c r="MS49" s="924">
        <v>1.58</v>
      </c>
      <c r="MT49" s="16"/>
      <c r="MU49" s="17"/>
      <c r="MV49" s="17"/>
      <c r="MW49" s="1609"/>
      <c r="MX49" s="1610"/>
      <c r="MY49" s="1610"/>
      <c r="MZ49" s="36"/>
      <c r="NA49" s="38"/>
      <c r="NB49" s="38"/>
      <c r="NC49" s="38"/>
      <c r="ND49" s="38"/>
      <c r="NE49" s="36"/>
      <c r="NF49" s="136"/>
      <c r="NG49" s="136"/>
      <c r="NH49" s="136"/>
      <c r="NI49" s="136"/>
      <c r="NJ49" s="38"/>
      <c r="NK49" s="269"/>
      <c r="NL49" s="1610"/>
      <c r="NM49" s="1610"/>
      <c r="NN49" s="36"/>
      <c r="NO49" s="38"/>
      <c r="NP49" s="38"/>
      <c r="NQ49" s="38"/>
      <c r="NR49" s="38"/>
      <c r="NS49" s="36"/>
      <c r="NT49" s="136"/>
      <c r="NU49" s="136"/>
      <c r="NV49" s="136"/>
      <c r="NW49" s="136"/>
      <c r="NX49" s="38"/>
      <c r="NY49" s="269"/>
      <c r="NZ49" s="249"/>
      <c r="OA49" s="657"/>
      <c r="OB49" s="1492"/>
      <c r="OC49" s="1492"/>
      <c r="OD49" s="1492"/>
      <c r="OE49" s="1492"/>
    </row>
    <row r="50" spans="1:395" ht="21.75" customHeight="1" x14ac:dyDescent="0.2">
      <c r="A50" s="1486"/>
      <c r="B50" s="1486"/>
      <c r="C50" s="1486"/>
      <c r="D50" s="1486"/>
      <c r="E50" s="1485"/>
      <c r="F50" s="1485"/>
      <c r="G50" s="379"/>
      <c r="H50" s="379"/>
      <c r="I50" s="379"/>
      <c r="J50" s="379"/>
      <c r="K50" s="379"/>
      <c r="L50" s="379"/>
      <c r="M50" s="379"/>
      <c r="N50" s="392"/>
      <c r="O50" s="1296"/>
      <c r="P50" s="1297"/>
      <c r="Q50" s="138"/>
      <c r="R50" s="113"/>
      <c r="S50" s="113"/>
      <c r="T50" s="138"/>
      <c r="U50" s="113"/>
      <c r="V50" s="113"/>
      <c r="W50" s="138"/>
      <c r="X50" s="113"/>
      <c r="Y50" s="113"/>
      <c r="Z50" s="169" t="s">
        <v>83</v>
      </c>
      <c r="AA50" s="169"/>
      <c r="AB50" s="209">
        <v>1.81</v>
      </c>
      <c r="AC50" s="209">
        <v>1.84</v>
      </c>
      <c r="AD50" s="209">
        <v>1.83</v>
      </c>
      <c r="AE50" s="209">
        <v>1.83</v>
      </c>
      <c r="AF50" s="1216"/>
      <c r="AG50" s="1216"/>
      <c r="AH50" s="1216"/>
      <c r="AI50" s="1216"/>
      <c r="AJ50" s="284"/>
      <c r="AK50" s="154"/>
      <c r="AL50" s="1505"/>
      <c r="AM50" s="1506"/>
      <c r="AN50" s="1506"/>
      <c r="AO50" s="1506"/>
      <c r="AP50" s="1506"/>
      <c r="AQ50" s="1506"/>
      <c r="AR50" s="1505"/>
      <c r="AS50" s="1505"/>
      <c r="AT50" s="1505"/>
      <c r="AU50" s="1505"/>
      <c r="AV50" s="1505"/>
      <c r="AW50" s="1505"/>
      <c r="AX50" s="439"/>
      <c r="AY50" s="399"/>
      <c r="AZ50" s="389"/>
      <c r="BA50" s="387"/>
      <c r="BB50" s="387"/>
      <c r="BC50" s="387"/>
      <c r="BD50" s="387"/>
      <c r="BE50" s="387"/>
      <c r="BF50" s="1517"/>
      <c r="BG50" s="1518"/>
      <c r="BH50" s="1517"/>
      <c r="BI50" s="1518"/>
      <c r="BJ50" s="1519"/>
      <c r="BK50" s="1518"/>
      <c r="BL50" s="248"/>
      <c r="BM50" s="968"/>
      <c r="BN50" s="968"/>
      <c r="BO50" s="968"/>
      <c r="BP50" s="127"/>
      <c r="BQ50" s="1546"/>
      <c r="BR50" s="1546"/>
      <c r="BS50" s="1546"/>
      <c r="BT50" s="238"/>
      <c r="BU50" s="1528"/>
      <c r="BV50" s="1528"/>
      <c r="BW50" s="127"/>
      <c r="BX50" s="297"/>
      <c r="BY50" s="297"/>
      <c r="BZ50" s="297"/>
      <c r="CA50" s="312"/>
      <c r="CB50" s="19"/>
      <c r="CC50" s="19"/>
      <c r="CD50" s="1492"/>
      <c r="CE50" s="6"/>
      <c r="CF50" s="6"/>
      <c r="CG50" s="6"/>
      <c r="CH50" s="6"/>
      <c r="CI50" s="131"/>
      <c r="CJ50" s="131"/>
      <c r="CK50" s="399"/>
      <c r="CL50" s="399"/>
      <c r="CM50" s="379"/>
      <c r="CN50" s="379"/>
      <c r="CO50" s="379"/>
      <c r="CP50" s="379"/>
      <c r="CQ50" s="399"/>
      <c r="CR50" s="392"/>
      <c r="CS50" s="1298"/>
      <c r="CT50" s="1297"/>
      <c r="CU50" s="138"/>
      <c r="CV50" s="113"/>
      <c r="CW50" s="113"/>
      <c r="CX50" s="138"/>
      <c r="CY50" s="113"/>
      <c r="CZ50" s="113"/>
      <c r="DA50" s="138"/>
      <c r="DB50" s="113"/>
      <c r="DC50" s="113"/>
      <c r="DD50" s="169" t="s">
        <v>83</v>
      </c>
      <c r="DE50" s="169"/>
      <c r="DF50" s="209">
        <v>1.81</v>
      </c>
      <c r="DG50" s="209">
        <v>1.81</v>
      </c>
      <c r="DH50" s="209">
        <v>1.8</v>
      </c>
      <c r="DI50" s="209">
        <v>1.81</v>
      </c>
      <c r="DJ50" s="668"/>
      <c r="DK50" s="668"/>
      <c r="DL50" s="668"/>
      <c r="DM50" s="668"/>
      <c r="DN50" s="284"/>
      <c r="DO50" s="214"/>
      <c r="DP50" s="1564"/>
      <c r="DQ50" s="1564"/>
      <c r="DR50" s="1564"/>
      <c r="DS50" s="1564"/>
      <c r="DT50" s="1564"/>
      <c r="DU50" s="1564"/>
      <c r="DV50" s="1564"/>
      <c r="DW50" s="1564"/>
      <c r="DX50" s="1564"/>
      <c r="DY50" s="1564"/>
      <c r="DZ50" s="1564"/>
      <c r="EA50" s="1564"/>
      <c r="EB50" s="1564"/>
      <c r="EC50" s="1564"/>
      <c r="ED50" s="216"/>
      <c r="EE50" s="223"/>
      <c r="EF50" s="223"/>
      <c r="EG50" s="223"/>
      <c r="EH50" s="223"/>
      <c r="EI50" s="223"/>
      <c r="EJ50" s="223"/>
      <c r="EK50" s="223"/>
      <c r="EL50" s="223"/>
      <c r="EM50" s="223"/>
      <c r="EN50" s="223"/>
      <c r="EO50" s="223"/>
      <c r="EP50" s="248"/>
      <c r="EQ50" s="968"/>
      <c r="ER50" s="968"/>
      <c r="ES50" s="968"/>
      <c r="ET50" s="127"/>
      <c r="EU50" s="1546"/>
      <c r="EV50" s="1546"/>
      <c r="EW50" s="1546"/>
      <c r="EX50" s="238"/>
      <c r="EY50" s="1528"/>
      <c r="EZ50" s="1528"/>
      <c r="FA50" s="127"/>
      <c r="FB50" s="297"/>
      <c r="FC50" s="297"/>
      <c r="FD50" s="297"/>
      <c r="FE50" s="312"/>
      <c r="FF50" s="248"/>
      <c r="FG50" s="248"/>
      <c r="FH50" s="1492"/>
      <c r="FI50" s="6"/>
      <c r="FJ50" s="6"/>
      <c r="FK50" s="6"/>
      <c r="FL50" s="6"/>
      <c r="FM50" s="131"/>
      <c r="FN50" s="131"/>
      <c r="FO50" s="399"/>
      <c r="FP50" s="399"/>
      <c r="FQ50" s="399"/>
      <c r="FR50" s="399"/>
      <c r="FS50" s="399"/>
      <c r="FT50" s="399"/>
      <c r="FU50" s="399"/>
      <c r="FV50" s="392"/>
      <c r="FW50" s="1298"/>
      <c r="FX50" s="1406"/>
      <c r="FY50" s="138"/>
      <c r="FZ50" s="113"/>
      <c r="GA50" s="113"/>
      <c r="GB50" s="138"/>
      <c r="GC50" s="113"/>
      <c r="GD50" s="113"/>
      <c r="GE50" s="138"/>
      <c r="GF50" s="113"/>
      <c r="GG50" s="113"/>
      <c r="GH50" s="237"/>
      <c r="GI50" s="169"/>
      <c r="GJ50" s="209">
        <v>1.79</v>
      </c>
      <c r="GK50" s="209">
        <v>1.78</v>
      </c>
      <c r="GL50" s="209">
        <v>1.79</v>
      </c>
      <c r="GM50" s="209">
        <v>1.79</v>
      </c>
      <c r="GN50" s="1216"/>
      <c r="GO50" s="1216"/>
      <c r="GP50" s="1216"/>
      <c r="GQ50" s="1216"/>
      <c r="GR50" s="284"/>
      <c r="GS50" s="214"/>
      <c r="GT50" s="1564"/>
      <c r="GU50" s="1564"/>
      <c r="GV50" s="1564"/>
      <c r="GW50" s="1564"/>
      <c r="GX50" s="1564"/>
      <c r="GY50" s="1564"/>
      <c r="GZ50" s="1564"/>
      <c r="HA50" s="1564"/>
      <c r="HB50" s="1564"/>
      <c r="HC50" s="1564"/>
      <c r="HD50" s="1564"/>
      <c r="HE50" s="1564"/>
      <c r="HF50" s="1564"/>
      <c r="HG50" s="1564"/>
      <c r="HH50" s="216"/>
      <c r="HI50" s="223"/>
      <c r="HJ50" s="223"/>
      <c r="HK50" s="223"/>
      <c r="HL50" s="223"/>
      <c r="HM50" s="223"/>
      <c r="HN50" s="223"/>
      <c r="HO50" s="223"/>
      <c r="HP50" s="223"/>
      <c r="HQ50" s="223"/>
      <c r="HR50" s="223"/>
      <c r="HS50" s="223"/>
      <c r="HT50" s="248"/>
      <c r="HU50" s="968"/>
      <c r="HV50" s="968"/>
      <c r="HW50" s="968"/>
      <c r="HX50" s="127"/>
      <c r="HY50" s="1546"/>
      <c r="HZ50" s="1546"/>
      <c r="IA50" s="1546"/>
      <c r="IB50" s="238"/>
      <c r="IC50" s="1528"/>
      <c r="ID50" s="1528"/>
      <c r="IE50" s="127"/>
      <c r="IF50" s="297"/>
      <c r="IG50" s="297"/>
      <c r="IH50" s="297"/>
      <c r="II50" s="312"/>
      <c r="IJ50" s="248"/>
      <c r="IK50" s="248"/>
      <c r="IL50" s="1492"/>
      <c r="IM50" s="6"/>
      <c r="IN50" s="6"/>
      <c r="IO50" s="6"/>
      <c r="IP50" s="6"/>
      <c r="IQ50" s="131"/>
      <c r="IR50" s="131"/>
      <c r="IS50" s="399"/>
      <c r="IT50" s="399"/>
      <c r="IU50" s="399"/>
      <c r="IV50" s="399"/>
      <c r="IW50" s="399"/>
      <c r="IX50" s="399"/>
      <c r="IY50" s="399"/>
      <c r="IZ50" s="392"/>
      <c r="JA50" s="1298"/>
      <c r="JB50" s="1297"/>
      <c r="JC50" s="138"/>
      <c r="JD50" s="113"/>
      <c r="JE50" s="113"/>
      <c r="JF50" s="138"/>
      <c r="JG50" s="113"/>
      <c r="JH50" s="113"/>
      <c r="JI50" s="138"/>
      <c r="JJ50" s="113"/>
      <c r="JK50" s="113"/>
      <c r="JL50" s="169" t="s">
        <v>83</v>
      </c>
      <c r="JM50" s="169"/>
      <c r="JN50" s="209">
        <v>1.88</v>
      </c>
      <c r="JO50" s="209">
        <v>1.89</v>
      </c>
      <c r="JP50" s="209">
        <v>1.9</v>
      </c>
      <c r="JQ50" s="209">
        <v>1.89</v>
      </c>
      <c r="JR50" s="668"/>
      <c r="JS50" s="668"/>
      <c r="JT50" s="668"/>
      <c r="JU50" s="668"/>
      <c r="JV50" s="284"/>
      <c r="JW50" s="214"/>
      <c r="JX50" s="1564"/>
      <c r="JY50" s="1564"/>
      <c r="JZ50" s="1564"/>
      <c r="KA50" s="1564"/>
      <c r="KB50" s="1564"/>
      <c r="KC50" s="1564"/>
      <c r="KD50" s="1564"/>
      <c r="KE50" s="1564"/>
      <c r="KF50" s="1564"/>
      <c r="KG50" s="1564"/>
      <c r="KH50" s="1564"/>
      <c r="KI50" s="1564"/>
      <c r="KJ50" s="1564"/>
      <c r="KK50" s="1564"/>
      <c r="KL50" s="216"/>
      <c r="KM50" s="223"/>
      <c r="KN50" s="223"/>
      <c r="KO50" s="223"/>
      <c r="KP50" s="223"/>
      <c r="KQ50" s="223"/>
      <c r="KR50" s="223"/>
      <c r="KS50" s="223"/>
      <c r="KT50" s="223"/>
      <c r="KU50" s="223"/>
      <c r="KV50" s="223"/>
      <c r="KW50" s="223"/>
      <c r="KX50" s="248"/>
      <c r="KY50" s="968"/>
      <c r="KZ50" s="290"/>
      <c r="LA50" s="968"/>
      <c r="LB50" s="127"/>
      <c r="LC50" s="1546"/>
      <c r="LD50" s="1546"/>
      <c r="LE50" s="1546"/>
      <c r="LF50" s="238"/>
      <c r="LG50" s="1528"/>
      <c r="LH50" s="291"/>
      <c r="LI50" s="127"/>
      <c r="LJ50" s="297"/>
      <c r="LK50" s="297"/>
      <c r="LL50" s="297"/>
      <c r="LM50" s="312"/>
      <c r="LN50" s="248"/>
      <c r="LO50" s="248"/>
      <c r="LP50" s="249"/>
      <c r="LQ50" s="1304"/>
      <c r="LR50" s="1304"/>
      <c r="LS50" s="1304"/>
      <c r="LT50" s="207"/>
      <c r="LU50" s="1490"/>
      <c r="LV50" s="1490"/>
      <c r="LW50" s="207"/>
      <c r="LX50" s="182"/>
      <c r="LY50" s="266"/>
      <c r="LZ50" s="182"/>
      <c r="MA50" s="182"/>
      <c r="MB50" s="1298"/>
      <c r="MC50" s="113"/>
      <c r="MD50" s="138"/>
      <c r="ME50" s="113"/>
      <c r="MF50" s="113"/>
      <c r="MG50" s="138"/>
      <c r="MH50" s="113"/>
      <c r="MI50" s="113"/>
      <c r="MJ50" s="138"/>
      <c r="MK50" s="113"/>
      <c r="ML50" s="1300"/>
      <c r="MM50" s="1604"/>
      <c r="MN50" s="1299"/>
      <c r="MO50" s="1295">
        <v>1.83</v>
      </c>
      <c r="MP50" s="1295">
        <v>1.81</v>
      </c>
      <c r="MQ50" s="1295">
        <v>1.79</v>
      </c>
      <c r="MR50" s="1295">
        <v>1.89</v>
      </c>
      <c r="MS50" s="1295">
        <v>1.83</v>
      </c>
      <c r="MT50" s="16"/>
      <c r="MU50" s="17"/>
      <c r="MV50" s="17"/>
      <c r="MW50" s="1609"/>
      <c r="MX50" s="1610"/>
      <c r="MY50" s="1610"/>
      <c r="MZ50" s="36"/>
      <c r="NA50" s="38"/>
      <c r="NB50" s="38"/>
      <c r="NC50" s="38"/>
      <c r="ND50" s="38"/>
      <c r="NE50" s="36"/>
      <c r="NF50" s="136"/>
      <c r="NG50" s="136"/>
      <c r="NH50" s="136"/>
      <c r="NI50" s="136"/>
      <c r="NJ50" s="38"/>
      <c r="NK50" s="269"/>
      <c r="NL50" s="1610"/>
      <c r="NM50" s="1610"/>
      <c r="NN50" s="36"/>
      <c r="NO50" s="38"/>
      <c r="NP50" s="38"/>
      <c r="NQ50" s="38"/>
      <c r="NR50" s="38"/>
      <c r="NS50" s="36"/>
      <c r="NT50" s="136"/>
      <c r="NU50" s="136"/>
      <c r="NV50" s="136"/>
      <c r="NW50" s="136"/>
      <c r="NX50" s="38"/>
      <c r="NY50" s="269"/>
      <c r="NZ50" s="249"/>
      <c r="OA50" s="657"/>
      <c r="OB50" s="1492"/>
      <c r="OC50" s="1492"/>
      <c r="OD50" s="1492"/>
      <c r="OE50" s="1492"/>
    </row>
    <row r="51" spans="1:395" ht="21.75" customHeight="1" x14ac:dyDescent="0.2">
      <c r="A51" s="145"/>
      <c r="B51" s="108"/>
      <c r="C51" s="108"/>
      <c r="D51" s="280"/>
      <c r="E51" s="1485"/>
      <c r="F51" s="1485"/>
      <c r="G51" s="379"/>
      <c r="H51" s="379"/>
      <c r="I51" s="379"/>
      <c r="J51" s="379"/>
      <c r="K51" s="379"/>
      <c r="L51" s="379"/>
      <c r="M51" s="379"/>
      <c r="N51" s="392"/>
      <c r="O51" s="1054"/>
      <c r="P51" s="1055"/>
      <c r="Q51" s="1056"/>
      <c r="R51" s="1055"/>
      <c r="S51" s="1055"/>
      <c r="T51" s="1056"/>
      <c r="U51" s="1055"/>
      <c r="V51" s="1055"/>
      <c r="W51" s="1056"/>
      <c r="X51" s="282"/>
      <c r="Y51" s="113"/>
      <c r="Z51" s="154"/>
      <c r="AA51" s="154" t="s">
        <v>52</v>
      </c>
      <c r="AB51" s="210">
        <v>1.79</v>
      </c>
      <c r="AC51" s="210">
        <v>1.82</v>
      </c>
      <c r="AD51" s="210">
        <v>1.72</v>
      </c>
      <c r="AE51" s="210">
        <v>1.78</v>
      </c>
      <c r="AF51" s="1198"/>
      <c r="AG51" s="1198"/>
      <c r="AH51" s="1198"/>
      <c r="AI51" s="1349"/>
      <c r="AJ51" s="285"/>
      <c r="AK51" s="154"/>
      <c r="AL51" s="389"/>
      <c r="AM51" s="387"/>
      <c r="AN51" s="387"/>
      <c r="AO51" s="387"/>
      <c r="AP51" s="387"/>
      <c r="AQ51" s="387"/>
      <c r="AR51" s="1517"/>
      <c r="AS51" s="1518"/>
      <c r="AT51" s="1517"/>
      <c r="AU51" s="1518"/>
      <c r="AV51" s="1519"/>
      <c r="AW51" s="1518"/>
      <c r="AX51" s="439"/>
      <c r="AY51" s="399"/>
      <c r="AZ51" s="389"/>
      <c r="BA51" s="387"/>
      <c r="BB51" s="387"/>
      <c r="BC51" s="387"/>
      <c r="BD51" s="387"/>
      <c r="BE51" s="387"/>
      <c r="BF51" s="1517"/>
      <c r="BG51" s="1518"/>
      <c r="BH51" s="1517"/>
      <c r="BI51" s="1518"/>
      <c r="BJ51" s="1519"/>
      <c r="BK51" s="1518"/>
      <c r="BL51" s="248"/>
      <c r="BM51" s="968"/>
      <c r="BN51" s="968"/>
      <c r="BO51" s="968"/>
      <c r="BP51" s="115"/>
      <c r="BQ51" s="1547"/>
      <c r="BR51" s="1547"/>
      <c r="BS51" s="1547"/>
      <c r="BT51" s="1547"/>
      <c r="BU51" s="1528"/>
      <c r="BV51" s="1528"/>
      <c r="BW51" s="127"/>
      <c r="BX51" s="297"/>
      <c r="BY51" s="297"/>
      <c r="BZ51" s="297"/>
      <c r="CA51" s="312"/>
      <c r="CB51" s="19"/>
      <c r="CC51" s="19"/>
      <c r="CD51" s="1492"/>
      <c r="CE51" s="145"/>
      <c r="CF51" s="108"/>
      <c r="CG51" s="108"/>
      <c r="CH51" s="280"/>
      <c r="CI51" s="131"/>
      <c r="CJ51" s="131"/>
      <c r="CK51" s="399"/>
      <c r="CL51" s="399"/>
      <c r="CM51" s="379"/>
      <c r="CN51" s="379"/>
      <c r="CO51" s="379"/>
      <c r="CP51" s="379"/>
      <c r="CQ51" s="399"/>
      <c r="CR51" s="392"/>
      <c r="CS51" s="1054"/>
      <c r="CT51" s="1055"/>
      <c r="CU51" s="1056"/>
      <c r="CV51" s="1055"/>
      <c r="CW51" s="1055"/>
      <c r="CX51" s="1056"/>
      <c r="CY51" s="1055"/>
      <c r="CZ51" s="1055"/>
      <c r="DA51" s="1056"/>
      <c r="DB51" s="282"/>
      <c r="DC51" s="113"/>
      <c r="DD51" s="154"/>
      <c r="DE51" s="154" t="s">
        <v>52</v>
      </c>
      <c r="DF51" s="210">
        <v>1.77</v>
      </c>
      <c r="DG51" s="210">
        <v>1.71</v>
      </c>
      <c r="DH51" s="210">
        <v>1.72</v>
      </c>
      <c r="DI51" s="210">
        <v>1.74</v>
      </c>
      <c r="DJ51" s="1199"/>
      <c r="DK51" s="1199"/>
      <c r="DL51" s="1199"/>
      <c r="DM51" s="128"/>
      <c r="DN51" s="285"/>
      <c r="DO51" s="214"/>
      <c r="DP51" s="1564"/>
      <c r="DQ51" s="1564"/>
      <c r="DR51" s="1564"/>
      <c r="DS51" s="1564"/>
      <c r="DT51" s="1564"/>
      <c r="DU51" s="1564"/>
      <c r="DV51" s="1564"/>
      <c r="DW51" s="1564"/>
      <c r="DX51" s="1564"/>
      <c r="DY51" s="1564"/>
      <c r="DZ51" s="1564"/>
      <c r="EA51" s="1564"/>
      <c r="EB51" s="1564"/>
      <c r="EC51" s="1564"/>
      <c r="ED51" s="216"/>
      <c r="EE51" s="223"/>
      <c r="EF51" s="223"/>
      <c r="EG51" s="223"/>
      <c r="EH51" s="223"/>
      <c r="EI51" s="223"/>
      <c r="EJ51" s="223"/>
      <c r="EK51" s="223"/>
      <c r="EL51" s="223"/>
      <c r="EM51" s="223"/>
      <c r="EN51" s="223"/>
      <c r="EO51" s="223"/>
      <c r="EP51" s="248"/>
      <c r="EQ51" s="968"/>
      <c r="ER51" s="968"/>
      <c r="ES51" s="968"/>
      <c r="ET51" s="115"/>
      <c r="EU51" s="1547"/>
      <c r="EV51" s="1547"/>
      <c r="EW51" s="1547"/>
      <c r="EX51" s="1547"/>
      <c r="EY51" s="1528"/>
      <c r="EZ51" s="1528"/>
      <c r="FA51" s="127"/>
      <c r="FB51" s="297"/>
      <c r="FC51" s="297"/>
      <c r="FD51" s="297"/>
      <c r="FE51" s="312"/>
      <c r="FF51" s="248"/>
      <c r="FG51" s="248"/>
      <c r="FH51" s="1492"/>
      <c r="FI51" s="145"/>
      <c r="FJ51" s="108"/>
      <c r="FK51" s="108"/>
      <c r="FL51" s="280"/>
      <c r="FM51" s="131"/>
      <c r="FN51" s="131"/>
      <c r="FO51" s="399"/>
      <c r="FP51" s="399"/>
      <c r="FQ51" s="399"/>
      <c r="FR51" s="399"/>
      <c r="FS51" s="399"/>
      <c r="FT51" s="399"/>
      <c r="FU51" s="399"/>
      <c r="FV51" s="392"/>
      <c r="FW51" s="1054"/>
      <c r="FX51" s="1055"/>
      <c r="FY51" s="1056"/>
      <c r="FZ51" s="1055"/>
      <c r="GA51" s="1055"/>
      <c r="GB51" s="1056"/>
      <c r="GC51" s="1055"/>
      <c r="GD51" s="1055"/>
      <c r="GE51" s="1056"/>
      <c r="GF51" s="282"/>
      <c r="GG51" s="113"/>
      <c r="GH51" s="214"/>
      <c r="GI51" s="154" t="s">
        <v>52</v>
      </c>
      <c r="GJ51" s="210">
        <v>1.64</v>
      </c>
      <c r="GK51" s="210">
        <v>1.61</v>
      </c>
      <c r="GL51" s="210">
        <v>1.67</v>
      </c>
      <c r="GM51" s="210">
        <v>1.64</v>
      </c>
      <c r="GN51" s="1198"/>
      <c r="GO51" s="1198"/>
      <c r="GP51" s="1198"/>
      <c r="GQ51" s="1349"/>
      <c r="GR51" s="285"/>
      <c r="GS51" s="214"/>
      <c r="GT51" s="1564"/>
      <c r="GU51" s="1564"/>
      <c r="GV51" s="1564"/>
      <c r="GW51" s="1564"/>
      <c r="GX51" s="1564"/>
      <c r="GY51" s="1564"/>
      <c r="GZ51" s="1564"/>
      <c r="HA51" s="1564"/>
      <c r="HB51" s="1564"/>
      <c r="HC51" s="1564"/>
      <c r="HD51" s="1564"/>
      <c r="HE51" s="1564"/>
      <c r="HF51" s="1564"/>
      <c r="HG51" s="1564"/>
      <c r="HH51" s="216"/>
      <c r="HI51" s="223"/>
      <c r="HJ51" s="223"/>
      <c r="HK51" s="223"/>
      <c r="HL51" s="223"/>
      <c r="HM51" s="223"/>
      <c r="HN51" s="223"/>
      <c r="HO51" s="223"/>
      <c r="HP51" s="223"/>
      <c r="HQ51" s="223"/>
      <c r="HR51" s="223"/>
      <c r="HS51" s="223"/>
      <c r="HT51" s="248"/>
      <c r="HU51" s="968"/>
      <c r="HV51" s="968"/>
      <c r="HW51" s="968"/>
      <c r="HX51" s="115"/>
      <c r="HY51" s="1547"/>
      <c r="HZ51" s="1547"/>
      <c r="IA51" s="1547"/>
      <c r="IB51" s="1547"/>
      <c r="IC51" s="1528"/>
      <c r="ID51" s="1528"/>
      <c r="IE51" s="127"/>
      <c r="IF51" s="297"/>
      <c r="IG51" s="297"/>
      <c r="IH51" s="297"/>
      <c r="II51" s="312"/>
      <c r="IJ51" s="248"/>
      <c r="IK51" s="248"/>
      <c r="IL51" s="1492"/>
      <c r="IM51" s="145"/>
      <c r="IN51" s="108"/>
      <c r="IO51" s="108"/>
      <c r="IP51" s="280"/>
      <c r="IQ51" s="131"/>
      <c r="IR51" s="131"/>
      <c r="IS51" s="399"/>
      <c r="IT51" s="399"/>
      <c r="IU51" s="399"/>
      <c r="IV51" s="399"/>
      <c r="IW51" s="399"/>
      <c r="IX51" s="399"/>
      <c r="IY51" s="399"/>
      <c r="IZ51" s="392"/>
      <c r="JA51" s="1054"/>
      <c r="JB51" s="1055"/>
      <c r="JC51" s="1056"/>
      <c r="JD51" s="1055"/>
      <c r="JE51" s="1055"/>
      <c r="JF51" s="1056"/>
      <c r="JG51" s="1055"/>
      <c r="JH51" s="1055"/>
      <c r="JI51" s="1056"/>
      <c r="JJ51" s="282"/>
      <c r="JK51" s="113"/>
      <c r="JL51" s="154"/>
      <c r="JM51" s="154" t="s">
        <v>52</v>
      </c>
      <c r="JN51" s="210">
        <v>1.72</v>
      </c>
      <c r="JO51" s="210">
        <v>1.69</v>
      </c>
      <c r="JP51" s="210">
        <v>1.67</v>
      </c>
      <c r="JQ51" s="210">
        <v>1.69</v>
      </c>
      <c r="JR51" s="1199"/>
      <c r="JS51" s="1199"/>
      <c r="JT51" s="1199"/>
      <c r="JU51" s="128"/>
      <c r="JV51" s="285"/>
      <c r="JW51" s="214"/>
      <c r="JX51" s="1564"/>
      <c r="JY51" s="1564"/>
      <c r="JZ51" s="1564"/>
      <c r="KA51" s="1564"/>
      <c r="KB51" s="1564"/>
      <c r="KC51" s="1564"/>
      <c r="KD51" s="1564"/>
      <c r="KE51" s="1564"/>
      <c r="KF51" s="1564"/>
      <c r="KG51" s="1564"/>
      <c r="KH51" s="1564"/>
      <c r="KI51" s="1564"/>
      <c r="KJ51" s="1564"/>
      <c r="KK51" s="1564"/>
      <c r="KL51" s="216"/>
      <c r="KM51" s="223"/>
      <c r="KN51" s="223"/>
      <c r="KO51" s="223"/>
      <c r="KP51" s="223"/>
      <c r="KQ51" s="223"/>
      <c r="KR51" s="223"/>
      <c r="KS51" s="223"/>
      <c r="KT51" s="223"/>
      <c r="KU51" s="223"/>
      <c r="KV51" s="223"/>
      <c r="KW51" s="223"/>
      <c r="KX51" s="248"/>
      <c r="KY51" s="968"/>
      <c r="KZ51" s="290"/>
      <c r="LA51" s="968"/>
      <c r="LB51" s="115"/>
      <c r="LC51" s="1547"/>
      <c r="LD51" s="1547"/>
      <c r="LE51" s="1547"/>
      <c r="LF51" s="1547"/>
      <c r="LG51" s="1528"/>
      <c r="LH51" s="291"/>
      <c r="LI51" s="127"/>
      <c r="LJ51" s="297"/>
      <c r="LK51" s="297"/>
      <c r="LL51" s="297"/>
      <c r="LM51" s="312"/>
      <c r="LN51" s="248"/>
      <c r="LO51" s="248"/>
      <c r="LP51" s="249"/>
      <c r="LQ51" s="145"/>
      <c r="LR51" s="25"/>
      <c r="LS51" s="108"/>
      <c r="LT51" s="280"/>
      <c r="LU51" s="1596"/>
      <c r="LV51" s="1490"/>
      <c r="LW51" s="207"/>
      <c r="LX51" s="182"/>
      <c r="LY51" s="266"/>
      <c r="LZ51" s="182"/>
      <c r="MA51" s="182"/>
      <c r="MB51" s="1605"/>
      <c r="MC51" s="1055"/>
      <c r="MD51" s="1056"/>
      <c r="ME51" s="1055"/>
      <c r="MF51" s="1055"/>
      <c r="MG51" s="1056"/>
      <c r="MH51" s="1055"/>
      <c r="MI51" s="1055"/>
      <c r="MJ51" s="1056"/>
      <c r="MK51" s="282"/>
      <c r="ML51" s="1300"/>
      <c r="MM51" s="1300"/>
      <c r="MN51" s="15" t="s">
        <v>52</v>
      </c>
      <c r="MO51" s="923">
        <v>1.78</v>
      </c>
      <c r="MP51" s="923">
        <v>1.74</v>
      </c>
      <c r="MQ51" s="923">
        <v>1.64</v>
      </c>
      <c r="MR51" s="923">
        <v>1.69</v>
      </c>
      <c r="MS51" s="924">
        <v>1.72</v>
      </c>
      <c r="MT51" s="16"/>
      <c r="MU51" s="17"/>
      <c r="MV51" s="17"/>
      <c r="MW51" s="1609"/>
      <c r="MX51" s="1610"/>
      <c r="MY51" s="1610"/>
      <c r="MZ51" s="36"/>
      <c r="NA51" s="38"/>
      <c r="NB51" s="38"/>
      <c r="NC51" s="38"/>
      <c r="ND51" s="38"/>
      <c r="NE51" s="36"/>
      <c r="NF51" s="136"/>
      <c r="NG51" s="136"/>
      <c r="NH51" s="136"/>
      <c r="NI51" s="136"/>
      <c r="NJ51" s="38"/>
      <c r="NK51" s="269"/>
      <c r="NL51" s="1610"/>
      <c r="NM51" s="1610"/>
      <c r="NN51" s="36"/>
      <c r="NO51" s="38"/>
      <c r="NP51" s="38"/>
      <c r="NQ51" s="38"/>
      <c r="NR51" s="38"/>
      <c r="NS51" s="36"/>
      <c r="NT51" s="136"/>
      <c r="NU51" s="136"/>
      <c r="NV51" s="136"/>
      <c r="NW51" s="136"/>
      <c r="NX51" s="38"/>
      <c r="NY51" s="269"/>
      <c r="NZ51" s="249"/>
      <c r="OA51" s="657"/>
      <c r="OB51" s="1492"/>
      <c r="OC51" s="1492"/>
      <c r="OD51" s="1492"/>
      <c r="OE51" s="1492"/>
    </row>
    <row r="52" spans="1:395" ht="21.75" customHeight="1" x14ac:dyDescent="0.2">
      <c r="A52" s="148"/>
      <c r="B52" s="38"/>
      <c r="C52" s="38"/>
      <c r="D52" s="280"/>
      <c r="E52" s="1485"/>
      <c r="F52" s="1485"/>
      <c r="G52" s="379"/>
      <c r="H52" s="379"/>
      <c r="I52" s="379"/>
      <c r="J52" s="379"/>
      <c r="K52" s="379"/>
      <c r="L52" s="379"/>
      <c r="M52" s="379"/>
      <c r="N52" s="392"/>
      <c r="O52" s="5"/>
      <c r="P52" s="5"/>
      <c r="Q52" s="281"/>
      <c r="R52" s="5"/>
      <c r="S52" s="5"/>
      <c r="T52" s="281"/>
      <c r="U52" s="5"/>
      <c r="V52" s="5"/>
      <c r="W52" s="281"/>
      <c r="X52" s="5"/>
      <c r="Y52" s="113"/>
      <c r="Z52" s="154"/>
      <c r="AA52" s="154" t="s">
        <v>66</v>
      </c>
      <c r="AB52" s="210">
        <v>1.97</v>
      </c>
      <c r="AC52" s="210">
        <v>1.99</v>
      </c>
      <c r="AD52" s="210">
        <v>1.97</v>
      </c>
      <c r="AE52" s="210">
        <v>1.98</v>
      </c>
      <c r="AF52" s="1198"/>
      <c r="AG52" s="1198"/>
      <c r="AH52" s="1198"/>
      <c r="AI52" s="1349"/>
      <c r="AJ52" s="285"/>
      <c r="AK52" s="154"/>
      <c r="AL52" s="389"/>
      <c r="AM52" s="387"/>
      <c r="AN52" s="387"/>
      <c r="AO52" s="387"/>
      <c r="AP52" s="387"/>
      <c r="AQ52" s="387"/>
      <c r="AR52" s="1517"/>
      <c r="AS52" s="1518"/>
      <c r="AT52" s="1517"/>
      <c r="AU52" s="1518"/>
      <c r="AV52" s="1519"/>
      <c r="AW52" s="1518"/>
      <c r="AX52" s="439"/>
      <c r="AY52" s="399"/>
      <c r="AZ52" s="389"/>
      <c r="BA52" s="387"/>
      <c r="BB52" s="387"/>
      <c r="BC52" s="387"/>
      <c r="BD52" s="387"/>
      <c r="BE52" s="387"/>
      <c r="BF52" s="1517"/>
      <c r="BG52" s="1518"/>
      <c r="BH52" s="1517"/>
      <c r="BI52" s="1518"/>
      <c r="BJ52" s="1519"/>
      <c r="BK52" s="1518"/>
      <c r="BL52" s="248"/>
      <c r="BM52" s="968"/>
      <c r="BN52" s="968"/>
      <c r="BO52" s="968"/>
      <c r="BP52" s="127"/>
      <c r="BQ52" s="1547"/>
      <c r="BR52" s="1547"/>
      <c r="BS52" s="1547"/>
      <c r="BT52" s="1547"/>
      <c r="BU52" s="1528"/>
      <c r="BV52" s="1528"/>
      <c r="BW52" s="7"/>
      <c r="BX52" s="315"/>
      <c r="BY52" s="317"/>
      <c r="BZ52" s="317"/>
      <c r="CA52" s="312"/>
      <c r="CB52" s="19"/>
      <c r="CC52" s="19"/>
      <c r="CD52" s="1492"/>
      <c r="CE52" s="148"/>
      <c r="CF52" s="38"/>
      <c r="CG52" s="38"/>
      <c r="CH52" s="280"/>
      <c r="CI52" s="131"/>
      <c r="CJ52" s="131"/>
      <c r="CK52" s="399"/>
      <c r="CL52" s="399"/>
      <c r="CM52" s="379"/>
      <c r="CN52" s="379"/>
      <c r="CO52" s="379"/>
      <c r="CP52" s="379"/>
      <c r="CQ52" s="399"/>
      <c r="CR52" s="392"/>
      <c r="CS52" s="5"/>
      <c r="CT52" s="5"/>
      <c r="CU52" s="281"/>
      <c r="CV52" s="5"/>
      <c r="CW52" s="5"/>
      <c r="CX52" s="281"/>
      <c r="CY52" s="5"/>
      <c r="CZ52" s="5"/>
      <c r="DA52" s="281"/>
      <c r="DB52" s="5"/>
      <c r="DC52" s="113"/>
      <c r="DD52" s="154"/>
      <c r="DE52" s="154" t="s">
        <v>66</v>
      </c>
      <c r="DF52" s="210">
        <v>1.97</v>
      </c>
      <c r="DG52" s="210">
        <v>1.99</v>
      </c>
      <c r="DH52" s="210">
        <v>1.96</v>
      </c>
      <c r="DI52" s="210">
        <v>1.98</v>
      </c>
      <c r="DJ52" s="1199"/>
      <c r="DK52" s="1199"/>
      <c r="DL52" s="1199"/>
      <c r="DM52" s="128"/>
      <c r="DN52" s="285"/>
      <c r="DO52" s="214"/>
      <c r="DP52" s="1564"/>
      <c r="DQ52" s="1564"/>
      <c r="DR52" s="1564"/>
      <c r="DS52" s="1564"/>
      <c r="DT52" s="1564"/>
      <c r="DU52" s="1564"/>
      <c r="DV52" s="1564"/>
      <c r="DW52" s="1564"/>
      <c r="DX52" s="1564"/>
      <c r="DY52" s="1564"/>
      <c r="DZ52" s="1564"/>
      <c r="EA52" s="1564"/>
      <c r="EB52" s="1564"/>
      <c r="EC52" s="1564"/>
      <c r="ED52" s="216"/>
      <c r="EE52" s="223"/>
      <c r="EF52" s="223"/>
      <c r="EG52" s="223"/>
      <c r="EH52" s="223"/>
      <c r="EI52" s="223"/>
      <c r="EJ52" s="223"/>
      <c r="EK52" s="223"/>
      <c r="EL52" s="223"/>
      <c r="EM52" s="223"/>
      <c r="EN52" s="223"/>
      <c r="EO52" s="223"/>
      <c r="EP52" s="248"/>
      <c r="EQ52" s="968"/>
      <c r="ER52" s="968"/>
      <c r="ES52" s="968"/>
      <c r="ET52" s="127"/>
      <c r="EU52" s="1547"/>
      <c r="EV52" s="1547"/>
      <c r="EW52" s="1547"/>
      <c r="EX52" s="1547"/>
      <c r="EY52" s="1528"/>
      <c r="EZ52" s="1528"/>
      <c r="FA52" s="316"/>
      <c r="FB52" s="315"/>
      <c r="FC52" s="317"/>
      <c r="FD52" s="317"/>
      <c r="FE52" s="312"/>
      <c r="FF52" s="248"/>
      <c r="FG52" s="248"/>
      <c r="FH52" s="1492"/>
      <c r="FI52" s="148"/>
      <c r="FJ52" s="38"/>
      <c r="FK52" s="38"/>
      <c r="FL52" s="280"/>
      <c r="FM52" s="131"/>
      <c r="FN52" s="131"/>
      <c r="FO52" s="399"/>
      <c r="FP52" s="399"/>
      <c r="FQ52" s="399"/>
      <c r="FR52" s="399"/>
      <c r="FS52" s="399"/>
      <c r="FT52" s="399"/>
      <c r="FU52" s="399"/>
      <c r="FV52" s="392"/>
      <c r="FW52" s="5"/>
      <c r="FX52" s="5"/>
      <c r="FY52" s="281"/>
      <c r="FZ52" s="5"/>
      <c r="GA52" s="5"/>
      <c r="GB52" s="281"/>
      <c r="GC52" s="5"/>
      <c r="GD52" s="5"/>
      <c r="GE52" s="281"/>
      <c r="GF52" s="5"/>
      <c r="GG52" s="113"/>
      <c r="GH52" s="214"/>
      <c r="GI52" s="154" t="s">
        <v>66</v>
      </c>
      <c r="GJ52" s="210">
        <v>1.93</v>
      </c>
      <c r="GK52" s="210">
        <v>1.92</v>
      </c>
      <c r="GL52" s="210">
        <v>1.91</v>
      </c>
      <c r="GM52" s="210">
        <v>1.92</v>
      </c>
      <c r="GN52" s="1198"/>
      <c r="GO52" s="1198"/>
      <c r="GP52" s="1198"/>
      <c r="GQ52" s="1349"/>
      <c r="GR52" s="285"/>
      <c r="GS52" s="214"/>
      <c r="GT52" s="1564"/>
      <c r="GU52" s="1564"/>
      <c r="GV52" s="1564"/>
      <c r="GW52" s="1564"/>
      <c r="GX52" s="1564"/>
      <c r="GY52" s="1564"/>
      <c r="GZ52" s="1564"/>
      <c r="HA52" s="1564"/>
      <c r="HB52" s="1564"/>
      <c r="HC52" s="1564"/>
      <c r="HD52" s="1564"/>
      <c r="HE52" s="1564"/>
      <c r="HF52" s="1564"/>
      <c r="HG52" s="1564"/>
      <c r="HH52" s="216"/>
      <c r="HI52" s="223"/>
      <c r="HJ52" s="223"/>
      <c r="HK52" s="223"/>
      <c r="HL52" s="223"/>
      <c r="HM52" s="223"/>
      <c r="HN52" s="223"/>
      <c r="HO52" s="223"/>
      <c r="HP52" s="223"/>
      <c r="HQ52" s="223"/>
      <c r="HR52" s="223"/>
      <c r="HS52" s="223"/>
      <c r="HT52" s="248"/>
      <c r="HU52" s="968"/>
      <c r="HV52" s="968"/>
      <c r="HW52" s="968"/>
      <c r="HX52" s="127"/>
      <c r="HY52" s="1547"/>
      <c r="HZ52" s="1547"/>
      <c r="IA52" s="1547"/>
      <c r="IB52" s="1547"/>
      <c r="IC52" s="1528"/>
      <c r="ID52" s="1528"/>
      <c r="IE52" s="7"/>
      <c r="IF52" s="1546"/>
      <c r="IG52" s="122"/>
      <c r="IH52" s="122"/>
      <c r="II52" s="312"/>
      <c r="IJ52" s="248"/>
      <c r="IK52" s="248"/>
      <c r="IL52" s="1492"/>
      <c r="IM52" s="148"/>
      <c r="IN52" s="38"/>
      <c r="IO52" s="38"/>
      <c r="IP52" s="280"/>
      <c r="IQ52" s="131"/>
      <c r="IR52" s="131"/>
      <c r="IS52" s="399"/>
      <c r="IT52" s="399"/>
      <c r="IU52" s="399"/>
      <c r="IV52" s="399"/>
      <c r="IW52" s="399"/>
      <c r="IX52" s="399"/>
      <c r="IY52" s="399"/>
      <c r="IZ52" s="392"/>
      <c r="JA52" s="5"/>
      <c r="JB52" s="5"/>
      <c r="JC52" s="281"/>
      <c r="JD52" s="5"/>
      <c r="JE52" s="5"/>
      <c r="JF52" s="281"/>
      <c r="JG52" s="5"/>
      <c r="JH52" s="5"/>
      <c r="JI52" s="281"/>
      <c r="JJ52" s="5"/>
      <c r="JK52" s="113"/>
      <c r="JL52" s="154"/>
      <c r="JM52" s="154" t="s">
        <v>66</v>
      </c>
      <c r="JN52" s="210">
        <v>2.0499999999999998</v>
      </c>
      <c r="JO52" s="210">
        <v>2.0699999999999998</v>
      </c>
      <c r="JP52" s="210">
        <v>2.1</v>
      </c>
      <c r="JQ52" s="210">
        <v>2.08</v>
      </c>
      <c r="JR52" s="1199"/>
      <c r="JS52" s="1199"/>
      <c r="JT52" s="1199"/>
      <c r="JU52" s="128"/>
      <c r="JV52" s="285"/>
      <c r="JW52" s="214"/>
      <c r="JX52" s="1564"/>
      <c r="JY52" s="1564"/>
      <c r="JZ52" s="1564"/>
      <c r="KA52" s="1564"/>
      <c r="KB52" s="1564"/>
      <c r="KC52" s="1564"/>
      <c r="KD52" s="1564"/>
      <c r="KE52" s="1564"/>
      <c r="KF52" s="1564"/>
      <c r="KG52" s="1564"/>
      <c r="KH52" s="1564"/>
      <c r="KI52" s="1564"/>
      <c r="KJ52" s="1564"/>
      <c r="KK52" s="1564"/>
      <c r="KL52" s="216"/>
      <c r="KM52" s="223"/>
      <c r="KN52" s="223"/>
      <c r="KO52" s="223"/>
      <c r="KP52" s="223"/>
      <c r="KQ52" s="223"/>
      <c r="KR52" s="223"/>
      <c r="KS52" s="223"/>
      <c r="KT52" s="223"/>
      <c r="KU52" s="223"/>
      <c r="KV52" s="223"/>
      <c r="KW52" s="223"/>
      <c r="KX52" s="248"/>
      <c r="KY52" s="968"/>
      <c r="KZ52" s="290"/>
      <c r="LA52" s="968"/>
      <c r="LB52" s="127"/>
      <c r="LC52" s="1547"/>
      <c r="LD52" s="1547"/>
      <c r="LE52" s="1547"/>
      <c r="LF52" s="1547"/>
      <c r="LG52" s="1528"/>
      <c r="LH52" s="291"/>
      <c r="LI52" s="316"/>
      <c r="LJ52" s="315"/>
      <c r="LK52" s="317"/>
      <c r="LL52" s="317"/>
      <c r="LM52" s="312"/>
      <c r="LN52" s="248"/>
      <c r="LO52" s="248"/>
      <c r="LP52" s="249"/>
      <c r="LQ52" s="148"/>
      <c r="LR52" s="38"/>
      <c r="LS52" s="79"/>
      <c r="LT52" s="280"/>
      <c r="LU52" s="1490"/>
      <c r="LV52" s="1490"/>
      <c r="LW52" s="207"/>
      <c r="LX52" s="182"/>
      <c r="LY52" s="266"/>
      <c r="LZ52" s="182"/>
      <c r="MA52" s="182"/>
      <c r="MB52" s="5"/>
      <c r="MC52" s="5"/>
      <c r="MD52" s="281"/>
      <c r="ME52" s="5"/>
      <c r="MF52" s="5"/>
      <c r="MG52" s="281"/>
      <c r="MH52" s="5"/>
      <c r="MI52" s="5"/>
      <c r="MJ52" s="281"/>
      <c r="MK52" s="5"/>
      <c r="ML52" s="1300"/>
      <c r="MM52" s="1300"/>
      <c r="MN52" s="15" t="s">
        <v>66</v>
      </c>
      <c r="MO52" s="923">
        <v>1.98</v>
      </c>
      <c r="MP52" s="923">
        <v>1.98</v>
      </c>
      <c r="MQ52" s="923">
        <v>1.92</v>
      </c>
      <c r="MR52" s="923">
        <v>2.08</v>
      </c>
      <c r="MS52" s="924">
        <v>1.99</v>
      </c>
      <c r="MT52" s="16"/>
      <c r="MU52" s="17"/>
      <c r="MV52" s="17"/>
      <c r="MW52" s="1609"/>
      <c r="MX52" s="1610"/>
      <c r="MY52" s="1610"/>
      <c r="MZ52" s="974"/>
      <c r="NA52" s="270"/>
      <c r="NB52" s="270"/>
      <c r="NC52" s="270"/>
      <c r="ND52" s="270"/>
      <c r="NE52" s="974"/>
      <c r="NF52" s="1612"/>
      <c r="NG52" s="1612"/>
      <c r="NH52" s="1612"/>
      <c r="NI52" s="1612"/>
      <c r="NJ52" s="270"/>
      <c r="NK52" s="270"/>
      <c r="NL52" s="1610"/>
      <c r="NM52" s="1610"/>
      <c r="NN52" s="974"/>
      <c r="NO52" s="270"/>
      <c r="NP52" s="270"/>
      <c r="NQ52" s="270"/>
      <c r="NR52" s="270"/>
      <c r="NS52" s="974"/>
      <c r="NT52" s="1612"/>
      <c r="NU52" s="1612"/>
      <c r="NV52" s="1612"/>
      <c r="NW52" s="1612"/>
      <c r="NX52" s="270"/>
      <c r="NY52" s="270"/>
      <c r="NZ52" s="249"/>
      <c r="OA52" s="657"/>
      <c r="OB52" s="1492"/>
      <c r="OC52" s="1492"/>
      <c r="OD52" s="1492"/>
      <c r="OE52" s="1492"/>
    </row>
    <row r="53" spans="1:395" ht="21.75" customHeight="1" x14ac:dyDescent="0.2">
      <c r="A53" s="148"/>
      <c r="B53" s="38"/>
      <c r="C53" s="38"/>
      <c r="D53" s="280"/>
      <c r="E53" s="1488"/>
      <c r="F53" s="1485"/>
      <c r="G53" s="379"/>
      <c r="H53" s="379"/>
      <c r="I53" s="379"/>
      <c r="J53" s="379"/>
      <c r="K53" s="379"/>
      <c r="L53" s="379"/>
      <c r="M53" s="379"/>
      <c r="N53" s="392"/>
      <c r="O53" s="977"/>
      <c r="P53" s="977"/>
      <c r="Q53" s="977"/>
      <c r="R53" s="383"/>
      <c r="S53" s="977"/>
      <c r="T53" s="977"/>
      <c r="U53" s="383"/>
      <c r="V53" s="977"/>
      <c r="W53" s="977"/>
      <c r="X53" s="383"/>
      <c r="Y53" s="113"/>
      <c r="Z53" s="154"/>
      <c r="AA53" s="154" t="s">
        <v>71</v>
      </c>
      <c r="AB53" s="210">
        <v>1.74</v>
      </c>
      <c r="AC53" s="210">
        <v>1.77</v>
      </c>
      <c r="AD53" s="210">
        <v>1.78</v>
      </c>
      <c r="AE53" s="210">
        <v>1.76</v>
      </c>
      <c r="AF53" s="1273"/>
      <c r="AG53" s="1273"/>
      <c r="AH53" s="1273"/>
      <c r="AI53" s="1273"/>
      <c r="AJ53" s="285"/>
      <c r="AK53" s="154"/>
      <c r="AL53" s="389"/>
      <c r="AM53" s="387"/>
      <c r="AN53" s="387"/>
      <c r="AO53" s="387"/>
      <c r="AP53" s="387"/>
      <c r="AQ53" s="387"/>
      <c r="AR53" s="1517"/>
      <c r="AS53" s="1518"/>
      <c r="AT53" s="1517"/>
      <c r="AU53" s="1518"/>
      <c r="AV53" s="1519"/>
      <c r="AW53" s="1518"/>
      <c r="AX53" s="438"/>
      <c r="AY53" s="401"/>
      <c r="AZ53" s="389"/>
      <c r="BA53" s="387"/>
      <c r="BB53" s="387"/>
      <c r="BC53" s="387"/>
      <c r="BD53" s="387"/>
      <c r="BE53" s="387"/>
      <c r="BF53" s="1517"/>
      <c r="BG53" s="1518"/>
      <c r="BH53" s="1517"/>
      <c r="BI53" s="1518"/>
      <c r="BJ53" s="1519"/>
      <c r="BK53" s="1518"/>
      <c r="BL53" s="248"/>
      <c r="BM53" s="968"/>
      <c r="BN53" s="968"/>
      <c r="BO53" s="968"/>
      <c r="BP53" s="115"/>
      <c r="BQ53" s="1547"/>
      <c r="BR53" s="1547"/>
      <c r="BS53" s="1547"/>
      <c r="BT53" s="1547"/>
      <c r="BU53" s="1528"/>
      <c r="BV53" s="1528"/>
      <c r="BW53" s="248"/>
      <c r="BX53" s="19"/>
      <c r="BY53" s="308"/>
      <c r="BZ53" s="308"/>
      <c r="CA53" s="312"/>
      <c r="CB53" s="19"/>
      <c r="CC53" s="19"/>
      <c r="CD53" s="1492"/>
      <c r="CE53" s="148"/>
      <c r="CF53" s="38"/>
      <c r="CG53" s="38"/>
      <c r="CH53" s="280"/>
      <c r="CI53" s="1553"/>
      <c r="CJ53" s="131"/>
      <c r="CK53" s="399"/>
      <c r="CL53" s="399"/>
      <c r="CM53" s="379"/>
      <c r="CN53" s="379"/>
      <c r="CO53" s="379"/>
      <c r="CP53" s="379"/>
      <c r="CQ53" s="399"/>
      <c r="CR53" s="392"/>
      <c r="CS53" s="977"/>
      <c r="CT53" s="977"/>
      <c r="CU53" s="977"/>
      <c r="CV53" s="383"/>
      <c r="CW53" s="977"/>
      <c r="CX53" s="977"/>
      <c r="CY53" s="383"/>
      <c r="CZ53" s="977"/>
      <c r="DA53" s="977"/>
      <c r="DB53" s="383"/>
      <c r="DC53" s="113"/>
      <c r="DD53" s="154"/>
      <c r="DE53" s="154" t="s">
        <v>71</v>
      </c>
      <c r="DF53" s="210">
        <v>1.74</v>
      </c>
      <c r="DG53" s="210">
        <v>1.73</v>
      </c>
      <c r="DH53" s="210">
        <v>1.74</v>
      </c>
      <c r="DI53" s="210">
        <v>1.73</v>
      </c>
      <c r="DJ53" s="278"/>
      <c r="DK53" s="278"/>
      <c r="DL53" s="278"/>
      <c r="DM53" s="278"/>
      <c r="DN53" s="285"/>
      <c r="DO53" s="214"/>
      <c r="DP53" s="1564"/>
      <c r="DQ53" s="1564"/>
      <c r="DR53" s="1564"/>
      <c r="DS53" s="1564"/>
      <c r="DT53" s="1564"/>
      <c r="DU53" s="1564"/>
      <c r="DV53" s="1564"/>
      <c r="DW53" s="1564"/>
      <c r="DX53" s="1564"/>
      <c r="DY53" s="1564"/>
      <c r="DZ53" s="1564"/>
      <c r="EA53" s="1564"/>
      <c r="EB53" s="1564"/>
      <c r="EC53" s="1564"/>
      <c r="ED53" s="219"/>
      <c r="EE53" s="226"/>
      <c r="EF53" s="226"/>
      <c r="EG53" s="226"/>
      <c r="EH53" s="226"/>
      <c r="EI53" s="226"/>
      <c r="EJ53" s="226"/>
      <c r="EK53" s="226"/>
      <c r="EL53" s="226"/>
      <c r="EM53" s="226"/>
      <c r="EN53" s="226"/>
      <c r="EO53" s="226"/>
      <c r="EP53" s="248"/>
      <c r="EQ53" s="968"/>
      <c r="ER53" s="968"/>
      <c r="ES53" s="968"/>
      <c r="ET53" s="115"/>
      <c r="EU53" s="1547"/>
      <c r="EV53" s="1547"/>
      <c r="EW53" s="1547"/>
      <c r="EX53" s="1547"/>
      <c r="EY53" s="1528"/>
      <c r="EZ53" s="1528"/>
      <c r="FA53" s="19"/>
      <c r="FB53" s="19"/>
      <c r="FC53" s="308"/>
      <c r="FD53" s="308"/>
      <c r="FE53" s="312"/>
      <c r="FF53" s="248"/>
      <c r="FG53" s="248"/>
      <c r="FH53" s="1492"/>
      <c r="FI53" s="148"/>
      <c r="FJ53" s="38"/>
      <c r="FK53" s="38"/>
      <c r="FL53" s="280"/>
      <c r="FM53" s="1553"/>
      <c r="FN53" s="131"/>
      <c r="FO53" s="399"/>
      <c r="FP53" s="399"/>
      <c r="FQ53" s="399"/>
      <c r="FR53" s="399"/>
      <c r="FS53" s="399"/>
      <c r="FT53" s="399"/>
      <c r="FU53" s="399"/>
      <c r="FV53" s="392"/>
      <c r="FW53" s="977"/>
      <c r="FX53" s="977"/>
      <c r="FY53" s="977"/>
      <c r="FZ53" s="383"/>
      <c r="GA53" s="977"/>
      <c r="GB53" s="977"/>
      <c r="GC53" s="383"/>
      <c r="GD53" s="977"/>
      <c r="GE53" s="977"/>
      <c r="GF53" s="383"/>
      <c r="GG53" s="113"/>
      <c r="GH53" s="214"/>
      <c r="GI53" s="154" t="s">
        <v>71</v>
      </c>
      <c r="GJ53" s="210">
        <v>1.74</v>
      </c>
      <c r="GK53" s="210">
        <v>1.73</v>
      </c>
      <c r="GL53" s="210">
        <v>1.74</v>
      </c>
      <c r="GM53" s="210">
        <v>1.74</v>
      </c>
      <c r="GN53" s="1273"/>
      <c r="GO53" s="1273"/>
      <c r="GP53" s="1273"/>
      <c r="GQ53" s="1273"/>
      <c r="GR53" s="285"/>
      <c r="GS53" s="214"/>
      <c r="GT53" s="1564"/>
      <c r="GU53" s="1564"/>
      <c r="GV53" s="1564"/>
      <c r="GW53" s="1564"/>
      <c r="GX53" s="1564"/>
      <c r="GY53" s="1564"/>
      <c r="GZ53" s="1564"/>
      <c r="HA53" s="1564"/>
      <c r="HB53" s="1564"/>
      <c r="HC53" s="1564"/>
      <c r="HD53" s="1564"/>
      <c r="HE53" s="1564"/>
      <c r="HF53" s="1564"/>
      <c r="HG53" s="1564"/>
      <c r="HH53" s="219"/>
      <c r="HI53" s="226"/>
      <c r="HJ53" s="226"/>
      <c r="HK53" s="226"/>
      <c r="HL53" s="226"/>
      <c r="HM53" s="226"/>
      <c r="HN53" s="226"/>
      <c r="HO53" s="226"/>
      <c r="HP53" s="226"/>
      <c r="HQ53" s="226"/>
      <c r="HR53" s="226"/>
      <c r="HS53" s="226"/>
      <c r="HT53" s="248"/>
      <c r="HU53" s="968"/>
      <c r="HV53" s="968"/>
      <c r="HW53" s="968"/>
      <c r="HX53" s="115"/>
      <c r="HY53" s="1547"/>
      <c r="HZ53" s="1547"/>
      <c r="IA53" s="1547"/>
      <c r="IB53" s="1547"/>
      <c r="IC53" s="1528"/>
      <c r="ID53" s="1528"/>
      <c r="IE53" s="248"/>
      <c r="IF53" s="248"/>
      <c r="IG53" s="115"/>
      <c r="IH53" s="115"/>
      <c r="II53" s="312"/>
      <c r="IJ53" s="248"/>
      <c r="IK53" s="248"/>
      <c r="IL53" s="1492"/>
      <c r="IM53" s="148"/>
      <c r="IN53" s="38"/>
      <c r="IO53" s="38"/>
      <c r="IP53" s="280"/>
      <c r="IQ53" s="1553"/>
      <c r="IR53" s="131"/>
      <c r="IS53" s="399"/>
      <c r="IT53" s="399"/>
      <c r="IU53" s="399"/>
      <c r="IV53" s="399"/>
      <c r="IW53" s="399"/>
      <c r="IX53" s="399"/>
      <c r="IY53" s="399"/>
      <c r="IZ53" s="392"/>
      <c r="JA53" s="977"/>
      <c r="JB53" s="977"/>
      <c r="JC53" s="977"/>
      <c r="JD53" s="383"/>
      <c r="JE53" s="977"/>
      <c r="JF53" s="977"/>
      <c r="JG53" s="383"/>
      <c r="JH53" s="977"/>
      <c r="JI53" s="977"/>
      <c r="JJ53" s="383"/>
      <c r="JK53" s="113"/>
      <c r="JL53" s="154"/>
      <c r="JM53" s="154" t="s">
        <v>71</v>
      </c>
      <c r="JN53" s="210">
        <v>1.81</v>
      </c>
      <c r="JO53" s="210">
        <v>1.81</v>
      </c>
      <c r="JP53" s="210">
        <v>1.82</v>
      </c>
      <c r="JQ53" s="210">
        <v>1.81</v>
      </c>
      <c r="JR53" s="278"/>
      <c r="JS53" s="278"/>
      <c r="JT53" s="278"/>
      <c r="JU53" s="278"/>
      <c r="JV53" s="285"/>
      <c r="JW53" s="214"/>
      <c r="JX53" s="1564"/>
      <c r="JY53" s="1564"/>
      <c r="JZ53" s="1564"/>
      <c r="KA53" s="1564"/>
      <c r="KB53" s="1564"/>
      <c r="KC53" s="1564"/>
      <c r="KD53" s="1564"/>
      <c r="KE53" s="1564"/>
      <c r="KF53" s="1564"/>
      <c r="KG53" s="1564"/>
      <c r="KH53" s="1564"/>
      <c r="KI53" s="1564"/>
      <c r="KJ53" s="1564"/>
      <c r="KK53" s="1564"/>
      <c r="KL53" s="219"/>
      <c r="KM53" s="226"/>
      <c r="KN53" s="226"/>
      <c r="KO53" s="226"/>
      <c r="KP53" s="226"/>
      <c r="KQ53" s="226"/>
      <c r="KR53" s="226"/>
      <c r="KS53" s="226"/>
      <c r="KT53" s="226"/>
      <c r="KU53" s="226"/>
      <c r="KV53" s="226"/>
      <c r="KW53" s="226"/>
      <c r="KX53" s="248"/>
      <c r="KY53" s="968"/>
      <c r="KZ53" s="290"/>
      <c r="LA53" s="968"/>
      <c r="LB53" s="115"/>
      <c r="LC53" s="1547"/>
      <c r="LD53" s="1547"/>
      <c r="LE53" s="1547"/>
      <c r="LF53" s="1547"/>
      <c r="LG53" s="1528"/>
      <c r="LH53" s="291"/>
      <c r="LI53" s="19"/>
      <c r="LJ53" s="19"/>
      <c r="LK53" s="308"/>
      <c r="LL53" s="308"/>
      <c r="LM53" s="312"/>
      <c r="LN53" s="248"/>
      <c r="LO53" s="248"/>
      <c r="LP53" s="249"/>
      <c r="LQ53" s="148"/>
      <c r="LR53" s="38"/>
      <c r="LS53" s="79"/>
      <c r="LT53" s="280"/>
      <c r="LU53" s="1490"/>
      <c r="LV53" s="1597"/>
      <c r="LW53" s="207"/>
      <c r="LX53" s="182"/>
      <c r="LY53" s="266"/>
      <c r="LZ53" s="182"/>
      <c r="MA53" s="182"/>
      <c r="MB53" s="977"/>
      <c r="MC53" s="977"/>
      <c r="MD53" s="977"/>
      <c r="ME53" s="383"/>
      <c r="MF53" s="977"/>
      <c r="MG53" s="977"/>
      <c r="MH53" s="383"/>
      <c r="MI53" s="977"/>
      <c r="MJ53" s="977"/>
      <c r="MK53" s="383"/>
      <c r="ML53" s="1300"/>
      <c r="MM53" s="1300"/>
      <c r="MN53" s="15" t="s">
        <v>71</v>
      </c>
      <c r="MO53" s="923">
        <v>1.76</v>
      </c>
      <c r="MP53" s="923">
        <v>1.73</v>
      </c>
      <c r="MQ53" s="923">
        <v>1.74</v>
      </c>
      <c r="MR53" s="923">
        <v>1.81</v>
      </c>
      <c r="MS53" s="924">
        <v>1.76</v>
      </c>
      <c r="MT53" s="16"/>
      <c r="MU53" s="17"/>
      <c r="MV53" s="17"/>
      <c r="MW53" s="1609"/>
      <c r="MX53" s="1610"/>
      <c r="MY53" s="1610"/>
      <c r="MZ53" s="1610"/>
      <c r="NA53" s="1610"/>
      <c r="NB53" s="1610"/>
      <c r="NC53" s="1610"/>
      <c r="ND53" s="1610"/>
      <c r="NE53" s="1610"/>
      <c r="NF53" s="1610"/>
      <c r="NG53" s="1610"/>
      <c r="NH53" s="1610"/>
      <c r="NI53" s="1610"/>
      <c r="NJ53" s="1610"/>
      <c r="NK53" s="123"/>
      <c r="NL53" s="1610"/>
      <c r="NM53" s="1610"/>
      <c r="NN53" s="1610"/>
      <c r="NO53" s="1610"/>
      <c r="NP53" s="1610"/>
      <c r="NQ53" s="1610"/>
      <c r="NR53" s="1610"/>
      <c r="NS53" s="1610"/>
      <c r="NT53" s="1610"/>
      <c r="NU53" s="1610"/>
      <c r="NV53" s="1610"/>
      <c r="NW53" s="1610"/>
      <c r="NX53" s="1610"/>
      <c r="NY53" s="1610"/>
      <c r="NZ53" s="249"/>
      <c r="OA53" s="657"/>
      <c r="OB53" s="1492"/>
      <c r="OC53" s="1492"/>
      <c r="OD53" s="1492"/>
      <c r="OE53" s="1492"/>
    </row>
    <row r="54" spans="1:395" ht="21.75" customHeight="1" x14ac:dyDescent="0.2">
      <c r="A54" s="145"/>
      <c r="B54" s="139"/>
      <c r="C54" s="140"/>
      <c r="D54" s="280"/>
      <c r="E54" s="1485"/>
      <c r="F54" s="1485"/>
      <c r="G54" s="379"/>
      <c r="H54" s="379"/>
      <c r="I54" s="379"/>
      <c r="J54" s="379"/>
      <c r="K54" s="379"/>
      <c r="L54" s="379"/>
      <c r="M54" s="379"/>
      <c r="N54" s="392"/>
      <c r="O54" s="113"/>
      <c r="P54" s="38"/>
      <c r="Q54" s="1493"/>
      <c r="R54" s="172"/>
      <c r="S54" s="38"/>
      <c r="T54" s="1493"/>
      <c r="U54" s="172"/>
      <c r="V54" s="183"/>
      <c r="W54" s="1493"/>
      <c r="X54" s="172"/>
      <c r="Y54" s="113"/>
      <c r="Z54" s="154"/>
      <c r="AA54" s="154" t="s">
        <v>76</v>
      </c>
      <c r="AB54" s="210">
        <v>1.57</v>
      </c>
      <c r="AC54" s="210">
        <v>1.75</v>
      </c>
      <c r="AD54" s="210">
        <v>1.81</v>
      </c>
      <c r="AE54" s="210">
        <v>1.71</v>
      </c>
      <c r="AF54" s="1198"/>
      <c r="AG54" s="1198"/>
      <c r="AH54" s="1198"/>
      <c r="AI54" s="1349"/>
      <c r="AJ54" s="285"/>
      <c r="AK54" s="154"/>
      <c r="AL54" s="389"/>
      <c r="AM54" s="387"/>
      <c r="AN54" s="387"/>
      <c r="AO54" s="387"/>
      <c r="AP54" s="387"/>
      <c r="AQ54" s="387"/>
      <c r="AR54" s="1517"/>
      <c r="AS54" s="1518"/>
      <c r="AT54" s="1517"/>
      <c r="AU54" s="1518"/>
      <c r="AV54" s="1519"/>
      <c r="AW54" s="1518"/>
      <c r="AX54" s="437"/>
      <c r="AY54" s="399"/>
      <c r="AZ54" s="1505"/>
      <c r="BA54" s="1517"/>
      <c r="BB54" s="1517"/>
      <c r="BC54" s="1517"/>
      <c r="BD54" s="1517"/>
      <c r="BE54" s="1517"/>
      <c r="BF54" s="1517"/>
      <c r="BG54" s="1518"/>
      <c r="BH54" s="1517"/>
      <c r="BI54" s="1518"/>
      <c r="BJ54" s="1519"/>
      <c r="BK54" s="1518"/>
      <c r="BL54" s="248"/>
      <c r="BM54" s="968"/>
      <c r="BN54" s="968"/>
      <c r="BO54" s="968"/>
      <c r="BP54" s="115"/>
      <c r="BQ54" s="1547"/>
      <c r="BR54" s="1547"/>
      <c r="BS54" s="1547"/>
      <c r="BT54" s="1547"/>
      <c r="BU54" s="1528"/>
      <c r="BV54" s="1528"/>
      <c r="BW54" s="7"/>
      <c r="BX54" s="318"/>
      <c r="BY54" s="318"/>
      <c r="BZ54" s="318"/>
      <c r="CA54" s="319"/>
      <c r="CB54" s="314"/>
      <c r="CC54" s="314"/>
      <c r="CD54" s="1492"/>
      <c r="CE54" s="145"/>
      <c r="CF54" s="139"/>
      <c r="CG54" s="140"/>
      <c r="CH54" s="280"/>
      <c r="CI54" s="131"/>
      <c r="CJ54" s="131"/>
      <c r="CK54" s="399"/>
      <c r="CL54" s="399"/>
      <c r="CM54" s="379"/>
      <c r="CN54" s="379"/>
      <c r="CO54" s="379"/>
      <c r="CP54" s="379"/>
      <c r="CQ54" s="399"/>
      <c r="CR54" s="392"/>
      <c r="CS54" s="113"/>
      <c r="CT54" s="38"/>
      <c r="CU54" s="1493"/>
      <c r="CV54" s="172"/>
      <c r="CW54" s="38"/>
      <c r="CX54" s="1493"/>
      <c r="CY54" s="172"/>
      <c r="CZ54" s="183"/>
      <c r="DA54" s="1493"/>
      <c r="DB54" s="172"/>
      <c r="DC54" s="113"/>
      <c r="DD54" s="154"/>
      <c r="DE54" s="154" t="s">
        <v>76</v>
      </c>
      <c r="DF54" s="210">
        <v>1.54</v>
      </c>
      <c r="DG54" s="210">
        <v>1.59</v>
      </c>
      <c r="DH54" s="210">
        <v>1.75</v>
      </c>
      <c r="DI54" s="210">
        <v>1.63</v>
      </c>
      <c r="DJ54" s="1199"/>
      <c r="DK54" s="1199"/>
      <c r="DL54" s="1199"/>
      <c r="DM54" s="128"/>
      <c r="DN54" s="285"/>
      <c r="DO54" s="214"/>
      <c r="DP54" s="1564"/>
      <c r="DQ54" s="1564"/>
      <c r="DR54" s="1564"/>
      <c r="DS54" s="1564"/>
      <c r="DT54" s="1564"/>
      <c r="DU54" s="1564"/>
      <c r="DV54" s="1564"/>
      <c r="DW54" s="1564"/>
      <c r="DX54" s="1564"/>
      <c r="DY54" s="1564"/>
      <c r="DZ54" s="1564"/>
      <c r="EA54" s="1564"/>
      <c r="EB54" s="1564"/>
      <c r="EC54" s="1564"/>
      <c r="ED54" s="1564"/>
      <c r="EE54" s="1564"/>
      <c r="EF54" s="1564"/>
      <c r="EG54" s="1564"/>
      <c r="EH54" s="1564"/>
      <c r="EI54" s="1564"/>
      <c r="EJ54" s="1564"/>
      <c r="EK54" s="1564"/>
      <c r="EL54" s="1564"/>
      <c r="EM54" s="1564"/>
      <c r="EN54" s="1564"/>
      <c r="EO54" s="1564"/>
      <c r="EP54" s="248"/>
      <c r="EQ54" s="968"/>
      <c r="ER54" s="968"/>
      <c r="ES54" s="968"/>
      <c r="ET54" s="115"/>
      <c r="EU54" s="1547"/>
      <c r="EV54" s="1547"/>
      <c r="EW54" s="1547"/>
      <c r="EX54" s="1547"/>
      <c r="EY54" s="1528"/>
      <c r="EZ54" s="1528"/>
      <c r="FA54" s="316"/>
      <c r="FB54" s="318"/>
      <c r="FC54" s="318"/>
      <c r="FD54" s="318"/>
      <c r="FE54" s="319"/>
      <c r="FF54" s="127"/>
      <c r="FG54" s="127"/>
      <c r="FH54" s="1492"/>
      <c r="FI54" s="145"/>
      <c r="FJ54" s="139"/>
      <c r="FK54" s="140"/>
      <c r="FL54" s="280"/>
      <c r="FM54" s="131"/>
      <c r="FN54" s="131"/>
      <c r="FO54" s="399"/>
      <c r="FP54" s="399"/>
      <c r="FQ54" s="399"/>
      <c r="FR54" s="399"/>
      <c r="FS54" s="399"/>
      <c r="FT54" s="399"/>
      <c r="FU54" s="399"/>
      <c r="FV54" s="392"/>
      <c r="FW54" s="113"/>
      <c r="FX54" s="38"/>
      <c r="FY54" s="197"/>
      <c r="FZ54" s="172"/>
      <c r="GA54" s="38"/>
      <c r="GB54" s="197"/>
      <c r="GC54" s="172"/>
      <c r="GD54" s="183"/>
      <c r="GE54" s="197"/>
      <c r="GF54" s="172"/>
      <c r="GG54" s="113"/>
      <c r="GH54" s="214"/>
      <c r="GI54" s="154" t="s">
        <v>76</v>
      </c>
      <c r="GJ54" s="210">
        <v>1.7</v>
      </c>
      <c r="GK54" s="210">
        <v>1.68</v>
      </c>
      <c r="GL54" s="210">
        <v>1.7</v>
      </c>
      <c r="GM54" s="210">
        <v>1.69</v>
      </c>
      <c r="GN54" s="1198"/>
      <c r="GO54" s="1198"/>
      <c r="GP54" s="1198"/>
      <c r="GQ54" s="1349"/>
      <c r="GR54" s="285"/>
      <c r="GS54" s="214"/>
      <c r="GT54" s="1564"/>
      <c r="GU54" s="1564"/>
      <c r="GV54" s="1564"/>
      <c r="GW54" s="1564"/>
      <c r="GX54" s="1564"/>
      <c r="GY54" s="1564"/>
      <c r="GZ54" s="1564"/>
      <c r="HA54" s="1564"/>
      <c r="HB54" s="1564"/>
      <c r="HC54" s="1564"/>
      <c r="HD54" s="1564"/>
      <c r="HE54" s="1564"/>
      <c r="HF54" s="1564"/>
      <c r="HG54" s="1564"/>
      <c r="HH54" s="1564"/>
      <c r="HI54" s="1564"/>
      <c r="HJ54" s="1564"/>
      <c r="HK54" s="1564"/>
      <c r="HL54" s="1564"/>
      <c r="HM54" s="1564"/>
      <c r="HN54" s="1564"/>
      <c r="HO54" s="1564"/>
      <c r="HP54" s="1564"/>
      <c r="HQ54" s="1564"/>
      <c r="HR54" s="1564"/>
      <c r="HS54" s="1564"/>
      <c r="HT54" s="248"/>
      <c r="HU54" s="968"/>
      <c r="HV54" s="968"/>
      <c r="HW54" s="968"/>
      <c r="HX54" s="115"/>
      <c r="HY54" s="1547"/>
      <c r="HZ54" s="1547"/>
      <c r="IA54" s="1547"/>
      <c r="IB54" s="1547"/>
      <c r="IC54" s="1528"/>
      <c r="ID54" s="1528"/>
      <c r="IE54" s="7"/>
      <c r="IF54" s="1529"/>
      <c r="IG54" s="1529"/>
      <c r="IH54" s="1529"/>
      <c r="II54" s="319"/>
      <c r="IJ54" s="127"/>
      <c r="IK54" s="127"/>
      <c r="IL54" s="1492"/>
      <c r="IM54" s="145"/>
      <c r="IN54" s="139"/>
      <c r="IO54" s="140"/>
      <c r="IP54" s="280"/>
      <c r="IQ54" s="131"/>
      <c r="IR54" s="131"/>
      <c r="IS54" s="399"/>
      <c r="IT54" s="399"/>
      <c r="IU54" s="399"/>
      <c r="IV54" s="399"/>
      <c r="IW54" s="399"/>
      <c r="IX54" s="399"/>
      <c r="IY54" s="399"/>
      <c r="IZ54" s="392"/>
      <c r="JA54" s="113"/>
      <c r="JB54" s="38"/>
      <c r="JC54" s="1493"/>
      <c r="JD54" s="172"/>
      <c r="JE54" s="38"/>
      <c r="JF54" s="1493"/>
      <c r="JG54" s="172"/>
      <c r="JH54" s="183"/>
      <c r="JI54" s="1493"/>
      <c r="JJ54" s="172"/>
      <c r="JK54" s="113"/>
      <c r="JL54" s="154"/>
      <c r="JM54" s="154" t="s">
        <v>76</v>
      </c>
      <c r="JN54" s="210">
        <v>1.79</v>
      </c>
      <c r="JO54" s="210">
        <v>1.8</v>
      </c>
      <c r="JP54" s="210">
        <v>1.78</v>
      </c>
      <c r="JQ54" s="210">
        <v>1.79</v>
      </c>
      <c r="JR54" s="1199"/>
      <c r="JS54" s="1199"/>
      <c r="JT54" s="1199"/>
      <c r="JU54" s="128"/>
      <c r="JV54" s="285"/>
      <c r="JW54" s="214"/>
      <c r="JX54" s="1564"/>
      <c r="JY54" s="1564"/>
      <c r="JZ54" s="1564"/>
      <c r="KA54" s="1564"/>
      <c r="KB54" s="1564"/>
      <c r="KC54" s="1564"/>
      <c r="KD54" s="1564"/>
      <c r="KE54" s="1564"/>
      <c r="KF54" s="1564"/>
      <c r="KG54" s="1564"/>
      <c r="KH54" s="1564"/>
      <c r="KI54" s="1564"/>
      <c r="KJ54" s="1564"/>
      <c r="KK54" s="1564"/>
      <c r="KL54" s="1564"/>
      <c r="KM54" s="1564"/>
      <c r="KN54" s="1564"/>
      <c r="KO54" s="1564"/>
      <c r="KP54" s="1564"/>
      <c r="KQ54" s="1564"/>
      <c r="KR54" s="1564"/>
      <c r="KS54" s="1564"/>
      <c r="KT54" s="1564"/>
      <c r="KU54" s="1564"/>
      <c r="KV54" s="1564"/>
      <c r="KW54" s="1564"/>
      <c r="KX54" s="248"/>
      <c r="KY54" s="968"/>
      <c r="KZ54" s="290"/>
      <c r="LA54" s="968"/>
      <c r="LB54" s="115"/>
      <c r="LC54" s="1547"/>
      <c r="LD54" s="1547"/>
      <c r="LE54" s="1547"/>
      <c r="LF54" s="1547"/>
      <c r="LG54" s="1528"/>
      <c r="LH54" s="291"/>
      <c r="LI54" s="316"/>
      <c r="LJ54" s="318"/>
      <c r="LK54" s="318"/>
      <c r="LL54" s="318"/>
      <c r="LM54" s="319"/>
      <c r="LN54" s="127"/>
      <c r="LO54" s="127"/>
      <c r="LP54" s="249"/>
      <c r="LQ54" s="145"/>
      <c r="LR54" s="139"/>
      <c r="LS54" s="140"/>
      <c r="LT54" s="280"/>
      <c r="LU54" s="1490"/>
      <c r="LV54" s="1490"/>
      <c r="LW54" s="207"/>
      <c r="LX54" s="182"/>
      <c r="LY54" s="266"/>
      <c r="LZ54" s="182"/>
      <c r="MA54" s="182"/>
      <c r="MB54" s="113"/>
      <c r="MC54" s="100"/>
      <c r="MD54" s="1606"/>
      <c r="ME54" s="172"/>
      <c r="MF54" s="100"/>
      <c r="MG54" s="1606"/>
      <c r="MH54" s="172"/>
      <c r="MI54" s="100"/>
      <c r="MJ54" s="1607"/>
      <c r="MK54" s="172"/>
      <c r="ML54" s="1300"/>
      <c r="MM54" s="1300"/>
      <c r="MN54" s="15" t="s">
        <v>76</v>
      </c>
      <c r="MO54" s="923">
        <v>1.71</v>
      </c>
      <c r="MP54" s="923">
        <v>1.63</v>
      </c>
      <c r="MQ54" s="923">
        <v>1.69</v>
      </c>
      <c r="MR54" s="923">
        <v>1.79</v>
      </c>
      <c r="MS54" s="924">
        <v>1.71</v>
      </c>
      <c r="MT54" s="16"/>
      <c r="MU54" s="17"/>
      <c r="MV54" s="17"/>
      <c r="MW54" s="1609"/>
      <c r="MX54" s="1610"/>
      <c r="MY54" s="1610"/>
      <c r="MZ54" s="1610"/>
      <c r="NA54" s="1610"/>
      <c r="NB54" s="1610"/>
      <c r="NC54" s="1610"/>
      <c r="ND54" s="1610"/>
      <c r="NE54" s="1610"/>
      <c r="NF54" s="1610"/>
      <c r="NG54" s="1610"/>
      <c r="NH54" s="1610"/>
      <c r="NI54" s="1610"/>
      <c r="NJ54" s="1610"/>
      <c r="NK54" s="1610"/>
      <c r="NL54" s="1610"/>
      <c r="NM54" s="1610"/>
      <c r="NN54" s="125"/>
      <c r="NO54" s="125"/>
      <c r="NP54" s="126"/>
      <c r="NQ54" s="126"/>
      <c r="NR54" s="36"/>
      <c r="NS54" s="36"/>
      <c r="NT54" s="36"/>
      <c r="NU54" s="36"/>
      <c r="NV54" s="36"/>
      <c r="NW54" s="36"/>
      <c r="NX54" s="36"/>
      <c r="NY54" s="36"/>
      <c r="NZ54" s="249"/>
      <c r="OA54" s="657"/>
      <c r="OB54" s="1492"/>
      <c r="OC54" s="1492"/>
      <c r="OD54" s="1492"/>
      <c r="OE54" s="1492"/>
    </row>
    <row r="55" spans="1:395" ht="21.75" customHeight="1" x14ac:dyDescent="0.2">
      <c r="A55" s="145"/>
      <c r="B55" s="96"/>
      <c r="C55" s="96"/>
      <c r="D55" s="280"/>
      <c r="E55" s="1485"/>
      <c r="F55" s="1485"/>
      <c r="G55" s="379"/>
      <c r="H55" s="379"/>
      <c r="I55" s="379"/>
      <c r="J55" s="379"/>
      <c r="K55" s="379"/>
      <c r="L55" s="379"/>
      <c r="M55" s="379"/>
      <c r="N55" s="392"/>
      <c r="O55" s="113"/>
      <c r="P55" s="38"/>
      <c r="Q55" s="1493"/>
      <c r="R55" s="172"/>
      <c r="S55" s="38"/>
      <c r="T55" s="1493"/>
      <c r="U55" s="172"/>
      <c r="V55" s="183"/>
      <c r="W55" s="1493"/>
      <c r="X55" s="172"/>
      <c r="Y55" s="113"/>
      <c r="Z55" s="154"/>
      <c r="AA55" s="154" t="s">
        <v>82</v>
      </c>
      <c r="AB55" s="210">
        <v>1.65</v>
      </c>
      <c r="AC55" s="210">
        <v>1.69</v>
      </c>
      <c r="AD55" s="210">
        <v>1.67</v>
      </c>
      <c r="AE55" s="210">
        <v>1.67</v>
      </c>
      <c r="AF55" s="1198"/>
      <c r="AG55" s="1198"/>
      <c r="AH55" s="1198"/>
      <c r="AI55" s="1349"/>
      <c r="AJ55" s="285"/>
      <c r="AK55" s="154"/>
      <c r="AL55" s="389"/>
      <c r="AM55" s="387"/>
      <c r="AN55" s="387"/>
      <c r="AO55" s="387"/>
      <c r="AP55" s="387"/>
      <c r="AQ55" s="387"/>
      <c r="AR55" s="1517"/>
      <c r="AS55" s="1518"/>
      <c r="AT55" s="1517"/>
      <c r="AU55" s="1518"/>
      <c r="AV55" s="1519"/>
      <c r="AW55" s="1518"/>
      <c r="AX55" s="437"/>
      <c r="AY55" s="399"/>
      <c r="AZ55" s="1511"/>
      <c r="BA55" s="1520"/>
      <c r="BB55" s="1520"/>
      <c r="BC55" s="1520"/>
      <c r="BD55" s="1520"/>
      <c r="BE55" s="1520"/>
      <c r="BF55" s="1520"/>
      <c r="BG55" s="1521"/>
      <c r="BH55" s="1521"/>
      <c r="BI55" s="1521"/>
      <c r="BJ55" s="1521"/>
      <c r="BK55" s="1521"/>
      <c r="BL55" s="248"/>
      <c r="BM55" s="968"/>
      <c r="BN55" s="968"/>
      <c r="BO55" s="968"/>
      <c r="BP55" s="115"/>
      <c r="BQ55" s="122"/>
      <c r="BR55" s="122"/>
      <c r="BS55" s="122"/>
      <c r="BT55" s="122"/>
      <c r="BU55" s="1528"/>
      <c r="BV55" s="1528"/>
      <c r="BW55" s="115"/>
      <c r="BX55" s="317"/>
      <c r="BY55" s="317"/>
      <c r="BZ55" s="317"/>
      <c r="CA55" s="312"/>
      <c r="CB55" s="312"/>
      <c r="CC55" s="312"/>
      <c r="CD55" s="1492"/>
      <c r="CE55" s="145"/>
      <c r="CF55" s="96"/>
      <c r="CG55" s="96"/>
      <c r="CH55" s="280"/>
      <c r="CI55" s="131"/>
      <c r="CJ55" s="131"/>
      <c r="CK55" s="399"/>
      <c r="CL55" s="399"/>
      <c r="CM55" s="379"/>
      <c r="CN55" s="379"/>
      <c r="CO55" s="379"/>
      <c r="CP55" s="379"/>
      <c r="CQ55" s="399"/>
      <c r="CR55" s="392"/>
      <c r="CS55" s="113"/>
      <c r="CT55" s="38"/>
      <c r="CU55" s="1493"/>
      <c r="CV55" s="172"/>
      <c r="CW55" s="38"/>
      <c r="CX55" s="1493"/>
      <c r="CY55" s="172"/>
      <c r="CZ55" s="183"/>
      <c r="DA55" s="1493"/>
      <c r="DB55" s="172"/>
      <c r="DC55" s="113"/>
      <c r="DD55" s="154"/>
      <c r="DE55" s="154" t="s">
        <v>82</v>
      </c>
      <c r="DF55" s="210">
        <v>1.59</v>
      </c>
      <c r="DG55" s="210">
        <v>1.58</v>
      </c>
      <c r="DH55" s="210">
        <v>1.58</v>
      </c>
      <c r="DI55" s="210">
        <v>1.58</v>
      </c>
      <c r="DJ55" s="1199"/>
      <c r="DK55" s="1199"/>
      <c r="DL55" s="1199"/>
      <c r="DM55" s="128"/>
      <c r="DN55" s="285"/>
      <c r="DO55" s="214"/>
      <c r="DP55" s="1564"/>
      <c r="DQ55" s="1564"/>
      <c r="DR55" s="1564"/>
      <c r="DS55" s="1564"/>
      <c r="DT55" s="1564"/>
      <c r="DU55" s="1564"/>
      <c r="DV55" s="1564"/>
      <c r="DW55" s="1564"/>
      <c r="DX55" s="1564"/>
      <c r="DY55" s="1564"/>
      <c r="DZ55" s="1564"/>
      <c r="EA55" s="1564"/>
      <c r="EB55" s="1564"/>
      <c r="EC55" s="1564"/>
      <c r="ED55" s="1564"/>
      <c r="EE55" s="1564"/>
      <c r="EF55" s="1564"/>
      <c r="EG55" s="1564"/>
      <c r="EH55" s="1564"/>
      <c r="EI55" s="1564"/>
      <c r="EJ55" s="1564"/>
      <c r="EK55" s="1564"/>
      <c r="EL55" s="1564"/>
      <c r="EM55" s="1564"/>
      <c r="EN55" s="1564"/>
      <c r="EO55" s="1564"/>
      <c r="EP55" s="248"/>
      <c r="EQ55" s="968"/>
      <c r="ER55" s="968"/>
      <c r="ES55" s="968"/>
      <c r="ET55" s="115"/>
      <c r="EU55" s="122"/>
      <c r="EV55" s="122"/>
      <c r="EW55" s="122"/>
      <c r="EX55" s="122"/>
      <c r="EY55" s="1528"/>
      <c r="EZ55" s="1528"/>
      <c r="FA55" s="308"/>
      <c r="FB55" s="317"/>
      <c r="FC55" s="317"/>
      <c r="FD55" s="317"/>
      <c r="FE55" s="312"/>
      <c r="FF55" s="295"/>
      <c r="FG55" s="295"/>
      <c r="FH55" s="1492"/>
      <c r="FI55" s="145"/>
      <c r="FJ55" s="96"/>
      <c r="FK55" s="96"/>
      <c r="FL55" s="280"/>
      <c r="FM55" s="131"/>
      <c r="FN55" s="131"/>
      <c r="FO55" s="399"/>
      <c r="FP55" s="399"/>
      <c r="FQ55" s="399"/>
      <c r="FR55" s="399"/>
      <c r="FS55" s="399"/>
      <c r="FT55" s="399"/>
      <c r="FU55" s="399"/>
      <c r="FV55" s="392"/>
      <c r="FW55" s="113"/>
      <c r="FX55" s="38"/>
      <c r="FY55" s="197"/>
      <c r="FZ55" s="172"/>
      <c r="GA55" s="38"/>
      <c r="GB55" s="197"/>
      <c r="GC55" s="172"/>
      <c r="GD55" s="183"/>
      <c r="GE55" s="197"/>
      <c r="GF55" s="172"/>
      <c r="GG55" s="113"/>
      <c r="GH55" s="214"/>
      <c r="GI55" s="154" t="s">
        <v>82</v>
      </c>
      <c r="GJ55" s="210">
        <v>1.67</v>
      </c>
      <c r="GK55" s="210">
        <v>1.64</v>
      </c>
      <c r="GL55" s="210">
        <v>1.69</v>
      </c>
      <c r="GM55" s="210">
        <v>1.67</v>
      </c>
      <c r="GN55" s="1198"/>
      <c r="GO55" s="1198"/>
      <c r="GP55" s="1198"/>
      <c r="GQ55" s="1349"/>
      <c r="GR55" s="285"/>
      <c r="GS55" s="214"/>
      <c r="GT55" s="1564"/>
      <c r="GU55" s="1564"/>
      <c r="GV55" s="1564"/>
      <c r="GW55" s="1564"/>
      <c r="GX55" s="1564"/>
      <c r="GY55" s="1564"/>
      <c r="GZ55" s="1564"/>
      <c r="HA55" s="1564"/>
      <c r="HB55" s="1564"/>
      <c r="HC55" s="1564"/>
      <c r="HD55" s="1564"/>
      <c r="HE55" s="1564"/>
      <c r="HF55" s="1564"/>
      <c r="HG55" s="1564"/>
      <c r="HH55" s="1564"/>
      <c r="HI55" s="1564"/>
      <c r="HJ55" s="1564"/>
      <c r="HK55" s="1564"/>
      <c r="HL55" s="1564"/>
      <c r="HM55" s="1564"/>
      <c r="HN55" s="1564"/>
      <c r="HO55" s="1564"/>
      <c r="HP55" s="1564"/>
      <c r="HQ55" s="1564"/>
      <c r="HR55" s="1564"/>
      <c r="HS55" s="1564"/>
      <c r="HT55" s="248"/>
      <c r="HU55" s="968"/>
      <c r="HV55" s="968"/>
      <c r="HW55" s="968"/>
      <c r="HX55" s="115"/>
      <c r="HY55" s="122"/>
      <c r="HZ55" s="122"/>
      <c r="IA55" s="122"/>
      <c r="IB55" s="122"/>
      <c r="IC55" s="1528"/>
      <c r="ID55" s="1528"/>
      <c r="IE55" s="115"/>
      <c r="IF55" s="122"/>
      <c r="IG55" s="122"/>
      <c r="IH55" s="122"/>
      <c r="II55" s="312"/>
      <c r="IJ55" s="295"/>
      <c r="IK55" s="295"/>
      <c r="IL55" s="1492"/>
      <c r="IM55" s="145"/>
      <c r="IN55" s="96"/>
      <c r="IO55" s="96"/>
      <c r="IP55" s="280"/>
      <c r="IQ55" s="131"/>
      <c r="IR55" s="131"/>
      <c r="IS55" s="399"/>
      <c r="IT55" s="399"/>
      <c r="IU55" s="399"/>
      <c r="IV55" s="399"/>
      <c r="IW55" s="399"/>
      <c r="IX55" s="399"/>
      <c r="IY55" s="399"/>
      <c r="IZ55" s="392"/>
      <c r="JA55" s="113"/>
      <c r="JB55" s="38"/>
      <c r="JC55" s="1493"/>
      <c r="JD55" s="172"/>
      <c r="JE55" s="38"/>
      <c r="JF55" s="1493"/>
      <c r="JG55" s="172"/>
      <c r="JH55" s="183"/>
      <c r="JI55" s="1493"/>
      <c r="JJ55" s="172"/>
      <c r="JK55" s="113"/>
      <c r="JL55" s="154"/>
      <c r="JM55" s="154" t="s">
        <v>82</v>
      </c>
      <c r="JN55" s="210">
        <v>1.7</v>
      </c>
      <c r="JO55" s="210">
        <v>1.72</v>
      </c>
      <c r="JP55" s="210">
        <v>1.7</v>
      </c>
      <c r="JQ55" s="210">
        <v>1.7</v>
      </c>
      <c r="JR55" s="1199"/>
      <c r="JS55" s="1199"/>
      <c r="JT55" s="1199"/>
      <c r="JU55" s="128"/>
      <c r="JV55" s="285"/>
      <c r="JW55" s="214"/>
      <c r="JX55" s="1564"/>
      <c r="JY55" s="1564"/>
      <c r="JZ55" s="1564"/>
      <c r="KA55" s="1564"/>
      <c r="KB55" s="1564"/>
      <c r="KC55" s="1564"/>
      <c r="KD55" s="1564"/>
      <c r="KE55" s="1564"/>
      <c r="KF55" s="1564"/>
      <c r="KG55" s="1564"/>
      <c r="KH55" s="1564"/>
      <c r="KI55" s="1564"/>
      <c r="KJ55" s="1564"/>
      <c r="KK55" s="1564"/>
      <c r="KL55" s="1564"/>
      <c r="KM55" s="1564"/>
      <c r="KN55" s="1564"/>
      <c r="KO55" s="1564"/>
      <c r="KP55" s="1564"/>
      <c r="KQ55" s="1564"/>
      <c r="KR55" s="1564"/>
      <c r="KS55" s="1564"/>
      <c r="KT55" s="1564"/>
      <c r="KU55" s="1564"/>
      <c r="KV55" s="1564"/>
      <c r="KW55" s="1564"/>
      <c r="KX55" s="248"/>
      <c r="KY55" s="968"/>
      <c r="KZ55" s="290"/>
      <c r="LA55" s="968"/>
      <c r="LB55" s="115"/>
      <c r="LC55" s="122"/>
      <c r="LD55" s="122"/>
      <c r="LE55" s="122"/>
      <c r="LF55" s="122"/>
      <c r="LG55" s="1528"/>
      <c r="LH55" s="291"/>
      <c r="LI55" s="308"/>
      <c r="LJ55" s="317"/>
      <c r="LK55" s="317"/>
      <c r="LL55" s="317"/>
      <c r="LM55" s="312"/>
      <c r="LN55" s="295"/>
      <c r="LO55" s="295"/>
      <c r="LP55" s="249"/>
      <c r="LQ55" s="145"/>
      <c r="LR55" s="25"/>
      <c r="LS55" s="96"/>
      <c r="LT55" s="280"/>
      <c r="LU55" s="1490"/>
      <c r="LV55" s="1490"/>
      <c r="LW55" s="207"/>
      <c r="LX55" s="182"/>
      <c r="LY55" s="266"/>
      <c r="LZ55" s="182"/>
      <c r="MA55" s="182"/>
      <c r="MB55" s="113"/>
      <c r="MC55" s="100"/>
      <c r="MD55" s="1606"/>
      <c r="ME55" s="172"/>
      <c r="MF55" s="100"/>
      <c r="MG55" s="1606"/>
      <c r="MH55" s="172"/>
      <c r="MI55" s="100"/>
      <c r="MJ55" s="1607"/>
      <c r="MK55" s="172"/>
      <c r="ML55" s="1300"/>
      <c r="MM55" s="1300"/>
      <c r="MN55" s="15" t="s">
        <v>82</v>
      </c>
      <c r="MO55" s="923">
        <v>1.67</v>
      </c>
      <c r="MP55" s="923">
        <v>1.58</v>
      </c>
      <c r="MQ55" s="923">
        <v>1.67</v>
      </c>
      <c r="MR55" s="923">
        <v>1.7</v>
      </c>
      <c r="MS55" s="924">
        <v>1.66</v>
      </c>
      <c r="MT55" s="16"/>
      <c r="MU55" s="17"/>
      <c r="MV55" s="17"/>
      <c r="MW55" s="1609"/>
      <c r="MX55" s="1610"/>
      <c r="MY55" s="1610"/>
      <c r="MZ55" s="1610"/>
      <c r="NA55" s="1610"/>
      <c r="NB55" s="1610"/>
      <c r="NC55" s="1610"/>
      <c r="ND55" s="1610"/>
      <c r="NE55" s="1610"/>
      <c r="NF55" s="1610"/>
      <c r="NG55" s="1610"/>
      <c r="NH55" s="1610"/>
      <c r="NI55" s="1610"/>
      <c r="NJ55" s="1610"/>
      <c r="NK55" s="1610"/>
      <c r="NL55" s="1610"/>
      <c r="NM55" s="1610"/>
      <c r="NN55" s="1611"/>
      <c r="NO55" s="1657"/>
      <c r="NP55" s="1657"/>
      <c r="NQ55" s="1657"/>
      <c r="NR55" s="1657"/>
      <c r="NS55" s="1611"/>
      <c r="NT55" s="1657"/>
      <c r="NU55" s="1657"/>
      <c r="NV55" s="1657"/>
      <c r="NW55" s="1657"/>
      <c r="NX55" s="974"/>
      <c r="NY55" s="46"/>
      <c r="NZ55" s="249"/>
      <c r="OA55" s="657"/>
      <c r="OB55" s="1492"/>
      <c r="OC55" s="1492"/>
      <c r="OD55" s="1492"/>
      <c r="OE55" s="1492"/>
    </row>
    <row r="56" spans="1:395" ht="21.75" customHeight="1" x14ac:dyDescent="0.2">
      <c r="A56" s="148"/>
      <c r="B56" s="100"/>
      <c r="C56" s="100"/>
      <c r="D56" s="280"/>
      <c r="E56" s="1485"/>
      <c r="F56" s="1485"/>
      <c r="G56" s="379"/>
      <c r="H56" s="379"/>
      <c r="I56" s="379"/>
      <c r="J56" s="379"/>
      <c r="K56" s="379"/>
      <c r="L56" s="379"/>
      <c r="M56" s="379"/>
      <c r="N56" s="392"/>
      <c r="O56" s="113"/>
      <c r="P56" s="38"/>
      <c r="Q56" s="1493"/>
      <c r="R56" s="172"/>
      <c r="S56" s="38"/>
      <c r="T56" s="1493"/>
      <c r="U56" s="172"/>
      <c r="V56" s="183"/>
      <c r="W56" s="1493"/>
      <c r="X56" s="172"/>
      <c r="Y56" s="113"/>
      <c r="Z56" s="154"/>
      <c r="AA56" s="154" t="s">
        <v>87</v>
      </c>
      <c r="AB56" s="210">
        <v>1.74</v>
      </c>
      <c r="AC56" s="210">
        <v>1.72</v>
      </c>
      <c r="AD56" s="210">
        <v>1.79</v>
      </c>
      <c r="AE56" s="210">
        <v>1.75</v>
      </c>
      <c r="AF56" s="1198"/>
      <c r="AG56" s="1198"/>
      <c r="AH56" s="1198"/>
      <c r="AI56" s="1349"/>
      <c r="AJ56" s="285"/>
      <c r="AK56" s="154"/>
      <c r="AL56" s="1505"/>
      <c r="AM56" s="1517"/>
      <c r="AN56" s="1517"/>
      <c r="AO56" s="1517"/>
      <c r="AP56" s="1517"/>
      <c r="AQ56" s="1517"/>
      <c r="AR56" s="1517"/>
      <c r="AS56" s="1518"/>
      <c r="AT56" s="1517"/>
      <c r="AU56" s="1518"/>
      <c r="AV56" s="1519"/>
      <c r="AW56" s="1518"/>
      <c r="AX56" s="437"/>
      <c r="AY56" s="399"/>
      <c r="AZ56" s="386"/>
      <c r="BA56" s="386"/>
      <c r="BB56" s="386"/>
      <c r="BC56" s="386"/>
      <c r="BD56" s="389"/>
      <c r="BE56" s="389"/>
      <c r="BF56" s="386"/>
      <c r="BG56" s="386"/>
      <c r="BH56" s="386"/>
      <c r="BI56" s="386"/>
      <c r="BJ56" s="388"/>
      <c r="BK56" s="388"/>
      <c r="BL56" s="248"/>
      <c r="BM56" s="968"/>
      <c r="BN56" s="968"/>
      <c r="BO56" s="968"/>
      <c r="BP56" s="115"/>
      <c r="BQ56" s="248"/>
      <c r="BR56" s="115"/>
      <c r="BS56" s="115"/>
      <c r="BT56" s="131"/>
      <c r="BU56" s="1528"/>
      <c r="BV56" s="1528"/>
      <c r="BW56" s="115"/>
      <c r="BX56" s="317"/>
      <c r="BY56" s="317"/>
      <c r="BZ56" s="317"/>
      <c r="CA56" s="312"/>
      <c r="CB56" s="312"/>
      <c r="CC56" s="312"/>
      <c r="CD56" s="1492"/>
      <c r="CE56" s="148"/>
      <c r="CF56" s="100"/>
      <c r="CG56" s="100"/>
      <c r="CH56" s="280"/>
      <c r="CI56" s="131"/>
      <c r="CJ56" s="131"/>
      <c r="CK56" s="399"/>
      <c r="CL56" s="399"/>
      <c r="CM56" s="379"/>
      <c r="CN56" s="379"/>
      <c r="CO56" s="379"/>
      <c r="CP56" s="379"/>
      <c r="CQ56" s="399"/>
      <c r="CR56" s="392"/>
      <c r="CS56" s="113"/>
      <c r="CT56" s="38"/>
      <c r="CU56" s="1493"/>
      <c r="CV56" s="172"/>
      <c r="CW56" s="38"/>
      <c r="CX56" s="1493"/>
      <c r="CY56" s="172"/>
      <c r="CZ56" s="183"/>
      <c r="DA56" s="1493"/>
      <c r="DB56" s="172"/>
      <c r="DC56" s="113"/>
      <c r="DD56" s="154"/>
      <c r="DE56" s="154" t="s">
        <v>87</v>
      </c>
      <c r="DF56" s="210">
        <v>1.72</v>
      </c>
      <c r="DG56" s="210">
        <v>1.73</v>
      </c>
      <c r="DH56" s="210">
        <v>1.79</v>
      </c>
      <c r="DI56" s="210">
        <v>1.75</v>
      </c>
      <c r="DJ56" s="1199"/>
      <c r="DK56" s="1199"/>
      <c r="DL56" s="1199"/>
      <c r="DM56" s="128"/>
      <c r="DN56" s="285"/>
      <c r="DO56" s="214"/>
      <c r="DP56" s="1564"/>
      <c r="DQ56" s="1564"/>
      <c r="DR56" s="1564"/>
      <c r="DS56" s="1564"/>
      <c r="DT56" s="1564"/>
      <c r="DU56" s="1564"/>
      <c r="DV56" s="1564"/>
      <c r="DW56" s="1564"/>
      <c r="DX56" s="1564"/>
      <c r="DY56" s="1564"/>
      <c r="DZ56" s="1564"/>
      <c r="EA56" s="1564"/>
      <c r="EB56" s="1564"/>
      <c r="EC56" s="1564"/>
      <c r="ED56" s="1564"/>
      <c r="EE56" s="1564"/>
      <c r="EF56" s="1564"/>
      <c r="EG56" s="1564"/>
      <c r="EH56" s="1564"/>
      <c r="EI56" s="1564"/>
      <c r="EJ56" s="1564"/>
      <c r="EK56" s="1564"/>
      <c r="EL56" s="1564"/>
      <c r="EM56" s="1564"/>
      <c r="EN56" s="1564"/>
      <c r="EO56" s="1564"/>
      <c r="EP56" s="248"/>
      <c r="EQ56" s="968"/>
      <c r="ER56" s="968"/>
      <c r="ES56" s="968"/>
      <c r="ET56" s="115"/>
      <c r="EU56" s="248"/>
      <c r="EV56" s="115"/>
      <c r="EW56" s="115"/>
      <c r="EX56" s="131"/>
      <c r="EY56" s="1528"/>
      <c r="EZ56" s="1528"/>
      <c r="FA56" s="308"/>
      <c r="FB56" s="317"/>
      <c r="FC56" s="317"/>
      <c r="FD56" s="317"/>
      <c r="FE56" s="312"/>
      <c r="FF56" s="295"/>
      <c r="FG56" s="295"/>
      <c r="FH56" s="1492"/>
      <c r="FI56" s="148"/>
      <c r="FJ56" s="100"/>
      <c r="FK56" s="100"/>
      <c r="FL56" s="280"/>
      <c r="FM56" s="131"/>
      <c r="FN56" s="131"/>
      <c r="FO56" s="399"/>
      <c r="FP56" s="399"/>
      <c r="FQ56" s="399"/>
      <c r="FR56" s="399"/>
      <c r="FS56" s="399"/>
      <c r="FT56" s="399"/>
      <c r="FU56" s="399"/>
      <c r="FV56" s="392"/>
      <c r="FW56" s="113"/>
      <c r="FX56" s="38"/>
      <c r="FY56" s="197"/>
      <c r="FZ56" s="172"/>
      <c r="GA56" s="38"/>
      <c r="GB56" s="197"/>
      <c r="GC56" s="172"/>
      <c r="GD56" s="183"/>
      <c r="GE56" s="197"/>
      <c r="GF56" s="172"/>
      <c r="GG56" s="113"/>
      <c r="GH56" s="214"/>
      <c r="GI56" s="154" t="s">
        <v>87</v>
      </c>
      <c r="GJ56" s="210">
        <v>1.72</v>
      </c>
      <c r="GK56" s="210">
        <v>1.74</v>
      </c>
      <c r="GL56" s="210">
        <v>1.73</v>
      </c>
      <c r="GM56" s="210">
        <v>1.73</v>
      </c>
      <c r="GN56" s="1198"/>
      <c r="GO56" s="1198"/>
      <c r="GP56" s="1198"/>
      <c r="GQ56" s="1349"/>
      <c r="GR56" s="285"/>
      <c r="GS56" s="214"/>
      <c r="GT56" s="1564"/>
      <c r="GU56" s="1564"/>
      <c r="GV56" s="1564"/>
      <c r="GW56" s="1564"/>
      <c r="GX56" s="1564"/>
      <c r="GY56" s="1564"/>
      <c r="GZ56" s="1564"/>
      <c r="HA56" s="1564"/>
      <c r="HB56" s="1564"/>
      <c r="HC56" s="1564"/>
      <c r="HD56" s="1564"/>
      <c r="HE56" s="1564"/>
      <c r="HF56" s="1564"/>
      <c r="HG56" s="1564"/>
      <c r="HH56" s="1564"/>
      <c r="HI56" s="1564"/>
      <c r="HJ56" s="1564"/>
      <c r="HK56" s="1564"/>
      <c r="HL56" s="1564"/>
      <c r="HM56" s="1564"/>
      <c r="HN56" s="1564"/>
      <c r="HO56" s="1564"/>
      <c r="HP56" s="1564"/>
      <c r="HQ56" s="1564"/>
      <c r="HR56" s="1564"/>
      <c r="HS56" s="1564"/>
      <c r="HT56" s="248"/>
      <c r="HU56" s="968"/>
      <c r="HV56" s="968"/>
      <c r="HW56" s="968"/>
      <c r="HX56" s="115"/>
      <c r="HY56" s="248"/>
      <c r="HZ56" s="115"/>
      <c r="IA56" s="115"/>
      <c r="IB56" s="131"/>
      <c r="IC56" s="1528"/>
      <c r="ID56" s="1528"/>
      <c r="IE56" s="115"/>
      <c r="IF56" s="122"/>
      <c r="IG56" s="122"/>
      <c r="IH56" s="122"/>
      <c r="II56" s="312"/>
      <c r="IJ56" s="295"/>
      <c r="IK56" s="295"/>
      <c r="IL56" s="1492"/>
      <c r="IM56" s="148"/>
      <c r="IN56" s="100"/>
      <c r="IO56" s="100"/>
      <c r="IP56" s="280"/>
      <c r="IQ56" s="131"/>
      <c r="IR56" s="131"/>
      <c r="IS56" s="399"/>
      <c r="IT56" s="399"/>
      <c r="IU56" s="399"/>
      <c r="IV56" s="399"/>
      <c r="IW56" s="399"/>
      <c r="IX56" s="399"/>
      <c r="IY56" s="399"/>
      <c r="IZ56" s="392"/>
      <c r="JA56" s="113"/>
      <c r="JB56" s="38"/>
      <c r="JC56" s="1493"/>
      <c r="JD56" s="172"/>
      <c r="JE56" s="38"/>
      <c r="JF56" s="1493"/>
      <c r="JG56" s="172"/>
      <c r="JH56" s="183"/>
      <c r="JI56" s="1493"/>
      <c r="JJ56" s="172"/>
      <c r="JK56" s="113"/>
      <c r="JL56" s="154"/>
      <c r="JM56" s="154" t="s">
        <v>87</v>
      </c>
      <c r="JN56" s="210">
        <v>1.84</v>
      </c>
      <c r="JO56" s="210">
        <v>1.85</v>
      </c>
      <c r="JP56" s="210">
        <v>1.82</v>
      </c>
      <c r="JQ56" s="210">
        <v>1.84</v>
      </c>
      <c r="JR56" s="1199"/>
      <c r="JS56" s="1199"/>
      <c r="JT56" s="1199"/>
      <c r="JU56" s="128"/>
      <c r="JV56" s="285"/>
      <c r="JW56" s="214"/>
      <c r="JX56" s="1564"/>
      <c r="JY56" s="1564"/>
      <c r="JZ56" s="1564"/>
      <c r="KA56" s="1564"/>
      <c r="KB56" s="1564"/>
      <c r="KC56" s="1564"/>
      <c r="KD56" s="1564"/>
      <c r="KE56" s="1564"/>
      <c r="KF56" s="1564"/>
      <c r="KG56" s="1564"/>
      <c r="KH56" s="1564"/>
      <c r="KI56" s="1564"/>
      <c r="KJ56" s="1564"/>
      <c r="KK56" s="1564"/>
      <c r="KL56" s="1564"/>
      <c r="KM56" s="1564"/>
      <c r="KN56" s="1564"/>
      <c r="KO56" s="1564"/>
      <c r="KP56" s="1564"/>
      <c r="KQ56" s="1564"/>
      <c r="KR56" s="1564"/>
      <c r="KS56" s="1564"/>
      <c r="KT56" s="1564"/>
      <c r="KU56" s="1564"/>
      <c r="KV56" s="1564"/>
      <c r="KW56" s="1564"/>
      <c r="KX56" s="248"/>
      <c r="KY56" s="968"/>
      <c r="KZ56" s="290"/>
      <c r="LA56" s="968"/>
      <c r="LB56" s="115"/>
      <c r="LC56" s="248"/>
      <c r="LD56" s="115"/>
      <c r="LE56" s="115"/>
      <c r="LF56" s="131"/>
      <c r="LG56" s="1528"/>
      <c r="LH56" s="291"/>
      <c r="LI56" s="308"/>
      <c r="LJ56" s="317"/>
      <c r="LK56" s="317"/>
      <c r="LL56" s="317"/>
      <c r="LM56" s="312"/>
      <c r="LN56" s="295"/>
      <c r="LO56" s="295"/>
      <c r="LP56" s="249"/>
      <c r="LQ56" s="148"/>
      <c r="LR56" s="38"/>
      <c r="LS56" s="100"/>
      <c r="LT56" s="280"/>
      <c r="LU56" s="1490"/>
      <c r="LV56" s="1490"/>
      <c r="LW56" s="207"/>
      <c r="LX56" s="182"/>
      <c r="LY56" s="266"/>
      <c r="LZ56" s="182"/>
      <c r="MA56" s="182"/>
      <c r="MB56" s="113"/>
      <c r="MC56" s="100"/>
      <c r="MD56" s="1606"/>
      <c r="ME56" s="172"/>
      <c r="MF56" s="100"/>
      <c r="MG56" s="1606"/>
      <c r="MH56" s="172"/>
      <c r="MI56" s="100"/>
      <c r="MJ56" s="1607"/>
      <c r="MK56" s="172"/>
      <c r="ML56" s="1300"/>
      <c r="MM56" s="1300"/>
      <c r="MN56" s="15" t="s">
        <v>87</v>
      </c>
      <c r="MO56" s="923">
        <v>1.75</v>
      </c>
      <c r="MP56" s="923">
        <v>1.75</v>
      </c>
      <c r="MQ56" s="923">
        <v>1.73</v>
      </c>
      <c r="MR56" s="923">
        <v>1.84</v>
      </c>
      <c r="MS56" s="924">
        <v>1.77</v>
      </c>
      <c r="MT56" s="16"/>
      <c r="MU56" s="17"/>
      <c r="MV56" s="17"/>
      <c r="MW56" s="1609"/>
      <c r="MX56" s="1610"/>
      <c r="MY56" s="1610"/>
      <c r="MZ56" s="1610"/>
      <c r="NA56" s="1610"/>
      <c r="NB56" s="1610"/>
      <c r="NC56" s="1610"/>
      <c r="ND56" s="1610"/>
      <c r="NE56" s="1610"/>
      <c r="NF56" s="1610"/>
      <c r="NG56" s="1610"/>
      <c r="NH56" s="1610"/>
      <c r="NI56" s="1610"/>
      <c r="NJ56" s="1610"/>
      <c r="NK56" s="1610"/>
      <c r="NL56" s="1610"/>
      <c r="NM56" s="1610"/>
      <c r="NN56" s="1611"/>
      <c r="NO56" s="974"/>
      <c r="NP56" s="974"/>
      <c r="NQ56" s="132"/>
      <c r="NR56" s="974"/>
      <c r="NS56" s="1611"/>
      <c r="NT56" s="974"/>
      <c r="NU56" s="974"/>
      <c r="NV56" s="132"/>
      <c r="NW56" s="974"/>
      <c r="NX56" s="974"/>
      <c r="NY56" s="46"/>
      <c r="NZ56" s="249"/>
      <c r="OA56" s="657"/>
      <c r="OB56" s="1492"/>
      <c r="OC56" s="1492"/>
      <c r="OD56" s="1492"/>
      <c r="OE56" s="1492"/>
    </row>
    <row r="57" spans="1:395" ht="21.75" customHeight="1" x14ac:dyDescent="0.2">
      <c r="A57" s="148"/>
      <c r="B57" s="100"/>
      <c r="C57" s="100"/>
      <c r="D57" s="280"/>
      <c r="E57" s="1485"/>
      <c r="F57" s="1485"/>
      <c r="G57" s="379"/>
      <c r="H57" s="379"/>
      <c r="I57" s="379"/>
      <c r="J57" s="379"/>
      <c r="K57" s="379"/>
      <c r="L57" s="379"/>
      <c r="M57" s="379"/>
      <c r="N57" s="392"/>
      <c r="O57" s="113"/>
      <c r="P57" s="38"/>
      <c r="Q57" s="1493"/>
      <c r="R57" s="172"/>
      <c r="S57" s="38"/>
      <c r="T57" s="1493"/>
      <c r="U57" s="172"/>
      <c r="V57" s="183"/>
      <c r="W57" s="1493"/>
      <c r="X57" s="172"/>
      <c r="Y57" s="113"/>
      <c r="Z57" s="154"/>
      <c r="AA57" s="154" t="s">
        <v>91</v>
      </c>
      <c r="AB57" s="210">
        <v>1.78</v>
      </c>
      <c r="AC57" s="210">
        <v>1.78</v>
      </c>
      <c r="AD57" s="210">
        <v>1.74</v>
      </c>
      <c r="AE57" s="210">
        <v>1.77</v>
      </c>
      <c r="AF57" s="1198"/>
      <c r="AG57" s="1198"/>
      <c r="AH57" s="1198"/>
      <c r="AI57" s="1349"/>
      <c r="AJ57" s="285"/>
      <c r="AK57" s="154"/>
      <c r="AL57" s="1511"/>
      <c r="AM57" s="1520"/>
      <c r="AN57" s="1520"/>
      <c r="AO57" s="1520"/>
      <c r="AP57" s="1520"/>
      <c r="AQ57" s="1520"/>
      <c r="AR57" s="1520"/>
      <c r="AS57" s="1521"/>
      <c r="AT57" s="1521"/>
      <c r="AU57" s="1521"/>
      <c r="AV57" s="1521"/>
      <c r="AW57" s="1521"/>
      <c r="AX57" s="437"/>
      <c r="AY57" s="399"/>
      <c r="AZ57" s="1505"/>
      <c r="BA57" s="1662"/>
      <c r="BB57" s="1662"/>
      <c r="BC57" s="1662"/>
      <c r="BD57" s="1662"/>
      <c r="BE57" s="1662"/>
      <c r="BF57" s="1662"/>
      <c r="BG57" s="1662"/>
      <c r="BH57" s="1662"/>
      <c r="BI57" s="1662"/>
      <c r="BJ57" s="1663"/>
      <c r="BK57" s="1663"/>
      <c r="BL57" s="248"/>
      <c r="BM57" s="968"/>
      <c r="BN57" s="968"/>
      <c r="BO57" s="968"/>
      <c r="BP57" s="115"/>
      <c r="BQ57" s="115"/>
      <c r="BR57" s="1548"/>
      <c r="BS57" s="1549"/>
      <c r="BT57" s="1550"/>
      <c r="BU57" s="1528"/>
      <c r="BV57" s="1528"/>
      <c r="BW57" s="115"/>
      <c r="BX57" s="317"/>
      <c r="BY57" s="317"/>
      <c r="BZ57" s="317"/>
      <c r="CA57" s="312"/>
      <c r="CB57" s="312"/>
      <c r="CC57" s="312"/>
      <c r="CD57" s="1492"/>
      <c r="CE57" s="148"/>
      <c r="CF57" s="100"/>
      <c r="CG57" s="100"/>
      <c r="CH57" s="280"/>
      <c r="CI57" s="131"/>
      <c r="CJ57" s="131"/>
      <c r="CK57" s="399"/>
      <c r="CL57" s="399"/>
      <c r="CM57" s="379"/>
      <c r="CN57" s="379"/>
      <c r="CO57" s="379"/>
      <c r="CP57" s="379"/>
      <c r="CQ57" s="399"/>
      <c r="CR57" s="392"/>
      <c r="CS57" s="113"/>
      <c r="CT57" s="38"/>
      <c r="CU57" s="1493"/>
      <c r="CV57" s="172"/>
      <c r="CW57" s="38"/>
      <c r="CX57" s="1493"/>
      <c r="CY57" s="172"/>
      <c r="CZ57" s="183"/>
      <c r="DA57" s="1493"/>
      <c r="DB57" s="172"/>
      <c r="DC57" s="113"/>
      <c r="DD57" s="154"/>
      <c r="DE57" s="154" t="s">
        <v>91</v>
      </c>
      <c r="DF57" s="210">
        <v>1.81</v>
      </c>
      <c r="DG57" s="210">
        <v>1.73</v>
      </c>
      <c r="DH57" s="210">
        <v>1.73</v>
      </c>
      <c r="DI57" s="210">
        <v>1.76</v>
      </c>
      <c r="DJ57" s="1199"/>
      <c r="DK57" s="1199"/>
      <c r="DL57" s="1199"/>
      <c r="DM57" s="128"/>
      <c r="DN57" s="285"/>
      <c r="DO57" s="214"/>
      <c r="DP57" s="1564"/>
      <c r="DQ57" s="1564"/>
      <c r="DR57" s="1564"/>
      <c r="DS57" s="1564"/>
      <c r="DT57" s="1564"/>
      <c r="DU57" s="1564"/>
      <c r="DV57" s="1564"/>
      <c r="DW57" s="1564"/>
      <c r="DX57" s="1564"/>
      <c r="DY57" s="1564"/>
      <c r="DZ57" s="1564"/>
      <c r="EA57" s="1564"/>
      <c r="EB57" s="1564"/>
      <c r="EC57" s="1564"/>
      <c r="ED57" s="1564"/>
      <c r="EE57" s="1564"/>
      <c r="EF57" s="1564"/>
      <c r="EG57" s="1564"/>
      <c r="EH57" s="1564"/>
      <c r="EI57" s="1564"/>
      <c r="EJ57" s="1564"/>
      <c r="EK57" s="1564"/>
      <c r="EL57" s="1564"/>
      <c r="EM57" s="1564"/>
      <c r="EN57" s="1564"/>
      <c r="EO57" s="1564"/>
      <c r="EP57" s="248"/>
      <c r="EQ57" s="968"/>
      <c r="ER57" s="968"/>
      <c r="ES57" s="968"/>
      <c r="ET57" s="115"/>
      <c r="EU57" s="115"/>
      <c r="EV57" s="1548"/>
      <c r="EW57" s="1549"/>
      <c r="EX57" s="1550"/>
      <c r="EY57" s="1528"/>
      <c r="EZ57" s="1528"/>
      <c r="FA57" s="308"/>
      <c r="FB57" s="317"/>
      <c r="FC57" s="317"/>
      <c r="FD57" s="317"/>
      <c r="FE57" s="312"/>
      <c r="FF57" s="295"/>
      <c r="FG57" s="295"/>
      <c r="FH57" s="1492"/>
      <c r="FI57" s="148"/>
      <c r="FJ57" s="100"/>
      <c r="FK57" s="100"/>
      <c r="FL57" s="280"/>
      <c r="FM57" s="131"/>
      <c r="FN57" s="131"/>
      <c r="FO57" s="399"/>
      <c r="FP57" s="399"/>
      <c r="FQ57" s="399"/>
      <c r="FR57" s="399"/>
      <c r="FS57" s="399"/>
      <c r="FT57" s="399"/>
      <c r="FU57" s="399"/>
      <c r="FV57" s="392"/>
      <c r="FW57" s="113"/>
      <c r="FX57" s="38"/>
      <c r="FY57" s="197"/>
      <c r="FZ57" s="172"/>
      <c r="GA57" s="38"/>
      <c r="GB57" s="197"/>
      <c r="GC57" s="172"/>
      <c r="GD57" s="183"/>
      <c r="GE57" s="197"/>
      <c r="GF57" s="172"/>
      <c r="GG57" s="113"/>
      <c r="GH57" s="214"/>
      <c r="GI57" s="154" t="s">
        <v>91</v>
      </c>
      <c r="GJ57" s="210">
        <v>1.75</v>
      </c>
      <c r="GK57" s="210">
        <v>1.75</v>
      </c>
      <c r="GL57" s="210">
        <v>1.76</v>
      </c>
      <c r="GM57" s="210">
        <v>1.75</v>
      </c>
      <c r="GN57" s="1198"/>
      <c r="GO57" s="1198"/>
      <c r="GP57" s="1198"/>
      <c r="GQ57" s="1349"/>
      <c r="GR57" s="285"/>
      <c r="GS57" s="214"/>
      <c r="GT57" s="1564"/>
      <c r="GU57" s="1564"/>
      <c r="GV57" s="1564"/>
      <c r="GW57" s="1564"/>
      <c r="GX57" s="1564"/>
      <c r="GY57" s="1564"/>
      <c r="GZ57" s="1564"/>
      <c r="HA57" s="1564"/>
      <c r="HB57" s="1564"/>
      <c r="HC57" s="1564"/>
      <c r="HD57" s="1564"/>
      <c r="HE57" s="1564"/>
      <c r="HF57" s="1564"/>
      <c r="HG57" s="1564"/>
      <c r="HH57" s="1564"/>
      <c r="HI57" s="1564"/>
      <c r="HJ57" s="1564"/>
      <c r="HK57" s="1564"/>
      <c r="HL57" s="1564"/>
      <c r="HM57" s="1564"/>
      <c r="HN57" s="1564"/>
      <c r="HO57" s="1564"/>
      <c r="HP57" s="1564"/>
      <c r="HQ57" s="1564"/>
      <c r="HR57" s="1564"/>
      <c r="HS57" s="1564"/>
      <c r="HT57" s="248"/>
      <c r="HU57" s="968"/>
      <c r="HV57" s="968"/>
      <c r="HW57" s="968"/>
      <c r="HX57" s="115"/>
      <c r="HY57" s="115"/>
      <c r="HZ57" s="1548"/>
      <c r="IA57" s="1549"/>
      <c r="IB57" s="1550"/>
      <c r="IC57" s="1528"/>
      <c r="ID57" s="1528"/>
      <c r="IE57" s="115"/>
      <c r="IF57" s="122"/>
      <c r="IG57" s="122"/>
      <c r="IH57" s="122"/>
      <c r="II57" s="312"/>
      <c r="IJ57" s="295"/>
      <c r="IK57" s="295"/>
      <c r="IL57" s="1492"/>
      <c r="IM57" s="148"/>
      <c r="IN57" s="100"/>
      <c r="IO57" s="100"/>
      <c r="IP57" s="280"/>
      <c r="IQ57" s="131"/>
      <c r="IR57" s="131"/>
      <c r="IS57" s="399"/>
      <c r="IT57" s="399"/>
      <c r="IU57" s="399"/>
      <c r="IV57" s="399"/>
      <c r="IW57" s="399"/>
      <c r="IX57" s="399"/>
      <c r="IY57" s="399"/>
      <c r="IZ57" s="392"/>
      <c r="JA57" s="113"/>
      <c r="JB57" s="38"/>
      <c r="JC57" s="1493"/>
      <c r="JD57" s="172"/>
      <c r="JE57" s="38"/>
      <c r="JF57" s="1493"/>
      <c r="JG57" s="172"/>
      <c r="JH57" s="183"/>
      <c r="JI57" s="1493"/>
      <c r="JJ57" s="172"/>
      <c r="JK57" s="113"/>
      <c r="JL57" s="154"/>
      <c r="JM57" s="154" t="s">
        <v>91</v>
      </c>
      <c r="JN57" s="210">
        <v>1.81</v>
      </c>
      <c r="JO57" s="210">
        <v>1.8</v>
      </c>
      <c r="JP57" s="210">
        <v>1.83</v>
      </c>
      <c r="JQ57" s="210">
        <v>1.81</v>
      </c>
      <c r="JR57" s="1199"/>
      <c r="JS57" s="1199"/>
      <c r="JT57" s="1199"/>
      <c r="JU57" s="128"/>
      <c r="JV57" s="285"/>
      <c r="JW57" s="214"/>
      <c r="JX57" s="1564"/>
      <c r="JY57" s="1564"/>
      <c r="JZ57" s="1564"/>
      <c r="KA57" s="1564"/>
      <c r="KB57" s="1564"/>
      <c r="KC57" s="1564"/>
      <c r="KD57" s="1564"/>
      <c r="KE57" s="1564"/>
      <c r="KF57" s="1564"/>
      <c r="KG57" s="1564"/>
      <c r="KH57" s="1564"/>
      <c r="KI57" s="1564"/>
      <c r="KJ57" s="1564"/>
      <c r="KK57" s="1564"/>
      <c r="KL57" s="1564"/>
      <c r="KM57" s="1564"/>
      <c r="KN57" s="1564"/>
      <c r="KO57" s="1564"/>
      <c r="KP57" s="1564"/>
      <c r="KQ57" s="1564"/>
      <c r="KR57" s="1564"/>
      <c r="KS57" s="1564"/>
      <c r="KT57" s="1564"/>
      <c r="KU57" s="1564"/>
      <c r="KV57" s="1564"/>
      <c r="KW57" s="1564"/>
      <c r="KX57" s="248"/>
      <c r="KY57" s="968"/>
      <c r="KZ57" s="290"/>
      <c r="LA57" s="968"/>
      <c r="LB57" s="115"/>
      <c r="LC57" s="115"/>
      <c r="LD57" s="1548"/>
      <c r="LE57" s="1549"/>
      <c r="LF57" s="1550"/>
      <c r="LG57" s="1528"/>
      <c r="LH57" s="291"/>
      <c r="LI57" s="308"/>
      <c r="LJ57" s="317"/>
      <c r="LK57" s="317"/>
      <c r="LL57" s="317"/>
      <c r="LM57" s="312"/>
      <c r="LN57" s="295"/>
      <c r="LO57" s="295"/>
      <c r="LP57" s="249"/>
      <c r="LQ57" s="148"/>
      <c r="LR57" s="38"/>
      <c r="LS57" s="100"/>
      <c r="LT57" s="280"/>
      <c r="LU57" s="1490"/>
      <c r="LV57" s="1490"/>
      <c r="LW57" s="207"/>
      <c r="LX57" s="182"/>
      <c r="LY57" s="266"/>
      <c r="LZ57" s="182"/>
      <c r="MA57" s="182"/>
      <c r="MB57" s="113"/>
      <c r="MC57" s="100"/>
      <c r="MD57" s="1606"/>
      <c r="ME57" s="172"/>
      <c r="MF57" s="100"/>
      <c r="MG57" s="1606"/>
      <c r="MH57" s="172"/>
      <c r="MI57" s="100"/>
      <c r="MJ57" s="1607"/>
      <c r="MK57" s="172"/>
      <c r="ML57" s="1300"/>
      <c r="MM57" s="1300"/>
      <c r="MN57" s="15" t="s">
        <v>91</v>
      </c>
      <c r="MO57" s="923">
        <v>1.77</v>
      </c>
      <c r="MP57" s="923">
        <v>1.76</v>
      </c>
      <c r="MQ57" s="923">
        <v>1.75</v>
      </c>
      <c r="MR57" s="923">
        <v>1.81</v>
      </c>
      <c r="MS57" s="924">
        <v>1.77</v>
      </c>
      <c r="MT57" s="16"/>
      <c r="MU57" s="17"/>
      <c r="MV57" s="256"/>
      <c r="MW57" s="1613"/>
      <c r="MX57" s="1610"/>
      <c r="MY57" s="1610"/>
      <c r="MZ57" s="1610"/>
      <c r="NA57" s="1610"/>
      <c r="NB57" s="1610"/>
      <c r="NC57" s="1610"/>
      <c r="ND57" s="1610"/>
      <c r="NE57" s="1610"/>
      <c r="NF57" s="1610"/>
      <c r="NG57" s="1610"/>
      <c r="NH57" s="1610"/>
      <c r="NI57" s="1610"/>
      <c r="NJ57" s="1610"/>
      <c r="NK57" s="1610"/>
      <c r="NL57" s="1610"/>
      <c r="NM57" s="1610"/>
      <c r="NN57" s="36"/>
      <c r="NO57" s="38"/>
      <c r="NP57" s="38"/>
      <c r="NQ57" s="38"/>
      <c r="NR57" s="38"/>
      <c r="NS57" s="36"/>
      <c r="NT57" s="136"/>
      <c r="NU57" s="136"/>
      <c r="NV57" s="136"/>
      <c r="NW57" s="136"/>
      <c r="NX57" s="38"/>
      <c r="NY57" s="269"/>
      <c r="NZ57" s="249"/>
      <c r="OA57" s="657"/>
      <c r="OB57" s="1492"/>
      <c r="OC57" s="1492"/>
      <c r="OD57" s="1492"/>
      <c r="OE57" s="1492"/>
    </row>
    <row r="58" spans="1:395" ht="21.75" customHeight="1" x14ac:dyDescent="0.2">
      <c r="A58" s="1054"/>
      <c r="B58" s="96"/>
      <c r="C58" s="96"/>
      <c r="D58" s="280"/>
      <c r="E58" s="1489"/>
      <c r="F58" s="1489"/>
      <c r="G58" s="379"/>
      <c r="H58" s="379"/>
      <c r="I58" s="379"/>
      <c r="J58" s="379"/>
      <c r="K58" s="379"/>
      <c r="L58" s="379"/>
      <c r="M58" s="379"/>
      <c r="N58" s="392"/>
      <c r="O58" s="113"/>
      <c r="P58" s="38"/>
      <c r="Q58" s="1493"/>
      <c r="R58" s="172"/>
      <c r="S58" s="38"/>
      <c r="T58" s="1493"/>
      <c r="U58" s="172"/>
      <c r="V58" s="183"/>
      <c r="W58" s="1493"/>
      <c r="X58" s="172"/>
      <c r="Y58" s="232"/>
      <c r="Z58" s="151"/>
      <c r="AA58" s="154" t="s">
        <v>95</v>
      </c>
      <c r="AB58" s="210">
        <v>1.91</v>
      </c>
      <c r="AC58" s="210">
        <v>1.9</v>
      </c>
      <c r="AD58" s="210">
        <v>1.9</v>
      </c>
      <c r="AE58" s="210">
        <v>1.9</v>
      </c>
      <c r="AF58" s="1198"/>
      <c r="AG58" s="1198"/>
      <c r="AH58" s="1198"/>
      <c r="AI58" s="1349"/>
      <c r="AJ58" s="285"/>
      <c r="AK58" s="151"/>
      <c r="AL58" s="386"/>
      <c r="AM58" s="386"/>
      <c r="AN58" s="386"/>
      <c r="AO58" s="386"/>
      <c r="AP58" s="389"/>
      <c r="AQ58" s="389"/>
      <c r="AR58" s="386"/>
      <c r="AS58" s="386"/>
      <c r="AT58" s="386"/>
      <c r="AU58" s="386"/>
      <c r="AV58" s="388"/>
      <c r="AW58" s="388"/>
      <c r="AX58" s="439"/>
      <c r="AY58" s="399"/>
      <c r="AZ58" s="1505"/>
      <c r="BA58" s="1506"/>
      <c r="BB58" s="1506"/>
      <c r="BC58" s="1506"/>
      <c r="BD58" s="1506"/>
      <c r="BE58" s="1506"/>
      <c r="BF58" s="1505"/>
      <c r="BG58" s="1505"/>
      <c r="BH58" s="1505"/>
      <c r="BI58" s="1505"/>
      <c r="BJ58" s="1505"/>
      <c r="BK58" s="1505"/>
      <c r="BL58" s="1514"/>
      <c r="BM58" s="968"/>
      <c r="BN58" s="968"/>
      <c r="BO58" s="968"/>
      <c r="BP58" s="115"/>
      <c r="BQ58" s="115"/>
      <c r="BR58" s="1548"/>
      <c r="BS58" s="1549"/>
      <c r="BT58" s="1550"/>
      <c r="BU58" s="1528"/>
      <c r="BV58" s="1528"/>
      <c r="BW58" s="115"/>
      <c r="BX58" s="317"/>
      <c r="BY58" s="317"/>
      <c r="BZ58" s="317"/>
      <c r="CA58" s="312"/>
      <c r="CB58" s="312"/>
      <c r="CC58" s="312"/>
      <c r="CD58" s="1492"/>
      <c r="CE58" s="1054"/>
      <c r="CF58" s="96"/>
      <c r="CG58" s="96"/>
      <c r="CH58" s="280"/>
      <c r="CI58" s="492"/>
      <c r="CJ58" s="492"/>
      <c r="CK58" s="399"/>
      <c r="CL58" s="399"/>
      <c r="CM58" s="379"/>
      <c r="CN58" s="379"/>
      <c r="CO58" s="379"/>
      <c r="CP58" s="379"/>
      <c r="CQ58" s="399"/>
      <c r="CR58" s="392"/>
      <c r="CS58" s="113"/>
      <c r="CT58" s="38"/>
      <c r="CU58" s="1493"/>
      <c r="CV58" s="172"/>
      <c r="CW58" s="38"/>
      <c r="CX58" s="1493"/>
      <c r="CY58" s="172"/>
      <c r="CZ58" s="183"/>
      <c r="DA58" s="1493"/>
      <c r="DB58" s="172"/>
      <c r="DC58" s="232"/>
      <c r="DD58" s="151"/>
      <c r="DE58" s="154" t="s">
        <v>95</v>
      </c>
      <c r="DF58" s="210">
        <v>1.9</v>
      </c>
      <c r="DG58" s="210">
        <v>1.93</v>
      </c>
      <c r="DH58" s="210">
        <v>1.84</v>
      </c>
      <c r="DI58" s="210">
        <v>1.89</v>
      </c>
      <c r="DJ58" s="1199"/>
      <c r="DK58" s="1199"/>
      <c r="DL58" s="1199"/>
      <c r="DM58" s="128"/>
      <c r="DN58" s="285"/>
      <c r="DO58" s="232"/>
      <c r="DP58" s="1564"/>
      <c r="DQ58" s="1564"/>
      <c r="DR58" s="1564"/>
      <c r="DS58" s="1564"/>
      <c r="DT58" s="1564"/>
      <c r="DU58" s="1564"/>
      <c r="DV58" s="1564"/>
      <c r="DW58" s="1564"/>
      <c r="DX58" s="1564"/>
      <c r="DY58" s="1564"/>
      <c r="DZ58" s="1564"/>
      <c r="EA58" s="1564"/>
      <c r="EB58" s="1564"/>
      <c r="EC58" s="1564"/>
      <c r="ED58" s="1564"/>
      <c r="EE58" s="1564"/>
      <c r="EF58" s="1564"/>
      <c r="EG58" s="1564"/>
      <c r="EH58" s="1564"/>
      <c r="EI58" s="1564"/>
      <c r="EJ58" s="1564"/>
      <c r="EK58" s="1564"/>
      <c r="EL58" s="1564"/>
      <c r="EM58" s="1564"/>
      <c r="EN58" s="1564"/>
      <c r="EO58" s="1564"/>
      <c r="EP58" s="1514"/>
      <c r="EQ58" s="968"/>
      <c r="ER58" s="968"/>
      <c r="ES58" s="968"/>
      <c r="ET58" s="115"/>
      <c r="EU58" s="115"/>
      <c r="EV58" s="1548"/>
      <c r="EW58" s="1549"/>
      <c r="EX58" s="1550"/>
      <c r="EY58" s="1528"/>
      <c r="EZ58" s="1528"/>
      <c r="FA58" s="308"/>
      <c r="FB58" s="317"/>
      <c r="FC58" s="317"/>
      <c r="FD58" s="317"/>
      <c r="FE58" s="312"/>
      <c r="FF58" s="295"/>
      <c r="FG58" s="295"/>
      <c r="FH58" s="1492"/>
      <c r="FI58" s="1054"/>
      <c r="FJ58" s="96"/>
      <c r="FK58" s="96"/>
      <c r="FL58" s="280"/>
      <c r="FM58" s="492"/>
      <c r="FN58" s="492"/>
      <c r="FO58" s="399"/>
      <c r="FP58" s="399"/>
      <c r="FQ58" s="399"/>
      <c r="FR58" s="399"/>
      <c r="FS58" s="399"/>
      <c r="FT58" s="399"/>
      <c r="FU58" s="399"/>
      <c r="FV58" s="392"/>
      <c r="FW58" s="113"/>
      <c r="FX58" s="38"/>
      <c r="FY58" s="197"/>
      <c r="FZ58" s="172"/>
      <c r="GA58" s="38"/>
      <c r="GB58" s="197"/>
      <c r="GC58" s="172"/>
      <c r="GD58" s="183"/>
      <c r="GE58" s="197"/>
      <c r="GF58" s="172"/>
      <c r="GG58" s="232"/>
      <c r="GH58" s="232"/>
      <c r="GI58" s="154" t="s">
        <v>95</v>
      </c>
      <c r="GJ58" s="210">
        <v>1.81</v>
      </c>
      <c r="GK58" s="210">
        <v>1.81</v>
      </c>
      <c r="GL58" s="210">
        <v>1.83</v>
      </c>
      <c r="GM58" s="210">
        <v>1.82</v>
      </c>
      <c r="GN58" s="1198"/>
      <c r="GO58" s="1198"/>
      <c r="GP58" s="1198"/>
      <c r="GQ58" s="1349"/>
      <c r="GR58" s="285"/>
      <c r="GS58" s="232"/>
      <c r="GT58" s="1564"/>
      <c r="GU58" s="1564"/>
      <c r="GV58" s="1564"/>
      <c r="GW58" s="1564"/>
      <c r="GX58" s="1564"/>
      <c r="GY58" s="1564"/>
      <c r="GZ58" s="1564"/>
      <c r="HA58" s="1564"/>
      <c r="HB58" s="1564"/>
      <c r="HC58" s="1564"/>
      <c r="HD58" s="1564"/>
      <c r="HE58" s="1564"/>
      <c r="HF58" s="1564"/>
      <c r="HG58" s="1564"/>
      <c r="HH58" s="1564"/>
      <c r="HI58" s="1564"/>
      <c r="HJ58" s="1564"/>
      <c r="HK58" s="1564"/>
      <c r="HL58" s="1564"/>
      <c r="HM58" s="1564"/>
      <c r="HN58" s="1564"/>
      <c r="HO58" s="1564"/>
      <c r="HP58" s="1564"/>
      <c r="HQ58" s="1564"/>
      <c r="HR58" s="1564"/>
      <c r="HS58" s="1564"/>
      <c r="HT58" s="1514"/>
      <c r="HU58" s="968"/>
      <c r="HV58" s="968"/>
      <c r="HW58" s="968"/>
      <c r="HX58" s="115"/>
      <c r="HY58" s="115"/>
      <c r="HZ58" s="1548"/>
      <c r="IA58" s="1549"/>
      <c r="IB58" s="1550"/>
      <c r="IC58" s="1528"/>
      <c r="ID58" s="1528"/>
      <c r="IE58" s="115"/>
      <c r="IF58" s="122"/>
      <c r="IG58" s="122"/>
      <c r="IH58" s="122"/>
      <c r="II58" s="312"/>
      <c r="IJ58" s="295"/>
      <c r="IK58" s="295"/>
      <c r="IL58" s="1492"/>
      <c r="IM58" s="1054"/>
      <c r="IN58" s="96"/>
      <c r="IO58" s="96"/>
      <c r="IP58" s="280"/>
      <c r="IQ58" s="492"/>
      <c r="IR58" s="492"/>
      <c r="IS58" s="399"/>
      <c r="IT58" s="399"/>
      <c r="IU58" s="399"/>
      <c r="IV58" s="399"/>
      <c r="IW58" s="399"/>
      <c r="IX58" s="399"/>
      <c r="IY58" s="399"/>
      <c r="IZ58" s="392"/>
      <c r="JA58" s="113"/>
      <c r="JB58" s="38"/>
      <c r="JC58" s="1493"/>
      <c r="JD58" s="172"/>
      <c r="JE58" s="38"/>
      <c r="JF58" s="1493"/>
      <c r="JG58" s="172"/>
      <c r="JH58" s="183"/>
      <c r="JI58" s="1493"/>
      <c r="JJ58" s="172"/>
      <c r="JK58" s="232"/>
      <c r="JL58" s="151"/>
      <c r="JM58" s="154" t="s">
        <v>95</v>
      </c>
      <c r="JN58" s="210">
        <v>1.9</v>
      </c>
      <c r="JO58" s="210">
        <v>1.91</v>
      </c>
      <c r="JP58" s="210">
        <v>1.95</v>
      </c>
      <c r="JQ58" s="210">
        <v>1.92</v>
      </c>
      <c r="JR58" s="1199"/>
      <c r="JS58" s="1199"/>
      <c r="JT58" s="1199"/>
      <c r="JU58" s="128"/>
      <c r="JV58" s="285"/>
      <c r="JW58" s="232"/>
      <c r="JX58" s="1564"/>
      <c r="JY58" s="1564"/>
      <c r="JZ58" s="1564"/>
      <c r="KA58" s="1564"/>
      <c r="KB58" s="1564"/>
      <c r="KC58" s="1564"/>
      <c r="KD58" s="1564"/>
      <c r="KE58" s="1564"/>
      <c r="KF58" s="1564"/>
      <c r="KG58" s="1564"/>
      <c r="KH58" s="1564"/>
      <c r="KI58" s="1564"/>
      <c r="KJ58" s="1564"/>
      <c r="KK58" s="1564"/>
      <c r="KL58" s="1564"/>
      <c r="KM58" s="1564"/>
      <c r="KN58" s="1564"/>
      <c r="KO58" s="1564"/>
      <c r="KP58" s="1564"/>
      <c r="KQ58" s="1564"/>
      <c r="KR58" s="1564"/>
      <c r="KS58" s="1564"/>
      <c r="KT58" s="1564"/>
      <c r="KU58" s="1564"/>
      <c r="KV58" s="1564"/>
      <c r="KW58" s="1564"/>
      <c r="KX58" s="1514"/>
      <c r="KY58" s="968"/>
      <c r="KZ58" s="290"/>
      <c r="LA58" s="968"/>
      <c r="LB58" s="115"/>
      <c r="LC58" s="115"/>
      <c r="LD58" s="1548"/>
      <c r="LE58" s="1549"/>
      <c r="LF58" s="1550"/>
      <c r="LG58" s="1528"/>
      <c r="LH58" s="291"/>
      <c r="LI58" s="308"/>
      <c r="LJ58" s="317"/>
      <c r="LK58" s="317"/>
      <c r="LL58" s="317"/>
      <c r="LM58" s="312"/>
      <c r="LN58" s="295"/>
      <c r="LO58" s="295"/>
      <c r="LP58" s="249"/>
      <c r="LQ58" s="1054"/>
      <c r="LR58" s="25"/>
      <c r="LS58" s="96"/>
      <c r="LT58" s="280"/>
      <c r="LU58" s="1302"/>
      <c r="LV58" s="250"/>
      <c r="LW58" s="1302"/>
      <c r="LX58" s="368"/>
      <c r="LY58" s="368"/>
      <c r="LZ58" s="368"/>
      <c r="MA58" s="368"/>
      <c r="MB58" s="113"/>
      <c r="MC58" s="100"/>
      <c r="MD58" s="1606"/>
      <c r="ME58" s="172"/>
      <c r="MF58" s="100"/>
      <c r="MG58" s="1606"/>
      <c r="MH58" s="172"/>
      <c r="MI58" s="100"/>
      <c r="MJ58" s="1607"/>
      <c r="MK58" s="172"/>
      <c r="ML58" s="1301"/>
      <c r="MM58" s="1301"/>
      <c r="MN58" s="10" t="s">
        <v>95</v>
      </c>
      <c r="MO58" s="923">
        <v>1.9</v>
      </c>
      <c r="MP58" s="923">
        <v>1.89</v>
      </c>
      <c r="MQ58" s="923">
        <v>1.82</v>
      </c>
      <c r="MR58" s="923">
        <v>1.92</v>
      </c>
      <c r="MS58" s="924">
        <v>1.88</v>
      </c>
      <c r="MT58" s="16"/>
      <c r="MU58" s="17"/>
      <c r="MV58" s="256"/>
      <c r="MW58" s="1613"/>
      <c r="MX58" s="1610"/>
      <c r="MY58" s="1610"/>
      <c r="MZ58" s="1610"/>
      <c r="NA58" s="1610"/>
      <c r="NB58" s="1610"/>
      <c r="NC58" s="1610"/>
      <c r="ND58" s="1610"/>
      <c r="NE58" s="1610"/>
      <c r="NF58" s="1610"/>
      <c r="NG58" s="1610"/>
      <c r="NH58" s="1610"/>
      <c r="NI58" s="1610"/>
      <c r="NJ58" s="1610"/>
      <c r="NK58" s="1610"/>
      <c r="NL58" s="1610"/>
      <c r="NM58" s="1610"/>
      <c r="NN58" s="36"/>
      <c r="NO58" s="38"/>
      <c r="NP58" s="38"/>
      <c r="NQ58" s="38"/>
      <c r="NR58" s="38"/>
      <c r="NS58" s="36"/>
      <c r="NT58" s="136"/>
      <c r="NU58" s="136"/>
      <c r="NV58" s="136"/>
      <c r="NW58" s="136"/>
      <c r="NX58" s="38"/>
      <c r="NY58" s="269"/>
      <c r="NZ58" s="249"/>
      <c r="OA58" s="657"/>
      <c r="OB58" s="1492"/>
      <c r="OC58" s="1492"/>
      <c r="OD58" s="1492"/>
      <c r="OE58" s="1492"/>
    </row>
    <row r="59" spans="1:395" ht="21.75" customHeight="1" x14ac:dyDescent="0.2">
      <c r="A59" s="148"/>
      <c r="B59" s="38"/>
      <c r="C59" s="38"/>
      <c r="D59" s="280"/>
      <c r="E59" s="1489"/>
      <c r="F59" s="1489"/>
      <c r="G59" s="379"/>
      <c r="H59" s="379"/>
      <c r="I59" s="379"/>
      <c r="J59" s="379"/>
      <c r="K59" s="379"/>
      <c r="L59" s="379"/>
      <c r="M59" s="379"/>
      <c r="N59" s="392"/>
      <c r="O59" s="113"/>
      <c r="P59" s="38"/>
      <c r="Q59" s="1493"/>
      <c r="R59" s="172"/>
      <c r="S59" s="38"/>
      <c r="T59" s="1493"/>
      <c r="U59" s="172"/>
      <c r="V59" s="183"/>
      <c r="W59" s="1493"/>
      <c r="X59" s="172"/>
      <c r="Y59" s="113"/>
      <c r="Z59" s="230"/>
      <c r="AA59" s="231"/>
      <c r="AB59" s="231"/>
      <c r="AC59" s="231"/>
      <c r="AD59" s="231"/>
      <c r="AE59" s="232"/>
      <c r="AF59" s="233"/>
      <c r="AG59" s="234"/>
      <c r="AH59" s="234"/>
      <c r="AI59" s="230"/>
      <c r="AJ59" s="232"/>
      <c r="AK59" s="235"/>
      <c r="AL59" s="1505"/>
      <c r="AM59" s="1505"/>
      <c r="AN59" s="1505"/>
      <c r="AO59" s="1505"/>
      <c r="AP59" s="1505"/>
      <c r="AQ59" s="1505"/>
      <c r="AR59" s="1505"/>
      <c r="AS59" s="1505"/>
      <c r="AT59" s="1505"/>
      <c r="AU59" s="1505"/>
      <c r="AV59" s="1507"/>
      <c r="AW59" s="1507"/>
      <c r="AX59" s="439"/>
      <c r="AY59" s="399"/>
      <c r="AZ59" s="389"/>
      <c r="BA59" s="387"/>
      <c r="BB59" s="387"/>
      <c r="BC59" s="387"/>
      <c r="BD59" s="387"/>
      <c r="BE59" s="387"/>
      <c r="BF59" s="1517"/>
      <c r="BG59" s="1518"/>
      <c r="BH59" s="1517"/>
      <c r="BI59" s="1518"/>
      <c r="BJ59" s="1519"/>
      <c r="BK59" s="1518"/>
      <c r="BL59" s="1514"/>
      <c r="BM59" s="968"/>
      <c r="BN59" s="968"/>
      <c r="BO59" s="968"/>
      <c r="BP59" s="115"/>
      <c r="BQ59" s="115"/>
      <c r="BR59" s="115"/>
      <c r="BS59" s="115"/>
      <c r="BT59" s="131"/>
      <c r="BU59" s="1528"/>
      <c r="BV59" s="1528"/>
      <c r="BW59" s="115"/>
      <c r="BX59" s="317"/>
      <c r="BY59" s="317"/>
      <c r="BZ59" s="317"/>
      <c r="CA59" s="312"/>
      <c r="CB59" s="312"/>
      <c r="CC59" s="312"/>
      <c r="CD59" s="1492"/>
      <c r="CE59" s="148"/>
      <c r="CF59" s="38"/>
      <c r="CG59" s="38"/>
      <c r="CH59" s="280"/>
      <c r="CI59" s="492"/>
      <c r="CJ59" s="492"/>
      <c r="CK59" s="399"/>
      <c r="CL59" s="399"/>
      <c r="CM59" s="379"/>
      <c r="CN59" s="379"/>
      <c r="CO59" s="379"/>
      <c r="CP59" s="379"/>
      <c r="CQ59" s="399"/>
      <c r="CR59" s="392"/>
      <c r="CS59" s="113"/>
      <c r="CT59" s="38"/>
      <c r="CU59" s="1493"/>
      <c r="CV59" s="172"/>
      <c r="CW59" s="38"/>
      <c r="CX59" s="1493"/>
      <c r="CY59" s="172"/>
      <c r="CZ59" s="183"/>
      <c r="DA59" s="1493"/>
      <c r="DB59" s="172"/>
      <c r="DC59" s="113"/>
      <c r="DD59" s="230"/>
      <c r="DE59" s="231"/>
      <c r="DF59" s="231"/>
      <c r="DG59" s="231"/>
      <c r="DH59" s="231"/>
      <c r="DI59" s="232"/>
      <c r="DJ59" s="233"/>
      <c r="DK59" s="234"/>
      <c r="DL59" s="234"/>
      <c r="DM59" s="230"/>
      <c r="DN59" s="232"/>
      <c r="DO59" s="1568"/>
      <c r="DP59" s="1564"/>
      <c r="DQ59" s="1564"/>
      <c r="DR59" s="1564"/>
      <c r="DS59" s="1564"/>
      <c r="DT59" s="1564"/>
      <c r="DU59" s="1564"/>
      <c r="DV59" s="1564"/>
      <c r="DW59" s="1564"/>
      <c r="DX59" s="1564"/>
      <c r="DY59" s="1564"/>
      <c r="DZ59" s="1564"/>
      <c r="EA59" s="1564"/>
      <c r="EB59" s="1564"/>
      <c r="EC59" s="1564"/>
      <c r="ED59" s="1564"/>
      <c r="EE59" s="1564"/>
      <c r="EF59" s="1564"/>
      <c r="EG59" s="1564"/>
      <c r="EH59" s="1564"/>
      <c r="EI59" s="1564"/>
      <c r="EJ59" s="1564"/>
      <c r="EK59" s="1564"/>
      <c r="EL59" s="1564"/>
      <c r="EM59" s="1564"/>
      <c r="EN59" s="1564"/>
      <c r="EO59" s="1564"/>
      <c r="EP59" s="1514"/>
      <c r="EQ59" s="968"/>
      <c r="ER59" s="968"/>
      <c r="ES59" s="968"/>
      <c r="ET59" s="115"/>
      <c r="EU59" s="115"/>
      <c r="EV59" s="115"/>
      <c r="EW59" s="115"/>
      <c r="EX59" s="131"/>
      <c r="EY59" s="1528"/>
      <c r="EZ59" s="1528"/>
      <c r="FA59" s="308"/>
      <c r="FB59" s="317"/>
      <c r="FC59" s="317"/>
      <c r="FD59" s="317"/>
      <c r="FE59" s="312"/>
      <c r="FF59" s="295"/>
      <c r="FG59" s="295"/>
      <c r="FH59" s="1492"/>
      <c r="FI59" s="148"/>
      <c r="FJ59" s="38"/>
      <c r="FK59" s="38"/>
      <c r="FL59" s="280"/>
      <c r="FM59" s="492"/>
      <c r="FN59" s="492"/>
      <c r="FO59" s="399"/>
      <c r="FP59" s="399"/>
      <c r="FQ59" s="399"/>
      <c r="FR59" s="399"/>
      <c r="FS59" s="399"/>
      <c r="FT59" s="399"/>
      <c r="FU59" s="399"/>
      <c r="FV59" s="392"/>
      <c r="FW59" s="113"/>
      <c r="FX59" s="38"/>
      <c r="FY59" s="197"/>
      <c r="FZ59" s="172"/>
      <c r="GA59" s="38"/>
      <c r="GB59" s="197"/>
      <c r="GC59" s="172"/>
      <c r="GD59" s="183"/>
      <c r="GE59" s="197"/>
      <c r="GF59" s="172"/>
      <c r="GG59" s="113"/>
      <c r="GH59" s="230"/>
      <c r="GI59" s="231"/>
      <c r="GJ59" s="231"/>
      <c r="GK59" s="231"/>
      <c r="GL59" s="231"/>
      <c r="GM59" s="232"/>
      <c r="GN59" s="233"/>
      <c r="GO59" s="234"/>
      <c r="GP59" s="234"/>
      <c r="GQ59" s="230"/>
      <c r="GR59" s="232"/>
      <c r="GS59" s="1568"/>
      <c r="GT59" s="1564"/>
      <c r="GU59" s="1564"/>
      <c r="GV59" s="1564"/>
      <c r="GW59" s="1564"/>
      <c r="GX59" s="1564"/>
      <c r="GY59" s="1564"/>
      <c r="GZ59" s="1564"/>
      <c r="HA59" s="1564"/>
      <c r="HB59" s="1564"/>
      <c r="HC59" s="1564"/>
      <c r="HD59" s="1564"/>
      <c r="HE59" s="1564"/>
      <c r="HF59" s="1564"/>
      <c r="HG59" s="1564"/>
      <c r="HH59" s="1564"/>
      <c r="HI59" s="1564"/>
      <c r="HJ59" s="1564"/>
      <c r="HK59" s="1564"/>
      <c r="HL59" s="1564"/>
      <c r="HM59" s="1564"/>
      <c r="HN59" s="1564"/>
      <c r="HO59" s="1564"/>
      <c r="HP59" s="1564"/>
      <c r="HQ59" s="1564"/>
      <c r="HR59" s="1564"/>
      <c r="HS59" s="1564"/>
      <c r="HT59" s="1514"/>
      <c r="HU59" s="968"/>
      <c r="HV59" s="968"/>
      <c r="HW59" s="968"/>
      <c r="HX59" s="115"/>
      <c r="HY59" s="115"/>
      <c r="HZ59" s="115"/>
      <c r="IA59" s="115"/>
      <c r="IB59" s="131"/>
      <c r="IC59" s="1528"/>
      <c r="ID59" s="1528"/>
      <c r="IE59" s="115"/>
      <c r="IF59" s="122"/>
      <c r="IG59" s="122"/>
      <c r="IH59" s="122"/>
      <c r="II59" s="312"/>
      <c r="IJ59" s="295"/>
      <c r="IK59" s="295"/>
      <c r="IL59" s="1492"/>
      <c r="IM59" s="148"/>
      <c r="IN59" s="38"/>
      <c r="IO59" s="38"/>
      <c r="IP59" s="280"/>
      <c r="IQ59" s="492"/>
      <c r="IR59" s="492"/>
      <c r="IS59" s="399"/>
      <c r="IT59" s="399"/>
      <c r="IU59" s="399"/>
      <c r="IV59" s="399"/>
      <c r="IW59" s="399"/>
      <c r="IX59" s="399"/>
      <c r="IY59" s="399"/>
      <c r="IZ59" s="392"/>
      <c r="JA59" s="113"/>
      <c r="JB59" s="38"/>
      <c r="JC59" s="1493"/>
      <c r="JD59" s="172"/>
      <c r="JE59" s="38"/>
      <c r="JF59" s="1493"/>
      <c r="JG59" s="172"/>
      <c r="JH59" s="183"/>
      <c r="JI59" s="1493"/>
      <c r="JJ59" s="172"/>
      <c r="JK59" s="113"/>
      <c r="JL59" s="230"/>
      <c r="JM59" s="231"/>
      <c r="JN59" s="231"/>
      <c r="JO59" s="231"/>
      <c r="JP59" s="231"/>
      <c r="JQ59" s="232"/>
      <c r="JR59" s="233"/>
      <c r="JS59" s="234"/>
      <c r="JT59" s="234"/>
      <c r="JU59" s="230"/>
      <c r="JV59" s="232"/>
      <c r="JW59" s="1568"/>
      <c r="JX59" s="1564"/>
      <c r="JY59" s="1564"/>
      <c r="JZ59" s="1564"/>
      <c r="KA59" s="1564"/>
      <c r="KB59" s="1564"/>
      <c r="KC59" s="1564"/>
      <c r="KD59" s="1564"/>
      <c r="KE59" s="1564"/>
      <c r="KF59" s="1564"/>
      <c r="KG59" s="1564"/>
      <c r="KH59" s="1564"/>
      <c r="KI59" s="1564"/>
      <c r="KJ59" s="1564"/>
      <c r="KK59" s="1564"/>
      <c r="KL59" s="1564"/>
      <c r="KM59" s="1564"/>
      <c r="KN59" s="1564"/>
      <c r="KO59" s="1564"/>
      <c r="KP59" s="1564"/>
      <c r="KQ59" s="1564"/>
      <c r="KR59" s="1564"/>
      <c r="KS59" s="1564"/>
      <c r="KT59" s="1564"/>
      <c r="KU59" s="1564"/>
      <c r="KV59" s="1564"/>
      <c r="KW59" s="1564"/>
      <c r="KX59" s="1514"/>
      <c r="KY59" s="968"/>
      <c r="KZ59" s="290"/>
      <c r="LA59" s="968"/>
      <c r="LB59" s="115"/>
      <c r="LC59" s="115"/>
      <c r="LD59" s="115"/>
      <c r="LE59" s="115"/>
      <c r="LF59" s="131"/>
      <c r="LG59" s="1528"/>
      <c r="LH59" s="291"/>
      <c r="LI59" s="308"/>
      <c r="LJ59" s="317"/>
      <c r="LK59" s="317"/>
      <c r="LL59" s="317"/>
      <c r="LM59" s="312"/>
      <c r="LN59" s="295"/>
      <c r="LO59" s="295"/>
      <c r="LP59" s="249"/>
      <c r="LQ59" s="148"/>
      <c r="LR59" s="38"/>
      <c r="LS59" s="100"/>
      <c r="LT59" s="280"/>
      <c r="LU59" s="271"/>
      <c r="LV59" s="250"/>
      <c r="LW59" s="271"/>
      <c r="LX59" s="255"/>
      <c r="LY59" s="255"/>
      <c r="LZ59" s="255"/>
      <c r="MA59" s="255"/>
      <c r="MB59" s="113"/>
      <c r="MC59" s="100"/>
      <c r="MD59" s="1606"/>
      <c r="ME59" s="172"/>
      <c r="MF59" s="100"/>
      <c r="MG59" s="1606"/>
      <c r="MH59" s="172"/>
      <c r="MI59" s="100"/>
      <c r="MJ59" s="1607"/>
      <c r="MK59" s="172"/>
      <c r="ML59" s="1608"/>
      <c r="MM59" s="1608"/>
      <c r="MN59" s="142"/>
      <c r="MO59" s="142"/>
      <c r="MP59" s="142"/>
      <c r="MQ59" s="142"/>
      <c r="MR59" s="142"/>
      <c r="MS59" s="143"/>
      <c r="MT59" s="11"/>
      <c r="MU59" s="17"/>
      <c r="MV59" s="256"/>
      <c r="MW59" s="1613"/>
      <c r="MX59" s="1610"/>
      <c r="MY59" s="1610"/>
      <c r="MZ59" s="1610"/>
      <c r="NA59" s="1610"/>
      <c r="NB59" s="1610"/>
      <c r="NC59" s="1610"/>
      <c r="ND59" s="1610"/>
      <c r="NE59" s="1610"/>
      <c r="NF59" s="1610"/>
      <c r="NG59" s="1610"/>
      <c r="NH59" s="1610"/>
      <c r="NI59" s="1610"/>
      <c r="NJ59" s="1610"/>
      <c r="NK59" s="1610"/>
      <c r="NL59" s="1610"/>
      <c r="NM59" s="1610"/>
      <c r="NN59" s="36"/>
      <c r="NO59" s="38"/>
      <c r="NP59" s="38"/>
      <c r="NQ59" s="38"/>
      <c r="NR59" s="38"/>
      <c r="NS59" s="36"/>
      <c r="NT59" s="136"/>
      <c r="NU59" s="136"/>
      <c r="NV59" s="136"/>
      <c r="NW59" s="136"/>
      <c r="NX59" s="38"/>
      <c r="NY59" s="269"/>
      <c r="NZ59" s="249"/>
      <c r="OA59" s="657"/>
      <c r="OB59" s="1492"/>
      <c r="OC59" s="1492"/>
      <c r="OD59" s="1492"/>
      <c r="OE59" s="1492"/>
    </row>
    <row r="60" spans="1:395" ht="21.75" customHeight="1" x14ac:dyDescent="0.2">
      <c r="A60" s="1492"/>
      <c r="B60" s="1492"/>
      <c r="C60" s="1492"/>
      <c r="D60" s="1492"/>
      <c r="E60" s="1492"/>
      <c r="F60" s="1492"/>
      <c r="N60" s="1492"/>
      <c r="O60" s="1492"/>
      <c r="P60" s="1492"/>
      <c r="Q60" s="1492"/>
      <c r="R60" s="1492"/>
      <c r="S60" s="1492"/>
      <c r="T60" s="1492"/>
      <c r="U60" s="1492"/>
      <c r="V60" s="1492"/>
      <c r="W60" s="1492"/>
      <c r="X60" s="1492"/>
      <c r="Y60" s="1492"/>
      <c r="AF60" s="1492"/>
      <c r="AG60" s="1492"/>
      <c r="AH60" s="1492"/>
      <c r="AI60" s="1492"/>
      <c r="AL60" s="1492"/>
      <c r="AM60" s="1492"/>
      <c r="AN60" s="1492"/>
      <c r="AO60" s="1492"/>
      <c r="AP60" s="1492"/>
      <c r="AQ60" s="1492"/>
      <c r="AR60" s="1492"/>
      <c r="AS60" s="1492"/>
      <c r="AT60" s="1492"/>
      <c r="AU60" s="1492"/>
      <c r="AV60" s="1492"/>
      <c r="AW60" s="1492"/>
      <c r="AX60" s="1492"/>
      <c r="AY60" s="1492"/>
      <c r="AZ60" s="1492"/>
      <c r="BA60" s="1492"/>
      <c r="BB60" s="1492"/>
      <c r="BC60" s="1492"/>
      <c r="BD60" s="1492"/>
      <c r="BE60" s="1492"/>
      <c r="BF60" s="1492"/>
      <c r="BG60" s="1492"/>
      <c r="BH60" s="1492"/>
      <c r="BI60" s="1492"/>
      <c r="BJ60" s="1492"/>
      <c r="BK60" s="1492"/>
      <c r="BL60" s="251"/>
      <c r="CD60" s="1492"/>
      <c r="CE60" s="1492"/>
      <c r="CF60" s="1492"/>
      <c r="CG60" s="1492"/>
      <c r="CH60" s="1492"/>
      <c r="CI60" s="1492"/>
      <c r="CJ60" s="1492"/>
      <c r="CK60" s="1492"/>
      <c r="CL60" s="1492"/>
      <c r="CQ60" s="1492"/>
      <c r="CR60" s="1492"/>
      <c r="CS60" s="1492"/>
      <c r="CT60" s="1492"/>
      <c r="CU60" s="1492"/>
      <c r="CV60" s="1492"/>
      <c r="CW60" s="1492"/>
      <c r="CX60" s="1492"/>
      <c r="CY60" s="1492"/>
      <c r="CZ60" s="1492"/>
      <c r="DA60" s="1492"/>
      <c r="DB60" s="1492"/>
      <c r="DC60" s="1492"/>
      <c r="DJ60" s="1492"/>
      <c r="DK60" s="1492"/>
      <c r="DL60" s="1492"/>
      <c r="DM60" s="1492"/>
      <c r="DN60" s="1492"/>
      <c r="DO60" s="1492"/>
      <c r="DP60" s="1492"/>
      <c r="DQ60" s="1492"/>
      <c r="DR60" s="1492"/>
      <c r="DS60" s="1492"/>
      <c r="DT60" s="1492"/>
      <c r="DU60" s="1492"/>
      <c r="DV60" s="1492"/>
      <c r="DW60" s="1492"/>
      <c r="DX60" s="1492"/>
      <c r="DY60" s="1492"/>
      <c r="DZ60" s="1492"/>
      <c r="EA60" s="1492"/>
      <c r="EB60" s="1492"/>
      <c r="EC60" s="1492"/>
      <c r="ED60" s="1492"/>
      <c r="EE60" s="1492"/>
      <c r="EF60" s="1492"/>
      <c r="EG60" s="1492"/>
      <c r="EH60" s="1492"/>
      <c r="EI60" s="1492"/>
      <c r="EJ60" s="1492"/>
      <c r="EK60" s="1492"/>
      <c r="EL60" s="1492"/>
      <c r="EM60" s="1492"/>
      <c r="EN60" s="1492"/>
      <c r="EO60" s="1492"/>
      <c r="EP60" s="251"/>
      <c r="EQ60" s="249"/>
      <c r="ER60" s="249"/>
      <c r="FH60" s="1492"/>
      <c r="FI60" s="1492"/>
      <c r="FJ60" s="1492"/>
      <c r="FK60" s="1492"/>
      <c r="FL60" s="1492"/>
      <c r="FM60" s="1492"/>
      <c r="FN60" s="1492"/>
      <c r="FO60" s="1492"/>
      <c r="FP60" s="1492"/>
      <c r="FQ60" s="1492"/>
      <c r="FR60" s="1492"/>
      <c r="FS60" s="1492"/>
      <c r="FT60" s="1492"/>
      <c r="FU60" s="1492"/>
      <c r="FV60" s="1492"/>
      <c r="FW60" s="1492"/>
      <c r="FX60" s="1492"/>
      <c r="FY60" s="1492"/>
      <c r="FZ60" s="1492"/>
      <c r="GA60" s="1492"/>
      <c r="GB60" s="1492"/>
      <c r="GC60" s="1492"/>
      <c r="GD60" s="1492"/>
      <c r="GE60" s="1492"/>
      <c r="GF60" s="1492"/>
      <c r="GG60" s="1492"/>
      <c r="GH60" s="1492"/>
      <c r="GN60" s="1492"/>
      <c r="GO60" s="1492"/>
      <c r="GP60" s="1492"/>
      <c r="GQ60" s="1492"/>
      <c r="GR60" s="1492"/>
      <c r="GS60" s="1492"/>
      <c r="GT60" s="1492"/>
      <c r="GU60" s="1492"/>
      <c r="GV60" s="1492"/>
      <c r="GW60" s="1492"/>
      <c r="GX60" s="1492"/>
      <c r="GY60" s="1492"/>
      <c r="GZ60" s="1492"/>
      <c r="HA60" s="1492"/>
      <c r="HB60" s="1492"/>
      <c r="HC60" s="1492"/>
      <c r="HD60" s="1492"/>
      <c r="HE60" s="1492"/>
      <c r="HF60" s="1492"/>
      <c r="HG60" s="1492"/>
      <c r="HH60" s="1492"/>
      <c r="HI60" s="1492"/>
      <c r="HJ60" s="1492"/>
      <c r="HK60" s="1492"/>
      <c r="HL60" s="1492"/>
      <c r="HM60" s="1492"/>
      <c r="HN60" s="1492"/>
      <c r="HO60" s="1492"/>
      <c r="HP60" s="1492"/>
      <c r="HQ60" s="1492"/>
      <c r="HR60" s="1492"/>
      <c r="HS60" s="1492"/>
      <c r="HT60" s="251"/>
      <c r="IL60" s="1492"/>
      <c r="IM60" s="1492"/>
      <c r="IN60" s="1492"/>
      <c r="IO60" s="1492"/>
      <c r="IP60" s="1492"/>
      <c r="IQ60" s="1492"/>
      <c r="IR60" s="1492"/>
      <c r="IS60" s="1492"/>
      <c r="IT60" s="1492"/>
      <c r="IU60" s="1492"/>
      <c r="IV60" s="1492"/>
      <c r="IW60" s="1492"/>
      <c r="IX60" s="1492"/>
      <c r="IY60" s="1492"/>
      <c r="IZ60" s="1492"/>
      <c r="JA60" s="1492"/>
      <c r="JB60" s="1492"/>
      <c r="JC60" s="1492"/>
      <c r="JD60" s="1492"/>
      <c r="JE60" s="1492"/>
      <c r="JF60" s="1492"/>
      <c r="JG60" s="1492"/>
      <c r="JH60" s="1492"/>
      <c r="JI60" s="1492"/>
      <c r="JJ60" s="1492"/>
      <c r="JK60" s="1492"/>
      <c r="JR60" s="1492"/>
      <c r="JS60" s="1492"/>
      <c r="JT60" s="1492"/>
      <c r="JU60" s="1492"/>
      <c r="JV60" s="1492"/>
      <c r="JW60" s="1492"/>
      <c r="JX60" s="1492"/>
      <c r="JY60" s="1492"/>
      <c r="JZ60" s="1492"/>
      <c r="KA60" s="1492"/>
      <c r="KB60" s="1492"/>
      <c r="KC60" s="1492"/>
      <c r="KD60" s="1492"/>
      <c r="KE60" s="1492"/>
      <c r="KF60" s="1492"/>
      <c r="KG60" s="1492"/>
      <c r="KH60" s="1492"/>
      <c r="KI60" s="1492"/>
      <c r="KJ60" s="1492"/>
      <c r="KK60" s="1492"/>
      <c r="KL60" s="1492"/>
      <c r="KM60" s="1492"/>
      <c r="KN60" s="1492"/>
      <c r="KO60" s="1492"/>
      <c r="KP60" s="1492"/>
      <c r="KQ60" s="1492"/>
      <c r="KR60" s="1492"/>
      <c r="KS60" s="1492"/>
      <c r="KT60" s="1492"/>
      <c r="KU60" s="1492"/>
      <c r="KV60" s="1492"/>
      <c r="KW60" s="1492"/>
      <c r="KX60" s="251"/>
      <c r="LP60" s="249"/>
      <c r="LQ60" s="249"/>
      <c r="LR60" s="249"/>
      <c r="LS60" s="249"/>
      <c r="LT60" s="249"/>
      <c r="LU60" s="249"/>
      <c r="LV60" s="249"/>
      <c r="LW60" s="249"/>
      <c r="MB60" s="249"/>
      <c r="MC60" s="249"/>
      <c r="MD60" s="249"/>
      <c r="ME60" s="249"/>
      <c r="MF60" s="249"/>
      <c r="MG60" s="249"/>
      <c r="MH60" s="249"/>
      <c r="MI60" s="249"/>
      <c r="MJ60" s="249"/>
      <c r="MK60" s="249"/>
      <c r="ML60" s="249"/>
      <c r="MM60" s="249"/>
      <c r="MW60" s="249"/>
      <c r="MX60" s="249"/>
      <c r="MY60" s="249"/>
      <c r="MZ60" s="249"/>
      <c r="NA60" s="249"/>
      <c r="NB60" s="249"/>
      <c r="NC60" s="249"/>
      <c r="ND60" s="249"/>
      <c r="NE60" s="249"/>
      <c r="NF60" s="249"/>
      <c r="NG60" s="249"/>
      <c r="NH60" s="249"/>
      <c r="NI60" s="249"/>
      <c r="NJ60" s="249"/>
      <c r="NK60" s="249"/>
      <c r="NL60" s="249"/>
      <c r="NM60" s="249"/>
      <c r="NN60" s="249"/>
      <c r="NO60" s="249"/>
      <c r="NP60" s="249"/>
      <c r="NQ60" s="249"/>
      <c r="NR60" s="249"/>
      <c r="NS60" s="249"/>
      <c r="NT60" s="249"/>
      <c r="NU60" s="249"/>
      <c r="NV60" s="249"/>
      <c r="NW60" s="249"/>
      <c r="NX60" s="249"/>
      <c r="NY60" s="249"/>
      <c r="NZ60" s="249"/>
      <c r="OA60" s="657"/>
      <c r="OB60" s="1492"/>
      <c r="OC60" s="1492"/>
      <c r="OD60" s="1492"/>
      <c r="OE60" s="1492"/>
    </row>
    <row r="61" spans="1:395" ht="21.75" customHeight="1" x14ac:dyDescent="0.2">
      <c r="A61" s="1492"/>
      <c r="B61" s="1492"/>
      <c r="C61" s="1492"/>
      <c r="D61" s="1492"/>
      <c r="E61" s="1492"/>
      <c r="F61" s="1492"/>
      <c r="N61" s="1492"/>
      <c r="O61" s="1492"/>
      <c r="P61" s="1492"/>
      <c r="Q61" s="1492"/>
      <c r="R61" s="1492"/>
      <c r="S61" s="1492"/>
      <c r="T61" s="1492"/>
      <c r="U61" s="1492"/>
      <c r="V61" s="1492"/>
      <c r="W61" s="1492"/>
      <c r="X61" s="1492"/>
      <c r="Y61" s="1492"/>
      <c r="AL61" s="1492"/>
      <c r="AM61" s="1492"/>
      <c r="AN61" s="1492"/>
      <c r="AO61" s="1492"/>
      <c r="AP61" s="1492"/>
      <c r="AQ61" s="1492"/>
      <c r="AR61" s="1492"/>
      <c r="AS61" s="1492"/>
      <c r="AT61" s="1492"/>
      <c r="AU61" s="1492"/>
      <c r="AV61" s="1492"/>
      <c r="AW61" s="1492"/>
      <c r="AX61" s="1492"/>
      <c r="AY61" s="1492"/>
      <c r="AZ61" s="1492"/>
      <c r="BA61" s="1492"/>
      <c r="BB61" s="1492"/>
      <c r="BC61" s="1492"/>
      <c r="BD61" s="1492"/>
      <c r="BE61" s="1492"/>
      <c r="BF61" s="1492"/>
      <c r="BG61" s="1492"/>
      <c r="BH61" s="1492"/>
      <c r="BI61" s="1492"/>
      <c r="BJ61" s="1492"/>
      <c r="BK61" s="1492"/>
      <c r="BL61" s="251"/>
      <c r="CQ61" s="1492"/>
      <c r="CR61" s="1492"/>
      <c r="CS61" s="1492"/>
      <c r="CT61" s="1492"/>
      <c r="CU61" s="1492"/>
      <c r="CV61" s="1492"/>
      <c r="CW61" s="1492"/>
      <c r="CX61" s="1492"/>
      <c r="CY61" s="1492"/>
      <c r="CZ61" s="1492"/>
      <c r="DA61" s="1492"/>
      <c r="DB61" s="1492"/>
      <c r="DC61" s="1492"/>
      <c r="DN61" s="1492"/>
      <c r="DO61" s="1492"/>
      <c r="DP61" s="1492"/>
      <c r="DQ61" s="1492"/>
      <c r="DR61" s="1492"/>
      <c r="DS61" s="1492"/>
      <c r="DT61" s="1492"/>
      <c r="DU61" s="1492"/>
      <c r="DV61" s="1492"/>
      <c r="DW61" s="1492"/>
      <c r="DX61" s="1492"/>
      <c r="DY61" s="1492"/>
      <c r="DZ61" s="1492"/>
      <c r="EA61" s="1492"/>
      <c r="EB61" s="1492"/>
      <c r="EC61" s="1492"/>
      <c r="ED61" s="1492"/>
      <c r="EE61" s="1492"/>
      <c r="EF61" s="1492"/>
      <c r="EG61" s="1492"/>
      <c r="EH61" s="1492"/>
      <c r="EI61" s="1492"/>
      <c r="EJ61" s="1492"/>
      <c r="EK61" s="1492"/>
      <c r="EL61" s="1492"/>
      <c r="EM61" s="1492"/>
      <c r="EN61" s="1492"/>
      <c r="EO61" s="1492"/>
      <c r="EP61" s="251"/>
      <c r="EQ61" s="249"/>
      <c r="ER61" s="249"/>
      <c r="FH61" s="1492"/>
      <c r="FI61" s="1492"/>
      <c r="FJ61" s="1492"/>
      <c r="FK61" s="1492"/>
      <c r="FL61" s="1492"/>
      <c r="FM61" s="1492"/>
      <c r="FN61" s="1492"/>
      <c r="FO61" s="1492"/>
      <c r="FP61" s="1492"/>
      <c r="FQ61" s="1492"/>
      <c r="FR61" s="1492"/>
      <c r="FS61" s="1492"/>
      <c r="FT61" s="1492"/>
      <c r="FU61" s="1492"/>
      <c r="FV61" s="1492"/>
      <c r="FW61" s="1492"/>
      <c r="FX61" s="1492"/>
      <c r="FY61" s="1492"/>
      <c r="FZ61" s="1492"/>
      <c r="GA61" s="1492"/>
      <c r="GB61" s="1492"/>
      <c r="GC61" s="1492"/>
      <c r="GD61" s="1492"/>
      <c r="GE61" s="1492"/>
      <c r="GF61" s="1492"/>
      <c r="GG61" s="1492"/>
      <c r="GH61" s="1492"/>
      <c r="GN61" s="1492"/>
      <c r="GO61" s="1492"/>
      <c r="GP61" s="1492"/>
      <c r="GQ61" s="1492"/>
      <c r="GR61" s="1492"/>
      <c r="GS61" s="1492"/>
      <c r="GT61" s="1492"/>
      <c r="GU61" s="1492"/>
      <c r="GV61" s="1492"/>
      <c r="GW61" s="1492"/>
      <c r="GX61" s="1492"/>
      <c r="GY61" s="1492"/>
      <c r="GZ61" s="1492"/>
      <c r="HA61" s="1492"/>
      <c r="HB61" s="1492"/>
      <c r="HC61" s="1492"/>
      <c r="HD61" s="1492"/>
      <c r="HE61" s="1492"/>
      <c r="HF61" s="1492"/>
      <c r="HG61" s="1492"/>
      <c r="HH61" s="1492"/>
      <c r="HI61" s="1492"/>
      <c r="HJ61" s="1492"/>
      <c r="HK61" s="1492"/>
      <c r="HL61" s="1492"/>
      <c r="HM61" s="1492"/>
      <c r="HN61" s="1492"/>
      <c r="HO61" s="1492"/>
      <c r="HP61" s="1492"/>
      <c r="HQ61" s="1492"/>
      <c r="HR61" s="1492"/>
      <c r="HS61" s="1492"/>
      <c r="HT61" s="251"/>
      <c r="IL61" s="1492"/>
      <c r="IM61" s="1492"/>
      <c r="IN61" s="1492"/>
      <c r="IO61" s="1492"/>
      <c r="IP61" s="1492"/>
      <c r="IQ61" s="1492"/>
      <c r="IR61" s="1492"/>
      <c r="IS61" s="1492"/>
      <c r="IT61" s="1492"/>
      <c r="IU61" s="1492"/>
      <c r="IV61" s="1492"/>
      <c r="IW61" s="1492"/>
      <c r="IX61" s="1492"/>
      <c r="IY61" s="1492"/>
      <c r="IZ61" s="1492"/>
      <c r="JA61" s="1492"/>
      <c r="JB61" s="1492"/>
      <c r="JC61" s="1492"/>
      <c r="JD61" s="1492"/>
      <c r="JE61" s="1492"/>
      <c r="JF61" s="1492"/>
      <c r="JG61" s="1492"/>
      <c r="JH61" s="1492"/>
      <c r="JI61" s="1492"/>
      <c r="JJ61" s="1492"/>
      <c r="JK61" s="1492"/>
      <c r="JU61" s="1492"/>
      <c r="JV61" s="1492"/>
      <c r="JW61" s="1492"/>
      <c r="JX61" s="1492"/>
      <c r="JY61" s="1492"/>
      <c r="JZ61" s="1492"/>
      <c r="KA61" s="1492"/>
      <c r="KB61" s="1492"/>
      <c r="KC61" s="1492"/>
      <c r="KD61" s="1492"/>
      <c r="KE61" s="1492"/>
      <c r="KF61" s="1492"/>
      <c r="KG61" s="1492"/>
      <c r="KH61" s="1492"/>
      <c r="KI61" s="1492"/>
      <c r="KJ61" s="1492"/>
      <c r="KK61" s="1492"/>
      <c r="KL61" s="1492"/>
      <c r="KM61" s="1492"/>
      <c r="KN61" s="1492"/>
      <c r="KO61" s="1492"/>
      <c r="KP61" s="1492"/>
      <c r="KQ61" s="1492"/>
      <c r="KR61" s="1492"/>
      <c r="KS61" s="1492"/>
      <c r="KT61" s="1492"/>
      <c r="KU61" s="1492"/>
      <c r="KV61" s="1492"/>
      <c r="KW61" s="1492"/>
      <c r="KX61" s="251"/>
      <c r="LP61" s="249"/>
      <c r="LQ61" s="249"/>
      <c r="LR61" s="249"/>
      <c r="LS61" s="249"/>
      <c r="LT61" s="249"/>
      <c r="LU61" s="249"/>
      <c r="LV61" s="249"/>
      <c r="LW61" s="249"/>
      <c r="MB61" s="249"/>
      <c r="MC61" s="249"/>
      <c r="MD61" s="249"/>
      <c r="ME61" s="249"/>
      <c r="MF61" s="249"/>
      <c r="MG61" s="249"/>
      <c r="MH61" s="249"/>
      <c r="MI61" s="249"/>
      <c r="MJ61" s="249"/>
      <c r="MK61" s="249"/>
      <c r="ML61" s="249"/>
      <c r="MM61" s="249"/>
      <c r="MW61" s="249"/>
      <c r="MX61" s="249"/>
      <c r="MY61" s="249"/>
      <c r="MZ61" s="249"/>
      <c r="NA61" s="249"/>
      <c r="NB61" s="249"/>
      <c r="NC61" s="249"/>
      <c r="ND61" s="249"/>
      <c r="NE61" s="249"/>
      <c r="NF61" s="249"/>
      <c r="NG61" s="249"/>
      <c r="NH61" s="249"/>
      <c r="NI61" s="249"/>
      <c r="NJ61" s="249"/>
      <c r="NK61" s="249"/>
      <c r="NL61" s="249"/>
      <c r="NM61" s="249"/>
      <c r="NN61" s="249"/>
      <c r="NO61" s="249"/>
      <c r="NP61" s="249"/>
      <c r="NQ61" s="249"/>
      <c r="NR61" s="249"/>
      <c r="NS61" s="249"/>
      <c r="NT61" s="249"/>
      <c r="NU61" s="249"/>
      <c r="NV61" s="249"/>
      <c r="NW61" s="249"/>
      <c r="NX61" s="249"/>
      <c r="NY61" s="249"/>
      <c r="NZ61" s="249"/>
      <c r="OA61" s="657"/>
      <c r="OB61" s="1492"/>
      <c r="OC61" s="1492"/>
      <c r="OD61" s="1492"/>
      <c r="OE61" s="1492"/>
    </row>
    <row r="62" spans="1:395" ht="21.75" customHeight="1" x14ac:dyDescent="0.2">
      <c r="A62" s="1492"/>
      <c r="B62" s="1492"/>
      <c r="C62" s="1492"/>
      <c r="D62" s="1492"/>
      <c r="E62" s="1492"/>
      <c r="F62" s="1492"/>
      <c r="N62" s="1492"/>
      <c r="O62" s="1492"/>
      <c r="P62" s="1492"/>
      <c r="Q62" s="1492"/>
      <c r="R62" s="1492"/>
      <c r="S62" s="1492"/>
      <c r="T62" s="1492"/>
      <c r="U62" s="1492"/>
      <c r="V62" s="1492"/>
      <c r="W62" s="1492"/>
      <c r="X62" s="1492"/>
      <c r="Y62" s="1492"/>
      <c r="AL62" s="1492"/>
      <c r="AM62" s="1492"/>
      <c r="AN62" s="1492"/>
      <c r="AO62" s="1492"/>
      <c r="AP62" s="1492"/>
      <c r="AQ62" s="1492"/>
      <c r="AR62" s="1492"/>
      <c r="AS62" s="1492"/>
      <c r="AT62" s="1492"/>
      <c r="AU62" s="1492"/>
      <c r="AV62" s="1492"/>
      <c r="AW62" s="1492"/>
      <c r="AX62" s="1492"/>
      <c r="AY62" s="1492"/>
      <c r="AZ62" s="1492"/>
      <c r="BA62" s="1492"/>
      <c r="BB62" s="1492"/>
      <c r="BC62" s="1492"/>
      <c r="BD62" s="1492"/>
      <c r="BE62" s="1492"/>
      <c r="BF62" s="1492"/>
      <c r="BG62" s="1492"/>
      <c r="BH62" s="1492"/>
      <c r="BI62" s="1492"/>
      <c r="BJ62" s="1492"/>
      <c r="BK62" s="1492"/>
      <c r="BL62" s="251"/>
      <c r="CQ62" s="1492"/>
      <c r="CR62" s="1492"/>
      <c r="CS62" s="1492"/>
      <c r="CT62" s="1492"/>
      <c r="CU62" s="1492"/>
      <c r="CV62" s="1492"/>
      <c r="CW62" s="1492"/>
      <c r="CX62" s="1492"/>
      <c r="CY62" s="1492"/>
      <c r="CZ62" s="1492"/>
      <c r="DA62" s="1492"/>
      <c r="DB62" s="1492"/>
      <c r="DC62" s="1492"/>
      <c r="DN62" s="1492"/>
      <c r="DO62" s="1492"/>
      <c r="DP62" s="1492"/>
      <c r="DQ62" s="1492"/>
      <c r="DR62" s="1492"/>
      <c r="DS62" s="1492"/>
      <c r="DT62" s="1492"/>
      <c r="DU62" s="1492"/>
      <c r="DV62" s="1492"/>
      <c r="DW62" s="1492"/>
      <c r="DX62" s="1492"/>
      <c r="DY62" s="1492"/>
      <c r="DZ62" s="1492"/>
      <c r="EA62" s="1492"/>
      <c r="EB62" s="1492"/>
      <c r="EC62" s="1492"/>
      <c r="ED62" s="1492"/>
      <c r="EE62" s="1492"/>
      <c r="EF62" s="1492"/>
      <c r="EG62" s="1492"/>
      <c r="EH62" s="1492"/>
      <c r="EI62" s="1492"/>
      <c r="EJ62" s="1492"/>
      <c r="EK62" s="1492"/>
      <c r="EL62" s="1492"/>
      <c r="EM62" s="1492"/>
      <c r="EN62" s="1492"/>
      <c r="EO62" s="1492"/>
      <c r="EP62" s="251"/>
      <c r="EQ62" s="249"/>
      <c r="ER62" s="249"/>
      <c r="FH62" s="1492"/>
      <c r="FI62" s="1492"/>
      <c r="FJ62" s="1492"/>
      <c r="FK62" s="1492"/>
      <c r="FL62" s="1492"/>
      <c r="FM62" s="1492"/>
      <c r="FN62" s="1492"/>
      <c r="FO62" s="1492"/>
      <c r="FP62" s="1492"/>
      <c r="FQ62" s="1492"/>
      <c r="FR62" s="1492"/>
      <c r="FS62" s="1492"/>
      <c r="FT62" s="1492"/>
      <c r="FU62" s="1492"/>
      <c r="FV62" s="1492"/>
      <c r="FW62" s="1492"/>
      <c r="FX62" s="1492"/>
      <c r="FY62" s="1492"/>
      <c r="FZ62" s="1492"/>
      <c r="GA62" s="1492"/>
      <c r="GB62" s="1492"/>
      <c r="GC62" s="1492"/>
      <c r="GD62" s="1492"/>
      <c r="GE62" s="1492"/>
      <c r="GF62" s="1492"/>
      <c r="GG62" s="1492"/>
      <c r="GH62" s="1492"/>
      <c r="GN62" s="1492"/>
      <c r="GO62" s="1492"/>
      <c r="GP62" s="1492"/>
      <c r="GQ62" s="1492"/>
      <c r="GR62" s="1492"/>
      <c r="GS62" s="1492"/>
      <c r="GT62" s="1492"/>
      <c r="GU62" s="1492"/>
      <c r="GV62" s="1492"/>
      <c r="GW62" s="1492"/>
      <c r="GX62" s="1492"/>
      <c r="GY62" s="1492"/>
      <c r="GZ62" s="1492"/>
      <c r="HA62" s="1492"/>
      <c r="HB62" s="1492"/>
      <c r="HC62" s="1492"/>
      <c r="HD62" s="1492"/>
      <c r="HE62" s="1492"/>
      <c r="HF62" s="1492"/>
      <c r="HG62" s="1492"/>
      <c r="HH62" s="1492"/>
      <c r="HI62" s="1492"/>
      <c r="HJ62" s="1492"/>
      <c r="HK62" s="1492"/>
      <c r="HL62" s="1492"/>
      <c r="HM62" s="1492"/>
      <c r="HN62" s="1492"/>
      <c r="HO62" s="1492"/>
      <c r="HP62" s="1492"/>
      <c r="HQ62" s="1492"/>
      <c r="HR62" s="1492"/>
      <c r="HS62" s="1492"/>
      <c r="HT62" s="251"/>
      <c r="IL62" s="1492"/>
      <c r="IM62" s="1492"/>
      <c r="IN62" s="1492"/>
      <c r="IO62" s="1492"/>
      <c r="IP62" s="1492"/>
      <c r="IQ62" s="1492"/>
      <c r="IR62" s="1492"/>
      <c r="IS62" s="1492"/>
      <c r="IT62" s="1492"/>
      <c r="IU62" s="1492"/>
      <c r="IV62" s="1492"/>
      <c r="IW62" s="1492"/>
      <c r="IX62" s="1492"/>
      <c r="IY62" s="1492"/>
      <c r="IZ62" s="1492"/>
      <c r="JA62" s="1492"/>
      <c r="JB62" s="1492"/>
      <c r="JC62" s="1492"/>
      <c r="JD62" s="1492"/>
      <c r="JE62" s="1492"/>
      <c r="JF62" s="1492"/>
      <c r="JG62" s="1492"/>
      <c r="JH62" s="1492"/>
      <c r="JI62" s="1492"/>
      <c r="JJ62" s="1492"/>
      <c r="JK62" s="1492"/>
      <c r="JU62" s="1492"/>
      <c r="JV62" s="1492"/>
      <c r="JW62" s="1492"/>
      <c r="JX62" s="1492"/>
      <c r="JY62" s="1492"/>
      <c r="JZ62" s="1492"/>
      <c r="KA62" s="1492"/>
      <c r="KB62" s="1492"/>
      <c r="KC62" s="1492"/>
      <c r="KD62" s="1492"/>
      <c r="KE62" s="1492"/>
      <c r="KF62" s="1492"/>
      <c r="KG62" s="1492"/>
      <c r="KH62" s="1492"/>
      <c r="KI62" s="1492"/>
      <c r="KJ62" s="1492"/>
      <c r="KK62" s="1492"/>
      <c r="KL62" s="1492"/>
      <c r="KM62" s="1492"/>
      <c r="KN62" s="1492"/>
      <c r="KO62" s="1492"/>
      <c r="KP62" s="1492"/>
      <c r="KQ62" s="1492"/>
      <c r="KR62" s="1492"/>
      <c r="KS62" s="1492"/>
      <c r="KT62" s="1492"/>
      <c r="KU62" s="1492"/>
      <c r="KV62" s="1492"/>
      <c r="KW62" s="1492"/>
      <c r="KX62" s="251"/>
      <c r="LP62" s="249"/>
      <c r="LQ62" s="249"/>
      <c r="LR62" s="249"/>
      <c r="LS62" s="249"/>
      <c r="LT62" s="249"/>
      <c r="LU62" s="249"/>
      <c r="LV62" s="249"/>
      <c r="LW62" s="249"/>
      <c r="MB62" s="249"/>
      <c r="MC62" s="249"/>
      <c r="MD62" s="249"/>
      <c r="ME62" s="249"/>
      <c r="MF62" s="249"/>
      <c r="MG62" s="249"/>
      <c r="MH62" s="249"/>
      <c r="MI62" s="249"/>
      <c r="MJ62" s="249"/>
      <c r="MK62" s="249"/>
      <c r="ML62" s="249"/>
      <c r="MM62" s="249"/>
      <c r="MW62" s="249"/>
      <c r="MX62" s="249"/>
      <c r="MY62" s="249"/>
      <c r="MZ62" s="249"/>
      <c r="NA62" s="249"/>
      <c r="NB62" s="249"/>
      <c r="NC62" s="249"/>
      <c r="ND62" s="249"/>
      <c r="NE62" s="249"/>
      <c r="NF62" s="249"/>
      <c r="NG62" s="249"/>
      <c r="NH62" s="249"/>
      <c r="NI62" s="249"/>
      <c r="NJ62" s="249"/>
      <c r="NK62" s="249"/>
      <c r="NL62" s="249"/>
      <c r="NM62" s="249"/>
      <c r="NN62" s="249"/>
      <c r="NO62" s="249"/>
      <c r="NP62" s="249"/>
      <c r="NQ62" s="249"/>
      <c r="NR62" s="249"/>
      <c r="NS62" s="249"/>
      <c r="NT62" s="249"/>
      <c r="NU62" s="249"/>
      <c r="NV62" s="249"/>
      <c r="NW62" s="249"/>
      <c r="NX62" s="249"/>
      <c r="NY62" s="249"/>
      <c r="NZ62" s="249"/>
      <c r="OA62" s="657"/>
      <c r="OB62" s="1492"/>
      <c r="OC62" s="1492"/>
      <c r="OD62" s="1492"/>
      <c r="OE62" s="1492"/>
    </row>
    <row r="63" spans="1:395" ht="21.75" customHeight="1" x14ac:dyDescent="0.2">
      <c r="N63" s="1492"/>
      <c r="O63" s="1492"/>
      <c r="P63" s="1492"/>
      <c r="Q63" s="1492"/>
      <c r="R63" s="1492"/>
      <c r="S63" s="1492"/>
      <c r="T63" s="1492"/>
      <c r="U63" s="1492"/>
      <c r="V63" s="1492"/>
      <c r="W63" s="1492"/>
      <c r="X63" s="1492"/>
      <c r="Y63" s="1492"/>
      <c r="AL63" s="1492"/>
      <c r="AM63" s="1492"/>
      <c r="AN63" s="1492"/>
      <c r="AO63" s="1492"/>
      <c r="AP63" s="1492"/>
      <c r="AQ63" s="1492"/>
      <c r="AR63" s="1492"/>
      <c r="AS63" s="1492"/>
      <c r="AT63" s="1492"/>
      <c r="AU63" s="1492"/>
      <c r="AV63" s="1492"/>
      <c r="AW63" s="1492"/>
      <c r="AX63" s="1492"/>
      <c r="AY63" s="1492"/>
      <c r="AZ63" s="1492"/>
      <c r="BA63" s="1492"/>
      <c r="BB63" s="1492"/>
      <c r="BC63" s="1492"/>
      <c r="BD63" s="1492"/>
      <c r="BE63" s="1492"/>
      <c r="BF63" s="1492"/>
      <c r="BG63" s="1492"/>
      <c r="BH63" s="1492"/>
      <c r="BI63" s="1492"/>
      <c r="BJ63" s="1492"/>
      <c r="BK63" s="1492"/>
      <c r="BL63" s="251"/>
      <c r="CQ63" s="1492"/>
      <c r="CR63" s="1492"/>
      <c r="CS63" s="1492"/>
      <c r="CT63" s="1492"/>
      <c r="CU63" s="1492"/>
      <c r="CV63" s="1492"/>
      <c r="CW63" s="1492"/>
      <c r="CX63" s="1492"/>
      <c r="CY63" s="1492"/>
      <c r="CZ63" s="1492"/>
      <c r="DA63" s="1492"/>
      <c r="DB63" s="1492"/>
      <c r="DC63" s="1492"/>
      <c r="DN63" s="1492"/>
      <c r="DO63" s="1492"/>
      <c r="DP63" s="1492"/>
      <c r="DQ63" s="1492"/>
      <c r="DR63" s="1492"/>
      <c r="DS63" s="1492"/>
      <c r="DT63" s="1492"/>
      <c r="DU63" s="1492"/>
      <c r="DV63" s="1492"/>
      <c r="DW63" s="1492"/>
      <c r="DX63" s="1492"/>
      <c r="DY63" s="1492"/>
      <c r="DZ63" s="1492"/>
      <c r="EA63" s="1492"/>
      <c r="EB63" s="1492"/>
      <c r="EC63" s="1492"/>
      <c r="ED63" s="1492"/>
      <c r="EE63" s="1492"/>
      <c r="EF63" s="1492"/>
      <c r="EG63" s="1492"/>
      <c r="EH63" s="1492"/>
      <c r="EI63" s="1492"/>
      <c r="EJ63" s="1492"/>
      <c r="EK63" s="1492"/>
      <c r="EL63" s="1492"/>
      <c r="EM63" s="1492"/>
      <c r="EN63" s="1492"/>
      <c r="EO63" s="1492"/>
      <c r="EP63" s="251"/>
      <c r="EQ63" s="249"/>
      <c r="ER63" s="249"/>
      <c r="FH63" s="1492"/>
      <c r="FI63" s="1492"/>
      <c r="FJ63" s="1492"/>
      <c r="FK63" s="1492"/>
      <c r="FL63" s="1492"/>
      <c r="FM63" s="1492"/>
      <c r="FN63" s="1492"/>
      <c r="FO63" s="1492"/>
      <c r="FP63" s="1492"/>
      <c r="FQ63" s="1492"/>
      <c r="FR63" s="1492"/>
      <c r="FS63" s="1492"/>
      <c r="FT63" s="1492"/>
      <c r="FU63" s="1492"/>
      <c r="FV63" s="1492"/>
      <c r="FW63" s="1492"/>
      <c r="FX63" s="1492"/>
      <c r="FY63" s="1492"/>
      <c r="FZ63" s="1492"/>
      <c r="GA63" s="1492"/>
      <c r="GB63" s="1492"/>
      <c r="GC63" s="1492"/>
      <c r="GD63" s="1492"/>
      <c r="GE63" s="1492"/>
      <c r="GF63" s="1492"/>
      <c r="GG63" s="1492"/>
      <c r="GH63" s="1492"/>
      <c r="GN63" s="1492"/>
      <c r="GO63" s="1492"/>
      <c r="GP63" s="1492"/>
      <c r="GQ63" s="1492"/>
      <c r="GR63" s="1492"/>
      <c r="GS63" s="1492"/>
      <c r="GT63" s="1492"/>
      <c r="GU63" s="1492"/>
      <c r="GV63" s="1492"/>
      <c r="GW63" s="1492"/>
      <c r="GX63" s="1492"/>
      <c r="GY63" s="1492"/>
      <c r="GZ63" s="1492"/>
      <c r="HA63" s="1492"/>
      <c r="HB63" s="1492"/>
      <c r="HC63" s="1492"/>
      <c r="HD63" s="1492"/>
      <c r="HE63" s="1492"/>
      <c r="HF63" s="1492"/>
      <c r="HG63" s="1492"/>
      <c r="HH63" s="1492"/>
      <c r="HI63" s="1492"/>
      <c r="HJ63" s="1492"/>
      <c r="HK63" s="1492"/>
      <c r="HL63" s="1492"/>
      <c r="HM63" s="1492"/>
      <c r="HN63" s="1492"/>
      <c r="HO63" s="1492"/>
      <c r="HP63" s="1492"/>
      <c r="HQ63" s="1492"/>
      <c r="HR63" s="1492"/>
      <c r="HS63" s="1492"/>
      <c r="HT63" s="251"/>
      <c r="IL63" s="1492"/>
      <c r="IM63" s="1492"/>
      <c r="IN63" s="1492"/>
      <c r="IO63" s="1492"/>
      <c r="IP63" s="1492"/>
      <c r="IQ63" s="1492"/>
      <c r="IR63" s="1492"/>
      <c r="IS63" s="1492"/>
      <c r="IT63" s="1492"/>
      <c r="IU63" s="1492"/>
      <c r="IV63" s="1492"/>
      <c r="IW63" s="1492"/>
      <c r="IX63" s="1492"/>
      <c r="IY63" s="1492"/>
      <c r="IZ63" s="1492"/>
      <c r="JA63" s="1492"/>
      <c r="JB63" s="1492"/>
      <c r="JC63" s="1492"/>
      <c r="JD63" s="1492"/>
      <c r="JE63" s="1492"/>
      <c r="JF63" s="1492"/>
      <c r="JG63" s="1492"/>
      <c r="JH63" s="1492"/>
      <c r="JI63" s="1492"/>
      <c r="JJ63" s="1492"/>
      <c r="JK63" s="1492"/>
      <c r="JU63" s="1492"/>
      <c r="JV63" s="1492"/>
      <c r="JW63" s="1492"/>
      <c r="JX63" s="1492"/>
      <c r="JY63" s="1492"/>
      <c r="JZ63" s="1492"/>
      <c r="KA63" s="1492"/>
      <c r="KB63" s="1492"/>
      <c r="KC63" s="1492"/>
      <c r="KD63" s="1492"/>
      <c r="KE63" s="1492"/>
      <c r="KF63" s="1492"/>
      <c r="KG63" s="1492"/>
      <c r="KH63" s="1492"/>
      <c r="KI63" s="1492"/>
      <c r="KJ63" s="1492"/>
      <c r="KK63" s="1492"/>
      <c r="KL63" s="1492"/>
      <c r="KM63" s="1492"/>
      <c r="KN63" s="1492"/>
      <c r="KO63" s="1492"/>
      <c r="KP63" s="1492"/>
      <c r="KQ63" s="1492"/>
      <c r="KR63" s="1492"/>
      <c r="KS63" s="1492"/>
      <c r="KT63" s="1492"/>
      <c r="KU63" s="1492"/>
      <c r="KV63" s="1492"/>
      <c r="KW63" s="1492"/>
      <c r="KX63" s="251"/>
      <c r="LP63" s="249"/>
      <c r="LQ63" s="249"/>
      <c r="LR63" s="249"/>
      <c r="LS63" s="249"/>
      <c r="LT63" s="249"/>
      <c r="LU63" s="249"/>
      <c r="LV63" s="249"/>
      <c r="LW63" s="249"/>
      <c r="MB63" s="249"/>
      <c r="MC63" s="249"/>
      <c r="MD63" s="249"/>
      <c r="ME63" s="249"/>
      <c r="MF63" s="249"/>
      <c r="MG63" s="249"/>
      <c r="MH63" s="249"/>
      <c r="MI63" s="249"/>
      <c r="MJ63" s="249"/>
      <c r="MK63" s="249"/>
      <c r="ML63" s="249"/>
      <c r="MM63" s="249"/>
      <c r="MW63" s="249"/>
      <c r="MX63" s="249"/>
      <c r="MY63" s="249"/>
      <c r="MZ63" s="249"/>
      <c r="NA63" s="249"/>
      <c r="NB63" s="249"/>
      <c r="NC63" s="249"/>
      <c r="ND63" s="249"/>
      <c r="NE63" s="249"/>
      <c r="NF63" s="249"/>
      <c r="NG63" s="249"/>
      <c r="NH63" s="249"/>
      <c r="NI63" s="249"/>
      <c r="NJ63" s="249"/>
      <c r="NK63" s="249"/>
      <c r="NL63" s="249"/>
      <c r="NM63" s="249"/>
      <c r="NN63" s="249"/>
      <c r="NO63" s="249"/>
      <c r="NP63" s="249"/>
      <c r="NQ63" s="249"/>
      <c r="NR63" s="249"/>
      <c r="NS63" s="249"/>
      <c r="NT63" s="249"/>
      <c r="NU63" s="249"/>
      <c r="NV63" s="249"/>
      <c r="NW63" s="249"/>
      <c r="NX63" s="249"/>
      <c r="NY63" s="249"/>
      <c r="NZ63" s="249"/>
      <c r="OA63" s="657"/>
      <c r="OB63" s="1492"/>
      <c r="OC63" s="1492"/>
      <c r="OD63" s="1492"/>
      <c r="OE63" s="1492"/>
    </row>
    <row r="64" spans="1:395" ht="21.75" customHeight="1" x14ac:dyDescent="0.2">
      <c r="N64" s="1492"/>
      <c r="O64" s="1492"/>
      <c r="P64" s="1492"/>
      <c r="Q64" s="1492"/>
      <c r="R64" s="1492"/>
      <c r="S64" s="1492"/>
      <c r="T64" s="1492"/>
      <c r="U64" s="1492"/>
      <c r="V64" s="1492"/>
      <c r="W64" s="1492"/>
      <c r="X64" s="1492"/>
      <c r="Y64" s="1492"/>
      <c r="AL64" s="1492"/>
      <c r="AM64" s="1492"/>
      <c r="AN64" s="1492"/>
      <c r="AO64" s="1492"/>
      <c r="AP64" s="1492"/>
      <c r="AQ64" s="1492"/>
      <c r="AR64" s="1492"/>
      <c r="AS64" s="1492"/>
      <c r="AT64" s="1492"/>
      <c r="AU64" s="1492"/>
      <c r="AV64" s="1492"/>
      <c r="AW64" s="1492"/>
      <c r="AX64" s="1492"/>
      <c r="AY64" s="1492"/>
      <c r="AZ64" s="1492"/>
      <c r="BA64" s="1492"/>
      <c r="BB64" s="1492"/>
      <c r="BC64" s="1492"/>
      <c r="BD64" s="1492"/>
      <c r="BE64" s="1492"/>
      <c r="BF64" s="1492"/>
      <c r="BG64" s="1492"/>
      <c r="BH64" s="1492"/>
      <c r="BI64" s="1492"/>
      <c r="BJ64" s="1492"/>
      <c r="BK64" s="1492"/>
      <c r="BL64" s="251"/>
      <c r="CQ64" s="1492"/>
      <c r="CR64" s="1492"/>
      <c r="CS64" s="1492"/>
      <c r="CT64" s="1492"/>
      <c r="CU64" s="1492"/>
      <c r="CV64" s="1492"/>
      <c r="CW64" s="1492"/>
      <c r="CX64" s="1492"/>
      <c r="CY64" s="1492"/>
      <c r="CZ64" s="1492"/>
      <c r="DA64" s="1492"/>
      <c r="DB64" s="1492"/>
      <c r="DC64" s="1492"/>
      <c r="DN64" s="1492"/>
      <c r="DO64" s="1492"/>
      <c r="DP64" s="1492"/>
      <c r="DQ64" s="1492"/>
      <c r="DR64" s="1492"/>
      <c r="DS64" s="1492"/>
      <c r="DT64" s="1492"/>
      <c r="DU64" s="1492"/>
      <c r="DV64" s="1492"/>
      <c r="DW64" s="1492"/>
      <c r="DX64" s="1492"/>
      <c r="DY64" s="1492"/>
      <c r="DZ64" s="1492"/>
      <c r="EA64" s="1492"/>
      <c r="EB64" s="1492"/>
      <c r="EC64" s="1492"/>
      <c r="ED64" s="1492"/>
      <c r="EE64" s="1492"/>
      <c r="EF64" s="1492"/>
      <c r="EG64" s="1492"/>
      <c r="EH64" s="1492"/>
      <c r="EI64" s="1492"/>
      <c r="EJ64" s="1492"/>
      <c r="EK64" s="1492"/>
      <c r="EL64" s="1492"/>
      <c r="EM64" s="1492"/>
      <c r="EN64" s="1492"/>
      <c r="EO64" s="1492"/>
      <c r="EP64" s="251"/>
      <c r="EQ64" s="249"/>
      <c r="ER64" s="249"/>
      <c r="FH64" s="1492"/>
      <c r="FI64" s="1492"/>
      <c r="FJ64" s="1492"/>
      <c r="FK64" s="1492"/>
      <c r="FL64" s="1492"/>
      <c r="FM64" s="1492"/>
      <c r="FN64" s="1492"/>
      <c r="FO64" s="1492"/>
      <c r="FP64" s="1492"/>
      <c r="FQ64" s="1492"/>
      <c r="FR64" s="1492"/>
      <c r="FS64" s="1492"/>
      <c r="FT64" s="1492"/>
      <c r="FU64" s="1492"/>
      <c r="FV64" s="1492"/>
      <c r="FW64" s="1492"/>
      <c r="FX64" s="1492"/>
      <c r="FY64" s="1492"/>
      <c r="FZ64" s="1492"/>
      <c r="GA64" s="1492"/>
      <c r="GB64" s="1492"/>
      <c r="GC64" s="1492"/>
      <c r="GD64" s="1492"/>
      <c r="GE64" s="1492"/>
      <c r="GF64" s="1492"/>
      <c r="GG64" s="1492"/>
      <c r="GH64" s="1492"/>
      <c r="GN64" s="1492"/>
      <c r="GO64" s="1492"/>
      <c r="GP64" s="1492"/>
      <c r="GQ64" s="1492"/>
      <c r="GR64" s="1492"/>
      <c r="GS64" s="1492"/>
      <c r="GT64" s="1492"/>
      <c r="GU64" s="1492"/>
      <c r="GV64" s="1492"/>
      <c r="GW64" s="1492"/>
      <c r="GX64" s="1492"/>
      <c r="GY64" s="1492"/>
      <c r="GZ64" s="1492"/>
      <c r="HA64" s="1492"/>
      <c r="HB64" s="1492"/>
      <c r="HC64" s="1492"/>
      <c r="HD64" s="1492"/>
      <c r="HE64" s="1492"/>
      <c r="HF64" s="1492"/>
      <c r="HG64" s="1492"/>
      <c r="HH64" s="1492"/>
      <c r="HI64" s="1492"/>
      <c r="HJ64" s="1492"/>
      <c r="HK64" s="1492"/>
      <c r="HL64" s="1492"/>
      <c r="HM64" s="1492"/>
      <c r="HN64" s="1492"/>
      <c r="HO64" s="1492"/>
      <c r="HP64" s="1492"/>
      <c r="HQ64" s="1492"/>
      <c r="HR64" s="1492"/>
      <c r="HS64" s="1492"/>
      <c r="HT64" s="251"/>
      <c r="IL64" s="1492"/>
      <c r="IM64" s="1492"/>
      <c r="IN64" s="1492"/>
      <c r="IO64" s="1492"/>
      <c r="IP64" s="1492"/>
      <c r="IQ64" s="1492"/>
      <c r="IR64" s="1492"/>
      <c r="IS64" s="1492"/>
      <c r="IT64" s="1492"/>
      <c r="IU64" s="1492"/>
      <c r="IV64" s="1492"/>
      <c r="IW64" s="1492"/>
      <c r="IX64" s="1492"/>
      <c r="IY64" s="1492"/>
      <c r="IZ64" s="1492"/>
      <c r="JA64" s="1492"/>
      <c r="JB64" s="1492"/>
      <c r="JC64" s="1492"/>
      <c r="JD64" s="1492"/>
      <c r="JE64" s="1492"/>
      <c r="JF64" s="1492"/>
      <c r="JG64" s="1492"/>
      <c r="JH64" s="1492"/>
      <c r="JI64" s="1492"/>
      <c r="JJ64" s="1492"/>
      <c r="JK64" s="1492"/>
      <c r="JU64" s="1492"/>
      <c r="JV64" s="1492"/>
      <c r="JW64" s="1492"/>
      <c r="JX64" s="1492"/>
      <c r="JY64" s="1492"/>
      <c r="JZ64" s="1492"/>
      <c r="KA64" s="1492"/>
      <c r="KB64" s="1492"/>
      <c r="KC64" s="1492"/>
      <c r="KD64" s="1492"/>
      <c r="KE64" s="1492"/>
      <c r="KF64" s="1492"/>
      <c r="KG64" s="1492"/>
      <c r="KH64" s="1492"/>
      <c r="KI64" s="1492"/>
      <c r="KJ64" s="1492"/>
      <c r="KK64" s="1492"/>
      <c r="KL64" s="1492"/>
      <c r="KM64" s="1492"/>
      <c r="KN64" s="1492"/>
      <c r="KO64" s="1492"/>
      <c r="KP64" s="1492"/>
      <c r="KQ64" s="1492"/>
      <c r="KR64" s="1492"/>
      <c r="KS64" s="1492"/>
      <c r="KT64" s="1492"/>
      <c r="KU64" s="1492"/>
      <c r="KV64" s="1492"/>
      <c r="KW64" s="1492"/>
      <c r="KX64" s="251"/>
      <c r="MB64" s="249"/>
      <c r="MC64" s="249"/>
      <c r="MD64" s="249"/>
      <c r="ME64" s="249"/>
      <c r="MF64" s="249"/>
      <c r="MG64" s="249"/>
      <c r="MH64" s="249"/>
      <c r="MI64" s="249"/>
      <c r="MJ64" s="249"/>
      <c r="MK64" s="249"/>
      <c r="ML64" s="249"/>
      <c r="MM64" s="249"/>
      <c r="MW64" s="249"/>
      <c r="MX64" s="249"/>
      <c r="MY64" s="249"/>
      <c r="MZ64" s="249"/>
      <c r="NA64" s="249"/>
      <c r="NB64" s="249"/>
      <c r="NC64" s="249"/>
      <c r="ND64" s="249"/>
      <c r="NE64" s="249"/>
      <c r="NF64" s="249"/>
      <c r="NG64" s="249"/>
      <c r="NH64" s="249"/>
      <c r="NI64" s="249"/>
      <c r="NJ64" s="249"/>
      <c r="NK64" s="249"/>
      <c r="NL64" s="249"/>
      <c r="NM64" s="249"/>
      <c r="NN64" s="249"/>
      <c r="NO64" s="249"/>
      <c r="NP64" s="249"/>
      <c r="NQ64" s="249"/>
      <c r="NR64" s="249"/>
      <c r="NS64" s="249"/>
      <c r="NT64" s="249"/>
      <c r="NU64" s="249"/>
      <c r="NV64" s="249"/>
      <c r="NW64" s="249"/>
      <c r="NX64" s="249"/>
      <c r="NY64" s="249"/>
      <c r="NZ64" s="249"/>
      <c r="OA64" s="657"/>
      <c r="OB64" s="1492"/>
      <c r="OC64" s="1492"/>
      <c r="OD64" s="1492"/>
      <c r="OE64" s="1492"/>
    </row>
    <row r="65" spans="14:395" ht="21.75" customHeight="1" x14ac:dyDescent="0.2">
      <c r="N65" s="1492"/>
      <c r="O65" s="1492"/>
      <c r="P65" s="1492"/>
      <c r="Q65" s="1492"/>
      <c r="R65" s="1492"/>
      <c r="S65" s="1492"/>
      <c r="T65" s="1492"/>
      <c r="U65" s="1492"/>
      <c r="V65" s="1492"/>
      <c r="W65" s="1492"/>
      <c r="X65" s="1492"/>
      <c r="Y65" s="1492"/>
      <c r="AL65" s="1492"/>
      <c r="AM65" s="1492"/>
      <c r="AN65" s="1492"/>
      <c r="AO65" s="1492"/>
      <c r="AP65" s="1492"/>
      <c r="AQ65" s="1492"/>
      <c r="AR65" s="1492"/>
      <c r="AS65" s="1492"/>
      <c r="AT65" s="1492"/>
      <c r="AU65" s="1492"/>
      <c r="AV65" s="1492"/>
      <c r="AW65" s="1492"/>
      <c r="AX65" s="1492"/>
      <c r="AY65" s="1492"/>
      <c r="AZ65" s="1492"/>
      <c r="BA65" s="1492"/>
      <c r="BB65" s="1492"/>
      <c r="BC65" s="1492"/>
      <c r="BD65" s="1492"/>
      <c r="BE65" s="1492"/>
      <c r="BF65" s="1492"/>
      <c r="BG65" s="1492"/>
      <c r="BH65" s="1492"/>
      <c r="BI65" s="1492"/>
      <c r="BJ65" s="1492"/>
      <c r="BK65" s="1492"/>
      <c r="BL65" s="251"/>
      <c r="CQ65" s="1492"/>
      <c r="CR65" s="1492"/>
      <c r="CS65" s="1492"/>
      <c r="CT65" s="1492"/>
      <c r="CU65" s="1492"/>
      <c r="CV65" s="1492"/>
      <c r="CW65" s="1492"/>
      <c r="CX65" s="1492"/>
      <c r="CY65" s="1492"/>
      <c r="CZ65" s="1492"/>
      <c r="DA65" s="1492"/>
      <c r="DB65" s="1492"/>
      <c r="DC65" s="1492"/>
      <c r="DN65" s="1492"/>
      <c r="DO65" s="1492"/>
      <c r="DP65" s="1492"/>
      <c r="DQ65" s="1492"/>
      <c r="DR65" s="1492"/>
      <c r="DS65" s="1492"/>
      <c r="DT65" s="1492"/>
      <c r="DU65" s="1492"/>
      <c r="DV65" s="1492"/>
      <c r="DW65" s="1492"/>
      <c r="DX65" s="1492"/>
      <c r="DY65" s="1492"/>
      <c r="DZ65" s="1492"/>
      <c r="EA65" s="1492"/>
      <c r="EB65" s="1492"/>
      <c r="EC65" s="1492"/>
      <c r="ED65" s="1492"/>
      <c r="EE65" s="1492"/>
      <c r="EF65" s="1492"/>
      <c r="EG65" s="1492"/>
      <c r="EH65" s="1492"/>
      <c r="EI65" s="1492"/>
      <c r="EJ65" s="1492"/>
      <c r="EK65" s="1492"/>
      <c r="EL65" s="1492"/>
      <c r="EM65" s="1492"/>
      <c r="EN65" s="1492"/>
      <c r="EO65" s="1492"/>
      <c r="EP65" s="251"/>
      <c r="EQ65" s="249"/>
      <c r="ER65" s="249"/>
      <c r="FH65" s="1492"/>
      <c r="FI65" s="1492"/>
      <c r="FJ65" s="1492"/>
      <c r="FK65" s="1492"/>
      <c r="FL65" s="1492"/>
      <c r="FM65" s="1492"/>
      <c r="FN65" s="1492"/>
      <c r="FO65" s="1492"/>
      <c r="FP65" s="1492"/>
      <c r="FQ65" s="1492"/>
      <c r="FR65" s="1492"/>
      <c r="FS65" s="1492"/>
      <c r="FT65" s="1492"/>
      <c r="FU65" s="1492"/>
      <c r="FV65" s="1492"/>
      <c r="FW65" s="1492"/>
      <c r="FX65" s="1492"/>
      <c r="FY65" s="1492"/>
      <c r="FZ65" s="1492"/>
      <c r="GA65" s="1492"/>
      <c r="GB65" s="1492"/>
      <c r="GC65" s="1492"/>
      <c r="GD65" s="1492"/>
      <c r="GE65" s="1492"/>
      <c r="GF65" s="1492"/>
      <c r="GG65" s="1492"/>
      <c r="GH65" s="1492"/>
      <c r="GN65" s="1492"/>
      <c r="GO65" s="1492"/>
      <c r="GP65" s="1492"/>
      <c r="GQ65" s="1492"/>
      <c r="GR65" s="1492"/>
      <c r="GS65" s="1492"/>
      <c r="GT65" s="1492"/>
      <c r="GU65" s="1492"/>
      <c r="GV65" s="1492"/>
      <c r="GW65" s="1492"/>
      <c r="GX65" s="1492"/>
      <c r="GY65" s="1492"/>
      <c r="GZ65" s="1492"/>
      <c r="HA65" s="1492"/>
      <c r="HB65" s="1492"/>
      <c r="HC65" s="1492"/>
      <c r="HD65" s="1492"/>
      <c r="HE65" s="1492"/>
      <c r="HF65" s="1492"/>
      <c r="HG65" s="1492"/>
      <c r="HH65" s="1492"/>
      <c r="HI65" s="1492"/>
      <c r="HJ65" s="1492"/>
      <c r="HK65" s="1492"/>
      <c r="HL65" s="1492"/>
      <c r="HM65" s="1492"/>
      <c r="HN65" s="1492"/>
      <c r="HO65" s="1492"/>
      <c r="HP65" s="1492"/>
      <c r="HQ65" s="1492"/>
      <c r="HR65" s="1492"/>
      <c r="HS65" s="1492"/>
      <c r="HT65" s="251"/>
      <c r="IL65" s="1492"/>
      <c r="IM65" s="1492"/>
      <c r="IN65" s="1492"/>
      <c r="IO65" s="1492"/>
      <c r="IP65" s="1492"/>
      <c r="IQ65" s="1492"/>
      <c r="IR65" s="1492"/>
      <c r="IS65" s="1492"/>
      <c r="IT65" s="1492"/>
      <c r="IU65" s="1492"/>
      <c r="IV65" s="1492"/>
      <c r="IW65" s="1492"/>
      <c r="IX65" s="1492"/>
      <c r="IY65" s="1492"/>
      <c r="IZ65" s="1492"/>
      <c r="JA65" s="1492"/>
      <c r="JB65" s="1492"/>
      <c r="JC65" s="1492"/>
      <c r="JD65" s="1492"/>
      <c r="JE65" s="1492"/>
      <c r="JF65" s="1492"/>
      <c r="JG65" s="1492"/>
      <c r="JH65" s="1492"/>
      <c r="JI65" s="1492"/>
      <c r="JJ65" s="1492"/>
      <c r="JK65" s="1492"/>
      <c r="MB65" s="249"/>
      <c r="MC65" s="249"/>
      <c r="MD65" s="249"/>
      <c r="ME65" s="249"/>
      <c r="MF65" s="249"/>
      <c r="MG65" s="249"/>
      <c r="MH65" s="249"/>
      <c r="MI65" s="249"/>
      <c r="MJ65" s="249"/>
      <c r="MK65" s="249"/>
      <c r="ML65" s="249"/>
      <c r="MM65" s="249"/>
      <c r="MW65" s="249"/>
      <c r="MX65" s="249"/>
      <c r="MY65" s="249"/>
      <c r="MZ65" s="249"/>
      <c r="NA65" s="249"/>
      <c r="NB65" s="249"/>
      <c r="NC65" s="249"/>
      <c r="ND65" s="249"/>
      <c r="NE65" s="249"/>
      <c r="NF65" s="249"/>
      <c r="NG65" s="249"/>
      <c r="NH65" s="249"/>
      <c r="NI65" s="249"/>
      <c r="NJ65" s="249"/>
      <c r="NK65" s="249"/>
      <c r="NL65" s="249"/>
      <c r="NM65" s="249"/>
      <c r="NN65" s="249"/>
      <c r="NO65" s="249"/>
      <c r="NP65" s="249"/>
      <c r="NQ65" s="249"/>
      <c r="NR65" s="249"/>
      <c r="NS65" s="249"/>
      <c r="NT65" s="249"/>
      <c r="NU65" s="249"/>
      <c r="NV65" s="249"/>
      <c r="NW65" s="249"/>
      <c r="NX65" s="249"/>
      <c r="NY65" s="249"/>
      <c r="NZ65" s="249"/>
      <c r="OA65" s="657"/>
      <c r="OB65" s="1492"/>
      <c r="OC65" s="1492"/>
      <c r="OD65" s="1492"/>
      <c r="OE65" s="1492"/>
    </row>
    <row r="66" spans="14:395" ht="21.75" customHeight="1" x14ac:dyDescent="0.2">
      <c r="N66" s="1492"/>
      <c r="O66" s="1492"/>
      <c r="P66" s="1492"/>
      <c r="Q66" s="1492"/>
      <c r="R66" s="1492"/>
      <c r="S66" s="1492"/>
      <c r="T66" s="1492"/>
      <c r="U66" s="1492"/>
      <c r="V66" s="1492"/>
      <c r="W66" s="1492"/>
      <c r="X66" s="1492"/>
      <c r="Y66" s="1492"/>
      <c r="AL66" s="1492"/>
      <c r="AM66" s="1492"/>
      <c r="AN66" s="1492"/>
      <c r="AO66" s="1492"/>
      <c r="AP66" s="1492"/>
      <c r="AQ66" s="1492"/>
      <c r="AR66" s="1492"/>
      <c r="AS66" s="1492"/>
      <c r="AT66" s="1492"/>
      <c r="AU66" s="1492"/>
      <c r="AV66" s="1492"/>
      <c r="AW66" s="1492"/>
      <c r="AX66" s="1492"/>
      <c r="AY66" s="1492"/>
      <c r="AZ66" s="1492"/>
      <c r="BA66" s="1492"/>
      <c r="BB66" s="1492"/>
      <c r="BC66" s="1492"/>
      <c r="BD66" s="1492"/>
      <c r="BE66" s="1492"/>
      <c r="BF66" s="1492"/>
      <c r="BG66" s="1492"/>
      <c r="BH66" s="1492"/>
      <c r="BI66" s="1492"/>
      <c r="BJ66" s="1492"/>
      <c r="BK66" s="1492"/>
      <c r="BL66" s="251"/>
      <c r="CQ66" s="1492"/>
      <c r="CR66" s="1492"/>
      <c r="CS66" s="1492"/>
      <c r="CT66" s="1492"/>
      <c r="CU66" s="1492"/>
      <c r="CV66" s="1492"/>
      <c r="CW66" s="1492"/>
      <c r="CX66" s="1492"/>
      <c r="CY66" s="1492"/>
      <c r="CZ66" s="1492"/>
      <c r="DA66" s="1492"/>
      <c r="DB66" s="1492"/>
      <c r="DC66" s="1492"/>
      <c r="DN66" s="1492"/>
      <c r="DO66" s="1492"/>
      <c r="DP66" s="1492"/>
      <c r="DQ66" s="1492"/>
      <c r="DR66" s="1492"/>
      <c r="DS66" s="1492"/>
      <c r="DT66" s="1492"/>
      <c r="DU66" s="1492"/>
      <c r="DV66" s="1492"/>
      <c r="DW66" s="1492"/>
      <c r="DX66" s="1492"/>
      <c r="DY66" s="1492"/>
      <c r="DZ66" s="1492"/>
      <c r="EA66" s="1492"/>
      <c r="EB66" s="1492"/>
      <c r="EC66" s="1492"/>
      <c r="ED66" s="1492"/>
      <c r="EE66" s="1492"/>
      <c r="EF66" s="1492"/>
      <c r="EG66" s="1492"/>
      <c r="EH66" s="1492"/>
      <c r="EI66" s="1492"/>
      <c r="EJ66" s="1492"/>
      <c r="EK66" s="1492"/>
      <c r="EL66" s="1492"/>
      <c r="EM66" s="1492"/>
      <c r="EN66" s="1492"/>
      <c r="EO66" s="1492"/>
      <c r="EP66" s="251"/>
      <c r="EQ66" s="249"/>
      <c r="ER66" s="249"/>
      <c r="FH66" s="1492"/>
      <c r="FI66" s="1492"/>
      <c r="FJ66" s="1492"/>
      <c r="FK66" s="1492"/>
      <c r="FL66" s="1492"/>
      <c r="FM66" s="1492"/>
      <c r="FN66" s="1492"/>
      <c r="FO66" s="1492"/>
      <c r="FP66" s="1492"/>
      <c r="FQ66" s="1492"/>
      <c r="FR66" s="1492"/>
      <c r="FS66" s="1492"/>
      <c r="FT66" s="1492"/>
      <c r="FU66" s="1492"/>
      <c r="FV66" s="1492"/>
      <c r="FW66" s="1492"/>
      <c r="FX66" s="1492"/>
      <c r="FY66" s="1492"/>
      <c r="FZ66" s="1492"/>
      <c r="GA66" s="1492"/>
      <c r="GB66" s="1492"/>
      <c r="GC66" s="1492"/>
      <c r="GD66" s="1492"/>
      <c r="GE66" s="1492"/>
      <c r="GF66" s="1492"/>
      <c r="GG66" s="1492"/>
      <c r="GH66" s="1492"/>
      <c r="GN66" s="1492"/>
      <c r="GO66" s="1492"/>
      <c r="GP66" s="1492"/>
      <c r="GQ66" s="1492"/>
      <c r="GR66" s="1492"/>
      <c r="GS66" s="1492"/>
      <c r="GT66" s="1492"/>
      <c r="GU66" s="1492"/>
      <c r="GV66" s="1492"/>
      <c r="GW66" s="1492"/>
      <c r="GX66" s="1492"/>
      <c r="GY66" s="1492"/>
      <c r="GZ66" s="1492"/>
      <c r="HA66" s="1492"/>
      <c r="HB66" s="1492"/>
      <c r="HC66" s="1492"/>
      <c r="HD66" s="1492"/>
      <c r="HE66" s="1492"/>
      <c r="HF66" s="1492"/>
      <c r="HG66" s="1492"/>
      <c r="HH66" s="1492"/>
      <c r="HI66" s="1492"/>
      <c r="HJ66" s="1492"/>
      <c r="HK66" s="1492"/>
      <c r="HL66" s="1492"/>
      <c r="HM66" s="1492"/>
      <c r="HN66" s="1492"/>
      <c r="HO66" s="1492"/>
      <c r="HP66" s="1492"/>
      <c r="HQ66" s="1492"/>
      <c r="HR66" s="1492"/>
      <c r="HS66" s="1492"/>
      <c r="HT66" s="251"/>
      <c r="IL66" s="1492"/>
      <c r="IM66" s="1492"/>
      <c r="IN66" s="1492"/>
      <c r="IO66" s="1492"/>
      <c r="IP66" s="1492"/>
      <c r="IQ66" s="1492"/>
      <c r="IR66" s="1492"/>
      <c r="IS66" s="1492"/>
      <c r="IT66" s="1492"/>
      <c r="IU66" s="1492"/>
      <c r="IV66" s="1492"/>
      <c r="IW66" s="1492"/>
      <c r="IX66" s="1492"/>
      <c r="IY66" s="1492"/>
      <c r="IZ66" s="1492"/>
      <c r="JA66" s="1492"/>
      <c r="JB66" s="1492"/>
      <c r="JC66" s="1492"/>
      <c r="JD66" s="1492"/>
      <c r="JE66" s="1492"/>
      <c r="JF66" s="1492"/>
      <c r="JG66" s="1492"/>
      <c r="JH66" s="1492"/>
      <c r="JI66" s="1492"/>
      <c r="JJ66" s="1492"/>
      <c r="JK66" s="1492"/>
      <c r="MB66" s="249"/>
      <c r="MC66" s="249"/>
      <c r="MD66" s="249"/>
      <c r="ME66" s="249"/>
      <c r="MF66" s="249"/>
      <c r="MG66" s="249"/>
      <c r="MH66" s="249"/>
      <c r="MI66" s="249"/>
      <c r="MJ66" s="249"/>
      <c r="MK66" s="249"/>
      <c r="ML66" s="249"/>
      <c r="MM66" s="249"/>
      <c r="MW66" s="249"/>
      <c r="MX66" s="249"/>
      <c r="MY66" s="249"/>
      <c r="MZ66" s="249"/>
      <c r="NA66" s="249"/>
      <c r="NB66" s="249"/>
      <c r="NC66" s="249"/>
      <c r="ND66" s="249"/>
      <c r="NE66" s="249"/>
      <c r="NF66" s="249"/>
      <c r="NG66" s="249"/>
      <c r="NH66" s="249"/>
      <c r="NI66" s="249"/>
      <c r="NJ66" s="249"/>
      <c r="NK66" s="249"/>
      <c r="NL66" s="249"/>
      <c r="NM66" s="249"/>
      <c r="NN66" s="249"/>
      <c r="NO66" s="249"/>
      <c r="NP66" s="249"/>
      <c r="NQ66" s="249"/>
      <c r="NR66" s="249"/>
      <c r="NS66" s="249"/>
      <c r="NT66" s="249"/>
      <c r="NU66" s="249"/>
      <c r="NV66" s="249"/>
      <c r="NW66" s="249"/>
      <c r="NX66" s="249"/>
      <c r="NY66" s="249"/>
      <c r="NZ66" s="249"/>
      <c r="OA66" s="657"/>
      <c r="OB66" s="1492"/>
      <c r="OC66" s="1492"/>
      <c r="OD66" s="1492"/>
      <c r="OE66" s="1492"/>
    </row>
    <row r="67" spans="14:395" ht="21.75" customHeight="1" x14ac:dyDescent="0.2">
      <c r="N67" s="1492"/>
      <c r="O67" s="1492"/>
      <c r="P67" s="1492"/>
      <c r="Q67" s="1492"/>
      <c r="R67" s="1492"/>
      <c r="S67" s="1492"/>
      <c r="T67" s="1492"/>
      <c r="U67" s="1492"/>
      <c r="V67" s="1492"/>
      <c r="W67" s="1492"/>
      <c r="X67" s="1492"/>
      <c r="Y67" s="1492"/>
      <c r="AL67" s="1492"/>
      <c r="AM67" s="1492"/>
      <c r="AN67" s="1492"/>
      <c r="AO67" s="1492"/>
      <c r="AP67" s="1492"/>
      <c r="AQ67" s="1492"/>
      <c r="AR67" s="1492"/>
      <c r="AS67" s="1492"/>
      <c r="AT67" s="1492"/>
      <c r="AU67" s="1492"/>
      <c r="AV67" s="1492"/>
      <c r="AW67" s="1492"/>
      <c r="AX67" s="1492"/>
      <c r="AY67" s="1492"/>
      <c r="AZ67" s="1492"/>
      <c r="BA67" s="1492"/>
      <c r="BB67" s="1492"/>
      <c r="BC67" s="1492"/>
      <c r="BD67" s="1492"/>
      <c r="BE67" s="1492"/>
      <c r="BF67" s="1492"/>
      <c r="BG67" s="1492"/>
      <c r="BH67" s="1492"/>
      <c r="BI67" s="1492"/>
      <c r="BJ67" s="1492"/>
      <c r="BK67" s="1492"/>
      <c r="BL67" s="251"/>
      <c r="CQ67" s="1492"/>
      <c r="CR67" s="1492"/>
      <c r="CS67" s="1492"/>
      <c r="CT67" s="1492"/>
      <c r="CU67" s="1492"/>
      <c r="CV67" s="1492"/>
      <c r="CW67" s="1492"/>
      <c r="CX67" s="1492"/>
      <c r="CY67" s="1492"/>
      <c r="CZ67" s="1492"/>
      <c r="DA67" s="1492"/>
      <c r="DB67" s="1492"/>
      <c r="DC67" s="1492"/>
      <c r="DN67" s="1492"/>
      <c r="DO67" s="1492"/>
      <c r="DP67" s="1492"/>
      <c r="DQ67" s="1492"/>
      <c r="DR67" s="1492"/>
      <c r="DS67" s="1492"/>
      <c r="DT67" s="1492"/>
      <c r="DU67" s="1492"/>
      <c r="DV67" s="1492"/>
      <c r="DW67" s="1492"/>
      <c r="DX67" s="1492"/>
      <c r="DY67" s="1492"/>
      <c r="DZ67" s="1492"/>
      <c r="EA67" s="1492"/>
      <c r="EB67" s="1492"/>
      <c r="EC67" s="1492"/>
      <c r="ED67" s="1492"/>
      <c r="EE67" s="1492"/>
      <c r="EF67" s="1492"/>
      <c r="EG67" s="1492"/>
      <c r="EH67" s="1492"/>
      <c r="EI67" s="1492"/>
      <c r="EJ67" s="1492"/>
      <c r="EK67" s="1492"/>
      <c r="EL67" s="1492"/>
      <c r="EM67" s="1492"/>
      <c r="EN67" s="1492"/>
      <c r="EO67" s="1492"/>
      <c r="EP67" s="251"/>
      <c r="EQ67" s="249"/>
      <c r="ER67" s="249"/>
      <c r="FH67" s="1492"/>
      <c r="FI67" s="1492"/>
      <c r="FJ67" s="1492"/>
      <c r="FK67" s="1492"/>
      <c r="FL67" s="1492"/>
      <c r="FM67" s="1492"/>
      <c r="FN67" s="1492"/>
      <c r="FO67" s="1492"/>
      <c r="FP67" s="1492"/>
      <c r="FQ67" s="1492"/>
      <c r="FR67" s="1492"/>
      <c r="FS67" s="1492"/>
      <c r="FT67" s="1492"/>
      <c r="FU67" s="1492"/>
      <c r="FV67" s="1492"/>
      <c r="FW67" s="1492"/>
      <c r="FX67" s="1492"/>
      <c r="FY67" s="1492"/>
      <c r="FZ67" s="1492"/>
      <c r="GA67" s="1492"/>
      <c r="GB67" s="1492"/>
      <c r="GC67" s="1492"/>
      <c r="GD67" s="1492"/>
      <c r="GE67" s="1492"/>
      <c r="GF67" s="1492"/>
      <c r="GG67" s="1492"/>
      <c r="GH67" s="1492"/>
      <c r="GP67" s="1492"/>
      <c r="GQ67" s="1492"/>
      <c r="GR67" s="1492"/>
      <c r="GS67" s="1492"/>
      <c r="GT67" s="1492"/>
      <c r="GU67" s="1492"/>
      <c r="GV67" s="1492"/>
      <c r="GW67" s="1492"/>
      <c r="GX67" s="1492"/>
      <c r="GY67" s="1492"/>
      <c r="GZ67" s="1492"/>
      <c r="HA67" s="1492"/>
      <c r="HB67" s="1492"/>
      <c r="HC67" s="1492"/>
      <c r="HD67" s="1492"/>
      <c r="HE67" s="1492"/>
      <c r="HF67" s="1492"/>
      <c r="HG67" s="1492"/>
      <c r="HH67" s="1492"/>
      <c r="HI67" s="1492"/>
      <c r="HJ67" s="1492"/>
      <c r="HK67" s="1492"/>
      <c r="HL67" s="1492"/>
      <c r="HM67" s="1492"/>
      <c r="HN67" s="1492"/>
      <c r="HO67" s="1492"/>
      <c r="HP67" s="1492"/>
      <c r="HQ67" s="1492"/>
      <c r="HR67" s="1492"/>
      <c r="HS67" s="1492"/>
      <c r="HT67" s="251"/>
      <c r="MB67" s="249"/>
      <c r="MC67" s="249"/>
      <c r="MD67" s="249"/>
      <c r="ME67" s="249"/>
      <c r="MF67" s="249"/>
      <c r="MG67" s="249"/>
      <c r="MH67" s="249"/>
      <c r="MI67" s="249"/>
      <c r="MJ67" s="249"/>
      <c r="MK67" s="249"/>
      <c r="ML67" s="249"/>
      <c r="MM67" s="249"/>
      <c r="NF67" s="249"/>
      <c r="NG67" s="249"/>
      <c r="NH67" s="249"/>
      <c r="NI67" s="249"/>
      <c r="NJ67" s="249"/>
      <c r="NK67" s="249"/>
      <c r="NL67" s="249"/>
      <c r="NM67" s="249"/>
      <c r="NN67" s="249"/>
      <c r="NO67" s="249"/>
      <c r="NP67" s="249"/>
      <c r="NQ67" s="249"/>
      <c r="NR67" s="249"/>
      <c r="NS67" s="249"/>
      <c r="NT67" s="249"/>
      <c r="NU67" s="249"/>
      <c r="NV67" s="249"/>
      <c r="NW67" s="249"/>
      <c r="NX67" s="249"/>
      <c r="NY67" s="249"/>
      <c r="NZ67" s="249"/>
      <c r="OA67" s="657"/>
      <c r="OB67" s="1492"/>
      <c r="OC67" s="1492"/>
      <c r="OD67" s="1492"/>
      <c r="OE67" s="1492"/>
    </row>
    <row r="68" spans="14:395" ht="21.75" customHeight="1" x14ac:dyDescent="0.2">
      <c r="N68" s="1492"/>
      <c r="O68" s="1492"/>
      <c r="P68" s="1492"/>
      <c r="Q68" s="1492"/>
      <c r="R68" s="1492"/>
      <c r="S68" s="1492"/>
      <c r="T68" s="1492"/>
      <c r="U68" s="1492"/>
      <c r="V68" s="1492"/>
      <c r="W68" s="1492"/>
      <c r="X68" s="1492"/>
      <c r="Y68" s="1492"/>
      <c r="AL68" s="1492"/>
      <c r="AM68" s="1492"/>
      <c r="AN68" s="1492"/>
      <c r="AO68" s="1492"/>
      <c r="AP68" s="1492"/>
      <c r="AQ68" s="1492"/>
      <c r="AR68" s="1492"/>
      <c r="AS68" s="1492"/>
      <c r="AT68" s="1492"/>
      <c r="AU68" s="1492"/>
      <c r="AV68" s="1492"/>
      <c r="AW68" s="1492"/>
      <c r="AX68" s="1492"/>
      <c r="AY68" s="1492"/>
      <c r="AZ68" s="1492"/>
      <c r="BA68" s="1492"/>
      <c r="BB68" s="1492"/>
      <c r="BC68" s="1492"/>
      <c r="BD68" s="1492"/>
      <c r="BE68" s="1492"/>
      <c r="BF68" s="1492"/>
      <c r="BG68" s="1492"/>
      <c r="BH68" s="1492"/>
      <c r="BI68" s="1492"/>
      <c r="BJ68" s="1492"/>
      <c r="BK68" s="1492"/>
      <c r="BL68" s="251"/>
      <c r="CQ68" s="1492"/>
      <c r="CR68" s="1492"/>
      <c r="CS68" s="1492"/>
      <c r="CT68" s="1492"/>
      <c r="CU68" s="1492"/>
      <c r="CV68" s="1492"/>
      <c r="CW68" s="1492"/>
      <c r="CX68" s="1492"/>
      <c r="CY68" s="1492"/>
      <c r="CZ68" s="1492"/>
      <c r="DA68" s="1492"/>
      <c r="DB68" s="1492"/>
      <c r="DC68" s="1492"/>
      <c r="GP68" s="1492"/>
      <c r="GQ68" s="1492"/>
      <c r="GR68" s="1492"/>
      <c r="GS68" s="1492"/>
      <c r="GT68" s="1492"/>
      <c r="GU68" s="1492"/>
      <c r="GV68" s="1492"/>
      <c r="GW68" s="1492"/>
      <c r="GX68" s="1492"/>
      <c r="GY68" s="1492"/>
      <c r="GZ68" s="1492"/>
      <c r="HA68" s="1492"/>
      <c r="HB68" s="1492"/>
      <c r="HC68" s="1492"/>
      <c r="HD68" s="1492"/>
      <c r="HE68" s="1492"/>
      <c r="HF68" s="1492"/>
      <c r="HG68" s="1492"/>
      <c r="HH68" s="1492"/>
      <c r="HI68" s="1492"/>
      <c r="HJ68" s="1492"/>
      <c r="HK68" s="1492"/>
      <c r="HL68" s="1492"/>
      <c r="HM68" s="1492"/>
      <c r="HN68" s="1492"/>
      <c r="HO68" s="1492"/>
      <c r="HP68" s="1492"/>
      <c r="HQ68" s="1492"/>
      <c r="HR68" s="1492"/>
      <c r="HS68" s="1492"/>
      <c r="HT68" s="251"/>
      <c r="MB68" s="249"/>
      <c r="MC68" s="249"/>
      <c r="MD68" s="249"/>
      <c r="ME68" s="249"/>
      <c r="MF68" s="249"/>
      <c r="MG68" s="249"/>
      <c r="MH68" s="249"/>
      <c r="MI68" s="249"/>
      <c r="MJ68" s="249"/>
      <c r="MK68" s="249"/>
      <c r="ML68" s="249"/>
      <c r="MM68" s="249"/>
      <c r="NF68" s="249"/>
      <c r="NG68" s="249"/>
      <c r="NH68" s="249"/>
      <c r="NI68" s="249"/>
      <c r="NJ68" s="249"/>
      <c r="NK68" s="249"/>
      <c r="NL68" s="249"/>
      <c r="NM68" s="249"/>
      <c r="NN68" s="249"/>
      <c r="NO68" s="249"/>
      <c r="NP68" s="249"/>
      <c r="NQ68" s="249"/>
      <c r="NR68" s="249"/>
      <c r="NS68" s="249"/>
      <c r="NT68" s="249"/>
      <c r="NU68" s="249"/>
      <c r="NV68" s="249"/>
      <c r="NW68" s="249"/>
      <c r="NX68" s="249"/>
      <c r="NY68" s="249"/>
      <c r="NZ68" s="249"/>
      <c r="OA68" s="657"/>
      <c r="OB68" s="1492"/>
      <c r="OC68" s="1492"/>
      <c r="OD68" s="1492"/>
      <c r="OE68" s="1492"/>
    </row>
    <row r="69" spans="14:395" ht="21.75" customHeight="1" x14ac:dyDescent="0.2">
      <c r="CQ69" s="1492"/>
      <c r="CR69" s="1492"/>
      <c r="CS69" s="1492"/>
      <c r="CT69" s="1492"/>
      <c r="CU69" s="1492"/>
      <c r="CV69" s="1492"/>
      <c r="CW69" s="1492"/>
      <c r="CX69" s="1492"/>
      <c r="CY69" s="1492"/>
      <c r="CZ69" s="1492"/>
      <c r="DA69" s="1492"/>
      <c r="DB69" s="1492"/>
      <c r="DC69" s="1492"/>
      <c r="MB69" s="249"/>
      <c r="MC69" s="249"/>
      <c r="MD69" s="249"/>
      <c r="ME69" s="249"/>
      <c r="MF69" s="249"/>
      <c r="MG69" s="249"/>
      <c r="MH69" s="249"/>
      <c r="MI69" s="249"/>
      <c r="MJ69" s="249"/>
      <c r="MK69" s="249"/>
      <c r="ML69" s="249"/>
      <c r="MM69" s="249"/>
      <c r="NF69" s="249"/>
      <c r="NG69" s="249"/>
      <c r="NH69" s="249"/>
      <c r="NI69" s="249"/>
      <c r="NJ69" s="249"/>
      <c r="NK69" s="249"/>
      <c r="NL69" s="249"/>
      <c r="NM69" s="249"/>
      <c r="NN69" s="249"/>
      <c r="NO69" s="249"/>
      <c r="NP69" s="249"/>
      <c r="NQ69" s="249"/>
      <c r="NR69" s="249"/>
      <c r="NS69" s="249"/>
      <c r="NT69" s="249"/>
      <c r="NU69" s="249"/>
      <c r="NV69" s="249"/>
      <c r="NW69" s="249"/>
      <c r="NX69" s="249"/>
      <c r="NY69" s="249"/>
      <c r="NZ69" s="249"/>
      <c r="OA69" s="657"/>
      <c r="OB69" s="1492"/>
      <c r="OC69" s="1492"/>
      <c r="OD69" s="1492"/>
      <c r="OE69" s="1492"/>
    </row>
    <row r="70" spans="14:395" ht="21.75" customHeight="1" x14ac:dyDescent="0.2">
      <c r="CQ70" s="1492"/>
      <c r="CR70" s="1492"/>
      <c r="CS70" s="1492"/>
      <c r="CT70" s="1492"/>
      <c r="CU70" s="1492"/>
      <c r="CV70" s="1492"/>
      <c r="CW70" s="1492"/>
      <c r="CX70" s="1492"/>
      <c r="CY70" s="1492"/>
      <c r="CZ70" s="1492"/>
      <c r="DA70" s="1492"/>
      <c r="DB70" s="1492"/>
      <c r="DC70" s="1492"/>
      <c r="MB70" s="249"/>
      <c r="MC70" s="249"/>
      <c r="MD70" s="249"/>
      <c r="ME70" s="249"/>
      <c r="MF70" s="249"/>
      <c r="MG70" s="249"/>
      <c r="MH70" s="249"/>
      <c r="MI70" s="249"/>
      <c r="MJ70" s="249"/>
      <c r="MK70" s="249"/>
      <c r="ML70" s="249"/>
      <c r="MM70" s="249"/>
    </row>
    <row r="71" spans="14:395" ht="21.75" customHeight="1" x14ac:dyDescent="0.2">
      <c r="CQ71" s="1492"/>
      <c r="CR71" s="1492"/>
      <c r="CS71" s="1492"/>
      <c r="CT71" s="1492"/>
      <c r="CU71" s="1492"/>
      <c r="CV71" s="1492"/>
      <c r="CW71" s="1492"/>
      <c r="CX71" s="1492"/>
      <c r="CY71" s="1492"/>
      <c r="CZ71" s="1492"/>
      <c r="DA71" s="1492"/>
      <c r="DB71" s="1492"/>
      <c r="DC71" s="1492"/>
      <c r="MB71" s="249"/>
      <c r="MC71" s="249"/>
      <c r="MD71" s="249"/>
      <c r="ME71" s="249"/>
      <c r="MF71" s="249"/>
      <c r="MG71" s="249"/>
      <c r="MH71" s="249"/>
      <c r="MI71" s="249"/>
      <c r="MJ71" s="249"/>
      <c r="MK71" s="249"/>
      <c r="ML71" s="249"/>
      <c r="MM71" s="249"/>
    </row>
    <row r="72" spans="14:395" ht="21.75" customHeight="1" x14ac:dyDescent="0.2">
      <c r="CQ72" s="1492"/>
      <c r="CR72" s="1492"/>
      <c r="CS72" s="1492"/>
      <c r="CT72" s="1492"/>
      <c r="CU72" s="1492"/>
      <c r="CV72" s="1492"/>
      <c r="CW72" s="1492"/>
      <c r="CX72" s="1492"/>
      <c r="CY72" s="1492"/>
      <c r="CZ72" s="1492"/>
      <c r="DA72" s="1492"/>
      <c r="DB72" s="1492"/>
      <c r="DC72" s="1492"/>
    </row>
    <row r="73" spans="14:395" ht="21.75" customHeight="1" x14ac:dyDescent="0.2">
      <c r="CQ73" s="1492"/>
      <c r="CR73" s="1492"/>
      <c r="CS73" s="1492"/>
      <c r="CT73" s="1492"/>
      <c r="CU73" s="1492"/>
      <c r="CV73" s="1492"/>
      <c r="CW73" s="1492"/>
      <c r="CX73" s="1492"/>
      <c r="CY73" s="1492"/>
      <c r="CZ73" s="1492"/>
      <c r="DA73" s="1492"/>
      <c r="DB73" s="1492"/>
      <c r="DC73" s="1492"/>
    </row>
    <row r="75" spans="14:395" ht="21.75" customHeight="1" x14ac:dyDescent="0.2">
      <c r="IN75" s="1409"/>
      <c r="IO75" s="1409"/>
      <c r="IP75" s="1387"/>
      <c r="IQ75" s="435"/>
      <c r="IR75" s="435"/>
      <c r="IT75" s="606"/>
      <c r="IU75" s="606"/>
      <c r="IV75" s="606"/>
      <c r="IW75" s="606"/>
      <c r="IX75" s="606"/>
      <c r="IY75" s="1410"/>
    </row>
    <row r="76" spans="14:395" ht="21.75" customHeight="1" x14ac:dyDescent="0.2">
      <c r="IN76" s="1409"/>
      <c r="IO76" s="1409"/>
      <c r="IP76" s="1387"/>
      <c r="IQ76" s="435"/>
      <c r="IR76" s="435"/>
      <c r="IT76" s="606"/>
      <c r="IU76" s="606"/>
      <c r="IV76" s="606"/>
      <c r="IW76" s="606"/>
      <c r="IX76" s="606"/>
      <c r="IY76" s="1410"/>
    </row>
    <row r="77" spans="14:395" ht="21.75" customHeight="1" x14ac:dyDescent="0.2">
      <c r="IN77" s="1409"/>
      <c r="IO77" s="1409"/>
      <c r="IP77" s="1387"/>
      <c r="IQ77" s="435"/>
      <c r="IR77" s="435"/>
      <c r="IT77" s="606"/>
      <c r="IU77" s="606"/>
      <c r="IV77" s="606"/>
      <c r="IW77" s="606"/>
      <c r="IX77" s="606"/>
      <c r="IY77" s="1410"/>
    </row>
    <row r="78" spans="14:395" ht="21.75" customHeight="1" x14ac:dyDescent="0.2">
      <c r="IN78" s="1411"/>
      <c r="IO78" s="1411"/>
      <c r="IP78" s="1387"/>
      <c r="IQ78" s="435"/>
      <c r="IR78" s="435"/>
      <c r="IT78" s="606"/>
      <c r="IU78" s="606"/>
      <c r="IV78" s="606"/>
      <c r="IW78" s="606"/>
      <c r="IX78" s="606"/>
      <c r="IY78" s="1410"/>
      <c r="JB78" s="852"/>
      <c r="JC78" s="852"/>
      <c r="JD78" s="852"/>
    </row>
    <row r="79" spans="14:395" ht="21.75" customHeight="1" x14ac:dyDescent="0.2">
      <c r="IN79" s="606"/>
      <c r="IO79" s="606"/>
      <c r="IP79" s="1387"/>
      <c r="IQ79" s="435"/>
      <c r="IR79" s="435"/>
      <c r="IT79" s="606"/>
      <c r="IU79" s="606"/>
      <c r="IV79" s="606"/>
      <c r="IW79" s="606"/>
      <c r="IX79" s="606"/>
      <c r="IY79" s="1410"/>
      <c r="JB79" s="852"/>
      <c r="JC79" s="852"/>
      <c r="JD79" s="852"/>
    </row>
    <row r="80" spans="14:395" ht="21.75" customHeight="1" x14ac:dyDescent="0.2">
      <c r="IN80" s="435"/>
      <c r="IO80" s="435"/>
      <c r="IP80" s="1387"/>
      <c r="IQ80" s="435"/>
      <c r="IR80" s="435"/>
      <c r="IT80" s="606"/>
      <c r="IU80" s="606"/>
      <c r="IV80" s="606"/>
      <c r="IW80" s="606"/>
      <c r="IX80" s="606"/>
      <c r="IY80" s="1410"/>
      <c r="JB80" s="852"/>
      <c r="JC80" s="852"/>
      <c r="JD80" s="852"/>
    </row>
    <row r="81" spans="248:264" ht="21.75" customHeight="1" x14ac:dyDescent="0.2">
      <c r="IN81" s="606"/>
      <c r="IO81" s="606"/>
      <c r="IP81" s="1387"/>
      <c r="IQ81" s="435"/>
      <c r="IR81" s="435"/>
      <c r="IT81" s="606"/>
      <c r="IU81" s="606"/>
      <c r="IV81" s="606"/>
      <c r="IW81" s="606"/>
      <c r="IX81" s="606"/>
      <c r="IY81" s="1410"/>
      <c r="JB81" s="852"/>
      <c r="JC81" s="852"/>
      <c r="JD81" s="852"/>
    </row>
    <row r="82" spans="248:264" ht="21.75" customHeight="1" x14ac:dyDescent="0.2">
      <c r="IN82" s="606"/>
      <c r="IO82" s="606"/>
      <c r="IP82" s="1387"/>
      <c r="IQ82" s="435"/>
      <c r="IR82" s="435"/>
      <c r="IT82" s="606"/>
      <c r="IU82" s="606"/>
      <c r="IV82" s="606"/>
      <c r="IW82" s="606"/>
      <c r="IX82" s="606"/>
      <c r="IY82" s="1410"/>
      <c r="JB82" s="852"/>
      <c r="JC82" s="852"/>
      <c r="JD82" s="852"/>
    </row>
    <row r="83" spans="248:264" ht="21.75" customHeight="1" x14ac:dyDescent="0.2">
      <c r="IN83" s="606"/>
      <c r="IO83" s="606"/>
      <c r="IP83" s="1387"/>
      <c r="IQ83" s="435"/>
      <c r="IR83" s="435"/>
      <c r="IT83" s="606"/>
      <c r="IU83" s="606"/>
      <c r="IV83" s="606"/>
      <c r="IW83" s="606"/>
      <c r="IX83" s="606"/>
      <c r="IY83" s="1410"/>
      <c r="JB83" s="852"/>
      <c r="JC83" s="852"/>
      <c r="JD83" s="852"/>
    </row>
    <row r="84" spans="248:264" ht="21.75" customHeight="1" x14ac:dyDescent="0.2">
      <c r="IQ84" s="435"/>
      <c r="IR84" s="435"/>
      <c r="IT84" s="606"/>
      <c r="IU84" s="606"/>
      <c r="IV84" s="606"/>
      <c r="IW84" s="606"/>
      <c r="IX84" s="606"/>
      <c r="IY84" s="1410"/>
      <c r="JB84" s="852"/>
      <c r="JC84" s="852"/>
      <c r="JD84" s="852"/>
    </row>
    <row r="85" spans="248:264" ht="21.75" customHeight="1" x14ac:dyDescent="0.2">
      <c r="IQ85" s="435"/>
      <c r="IR85" s="435"/>
      <c r="IT85" s="606"/>
      <c r="IU85" s="606"/>
      <c r="IV85" s="606"/>
      <c r="IW85" s="606"/>
      <c r="IX85" s="606"/>
      <c r="IY85" s="1410"/>
      <c r="JB85" s="852"/>
      <c r="JC85" s="852"/>
      <c r="JD85" s="852"/>
    </row>
    <row r="86" spans="248:264" ht="21.75" customHeight="1" x14ac:dyDescent="0.2">
      <c r="IN86" s="1409"/>
      <c r="IO86" s="606"/>
      <c r="IQ86" s="435"/>
      <c r="IR86" s="435"/>
      <c r="IT86" s="606"/>
      <c r="IU86" s="606"/>
      <c r="IV86" s="606"/>
      <c r="IW86" s="606"/>
      <c r="IX86" s="606"/>
      <c r="IY86" s="1410"/>
    </row>
    <row r="87" spans="248:264" ht="21.75" customHeight="1" x14ac:dyDescent="0.2">
      <c r="IN87" s="1409"/>
      <c r="IO87" s="606"/>
      <c r="IQ87" s="435"/>
      <c r="IR87" s="435"/>
      <c r="IT87" s="606"/>
      <c r="IU87" s="606"/>
      <c r="IV87" s="606"/>
      <c r="IW87" s="606"/>
      <c r="IX87" s="606"/>
      <c r="IY87" s="1410"/>
    </row>
    <row r="88" spans="248:264" ht="21.75" customHeight="1" x14ac:dyDescent="0.2">
      <c r="IN88" s="1409"/>
      <c r="IO88" s="606"/>
      <c r="IQ88" s="435"/>
      <c r="IR88" s="435"/>
      <c r="IT88" s="606"/>
      <c r="IU88" s="606"/>
      <c r="IV88" s="606"/>
      <c r="IW88" s="606"/>
      <c r="IX88" s="606"/>
      <c r="IY88" s="1410"/>
    </row>
    <row r="89" spans="248:264" ht="21.75" customHeight="1" x14ac:dyDescent="0.2">
      <c r="IN89" s="1409"/>
      <c r="IO89" s="1409"/>
      <c r="IQ89" s="435"/>
      <c r="IR89" s="435"/>
      <c r="IT89" s="606"/>
      <c r="IU89" s="606"/>
      <c r="IV89" s="606"/>
      <c r="IW89" s="606"/>
      <c r="IX89" s="606"/>
      <c r="IY89" s="1410"/>
    </row>
    <row r="90" spans="248:264" ht="21.75" customHeight="1" x14ac:dyDescent="0.2">
      <c r="IN90" s="606"/>
      <c r="IO90" s="606"/>
      <c r="IQ90" s="435"/>
      <c r="IR90" s="435"/>
      <c r="IS90" s="1412"/>
      <c r="IT90" s="606"/>
      <c r="IU90" s="606"/>
      <c r="IV90" s="606"/>
      <c r="IW90" s="606"/>
      <c r="IX90" s="606"/>
      <c r="IY90" s="1410"/>
    </row>
    <row r="91" spans="248:264" ht="21.75" customHeight="1" x14ac:dyDescent="0.2">
      <c r="IN91" s="606"/>
      <c r="IO91" s="606"/>
      <c r="IQ91" s="435"/>
      <c r="IR91" s="435"/>
      <c r="IT91" s="606"/>
      <c r="IU91" s="606"/>
      <c r="IV91" s="606"/>
      <c r="IW91" s="606"/>
      <c r="IX91" s="606"/>
      <c r="IY91" s="1410"/>
    </row>
    <row r="92" spans="248:264" ht="21.75" customHeight="1" x14ac:dyDescent="0.2">
      <c r="IN92" s="606"/>
      <c r="IO92" s="606"/>
      <c r="IQ92" s="435"/>
      <c r="IR92" s="435"/>
      <c r="IT92" s="606"/>
      <c r="IU92" s="606"/>
      <c r="IV92" s="606"/>
      <c r="IW92" s="606"/>
      <c r="IX92" s="606"/>
      <c r="IY92" s="1410"/>
    </row>
    <row r="93" spans="248:264" ht="21.75" customHeight="1" x14ac:dyDescent="0.2">
      <c r="IN93" s="1409"/>
      <c r="IO93" s="1409"/>
      <c r="IQ93" s="435"/>
      <c r="IR93" s="435"/>
      <c r="IT93" s="606"/>
      <c r="IU93" s="606"/>
      <c r="IV93" s="606"/>
      <c r="IW93" s="606"/>
      <c r="IX93" s="606"/>
      <c r="IY93" s="1410"/>
    </row>
    <row r="94" spans="248:264" ht="21.75" customHeight="1" x14ac:dyDescent="0.2">
      <c r="IN94" s="607"/>
      <c r="IQ94" s="435"/>
      <c r="IR94" s="435"/>
    </row>
    <row r="96" spans="248:264" ht="21.75" customHeight="1" x14ac:dyDescent="0.2">
      <c r="IQ96" s="435"/>
      <c r="IR96" s="435"/>
      <c r="IX96" s="607"/>
    </row>
    <row r="97" spans="248:258" ht="21.75" customHeight="1" x14ac:dyDescent="0.2">
      <c r="IN97" s="607"/>
      <c r="IO97" s="607"/>
      <c r="IQ97" s="435"/>
      <c r="IR97" s="435"/>
      <c r="IX97" s="607"/>
    </row>
    <row r="98" spans="248:258" ht="21.75" customHeight="1" x14ac:dyDescent="0.2">
      <c r="IN98" s="607"/>
      <c r="IO98" s="607"/>
      <c r="IQ98" s="435"/>
      <c r="IR98" s="435"/>
      <c r="IX98" s="607"/>
    </row>
    <row r="99" spans="248:258" ht="21.75" customHeight="1" x14ac:dyDescent="0.2">
      <c r="IQ99" s="435"/>
      <c r="IR99" s="435"/>
    </row>
    <row r="100" spans="248:258" ht="21.75" customHeight="1" x14ac:dyDescent="0.2">
      <c r="IN100" s="1413"/>
      <c r="IO100" s="1413"/>
      <c r="IP100" s="1387"/>
      <c r="IQ100" s="435"/>
      <c r="IR100" s="435"/>
    </row>
    <row r="101" spans="248:258" ht="21.75" customHeight="1" x14ac:dyDescent="0.2">
      <c r="IN101" s="1413"/>
      <c r="IO101" s="1413"/>
      <c r="IP101" s="1387"/>
      <c r="IQ101" s="435"/>
      <c r="IR101" s="435"/>
    </row>
    <row r="102" spans="248:258" ht="21.75" customHeight="1" x14ac:dyDescent="0.2">
      <c r="IN102" s="1413"/>
      <c r="IO102" s="1413"/>
      <c r="IP102" s="1387"/>
      <c r="IQ102" s="435"/>
      <c r="IR102" s="435"/>
    </row>
  </sheetData>
  <mergeCells count="164">
    <mergeCell ref="JL1:JQ1"/>
    <mergeCell ref="JS1:JV1"/>
    <mergeCell ref="JX1:KI1"/>
    <mergeCell ref="NN1:NY1"/>
    <mergeCell ref="MM1:MS1"/>
    <mergeCell ref="DK1:DN1"/>
    <mergeCell ref="DP1:EA1"/>
    <mergeCell ref="ED1:EO1"/>
    <mergeCell ref="HY2:IA2"/>
    <mergeCell ref="IF2:IG2"/>
    <mergeCell ref="IN2:IP2"/>
    <mergeCell ref="IT2:IV2"/>
    <mergeCell ref="IW2:IX2"/>
    <mergeCell ref="JA2:JJ2"/>
    <mergeCell ref="JL2:JQ2"/>
    <mergeCell ref="JS2:JV2"/>
    <mergeCell ref="JX2:KI2"/>
    <mergeCell ref="FO1:FU1"/>
    <mergeCell ref="FW1:GF1"/>
    <mergeCell ref="GH1:GM1"/>
    <mergeCell ref="GO1:GR1"/>
    <mergeCell ref="GT1:HE1"/>
    <mergeCell ref="HH1:HS1"/>
    <mergeCell ref="MB2:MK2"/>
    <mergeCell ref="Z1:AE1"/>
    <mergeCell ref="AG1:AJ1"/>
    <mergeCell ref="AL1:AW1"/>
    <mergeCell ref="AZ1:BK1"/>
    <mergeCell ref="CK1:CQ1"/>
    <mergeCell ref="CS1:DB1"/>
    <mergeCell ref="DD1:DI1"/>
    <mergeCell ref="IS1:IY1"/>
    <mergeCell ref="JA1:JJ1"/>
    <mergeCell ref="EU2:EW2"/>
    <mergeCell ref="FB2:FC2"/>
    <mergeCell ref="FJ2:FL2"/>
    <mergeCell ref="FP2:FR2"/>
    <mergeCell ref="FS2:FT2"/>
    <mergeCell ref="FW2:GF2"/>
    <mergeCell ref="GH2:GM2"/>
    <mergeCell ref="BX2:BY2"/>
    <mergeCell ref="CF2:CH2"/>
    <mergeCell ref="CL2:CN2"/>
    <mergeCell ref="CO2:CP2"/>
    <mergeCell ref="CS2:DB2"/>
    <mergeCell ref="DD2:DI2"/>
    <mergeCell ref="DK2:DN2"/>
    <mergeCell ref="DP2:EA2"/>
    <mergeCell ref="ED2:EO2"/>
    <mergeCell ref="MU1:MX1"/>
    <mergeCell ref="MZ1:NK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LJ2:LK2"/>
    <mergeCell ref="GO2:GR2"/>
    <mergeCell ref="GT2:HE2"/>
    <mergeCell ref="A1:D1"/>
    <mergeCell ref="CE1:CH1"/>
    <mergeCell ref="FI1:FL1"/>
    <mergeCell ref="IM1:IP1"/>
    <mergeCell ref="LQ1:LT1"/>
    <mergeCell ref="KL1:KW1"/>
    <mergeCell ref="LW1:LZ1"/>
    <mergeCell ref="MB1:MK1"/>
    <mergeCell ref="G1:M1"/>
    <mergeCell ref="O1:X1"/>
    <mergeCell ref="NN2:NY2"/>
    <mergeCell ref="KL2:KW2"/>
    <mergeCell ref="LC2:LE2"/>
    <mergeCell ref="NO15:NW15"/>
    <mergeCell ref="NO5:NW5"/>
    <mergeCell ref="MM2:MS2"/>
    <mergeCell ref="MU2:MX2"/>
    <mergeCell ref="MZ2:NK2"/>
    <mergeCell ref="AG3:AJ3"/>
    <mergeCell ref="AL3:AW3"/>
    <mergeCell ref="AZ3:BK3"/>
    <mergeCell ref="DK3:DN3"/>
    <mergeCell ref="DP3:EA3"/>
    <mergeCell ref="ED3:EO3"/>
    <mergeCell ref="NN3:NY3"/>
    <mergeCell ref="BA15:BI15"/>
    <mergeCell ref="DQ15:DY15"/>
    <mergeCell ref="EE15:EM15"/>
    <mergeCell ref="AM5:AU5"/>
    <mergeCell ref="BA5:BI5"/>
    <mergeCell ref="DQ5:DY5"/>
    <mergeCell ref="EE5:EM5"/>
    <mergeCell ref="GU5:HC5"/>
    <mergeCell ref="GO3:GR3"/>
    <mergeCell ref="AL46:AW46"/>
    <mergeCell ref="NA45:ND45"/>
    <mergeCell ref="NF45:NI45"/>
    <mergeCell ref="AM33:AP34"/>
    <mergeCell ref="AM35:AP35"/>
    <mergeCell ref="DQ33:DT34"/>
    <mergeCell ref="DQ35:DT35"/>
    <mergeCell ref="HH3:HS3"/>
    <mergeCell ref="JS3:JV3"/>
    <mergeCell ref="JX3:KI3"/>
    <mergeCell ref="KL3:KW3"/>
    <mergeCell ref="MU3:MX3"/>
    <mergeCell ref="MZ3:NK3"/>
    <mergeCell ref="JY25:KG25"/>
    <mergeCell ref="KM25:KU25"/>
    <mergeCell ref="MC40:ME40"/>
    <mergeCell ref="NA15:NI15"/>
    <mergeCell ref="AL45:AW45"/>
    <mergeCell ref="GT3:HE3"/>
    <mergeCell ref="NO35:NW35"/>
    <mergeCell ref="GU33:GX34"/>
    <mergeCell ref="GU35:GX35"/>
    <mergeCell ref="JY33:KB34"/>
    <mergeCell ref="JY35:KB35"/>
    <mergeCell ref="NA33:ND34"/>
    <mergeCell ref="NA35:ND35"/>
    <mergeCell ref="BA57:BG57"/>
    <mergeCell ref="BH57:BI57"/>
    <mergeCell ref="BJ57:BK57"/>
    <mergeCell ref="V28:X28"/>
    <mergeCell ref="BA35:BI35"/>
    <mergeCell ref="EE35:EM35"/>
    <mergeCell ref="HI35:HQ35"/>
    <mergeCell ref="KM35:KU35"/>
    <mergeCell ref="HI5:HQ5"/>
    <mergeCell ref="JY5:KG5"/>
    <mergeCell ref="KM5:KU5"/>
    <mergeCell ref="NA5:NI5"/>
    <mergeCell ref="AM15:AU15"/>
    <mergeCell ref="V16:X16"/>
    <mergeCell ref="AM25:AU25"/>
    <mergeCell ref="BA25:BI25"/>
    <mergeCell ref="DQ25:DY25"/>
    <mergeCell ref="V4:X4"/>
    <mergeCell ref="CT4:CV4"/>
    <mergeCell ref="CW4:CY4"/>
    <mergeCell ref="GD4:GF4"/>
    <mergeCell ref="NO55:NR55"/>
    <mergeCell ref="NT55:NW55"/>
    <mergeCell ref="LR2:LT2"/>
    <mergeCell ref="LX2:LY2"/>
    <mergeCell ref="NA25:NI25"/>
    <mergeCell ref="NO25:NW25"/>
    <mergeCell ref="AL47:AW47"/>
    <mergeCell ref="BA47:BG47"/>
    <mergeCell ref="BH47:BI47"/>
    <mergeCell ref="BJ47:BK47"/>
    <mergeCell ref="GU15:HC15"/>
    <mergeCell ref="HI15:HQ15"/>
    <mergeCell ref="JY15:KG15"/>
    <mergeCell ref="KM15:KU15"/>
    <mergeCell ref="HH2:HS2"/>
    <mergeCell ref="NO45:NR45"/>
    <mergeCell ref="NT45:NW45"/>
    <mergeCell ref="EE25:EM25"/>
    <mergeCell ref="GU25:HC25"/>
    <mergeCell ref="HI25:HQ25"/>
  </mergeCells>
  <pageMargins left="0.9055118110236221" right="0.11811023622047245" top="0.74803149606299213" bottom="0.15748031496062992" header="0.31496062992125984" footer="0.31496062992125984"/>
  <pageSetup paperSize="9" scale="8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E73"/>
  <sheetViews>
    <sheetView topLeftCell="LT1" zoomScale="80" zoomScaleNormal="80" workbookViewId="0">
      <selection activeCell="U14" sqref="U14"/>
    </sheetView>
  </sheetViews>
  <sheetFormatPr defaultColWidth="10.375" defaultRowHeight="21.75" customHeight="1" x14ac:dyDescent="0.2"/>
  <cols>
    <col min="1" max="1" width="10.25" style="429" customWidth="1"/>
    <col min="2" max="3" width="12.75" style="429" customWidth="1"/>
    <col min="4" max="4" width="12.375" style="429" customWidth="1"/>
    <col min="5" max="6" width="10.375" style="429" customWidth="1"/>
    <col min="7" max="7" width="12.75" style="429" customWidth="1"/>
    <col min="8" max="12" width="10.625" style="429" customWidth="1"/>
    <col min="13" max="14" width="10.375" style="429" customWidth="1"/>
    <col min="15" max="15" width="17.875" style="429" customWidth="1"/>
    <col min="16" max="42" width="10.375" style="429" customWidth="1"/>
    <col min="43" max="46" width="10.375" style="429" hidden="1" customWidth="1"/>
    <col min="47" max="56" width="10.375" style="429" customWidth="1"/>
    <col min="57" max="60" width="10.375" style="429" hidden="1" customWidth="1"/>
    <col min="61" max="63" width="10.375" style="429" customWidth="1"/>
    <col min="64" max="64" width="10.375" style="277" customWidth="1"/>
    <col min="65" max="81" width="10.375" style="251" customWidth="1"/>
    <col min="82" max="83" width="10.375" style="429" customWidth="1"/>
    <col min="84" max="86" width="12" style="429" customWidth="1"/>
    <col min="87" max="124" width="10.375" style="429" customWidth="1"/>
    <col min="125" max="128" width="10.375" style="429" hidden="1" customWidth="1"/>
    <col min="129" max="138" width="10.375" style="429" customWidth="1"/>
    <col min="139" max="142" width="10.375" style="429" hidden="1" customWidth="1"/>
    <col min="143" max="145" width="10.375" style="429" customWidth="1"/>
    <col min="146" max="146" width="10.375" style="277" customWidth="1"/>
    <col min="147" max="163" width="10.375" style="251" customWidth="1"/>
    <col min="164" max="206" width="10.375" style="429" customWidth="1"/>
    <col min="207" max="210" width="10.375" style="429" hidden="1" customWidth="1"/>
    <col min="211" max="220" width="10.375" style="429" customWidth="1"/>
    <col min="221" max="224" width="10.375" style="429" hidden="1" customWidth="1"/>
    <col min="225" max="227" width="10.375" style="429" customWidth="1"/>
    <col min="228" max="228" width="10.375" style="277" customWidth="1"/>
    <col min="229" max="245" width="10.375" style="251" customWidth="1"/>
    <col min="246" max="247" width="10.375" style="429" customWidth="1"/>
    <col min="248" max="249" width="11.25" style="429" customWidth="1"/>
    <col min="250" max="260" width="10.375" style="429" customWidth="1"/>
    <col min="261" max="261" width="15" style="429" customWidth="1"/>
    <col min="262" max="288" width="10.375" style="429" customWidth="1"/>
    <col min="289" max="292" width="10.375" style="429" hidden="1" customWidth="1"/>
    <col min="293" max="302" width="10.375" style="429" customWidth="1"/>
    <col min="303" max="306" width="10.375" style="429" hidden="1" customWidth="1"/>
    <col min="307" max="309" width="10.375" style="429" customWidth="1"/>
    <col min="310" max="310" width="10.375" style="277" customWidth="1"/>
    <col min="311" max="327" width="10.375" style="251" customWidth="1"/>
    <col min="328" max="328" width="10.375" style="490" customWidth="1"/>
    <col min="329" max="329" width="11.625" style="490" customWidth="1"/>
    <col min="330" max="331" width="12.875" style="490" customWidth="1"/>
    <col min="332" max="334" width="10.375" style="490" customWidth="1"/>
    <col min="335" max="335" width="13.25" style="490" customWidth="1"/>
    <col min="336" max="337" width="12.125" style="490" customWidth="1"/>
    <col min="338" max="339" width="10.375" style="490" customWidth="1"/>
    <col min="340" max="340" width="17.375" style="490" customWidth="1"/>
    <col min="341" max="351" width="10.375" style="490" customWidth="1"/>
    <col min="352" max="352" width="11" style="490" customWidth="1"/>
    <col min="353" max="357" width="12.75" style="490" customWidth="1"/>
    <col min="358" max="358" width="10.375" style="490" customWidth="1"/>
    <col min="359" max="359" width="16.875" style="490" customWidth="1"/>
    <col min="360" max="362" width="13.875" style="490" customWidth="1"/>
    <col min="363" max="364" width="10.375" style="490" customWidth="1"/>
    <col min="365" max="368" width="13.75" style="490" customWidth="1"/>
    <col min="369" max="372" width="13.75" style="490" hidden="1" customWidth="1"/>
    <col min="373" max="375" width="13.75" style="490" customWidth="1"/>
    <col min="376" max="377" width="7.375" style="490" customWidth="1"/>
    <col min="378" max="378" width="15.875" style="490" customWidth="1"/>
    <col min="379" max="382" width="10.875" style="490" customWidth="1"/>
    <col min="383" max="386" width="10.875" style="490" hidden="1" customWidth="1"/>
    <col min="387" max="387" width="12.125" style="490" customWidth="1"/>
    <col min="388" max="389" width="10.875" style="490" customWidth="1"/>
    <col min="390" max="390" width="10.375" style="490" customWidth="1"/>
    <col min="391" max="391" width="10.375" style="657" customWidth="1"/>
    <col min="392" max="508" width="10.375" style="429" customWidth="1"/>
    <col min="509" max="16384" width="10.375" style="429"/>
  </cols>
  <sheetData>
    <row r="1" spans="1:391" s="397" customFormat="1" ht="21.75" customHeight="1" thickBot="1" x14ac:dyDescent="0.25">
      <c r="A1" s="1647" t="s">
        <v>171</v>
      </c>
      <c r="B1" s="1647"/>
      <c r="C1" s="1647"/>
      <c r="D1" s="1647"/>
      <c r="E1" s="151"/>
      <c r="F1" s="151"/>
      <c r="G1" s="1701" t="s">
        <v>1</v>
      </c>
      <c r="H1" s="1701"/>
      <c r="I1" s="1701"/>
      <c r="J1" s="1701"/>
      <c r="K1" s="1701"/>
      <c r="L1" s="1701"/>
      <c r="M1" s="1701"/>
      <c r="N1" s="151"/>
      <c r="O1" s="1693" t="s">
        <v>2</v>
      </c>
      <c r="P1" s="1693"/>
      <c r="Q1" s="1693"/>
      <c r="R1" s="1693"/>
      <c r="S1" s="1693"/>
      <c r="T1" s="1693"/>
      <c r="U1" s="1693"/>
      <c r="V1" s="1693"/>
      <c r="W1" s="1693"/>
      <c r="X1" s="1693"/>
      <c r="Y1" s="975"/>
      <c r="Z1" s="1690" t="s">
        <v>171</v>
      </c>
      <c r="AA1" s="1690"/>
      <c r="AB1" s="1690"/>
      <c r="AC1" s="1690"/>
      <c r="AD1" s="1690"/>
      <c r="AE1" s="1690"/>
      <c r="AF1" s="151"/>
      <c r="AG1" s="1691" t="s">
        <v>171</v>
      </c>
      <c r="AH1" s="1691"/>
      <c r="AI1" s="1691"/>
      <c r="AJ1" s="1691"/>
      <c r="AK1" s="151"/>
      <c r="AL1" s="1743" t="s">
        <v>171</v>
      </c>
      <c r="AM1" s="1743"/>
      <c r="AN1" s="1743"/>
      <c r="AO1" s="1743"/>
      <c r="AP1" s="1743"/>
      <c r="AQ1" s="1743"/>
      <c r="AR1" s="1743"/>
      <c r="AS1" s="1743"/>
      <c r="AT1" s="1743"/>
      <c r="AU1" s="1743"/>
      <c r="AV1" s="1743"/>
      <c r="AW1" s="1743"/>
      <c r="AX1" s="155"/>
      <c r="AY1" s="155"/>
      <c r="AZ1" s="1743" t="s">
        <v>171</v>
      </c>
      <c r="BA1" s="1743"/>
      <c r="BB1" s="1743"/>
      <c r="BC1" s="1743"/>
      <c r="BD1" s="1743"/>
      <c r="BE1" s="1743"/>
      <c r="BF1" s="1743"/>
      <c r="BG1" s="1743"/>
      <c r="BH1" s="1743"/>
      <c r="BI1" s="1743"/>
      <c r="BJ1" s="1743"/>
      <c r="BK1" s="1743"/>
      <c r="BL1" s="8"/>
      <c r="BM1" s="290"/>
      <c r="BN1" s="290"/>
      <c r="BO1" s="968"/>
      <c r="BP1" s="287"/>
      <c r="BQ1" s="288"/>
      <c r="BR1" s="288"/>
      <c r="BS1" s="288"/>
      <c r="BT1" s="1527"/>
      <c r="BU1" s="1528"/>
      <c r="BV1" s="1528"/>
      <c r="BW1" s="7"/>
      <c r="BX1" s="968"/>
      <c r="BY1" s="131"/>
      <c r="BZ1" s="131"/>
      <c r="CA1" s="131"/>
      <c r="CB1" s="131"/>
      <c r="CC1" s="131"/>
      <c r="CD1" s="428" t="s">
        <v>181</v>
      </c>
      <c r="CE1" s="1647" t="s">
        <v>171</v>
      </c>
      <c r="CF1" s="1647"/>
      <c r="CG1" s="1647"/>
      <c r="CH1" s="1647"/>
      <c r="CI1" s="151"/>
      <c r="CJ1" s="151"/>
      <c r="CK1" s="1701" t="s">
        <v>1</v>
      </c>
      <c r="CL1" s="1701"/>
      <c r="CM1" s="1701"/>
      <c r="CN1" s="1701"/>
      <c r="CO1" s="1701"/>
      <c r="CP1" s="1701"/>
      <c r="CQ1" s="1701"/>
      <c r="CR1" s="151"/>
      <c r="CS1" s="1693" t="s">
        <v>2</v>
      </c>
      <c r="CT1" s="1693"/>
      <c r="CU1" s="1693"/>
      <c r="CV1" s="1693"/>
      <c r="CW1" s="1693"/>
      <c r="CX1" s="1693"/>
      <c r="CY1" s="1693"/>
      <c r="CZ1" s="1693"/>
      <c r="DA1" s="1693"/>
      <c r="DB1" s="1693"/>
      <c r="DC1" s="975"/>
      <c r="DD1" s="1690" t="s">
        <v>171</v>
      </c>
      <c r="DE1" s="1690"/>
      <c r="DF1" s="1690"/>
      <c r="DG1" s="1690"/>
      <c r="DH1" s="1690"/>
      <c r="DI1" s="1690"/>
      <c r="DJ1" s="151"/>
      <c r="DK1" s="1691" t="s">
        <v>171</v>
      </c>
      <c r="DL1" s="1691"/>
      <c r="DM1" s="1691"/>
      <c r="DN1" s="1691"/>
      <c r="DO1" s="151"/>
      <c r="DP1" s="1713" t="s">
        <v>171</v>
      </c>
      <c r="DQ1" s="1713"/>
      <c r="DR1" s="1713"/>
      <c r="DS1" s="1713"/>
      <c r="DT1" s="1713"/>
      <c r="DU1" s="1713"/>
      <c r="DV1" s="1713"/>
      <c r="DW1" s="1713"/>
      <c r="DX1" s="1713"/>
      <c r="DY1" s="1713"/>
      <c r="DZ1" s="1713"/>
      <c r="EA1" s="1713"/>
      <c r="EB1" s="155"/>
      <c r="EC1" s="155"/>
      <c r="ED1" s="1713" t="s">
        <v>171</v>
      </c>
      <c r="EE1" s="1713"/>
      <c r="EF1" s="1713"/>
      <c r="EG1" s="1713"/>
      <c r="EH1" s="1713"/>
      <c r="EI1" s="1713"/>
      <c r="EJ1" s="1713"/>
      <c r="EK1" s="1713"/>
      <c r="EL1" s="1713"/>
      <c r="EM1" s="1713"/>
      <c r="EN1" s="1713"/>
      <c r="EO1" s="1713"/>
      <c r="EP1" s="8"/>
      <c r="EQ1" s="290"/>
      <c r="ER1" s="290"/>
      <c r="ES1" s="968"/>
      <c r="ET1" s="287"/>
      <c r="EU1" s="288"/>
      <c r="EV1" s="288"/>
      <c r="EW1" s="288"/>
      <c r="EX1" s="1527"/>
      <c r="EY1" s="1528"/>
      <c r="EZ1" s="1528"/>
      <c r="FA1" s="7"/>
      <c r="FB1" s="968"/>
      <c r="FC1" s="131"/>
      <c r="FD1" s="131"/>
      <c r="FE1" s="131"/>
      <c r="FF1" s="131"/>
      <c r="FG1" s="131"/>
      <c r="FH1" s="428" t="s">
        <v>328</v>
      </c>
      <c r="FI1" s="1647" t="s">
        <v>171</v>
      </c>
      <c r="FJ1" s="1647"/>
      <c r="FK1" s="1647"/>
      <c r="FL1" s="1647"/>
      <c r="FM1" s="151"/>
      <c r="FN1" s="151"/>
      <c r="FO1" s="1701" t="s">
        <v>1</v>
      </c>
      <c r="FP1" s="1701"/>
      <c r="FQ1" s="1701"/>
      <c r="FR1" s="1701"/>
      <c r="FS1" s="1701"/>
      <c r="FT1" s="1701"/>
      <c r="FU1" s="1701"/>
      <c r="FV1" s="151"/>
      <c r="FW1" s="1693" t="s">
        <v>2</v>
      </c>
      <c r="FX1" s="1693"/>
      <c r="FY1" s="1693"/>
      <c r="FZ1" s="1693"/>
      <c r="GA1" s="1693"/>
      <c r="GB1" s="1693"/>
      <c r="GC1" s="1693"/>
      <c r="GD1" s="1693"/>
      <c r="GE1" s="1693"/>
      <c r="GF1" s="1693"/>
      <c r="GG1" s="975"/>
      <c r="GH1" s="1690" t="s">
        <v>171</v>
      </c>
      <c r="GI1" s="1690"/>
      <c r="GJ1" s="1690"/>
      <c r="GK1" s="1690"/>
      <c r="GL1" s="1690"/>
      <c r="GM1" s="1690"/>
      <c r="GN1" s="151"/>
      <c r="GO1" s="1691" t="s">
        <v>171</v>
      </c>
      <c r="GP1" s="1691"/>
      <c r="GQ1" s="1691"/>
      <c r="GR1" s="1691"/>
      <c r="GS1" s="151"/>
      <c r="GT1" s="1713" t="s">
        <v>171</v>
      </c>
      <c r="GU1" s="1713"/>
      <c r="GV1" s="1713"/>
      <c r="GW1" s="1713"/>
      <c r="GX1" s="1713"/>
      <c r="GY1" s="1713"/>
      <c r="GZ1" s="1713"/>
      <c r="HA1" s="1713"/>
      <c r="HB1" s="1713"/>
      <c r="HC1" s="1713"/>
      <c r="HD1" s="1713"/>
      <c r="HE1" s="1713"/>
      <c r="HF1" s="155"/>
      <c r="HG1" s="155"/>
      <c r="HH1" s="1713" t="s">
        <v>171</v>
      </c>
      <c r="HI1" s="1713"/>
      <c r="HJ1" s="1713"/>
      <c r="HK1" s="1713"/>
      <c r="HL1" s="1713"/>
      <c r="HM1" s="1713"/>
      <c r="HN1" s="1713"/>
      <c r="HO1" s="1713"/>
      <c r="HP1" s="1713"/>
      <c r="HQ1" s="1713"/>
      <c r="HR1" s="1713"/>
      <c r="HS1" s="1713"/>
      <c r="HT1" s="8"/>
      <c r="HU1" s="290"/>
      <c r="HV1" s="290"/>
      <c r="HW1" s="968"/>
      <c r="HX1" s="287"/>
      <c r="HY1" s="288"/>
      <c r="HZ1" s="288"/>
      <c r="IA1" s="288"/>
      <c r="IB1" s="1527"/>
      <c r="IC1" s="1528"/>
      <c r="ID1" s="1528"/>
      <c r="IE1" s="7"/>
      <c r="IF1" s="968"/>
      <c r="IG1" s="131"/>
      <c r="IH1" s="131"/>
      <c r="II1" s="131"/>
      <c r="IJ1" s="131"/>
      <c r="IK1" s="131"/>
      <c r="IL1" s="428" t="s">
        <v>28</v>
      </c>
      <c r="IM1" s="1647" t="s">
        <v>171</v>
      </c>
      <c r="IN1" s="1647"/>
      <c r="IO1" s="1647"/>
      <c r="IP1" s="1647"/>
      <c r="IQ1" s="151"/>
      <c r="IR1" s="151"/>
      <c r="IS1" s="1701" t="s">
        <v>1</v>
      </c>
      <c r="IT1" s="1701"/>
      <c r="IU1" s="1701"/>
      <c r="IV1" s="1701"/>
      <c r="IW1" s="1701"/>
      <c r="IX1" s="1701"/>
      <c r="IY1" s="1701"/>
      <c r="IZ1" s="151"/>
      <c r="JA1" s="1722" t="s">
        <v>2</v>
      </c>
      <c r="JB1" s="1722"/>
      <c r="JC1" s="1722"/>
      <c r="JD1" s="1722"/>
      <c r="JE1" s="1722"/>
      <c r="JF1" s="1722"/>
      <c r="JG1" s="1722"/>
      <c r="JH1" s="1722"/>
      <c r="JI1" s="1722"/>
      <c r="JJ1" s="1722"/>
      <c r="JK1" s="975"/>
      <c r="JL1" s="1690" t="s">
        <v>171</v>
      </c>
      <c r="JM1" s="1690"/>
      <c r="JN1" s="1690"/>
      <c r="JO1" s="1690"/>
      <c r="JP1" s="1690"/>
      <c r="JQ1" s="1690"/>
      <c r="JR1" s="151"/>
      <c r="JS1" s="1691" t="s">
        <v>171</v>
      </c>
      <c r="JT1" s="1691"/>
      <c r="JU1" s="1691"/>
      <c r="JV1" s="1691"/>
      <c r="JW1" s="151"/>
      <c r="JX1" s="1713" t="s">
        <v>171</v>
      </c>
      <c r="JY1" s="1713"/>
      <c r="JZ1" s="1713"/>
      <c r="KA1" s="1713"/>
      <c r="KB1" s="1713"/>
      <c r="KC1" s="1713"/>
      <c r="KD1" s="1713"/>
      <c r="KE1" s="1713"/>
      <c r="KF1" s="1713"/>
      <c r="KG1" s="1713"/>
      <c r="KH1" s="1713"/>
      <c r="KI1" s="1713"/>
      <c r="KJ1" s="155"/>
      <c r="KK1" s="155"/>
      <c r="KL1" s="1713" t="s">
        <v>171</v>
      </c>
      <c r="KM1" s="1713"/>
      <c r="KN1" s="1713"/>
      <c r="KO1" s="1713"/>
      <c r="KP1" s="1713"/>
      <c r="KQ1" s="1713"/>
      <c r="KR1" s="1713"/>
      <c r="KS1" s="1713"/>
      <c r="KT1" s="1713"/>
      <c r="KU1" s="1713"/>
      <c r="KV1" s="1713"/>
      <c r="KW1" s="1713"/>
      <c r="KX1" s="8"/>
      <c r="KY1" s="290"/>
      <c r="KZ1" s="290"/>
      <c r="LA1" s="968"/>
      <c r="LB1" s="287"/>
      <c r="LC1" s="288"/>
      <c r="LD1" s="288"/>
      <c r="LE1" s="288"/>
      <c r="LF1" s="1527"/>
      <c r="LG1" s="1528"/>
      <c r="LH1" s="291"/>
      <c r="LI1" s="7"/>
      <c r="LJ1" s="968"/>
      <c r="LK1" s="131"/>
      <c r="LL1" s="131"/>
      <c r="LM1" s="131"/>
      <c r="LN1" s="131"/>
      <c r="LO1" s="131"/>
      <c r="LP1" s="1039" t="s">
        <v>192</v>
      </c>
      <c r="LQ1" s="1647" t="s">
        <v>171</v>
      </c>
      <c r="LR1" s="1647"/>
      <c r="LS1" s="1647"/>
      <c r="LT1" s="1647"/>
      <c r="LU1" s="1351"/>
      <c r="LV1" s="151"/>
      <c r="LW1" s="1724" t="s">
        <v>1</v>
      </c>
      <c r="LX1" s="1724"/>
      <c r="LY1" s="1724"/>
      <c r="LZ1" s="1724"/>
      <c r="MA1" s="9"/>
      <c r="MB1" s="1693" t="s">
        <v>2</v>
      </c>
      <c r="MC1" s="1693"/>
      <c r="MD1" s="1693"/>
      <c r="ME1" s="1693"/>
      <c r="MF1" s="1693"/>
      <c r="MG1" s="1693"/>
      <c r="MH1" s="1693"/>
      <c r="MI1" s="1693"/>
      <c r="MJ1" s="1693"/>
      <c r="MK1" s="1693"/>
      <c r="ML1" s="10"/>
      <c r="MM1" s="1725" t="s">
        <v>171</v>
      </c>
      <c r="MN1" s="1725"/>
      <c r="MO1" s="1725"/>
      <c r="MP1" s="1725"/>
      <c r="MQ1" s="1725"/>
      <c r="MR1" s="1725"/>
      <c r="MS1" s="1725"/>
      <c r="MT1" s="11"/>
      <c r="MU1" s="1691" t="s">
        <v>171</v>
      </c>
      <c r="MV1" s="1691"/>
      <c r="MW1" s="1691"/>
      <c r="MX1" s="1691"/>
      <c r="MY1" s="151"/>
      <c r="MZ1" s="1743" t="s">
        <v>171</v>
      </c>
      <c r="NA1" s="1743"/>
      <c r="NB1" s="1743"/>
      <c r="NC1" s="1743"/>
      <c r="ND1" s="1743"/>
      <c r="NE1" s="1743"/>
      <c r="NF1" s="1743"/>
      <c r="NG1" s="1743"/>
      <c r="NH1" s="1743"/>
      <c r="NI1" s="1743"/>
      <c r="NJ1" s="1743"/>
      <c r="NK1" s="1743"/>
      <c r="NL1" s="1636"/>
      <c r="NM1" s="1636"/>
      <c r="NN1" s="1743" t="s">
        <v>171</v>
      </c>
      <c r="NO1" s="1743"/>
      <c r="NP1" s="1743"/>
      <c r="NQ1" s="1743"/>
      <c r="NR1" s="1743"/>
      <c r="NS1" s="1743"/>
      <c r="NT1" s="1743"/>
      <c r="NU1" s="1743"/>
      <c r="NV1" s="1743"/>
      <c r="NW1" s="1743"/>
      <c r="NX1" s="1743"/>
      <c r="NY1" s="1743"/>
      <c r="NZ1" s="2"/>
      <c r="OA1" s="1352"/>
    </row>
    <row r="2" spans="1:391" s="397" customFormat="1" ht="21.75" customHeight="1" thickTop="1" x14ac:dyDescent="0.2">
      <c r="A2" s="925"/>
      <c r="B2" s="1654" t="s">
        <v>149</v>
      </c>
      <c r="C2" s="1655"/>
      <c r="D2" s="1656"/>
      <c r="E2" s="1315"/>
      <c r="F2" s="1315"/>
      <c r="G2" s="1043" t="s">
        <v>4</v>
      </c>
      <c r="H2" s="1695">
        <v>2019</v>
      </c>
      <c r="I2" s="1696"/>
      <c r="J2" s="1696"/>
      <c r="K2" s="1697" t="s">
        <v>5</v>
      </c>
      <c r="L2" s="1698"/>
      <c r="M2" s="1044" t="s">
        <v>312</v>
      </c>
      <c r="N2" s="154"/>
      <c r="O2" s="1688" t="s">
        <v>164</v>
      </c>
      <c r="P2" s="1688"/>
      <c r="Q2" s="1688"/>
      <c r="R2" s="1688"/>
      <c r="S2" s="1688"/>
      <c r="T2" s="1688"/>
      <c r="U2" s="1688"/>
      <c r="V2" s="1688"/>
      <c r="W2" s="1688"/>
      <c r="X2" s="1688"/>
      <c r="Y2" s="1"/>
      <c r="Z2" s="1689" t="s">
        <v>6</v>
      </c>
      <c r="AA2" s="1689"/>
      <c r="AB2" s="1689"/>
      <c r="AC2" s="1689"/>
      <c r="AD2" s="1689"/>
      <c r="AE2" s="1689"/>
      <c r="AF2" s="154"/>
      <c r="AG2" s="1676" t="s">
        <v>6</v>
      </c>
      <c r="AH2" s="1676"/>
      <c r="AI2" s="1676"/>
      <c r="AJ2" s="1676"/>
      <c r="AK2" s="154"/>
      <c r="AL2" s="1743" t="s">
        <v>3</v>
      </c>
      <c r="AM2" s="1743"/>
      <c r="AN2" s="1743"/>
      <c r="AO2" s="1743"/>
      <c r="AP2" s="1743"/>
      <c r="AQ2" s="1743"/>
      <c r="AR2" s="1743"/>
      <c r="AS2" s="1743"/>
      <c r="AT2" s="1743"/>
      <c r="AU2" s="1743"/>
      <c r="AV2" s="1743"/>
      <c r="AW2" s="1743"/>
      <c r="AX2" s="155"/>
      <c r="AY2" s="155"/>
      <c r="AZ2" s="1743" t="s">
        <v>3</v>
      </c>
      <c r="BA2" s="1743"/>
      <c r="BB2" s="1743"/>
      <c r="BC2" s="1743"/>
      <c r="BD2" s="1743"/>
      <c r="BE2" s="1743"/>
      <c r="BF2" s="1743"/>
      <c r="BG2" s="1743"/>
      <c r="BH2" s="1743"/>
      <c r="BI2" s="1743"/>
      <c r="BJ2" s="1743"/>
      <c r="BK2" s="1743"/>
      <c r="BL2" s="239"/>
      <c r="BM2" s="290"/>
      <c r="BN2" s="290"/>
      <c r="BO2" s="968"/>
      <c r="BP2" s="1529"/>
      <c r="BQ2" s="1678"/>
      <c r="BR2" s="1678"/>
      <c r="BS2" s="1678"/>
      <c r="BT2" s="1045"/>
      <c r="BU2" s="1530"/>
      <c r="BV2" s="1528"/>
      <c r="BW2" s="1046"/>
      <c r="BX2" s="1679"/>
      <c r="BY2" s="1679"/>
      <c r="BZ2" s="968"/>
      <c r="CA2" s="968"/>
      <c r="CB2" s="968"/>
      <c r="CC2" s="968"/>
      <c r="CE2" s="925"/>
      <c r="CF2" s="1654" t="s">
        <v>8</v>
      </c>
      <c r="CG2" s="1655"/>
      <c r="CH2" s="1656"/>
      <c r="CI2" s="1353"/>
      <c r="CJ2" s="1353"/>
      <c r="CK2" s="1043" t="s">
        <v>4</v>
      </c>
      <c r="CL2" s="1684">
        <v>2019</v>
      </c>
      <c r="CM2" s="1754"/>
      <c r="CN2" s="1755"/>
      <c r="CO2" s="1756" t="s">
        <v>7</v>
      </c>
      <c r="CP2" s="1757"/>
      <c r="CQ2" s="1354" t="s">
        <v>312</v>
      </c>
      <c r="CR2" s="154"/>
      <c r="CS2" s="1688" t="s">
        <v>164</v>
      </c>
      <c r="CT2" s="1688"/>
      <c r="CU2" s="1688"/>
      <c r="CV2" s="1688"/>
      <c r="CW2" s="1688"/>
      <c r="CX2" s="1688"/>
      <c r="CY2" s="1688"/>
      <c r="CZ2" s="1688"/>
      <c r="DA2" s="1688"/>
      <c r="DB2" s="1688"/>
      <c r="DC2" s="975"/>
      <c r="DD2" s="1689" t="s">
        <v>6</v>
      </c>
      <c r="DE2" s="1689"/>
      <c r="DF2" s="1689"/>
      <c r="DG2" s="1689"/>
      <c r="DH2" s="1689"/>
      <c r="DI2" s="1689"/>
      <c r="DJ2" s="154"/>
      <c r="DK2" s="1676" t="s">
        <v>6</v>
      </c>
      <c r="DL2" s="1676"/>
      <c r="DM2" s="1676"/>
      <c r="DN2" s="1676"/>
      <c r="DO2" s="154"/>
      <c r="DP2" s="1713" t="s">
        <v>3</v>
      </c>
      <c r="DQ2" s="1713"/>
      <c r="DR2" s="1713"/>
      <c r="DS2" s="1713"/>
      <c r="DT2" s="1713"/>
      <c r="DU2" s="1713"/>
      <c r="DV2" s="1713"/>
      <c r="DW2" s="1713"/>
      <c r="DX2" s="1713"/>
      <c r="DY2" s="1713"/>
      <c r="DZ2" s="1713"/>
      <c r="EA2" s="1713"/>
      <c r="EB2" s="155"/>
      <c r="EC2" s="155"/>
      <c r="ED2" s="1713" t="s">
        <v>3</v>
      </c>
      <c r="EE2" s="1713"/>
      <c r="EF2" s="1713"/>
      <c r="EG2" s="1713"/>
      <c r="EH2" s="1713"/>
      <c r="EI2" s="1713"/>
      <c r="EJ2" s="1713"/>
      <c r="EK2" s="1713"/>
      <c r="EL2" s="1713"/>
      <c r="EM2" s="1713"/>
      <c r="EN2" s="1713"/>
      <c r="EO2" s="1713"/>
      <c r="EP2" s="239"/>
      <c r="EQ2" s="290"/>
      <c r="ER2" s="290"/>
      <c r="ES2" s="968"/>
      <c r="ET2" s="1529"/>
      <c r="EU2" s="1678"/>
      <c r="EV2" s="1678"/>
      <c r="EW2" s="1678"/>
      <c r="EX2" s="1045"/>
      <c r="EY2" s="1530"/>
      <c r="EZ2" s="1528"/>
      <c r="FA2" s="1046"/>
      <c r="FB2" s="1679"/>
      <c r="FC2" s="1679"/>
      <c r="FD2" s="968"/>
      <c r="FE2" s="968"/>
      <c r="FF2" s="968"/>
      <c r="FG2" s="968"/>
      <c r="FI2" s="925"/>
      <c r="FJ2" s="1654" t="s">
        <v>151</v>
      </c>
      <c r="FK2" s="1655"/>
      <c r="FL2" s="1656"/>
      <c r="FM2" s="1353"/>
      <c r="FN2" s="1353"/>
      <c r="FO2" s="1043" t="s">
        <v>4</v>
      </c>
      <c r="FP2" s="1752">
        <v>2019</v>
      </c>
      <c r="FQ2" s="1753"/>
      <c r="FR2" s="1753"/>
      <c r="FS2" s="1758" t="s">
        <v>20</v>
      </c>
      <c r="FT2" s="1759">
        <v>0</v>
      </c>
      <c r="FU2" s="1316" t="s">
        <v>312</v>
      </c>
      <c r="FV2" s="154"/>
      <c r="FW2" s="1688" t="s">
        <v>164</v>
      </c>
      <c r="FX2" s="1688"/>
      <c r="FY2" s="1688"/>
      <c r="FZ2" s="1688"/>
      <c r="GA2" s="1688"/>
      <c r="GB2" s="1688"/>
      <c r="GC2" s="1688"/>
      <c r="GD2" s="1688"/>
      <c r="GE2" s="1688"/>
      <c r="GF2" s="1688"/>
      <c r="GG2" s="1"/>
      <c r="GH2" s="1689" t="s">
        <v>6</v>
      </c>
      <c r="GI2" s="1689"/>
      <c r="GJ2" s="1689"/>
      <c r="GK2" s="1689"/>
      <c r="GL2" s="1689"/>
      <c r="GM2" s="1689"/>
      <c r="GN2" s="154"/>
      <c r="GO2" s="1676" t="s">
        <v>6</v>
      </c>
      <c r="GP2" s="1676"/>
      <c r="GQ2" s="1676"/>
      <c r="GR2" s="1676"/>
      <c r="GS2" s="154"/>
      <c r="GT2" s="1713" t="s">
        <v>3</v>
      </c>
      <c r="GU2" s="1713"/>
      <c r="GV2" s="1713"/>
      <c r="GW2" s="1713"/>
      <c r="GX2" s="1713"/>
      <c r="GY2" s="1713"/>
      <c r="GZ2" s="1713"/>
      <c r="HA2" s="1713"/>
      <c r="HB2" s="1713"/>
      <c r="HC2" s="1713"/>
      <c r="HD2" s="1713"/>
      <c r="HE2" s="1713"/>
      <c r="HF2" s="155"/>
      <c r="HG2" s="155"/>
      <c r="HH2" s="1713" t="s">
        <v>3</v>
      </c>
      <c r="HI2" s="1713"/>
      <c r="HJ2" s="1713"/>
      <c r="HK2" s="1713"/>
      <c r="HL2" s="1713"/>
      <c r="HM2" s="1713"/>
      <c r="HN2" s="1713"/>
      <c r="HO2" s="1713"/>
      <c r="HP2" s="1713"/>
      <c r="HQ2" s="1713"/>
      <c r="HR2" s="1713"/>
      <c r="HS2" s="1713"/>
      <c r="HT2" s="239"/>
      <c r="HU2" s="290"/>
      <c r="HV2" s="290"/>
      <c r="HW2" s="968"/>
      <c r="HX2" s="1529"/>
      <c r="HY2" s="1678"/>
      <c r="HZ2" s="1678"/>
      <c r="IA2" s="1678"/>
      <c r="IB2" s="1045"/>
      <c r="IC2" s="1530"/>
      <c r="ID2" s="1528"/>
      <c r="IE2" s="1046"/>
      <c r="IF2" s="1679"/>
      <c r="IG2" s="1679"/>
      <c r="IH2" s="968"/>
      <c r="II2" s="968"/>
      <c r="IJ2" s="968"/>
      <c r="IK2" s="968"/>
      <c r="IM2" s="925"/>
      <c r="IN2" s="1683" t="s">
        <v>10</v>
      </c>
      <c r="IO2" s="1655"/>
      <c r="IP2" s="1656"/>
      <c r="IQ2" s="1353"/>
      <c r="IR2" s="1353"/>
      <c r="IS2" s="1043" t="s">
        <v>4</v>
      </c>
      <c r="IT2" s="1684">
        <v>2019</v>
      </c>
      <c r="IU2" s="1685"/>
      <c r="IV2" s="1685"/>
      <c r="IW2" s="1686" t="s">
        <v>11</v>
      </c>
      <c r="IX2" s="1687"/>
      <c r="IY2" s="1354" t="s">
        <v>312</v>
      </c>
      <c r="IZ2" s="154"/>
      <c r="JA2" s="1688" t="s">
        <v>164</v>
      </c>
      <c r="JB2" s="1688"/>
      <c r="JC2" s="1688"/>
      <c r="JD2" s="1688"/>
      <c r="JE2" s="1688"/>
      <c r="JF2" s="1688"/>
      <c r="JG2" s="1688"/>
      <c r="JH2" s="1688"/>
      <c r="JI2" s="1688"/>
      <c r="JJ2" s="1688"/>
      <c r="JK2" s="1"/>
      <c r="JL2" s="1689" t="s">
        <v>6</v>
      </c>
      <c r="JM2" s="1689"/>
      <c r="JN2" s="1689"/>
      <c r="JO2" s="1689"/>
      <c r="JP2" s="1689"/>
      <c r="JQ2" s="1689"/>
      <c r="JR2" s="154"/>
      <c r="JS2" s="1676" t="s">
        <v>6</v>
      </c>
      <c r="JT2" s="1676"/>
      <c r="JU2" s="1676"/>
      <c r="JV2" s="1676"/>
      <c r="JW2" s="154"/>
      <c r="JX2" s="1713" t="s">
        <v>3</v>
      </c>
      <c r="JY2" s="1713"/>
      <c r="JZ2" s="1713"/>
      <c r="KA2" s="1713"/>
      <c r="KB2" s="1713"/>
      <c r="KC2" s="1713"/>
      <c r="KD2" s="1713"/>
      <c r="KE2" s="1713"/>
      <c r="KF2" s="1713"/>
      <c r="KG2" s="1713"/>
      <c r="KH2" s="1713"/>
      <c r="KI2" s="1713"/>
      <c r="KJ2" s="155"/>
      <c r="KK2" s="155"/>
      <c r="KL2" s="1713" t="s">
        <v>3</v>
      </c>
      <c r="KM2" s="1713"/>
      <c r="KN2" s="1713"/>
      <c r="KO2" s="1713"/>
      <c r="KP2" s="1713"/>
      <c r="KQ2" s="1713"/>
      <c r="KR2" s="1713"/>
      <c r="KS2" s="1713"/>
      <c r="KT2" s="1713"/>
      <c r="KU2" s="1713"/>
      <c r="KV2" s="1713"/>
      <c r="KW2" s="1713"/>
      <c r="KX2" s="239"/>
      <c r="KY2" s="290"/>
      <c r="KZ2" s="290"/>
      <c r="LA2" s="968"/>
      <c r="LB2" s="1529"/>
      <c r="LC2" s="1678"/>
      <c r="LD2" s="1678"/>
      <c r="LE2" s="1678"/>
      <c r="LF2" s="1045"/>
      <c r="LG2" s="1530"/>
      <c r="LH2" s="291"/>
      <c r="LI2" s="1046"/>
      <c r="LJ2" s="1679"/>
      <c r="LK2" s="1679"/>
      <c r="LL2" s="968"/>
      <c r="LM2" s="968"/>
      <c r="LN2" s="968"/>
      <c r="LO2" s="968"/>
      <c r="LP2" s="1051">
        <v>2562</v>
      </c>
      <c r="LQ2" s="925"/>
      <c r="LR2" s="1654" t="s">
        <v>12</v>
      </c>
      <c r="LS2" s="1655"/>
      <c r="LT2" s="1656"/>
      <c r="LU2" s="13"/>
      <c r="LV2" s="13"/>
      <c r="LW2" s="1043" t="s">
        <v>4</v>
      </c>
      <c r="LX2" s="1717" t="s">
        <v>13</v>
      </c>
      <c r="LY2" s="1718"/>
      <c r="LZ2" s="1052" t="s">
        <v>312</v>
      </c>
      <c r="MA2" s="154"/>
      <c r="MB2" s="1688" t="s">
        <v>164</v>
      </c>
      <c r="MC2" s="1688"/>
      <c r="MD2" s="1688"/>
      <c r="ME2" s="1688"/>
      <c r="MF2" s="1688"/>
      <c r="MG2" s="1688"/>
      <c r="MH2" s="1688"/>
      <c r="MI2" s="1688"/>
      <c r="MJ2" s="1688"/>
      <c r="MK2" s="1688"/>
      <c r="ML2" s="23"/>
      <c r="MM2" s="1700" t="s">
        <v>6</v>
      </c>
      <c r="MN2" s="1700"/>
      <c r="MO2" s="1700"/>
      <c r="MP2" s="1700"/>
      <c r="MQ2" s="1700"/>
      <c r="MR2" s="1700"/>
      <c r="MS2" s="1700"/>
      <c r="MT2" s="16"/>
      <c r="MU2" s="1676" t="s">
        <v>6</v>
      </c>
      <c r="MV2" s="1676"/>
      <c r="MW2" s="1676"/>
      <c r="MX2" s="1676"/>
      <c r="MY2" s="16"/>
      <c r="MZ2" s="1742" t="s">
        <v>3</v>
      </c>
      <c r="NA2" s="1742"/>
      <c r="NB2" s="1742"/>
      <c r="NC2" s="1742"/>
      <c r="ND2" s="1742"/>
      <c r="NE2" s="1742"/>
      <c r="NF2" s="1742"/>
      <c r="NG2" s="1742"/>
      <c r="NH2" s="1742"/>
      <c r="NI2" s="1742"/>
      <c r="NJ2" s="1742"/>
      <c r="NK2" s="1742"/>
      <c r="NL2" s="1636"/>
      <c r="NM2" s="1636"/>
      <c r="NN2" s="1742" t="s">
        <v>3</v>
      </c>
      <c r="NO2" s="1742"/>
      <c r="NP2" s="1742"/>
      <c r="NQ2" s="1742"/>
      <c r="NR2" s="1742"/>
      <c r="NS2" s="1742"/>
      <c r="NT2" s="1742"/>
      <c r="NU2" s="1742"/>
      <c r="NV2" s="1742"/>
      <c r="NW2" s="1742"/>
      <c r="NX2" s="1742"/>
      <c r="NY2" s="1742"/>
      <c r="NZ2" s="2"/>
      <c r="OA2" s="1352"/>
    </row>
    <row r="3" spans="1:391" s="1472" customFormat="1" ht="23.25" customHeight="1" thickBot="1" x14ac:dyDescent="0.3">
      <c r="A3" s="1334"/>
      <c r="B3" s="1449">
        <v>2019</v>
      </c>
      <c r="C3" s="1335">
        <v>2018</v>
      </c>
      <c r="D3" s="1450" t="s">
        <v>172</v>
      </c>
      <c r="E3" s="1451"/>
      <c r="F3" s="1451"/>
      <c r="G3" s="1452" t="s">
        <v>149</v>
      </c>
      <c r="H3" s="1453" t="s">
        <v>35</v>
      </c>
      <c r="I3" s="1454" t="s">
        <v>36</v>
      </c>
      <c r="J3" s="1455" t="s">
        <v>37</v>
      </c>
      <c r="K3" s="1456">
        <v>2019</v>
      </c>
      <c r="L3" s="1455">
        <v>2018</v>
      </c>
      <c r="M3" s="1457" t="s">
        <v>172</v>
      </c>
      <c r="N3" s="1458"/>
      <c r="O3" s="1459" t="s">
        <v>14</v>
      </c>
      <c r="P3" s="1323"/>
      <c r="Q3" s="1323"/>
      <c r="R3" s="1323"/>
      <c r="S3" s="1323"/>
      <c r="T3" s="1323"/>
      <c r="U3" s="1323"/>
      <c r="V3" s="1323"/>
      <c r="W3" s="1323"/>
      <c r="X3" s="1324" t="s">
        <v>15</v>
      </c>
      <c r="Y3" s="1324"/>
      <c r="Z3" s="1458"/>
      <c r="AA3" s="1458"/>
      <c r="AB3" s="1460"/>
      <c r="AC3" s="1460"/>
      <c r="AD3" s="1460"/>
      <c r="AE3" s="1461"/>
      <c r="AF3" s="1460"/>
      <c r="AG3" s="1673" t="s">
        <v>314</v>
      </c>
      <c r="AH3" s="1673"/>
      <c r="AI3" s="1673"/>
      <c r="AJ3" s="1673"/>
      <c r="AK3" s="1458"/>
      <c r="AL3" s="1674" t="s">
        <v>315</v>
      </c>
      <c r="AM3" s="1674"/>
      <c r="AN3" s="1674"/>
      <c r="AO3" s="1674"/>
      <c r="AP3" s="1674"/>
      <c r="AQ3" s="1674"/>
      <c r="AR3" s="1674"/>
      <c r="AS3" s="1674"/>
      <c r="AT3" s="1674"/>
      <c r="AU3" s="1674"/>
      <c r="AV3" s="1674"/>
      <c r="AW3" s="1674"/>
      <c r="AX3" s="1462"/>
      <c r="AY3" s="1462"/>
      <c r="AZ3" s="1674" t="s">
        <v>315</v>
      </c>
      <c r="BA3" s="1674"/>
      <c r="BB3" s="1674"/>
      <c r="BC3" s="1674"/>
      <c r="BD3" s="1674"/>
      <c r="BE3" s="1674"/>
      <c r="BF3" s="1674"/>
      <c r="BG3" s="1674"/>
      <c r="BH3" s="1674"/>
      <c r="BI3" s="1674"/>
      <c r="BJ3" s="1674"/>
      <c r="BK3" s="1674"/>
      <c r="BL3" s="1463"/>
      <c r="BM3" s="1464"/>
      <c r="BN3" s="1464"/>
      <c r="BO3" s="1464"/>
      <c r="BP3" s="1465"/>
      <c r="BQ3" s="1466"/>
      <c r="BR3" s="1466"/>
      <c r="BS3" s="1467"/>
      <c r="BT3" s="1468"/>
      <c r="BU3" s="1469"/>
      <c r="BV3" s="1469"/>
      <c r="BW3" s="1470"/>
      <c r="BX3" s="1464"/>
      <c r="BY3" s="1471"/>
      <c r="BZ3" s="1471"/>
      <c r="CA3" s="1471"/>
      <c r="CB3" s="1471"/>
      <c r="CC3" s="1471"/>
      <c r="CE3" s="1334"/>
      <c r="CF3" s="1449">
        <v>2019</v>
      </c>
      <c r="CG3" s="1336">
        <v>2018</v>
      </c>
      <c r="CH3" s="1450" t="s">
        <v>172</v>
      </c>
      <c r="CI3" s="1451"/>
      <c r="CJ3" s="1451"/>
      <c r="CK3" s="1452" t="s">
        <v>8</v>
      </c>
      <c r="CL3" s="1453" t="s">
        <v>153</v>
      </c>
      <c r="CM3" s="1454" t="s">
        <v>18</v>
      </c>
      <c r="CN3" s="1455" t="s">
        <v>154</v>
      </c>
      <c r="CO3" s="1456">
        <v>2019</v>
      </c>
      <c r="CP3" s="1473">
        <v>2018</v>
      </c>
      <c r="CQ3" s="1457" t="s">
        <v>172</v>
      </c>
      <c r="CR3" s="1458"/>
      <c r="CS3" s="1459" t="s">
        <v>14</v>
      </c>
      <c r="CT3" s="1323"/>
      <c r="CU3" s="1323"/>
      <c r="CV3" s="1323"/>
      <c r="CW3" s="1323"/>
      <c r="CX3" s="1323"/>
      <c r="CY3" s="1323"/>
      <c r="CZ3" s="1323"/>
      <c r="DA3" s="1323"/>
      <c r="DB3" s="1324" t="s">
        <v>15</v>
      </c>
      <c r="DC3" s="1324"/>
      <c r="DD3" s="1458"/>
      <c r="DE3" s="1458"/>
      <c r="DF3" s="1460"/>
      <c r="DG3" s="1460"/>
      <c r="DH3" s="1460"/>
      <c r="DI3" s="1461"/>
      <c r="DJ3" s="1460"/>
      <c r="DK3" s="1673" t="s">
        <v>317</v>
      </c>
      <c r="DL3" s="1673"/>
      <c r="DM3" s="1673"/>
      <c r="DN3" s="1673"/>
      <c r="DO3" s="1458"/>
      <c r="DP3" s="1674" t="s">
        <v>318</v>
      </c>
      <c r="DQ3" s="1674"/>
      <c r="DR3" s="1674"/>
      <c r="DS3" s="1674"/>
      <c r="DT3" s="1674"/>
      <c r="DU3" s="1674"/>
      <c r="DV3" s="1674"/>
      <c r="DW3" s="1674"/>
      <c r="DX3" s="1674"/>
      <c r="DY3" s="1674"/>
      <c r="DZ3" s="1674"/>
      <c r="EA3" s="1674"/>
      <c r="EB3" s="1462"/>
      <c r="EC3" s="1462"/>
      <c r="ED3" s="1674" t="s">
        <v>318</v>
      </c>
      <c r="EE3" s="1674"/>
      <c r="EF3" s="1674"/>
      <c r="EG3" s="1674"/>
      <c r="EH3" s="1674"/>
      <c r="EI3" s="1674"/>
      <c r="EJ3" s="1674"/>
      <c r="EK3" s="1674"/>
      <c r="EL3" s="1674"/>
      <c r="EM3" s="1674"/>
      <c r="EN3" s="1674"/>
      <c r="EO3" s="1674"/>
      <c r="EP3" s="1463"/>
      <c r="EQ3" s="1464"/>
      <c r="ER3" s="1464"/>
      <c r="ES3" s="1464"/>
      <c r="ET3" s="1465"/>
      <c r="EU3" s="1466"/>
      <c r="EV3" s="1466"/>
      <c r="EW3" s="1467"/>
      <c r="EX3" s="1468"/>
      <c r="EY3" s="1469"/>
      <c r="EZ3" s="1469"/>
      <c r="FA3" s="1470"/>
      <c r="FB3" s="1464"/>
      <c r="FC3" s="1471"/>
      <c r="FD3" s="1471"/>
      <c r="FE3" s="1471"/>
      <c r="FF3" s="1471"/>
      <c r="FG3" s="1471"/>
      <c r="FI3" s="1334"/>
      <c r="FJ3" s="1449">
        <v>2019</v>
      </c>
      <c r="FK3" s="1335">
        <v>2018</v>
      </c>
      <c r="FL3" s="1450" t="s">
        <v>172</v>
      </c>
      <c r="FM3" s="1451"/>
      <c r="FN3" s="1451"/>
      <c r="FO3" s="1452" t="s">
        <v>9</v>
      </c>
      <c r="FP3" s="1453" t="s">
        <v>21</v>
      </c>
      <c r="FQ3" s="1454" t="s">
        <v>22</v>
      </c>
      <c r="FR3" s="1455" t="s">
        <v>23</v>
      </c>
      <c r="FS3" s="1456">
        <v>2019</v>
      </c>
      <c r="FT3" s="1455">
        <v>2018</v>
      </c>
      <c r="FU3" s="1457" t="s">
        <v>172</v>
      </c>
      <c r="FV3" s="1458"/>
      <c r="FW3" s="1459" t="s">
        <v>14</v>
      </c>
      <c r="FX3" s="1323"/>
      <c r="FY3" s="1323"/>
      <c r="FZ3" s="1323"/>
      <c r="GA3" s="1323"/>
      <c r="GB3" s="1323"/>
      <c r="GC3" s="1323"/>
      <c r="GD3" s="1323"/>
      <c r="GE3" s="1323"/>
      <c r="GF3" s="1324" t="s">
        <v>15</v>
      </c>
      <c r="GG3" s="1324"/>
      <c r="GH3" s="1458"/>
      <c r="GI3" s="1458"/>
      <c r="GJ3" s="1460"/>
      <c r="GK3" s="1460"/>
      <c r="GL3" s="1460"/>
      <c r="GM3" s="1461"/>
      <c r="GN3" s="1460"/>
      <c r="GO3" s="1673" t="s">
        <v>320</v>
      </c>
      <c r="GP3" s="1673" t="s">
        <v>303</v>
      </c>
      <c r="GQ3" s="1673" t="s">
        <v>303</v>
      </c>
      <c r="GR3" s="1673" t="s">
        <v>303</v>
      </c>
      <c r="GS3" s="1458"/>
      <c r="GT3" s="1674" t="s">
        <v>327</v>
      </c>
      <c r="GU3" s="1674"/>
      <c r="GV3" s="1674"/>
      <c r="GW3" s="1674"/>
      <c r="GX3" s="1674"/>
      <c r="GY3" s="1674"/>
      <c r="GZ3" s="1674"/>
      <c r="HA3" s="1674"/>
      <c r="HB3" s="1674"/>
      <c r="HC3" s="1674"/>
      <c r="HD3" s="1674"/>
      <c r="HE3" s="1674"/>
      <c r="HF3" s="1462"/>
      <c r="HG3" s="1462"/>
      <c r="HH3" s="1674" t="s">
        <v>327</v>
      </c>
      <c r="HI3" s="1674"/>
      <c r="HJ3" s="1674"/>
      <c r="HK3" s="1674"/>
      <c r="HL3" s="1674"/>
      <c r="HM3" s="1674"/>
      <c r="HN3" s="1674"/>
      <c r="HO3" s="1674"/>
      <c r="HP3" s="1674"/>
      <c r="HQ3" s="1674"/>
      <c r="HR3" s="1674"/>
      <c r="HS3" s="1674"/>
      <c r="HT3" s="1463"/>
      <c r="HU3" s="1464"/>
      <c r="HV3" s="1464"/>
      <c r="HW3" s="1464"/>
      <c r="HX3" s="1465"/>
      <c r="HY3" s="1466"/>
      <c r="HZ3" s="1466"/>
      <c r="IA3" s="1467"/>
      <c r="IB3" s="1468"/>
      <c r="IC3" s="1469"/>
      <c r="ID3" s="1469"/>
      <c r="IE3" s="1470"/>
      <c r="IF3" s="1464"/>
      <c r="IG3" s="1471"/>
      <c r="IH3" s="1471"/>
      <c r="II3" s="1471"/>
      <c r="IJ3" s="1471"/>
      <c r="IK3" s="1471"/>
      <c r="IM3" s="1334"/>
      <c r="IN3" s="1449">
        <v>2019</v>
      </c>
      <c r="IO3" s="1335">
        <v>2018</v>
      </c>
      <c r="IP3" s="1450" t="s">
        <v>172</v>
      </c>
      <c r="IQ3" s="1451"/>
      <c r="IR3" s="1451"/>
      <c r="IS3" s="1452" t="s">
        <v>10</v>
      </c>
      <c r="IT3" s="1453" t="s">
        <v>25</v>
      </c>
      <c r="IU3" s="1454" t="s">
        <v>26</v>
      </c>
      <c r="IV3" s="1455" t="s">
        <v>27</v>
      </c>
      <c r="IW3" s="1456">
        <v>2019</v>
      </c>
      <c r="IX3" s="1455">
        <v>2018</v>
      </c>
      <c r="IY3" s="1457" t="s">
        <v>172</v>
      </c>
      <c r="IZ3" s="1458"/>
      <c r="JA3" s="1459" t="s">
        <v>14</v>
      </c>
      <c r="JB3" s="1323"/>
      <c r="JC3" s="1323"/>
      <c r="JD3" s="1323"/>
      <c r="JE3" s="1323"/>
      <c r="JF3" s="1323"/>
      <c r="JG3" s="1323"/>
      <c r="JH3" s="1323"/>
      <c r="JI3" s="1323"/>
      <c r="JJ3" s="1324" t="s">
        <v>15</v>
      </c>
      <c r="JK3" s="1324"/>
      <c r="JL3" s="1458"/>
      <c r="JM3" s="1458"/>
      <c r="JN3" s="1460"/>
      <c r="JO3" s="1460"/>
      <c r="JP3" s="1460"/>
      <c r="JQ3" s="1461"/>
      <c r="JR3" s="1460"/>
      <c r="JS3" s="1673" t="s">
        <v>322</v>
      </c>
      <c r="JT3" s="1673"/>
      <c r="JU3" s="1673"/>
      <c r="JV3" s="1673"/>
      <c r="JW3" s="1458"/>
      <c r="JX3" s="1674" t="s">
        <v>325</v>
      </c>
      <c r="JY3" s="1674"/>
      <c r="JZ3" s="1674"/>
      <c r="KA3" s="1674"/>
      <c r="KB3" s="1674"/>
      <c r="KC3" s="1674"/>
      <c r="KD3" s="1674"/>
      <c r="KE3" s="1674"/>
      <c r="KF3" s="1674"/>
      <c r="KG3" s="1674"/>
      <c r="KH3" s="1674"/>
      <c r="KI3" s="1674"/>
      <c r="KJ3" s="1462"/>
      <c r="KK3" s="1462"/>
      <c r="KL3" s="1674" t="s">
        <v>325</v>
      </c>
      <c r="KM3" s="1674"/>
      <c r="KN3" s="1674"/>
      <c r="KO3" s="1674"/>
      <c r="KP3" s="1674"/>
      <c r="KQ3" s="1674"/>
      <c r="KR3" s="1674"/>
      <c r="KS3" s="1674"/>
      <c r="KT3" s="1674"/>
      <c r="KU3" s="1674"/>
      <c r="KV3" s="1674"/>
      <c r="KW3" s="1674"/>
      <c r="KX3" s="1463"/>
      <c r="KY3" s="1464"/>
      <c r="KZ3" s="1464"/>
      <c r="LA3" s="1464"/>
      <c r="LB3" s="1465"/>
      <c r="LC3" s="1466"/>
      <c r="LD3" s="1466"/>
      <c r="LE3" s="1471"/>
      <c r="LF3" s="1468"/>
      <c r="LG3" s="1469"/>
      <c r="LH3" s="1469"/>
      <c r="LI3" s="1470"/>
      <c r="LJ3" s="1464"/>
      <c r="LK3" s="1471"/>
      <c r="LL3" s="1471"/>
      <c r="LM3" s="1471"/>
      <c r="LN3" s="1471"/>
      <c r="LO3" s="1471"/>
      <c r="LP3" s="1474"/>
      <c r="LQ3" s="1334"/>
      <c r="LR3" s="1335">
        <v>2019</v>
      </c>
      <c r="LS3" s="1335">
        <v>2018</v>
      </c>
      <c r="LT3" s="1450" t="s">
        <v>172</v>
      </c>
      <c r="LU3" s="1475"/>
      <c r="LV3" s="1475"/>
      <c r="LW3" s="1476"/>
      <c r="LX3" s="1337">
        <v>2019</v>
      </c>
      <c r="LY3" s="1477">
        <v>2018</v>
      </c>
      <c r="LZ3" s="1450" t="s">
        <v>172</v>
      </c>
      <c r="MA3" s="1478"/>
      <c r="MB3" s="1459" t="s">
        <v>14</v>
      </c>
      <c r="MC3" s="1479"/>
      <c r="MD3" s="1479"/>
      <c r="ME3" s="1479"/>
      <c r="MF3" s="1479"/>
      <c r="MG3" s="1479"/>
      <c r="MH3" s="1479"/>
      <c r="MI3" s="1479"/>
      <c r="MJ3" s="1479"/>
      <c r="MK3" s="1324" t="s">
        <v>15</v>
      </c>
      <c r="ML3" s="1480"/>
      <c r="MM3" s="1480"/>
      <c r="MN3" s="1480"/>
      <c r="MO3" s="1480"/>
      <c r="MP3" s="1480"/>
      <c r="MQ3" s="1480"/>
      <c r="MR3" s="1480"/>
      <c r="MS3" s="1481"/>
      <c r="MT3" s="1482"/>
      <c r="MU3" s="1675" t="s">
        <v>323</v>
      </c>
      <c r="MV3" s="1675"/>
      <c r="MW3" s="1675"/>
      <c r="MX3" s="1675"/>
      <c r="MY3" s="1483"/>
      <c r="MZ3" s="1751" t="s">
        <v>324</v>
      </c>
      <c r="NA3" s="1751"/>
      <c r="NB3" s="1751"/>
      <c r="NC3" s="1751"/>
      <c r="ND3" s="1751"/>
      <c r="NE3" s="1751"/>
      <c r="NF3" s="1751"/>
      <c r="NG3" s="1751"/>
      <c r="NH3" s="1751"/>
      <c r="NI3" s="1751"/>
      <c r="NJ3" s="1751"/>
      <c r="NK3" s="1751"/>
      <c r="NL3" s="1637"/>
      <c r="NM3" s="1637"/>
      <c r="NN3" s="1751" t="s">
        <v>324</v>
      </c>
      <c r="NO3" s="1751"/>
      <c r="NP3" s="1751"/>
      <c r="NQ3" s="1751"/>
      <c r="NR3" s="1751"/>
      <c r="NS3" s="1751"/>
      <c r="NT3" s="1751"/>
      <c r="NU3" s="1751"/>
      <c r="NV3" s="1751"/>
      <c r="NW3" s="1751"/>
      <c r="NX3" s="1751"/>
      <c r="NY3" s="1751"/>
      <c r="NZ3" s="1474"/>
    </row>
    <row r="4" spans="1:391" ht="21.75" customHeight="1" thickTop="1" thickBot="1" x14ac:dyDescent="0.25">
      <c r="A4" s="24" t="s">
        <v>29</v>
      </c>
      <c r="B4" s="159">
        <v>9927594</v>
      </c>
      <c r="C4" s="26">
        <v>9597995</v>
      </c>
      <c r="D4" s="27">
        <v>3.43</v>
      </c>
      <c r="E4" s="420"/>
      <c r="F4" s="240"/>
      <c r="G4" s="433" t="s">
        <v>30</v>
      </c>
      <c r="H4" s="997">
        <v>1325542</v>
      </c>
      <c r="I4" s="998">
        <v>1323254</v>
      </c>
      <c r="J4" s="999">
        <v>1393955</v>
      </c>
      <c r="K4" s="997">
        <v>4042751</v>
      </c>
      <c r="L4" s="1000">
        <v>3876952</v>
      </c>
      <c r="M4" s="675">
        <v>4.28</v>
      </c>
      <c r="N4" s="154"/>
      <c r="O4" s="1619" t="s">
        <v>31</v>
      </c>
      <c r="P4" s="985" t="s">
        <v>32</v>
      </c>
      <c r="Q4" s="986"/>
      <c r="R4" s="987"/>
      <c r="S4" s="985" t="s">
        <v>33</v>
      </c>
      <c r="T4" s="986"/>
      <c r="U4" s="987"/>
      <c r="V4" s="1654" t="s">
        <v>34</v>
      </c>
      <c r="W4" s="1655"/>
      <c r="X4" s="1656"/>
      <c r="Y4" s="5"/>
      <c r="Z4" s="154"/>
      <c r="AA4" s="154"/>
      <c r="AB4" s="160" t="s">
        <v>35</v>
      </c>
      <c r="AC4" s="160" t="s">
        <v>36</v>
      </c>
      <c r="AD4" s="160" t="s">
        <v>37</v>
      </c>
      <c r="AE4" s="972" t="s">
        <v>313</v>
      </c>
      <c r="AF4" s="4"/>
      <c r="AG4" s="162"/>
      <c r="AH4" s="163">
        <v>2019</v>
      </c>
      <c r="AI4" s="164">
        <v>2018</v>
      </c>
      <c r="AJ4" s="426" t="s">
        <v>172</v>
      </c>
      <c r="AK4" s="154"/>
      <c r="AL4" s="33" t="s">
        <v>38</v>
      </c>
      <c r="AM4" s="33"/>
      <c r="AN4" s="34"/>
      <c r="AO4" s="34"/>
      <c r="AP4" s="35"/>
      <c r="AQ4" s="35"/>
      <c r="AR4" s="35"/>
      <c r="AS4" s="35"/>
      <c r="AT4" s="35"/>
      <c r="AU4" s="35"/>
      <c r="AV4" s="35"/>
      <c r="AW4" s="36"/>
      <c r="AX4" s="182"/>
      <c r="AY4" s="182"/>
      <c r="AZ4" s="33" t="s">
        <v>39</v>
      </c>
      <c r="BA4" s="33"/>
      <c r="BB4" s="34"/>
      <c r="BC4" s="34"/>
      <c r="BD4" s="35"/>
      <c r="BE4" s="35"/>
      <c r="BF4" s="35"/>
      <c r="BG4" s="35"/>
      <c r="BH4" s="35"/>
      <c r="BI4" s="35"/>
      <c r="BJ4" s="35"/>
      <c r="BK4" s="36"/>
      <c r="BL4" s="167"/>
      <c r="BM4" s="293"/>
      <c r="BN4" s="293"/>
      <c r="BO4" s="1531"/>
      <c r="BP4" s="1532"/>
      <c r="BQ4" s="294"/>
      <c r="BR4" s="294"/>
      <c r="BS4" s="294"/>
      <c r="BT4" s="294"/>
      <c r="BU4" s="1533"/>
      <c r="BV4" s="1528"/>
      <c r="BW4" s="21"/>
      <c r="BX4" s="37"/>
      <c r="BY4" s="295"/>
      <c r="BZ4" s="19"/>
      <c r="CA4" s="19"/>
      <c r="CB4" s="19"/>
      <c r="CC4" s="19"/>
      <c r="CE4" s="24" t="s">
        <v>29</v>
      </c>
      <c r="CF4" s="159">
        <v>10209600</v>
      </c>
      <c r="CG4" s="26">
        <v>9946823</v>
      </c>
      <c r="CH4" s="27">
        <v>2.64</v>
      </c>
      <c r="CI4" s="240"/>
      <c r="CJ4" s="240"/>
      <c r="CK4" s="433" t="s">
        <v>30</v>
      </c>
      <c r="CL4" s="1007">
        <v>1557208</v>
      </c>
      <c r="CM4" s="1008">
        <v>1580767</v>
      </c>
      <c r="CN4" s="1009">
        <v>1494360</v>
      </c>
      <c r="CO4" s="997">
        <v>4632335</v>
      </c>
      <c r="CP4" s="1010">
        <v>4505864</v>
      </c>
      <c r="CQ4" s="675">
        <v>2.81</v>
      </c>
      <c r="CR4" s="154"/>
      <c r="CS4" s="925" t="s">
        <v>31</v>
      </c>
      <c r="CT4" s="1654" t="s">
        <v>32</v>
      </c>
      <c r="CU4" s="1655"/>
      <c r="CV4" s="1656"/>
      <c r="CW4" s="1654" t="s">
        <v>33</v>
      </c>
      <c r="CX4" s="1655"/>
      <c r="CY4" s="1656"/>
      <c r="CZ4" s="1654" t="s">
        <v>34</v>
      </c>
      <c r="DA4" s="1655"/>
      <c r="DB4" s="1656"/>
      <c r="DC4" s="977"/>
      <c r="DD4" s="154"/>
      <c r="DE4" s="154"/>
      <c r="DF4" s="160" t="s">
        <v>17</v>
      </c>
      <c r="DG4" s="160" t="s">
        <v>18</v>
      </c>
      <c r="DH4" s="160" t="s">
        <v>19</v>
      </c>
      <c r="DI4" s="972" t="s">
        <v>316</v>
      </c>
      <c r="DJ4" s="161"/>
      <c r="DK4" s="162"/>
      <c r="DL4" s="163">
        <v>2019</v>
      </c>
      <c r="DM4" s="330">
        <v>2018</v>
      </c>
      <c r="DN4" s="426" t="s">
        <v>172</v>
      </c>
      <c r="DO4" s="154"/>
      <c r="DP4" s="33" t="s">
        <v>38</v>
      </c>
      <c r="DQ4" s="33"/>
      <c r="DR4" s="34"/>
      <c r="DS4" s="34"/>
      <c r="DT4" s="35"/>
      <c r="DU4" s="35"/>
      <c r="DV4" s="35"/>
      <c r="DW4" s="35"/>
      <c r="DX4" s="35"/>
      <c r="DY4" s="35"/>
      <c r="DZ4" s="35"/>
      <c r="EA4" s="36"/>
      <c r="EB4" s="182"/>
      <c r="EC4" s="182"/>
      <c r="ED4" s="33" t="s">
        <v>39</v>
      </c>
      <c r="EE4" s="33"/>
      <c r="EF4" s="34"/>
      <c r="EG4" s="34"/>
      <c r="EH4" s="35"/>
      <c r="EI4" s="35"/>
      <c r="EJ4" s="35"/>
      <c r="EK4" s="35"/>
      <c r="EL4" s="35"/>
      <c r="EM4" s="35"/>
      <c r="EN4" s="35"/>
      <c r="EO4" s="36"/>
      <c r="EP4" s="167"/>
      <c r="EQ4" s="293"/>
      <c r="ER4" s="293"/>
      <c r="ES4" s="1531"/>
      <c r="ET4" s="1532"/>
      <c r="EU4" s="294"/>
      <c r="EV4" s="294"/>
      <c r="EW4" s="294"/>
      <c r="EX4" s="294"/>
      <c r="EY4" s="1533"/>
      <c r="EZ4" s="1528"/>
      <c r="FA4" s="21"/>
      <c r="FB4" s="37"/>
      <c r="FC4" s="295"/>
      <c r="FD4" s="19"/>
      <c r="FE4" s="19"/>
      <c r="FF4" s="19"/>
      <c r="FG4" s="19"/>
      <c r="FI4" s="24" t="s">
        <v>29</v>
      </c>
      <c r="FJ4" s="159">
        <v>8115909</v>
      </c>
      <c r="FK4" s="26">
        <v>8092083</v>
      </c>
      <c r="FL4" s="27">
        <v>0.28999999999999998</v>
      </c>
      <c r="FM4" s="240"/>
      <c r="FN4" s="240"/>
      <c r="FO4" s="433" t="s">
        <v>30</v>
      </c>
      <c r="FP4" s="1007">
        <v>1254729</v>
      </c>
      <c r="FQ4" s="1008">
        <v>1212268</v>
      </c>
      <c r="FR4" s="1009">
        <v>1191486</v>
      </c>
      <c r="FS4" s="997">
        <v>3658483</v>
      </c>
      <c r="FT4" s="1010">
        <v>3722335</v>
      </c>
      <c r="FU4" s="675">
        <v>-1.72</v>
      </c>
      <c r="FV4" s="154"/>
      <c r="FW4" s="28" t="s">
        <v>31</v>
      </c>
      <c r="FX4" s="29" t="s">
        <v>32</v>
      </c>
      <c r="FY4" s="30"/>
      <c r="FZ4" s="31"/>
      <c r="GA4" s="29" t="s">
        <v>33</v>
      </c>
      <c r="GB4" s="30"/>
      <c r="GC4" s="31"/>
      <c r="GD4" s="1654" t="s">
        <v>34</v>
      </c>
      <c r="GE4" s="1655"/>
      <c r="GF4" s="1656"/>
      <c r="GG4" s="5"/>
      <c r="GH4" s="154"/>
      <c r="GI4" s="154"/>
      <c r="GJ4" s="160" t="s">
        <v>21</v>
      </c>
      <c r="GK4" s="160" t="s">
        <v>22</v>
      </c>
      <c r="GL4" s="160" t="s">
        <v>23</v>
      </c>
      <c r="GM4" s="972" t="s">
        <v>319</v>
      </c>
      <c r="GN4" s="161"/>
      <c r="GO4" s="162"/>
      <c r="GP4" s="163">
        <v>2019</v>
      </c>
      <c r="GQ4" s="164">
        <v>2018</v>
      </c>
      <c r="GR4" s="426">
        <v>37.97</v>
      </c>
      <c r="GS4" s="154"/>
      <c r="GT4" s="33" t="s">
        <v>38</v>
      </c>
      <c r="GU4" s="33"/>
      <c r="GV4" s="34"/>
      <c r="GW4" s="34"/>
      <c r="GX4" s="35"/>
      <c r="GY4" s="35"/>
      <c r="GZ4" s="35"/>
      <c r="HA4" s="35"/>
      <c r="HB4" s="35"/>
      <c r="HC4" s="35"/>
      <c r="HD4" s="35"/>
      <c r="HE4" s="36"/>
      <c r="HF4" s="182"/>
      <c r="HG4" s="182"/>
      <c r="HH4" s="33" t="s">
        <v>39</v>
      </c>
      <c r="HI4" s="33"/>
      <c r="HJ4" s="34"/>
      <c r="HK4" s="34"/>
      <c r="HL4" s="35"/>
      <c r="HM4" s="35"/>
      <c r="HN4" s="35"/>
      <c r="HO4" s="35"/>
      <c r="HP4" s="35"/>
      <c r="HQ4" s="35"/>
      <c r="HR4" s="35"/>
      <c r="HS4" s="36"/>
      <c r="HT4" s="167"/>
      <c r="HU4" s="293"/>
      <c r="HV4" s="293"/>
      <c r="HW4" s="1531"/>
      <c r="HX4" s="1532"/>
      <c r="HY4" s="294"/>
      <c r="HZ4" s="294"/>
      <c r="IA4" s="294"/>
      <c r="IB4" s="294"/>
      <c r="IC4" s="1533"/>
      <c r="ID4" s="1528"/>
      <c r="IE4" s="21"/>
      <c r="IF4" s="37"/>
      <c r="IG4" s="295"/>
      <c r="IH4" s="248"/>
      <c r="II4" s="19"/>
      <c r="IJ4" s="19"/>
      <c r="IK4" s="19"/>
      <c r="IM4" s="158" t="s">
        <v>29</v>
      </c>
      <c r="IN4" s="159">
        <v>10041981</v>
      </c>
      <c r="IO4" s="26">
        <v>9936486</v>
      </c>
      <c r="IP4" s="27">
        <v>1.06</v>
      </c>
      <c r="IQ4" s="240"/>
      <c r="IR4" s="240"/>
      <c r="IS4" s="433" t="s">
        <v>30</v>
      </c>
      <c r="IT4" s="997">
        <v>1193873</v>
      </c>
      <c r="IU4" s="998">
        <v>1286779</v>
      </c>
      <c r="IV4" s="999">
        <v>1303537</v>
      </c>
      <c r="IW4" s="997">
        <v>3784189</v>
      </c>
      <c r="IX4" s="1000">
        <v>3871444</v>
      </c>
      <c r="IY4" s="675">
        <v>-2.25</v>
      </c>
      <c r="IZ4" s="154"/>
      <c r="JA4" s="28" t="s">
        <v>31</v>
      </c>
      <c r="JB4" s="29" t="s">
        <v>32</v>
      </c>
      <c r="JC4" s="30"/>
      <c r="JD4" s="31"/>
      <c r="JE4" s="29" t="s">
        <v>33</v>
      </c>
      <c r="JF4" s="30"/>
      <c r="JG4" s="31"/>
      <c r="JH4" s="29" t="s">
        <v>34</v>
      </c>
      <c r="JI4" s="30"/>
      <c r="JJ4" s="31"/>
      <c r="JK4" s="5"/>
      <c r="JL4" s="154"/>
      <c r="JM4" s="154"/>
      <c r="JN4" s="991" t="s">
        <v>25</v>
      </c>
      <c r="JO4" s="991" t="s">
        <v>26</v>
      </c>
      <c r="JP4" s="991" t="s">
        <v>27</v>
      </c>
      <c r="JQ4" s="866" t="s">
        <v>321</v>
      </c>
      <c r="JR4" s="161"/>
      <c r="JS4" s="32"/>
      <c r="JT4" s="1620">
        <v>2019</v>
      </c>
      <c r="JU4" s="1621">
        <v>2018</v>
      </c>
      <c r="JV4" s="618" t="s">
        <v>172</v>
      </c>
      <c r="JW4" s="154"/>
      <c r="JX4" s="1355" t="s">
        <v>38</v>
      </c>
      <c r="JY4" s="1355"/>
      <c r="JZ4" s="1356"/>
      <c r="KA4" s="1356"/>
      <c r="KB4" s="637"/>
      <c r="KC4" s="637"/>
      <c r="KD4" s="637"/>
      <c r="KE4" s="637"/>
      <c r="KF4" s="637"/>
      <c r="KG4" s="637"/>
      <c r="KH4" s="637"/>
      <c r="KI4" s="638"/>
      <c r="KJ4" s="637"/>
      <c r="KK4" s="637"/>
      <c r="KL4" s="1355" t="s">
        <v>39</v>
      </c>
      <c r="KM4" s="1355"/>
      <c r="KN4" s="1356"/>
      <c r="KO4" s="1356"/>
      <c r="KP4" s="637"/>
      <c r="KQ4" s="637"/>
      <c r="KR4" s="637"/>
      <c r="KS4" s="637"/>
      <c r="KT4" s="637"/>
      <c r="KU4" s="637"/>
      <c r="KV4" s="637"/>
      <c r="KW4" s="638"/>
      <c r="KX4" s="167"/>
      <c r="KY4" s="293"/>
      <c r="KZ4" s="293"/>
      <c r="LA4" s="1531"/>
      <c r="LB4" s="1532"/>
      <c r="LC4" s="294"/>
      <c r="LD4" s="294"/>
      <c r="LE4" s="294"/>
      <c r="LF4" s="294"/>
      <c r="LG4" s="1533"/>
      <c r="LH4" s="291"/>
      <c r="LI4" s="21"/>
      <c r="LJ4" s="37"/>
      <c r="LK4" s="295"/>
      <c r="LL4" s="19"/>
      <c r="LM4" s="19"/>
      <c r="LN4" s="19"/>
      <c r="LO4" s="19"/>
      <c r="LQ4" s="24" t="s">
        <v>29</v>
      </c>
      <c r="LR4" s="25">
        <v>38295084</v>
      </c>
      <c r="LS4" s="26">
        <v>37573387</v>
      </c>
      <c r="LT4" s="27">
        <v>1.92</v>
      </c>
      <c r="LU4" s="499"/>
      <c r="LV4" s="499"/>
      <c r="LW4" s="433" t="s">
        <v>30</v>
      </c>
      <c r="LX4" s="348">
        <v>16117758</v>
      </c>
      <c r="LY4" s="994">
        <v>15976595</v>
      </c>
      <c r="LZ4" s="515">
        <v>0.88</v>
      </c>
      <c r="MA4" s="182"/>
      <c r="MB4" s="28" t="s">
        <v>31</v>
      </c>
      <c r="MC4" s="29" t="s">
        <v>32</v>
      </c>
      <c r="MD4" s="30"/>
      <c r="ME4" s="31"/>
      <c r="MF4" s="29" t="s">
        <v>33</v>
      </c>
      <c r="MG4" s="30"/>
      <c r="MH4" s="31"/>
      <c r="MI4" s="29" t="s">
        <v>34</v>
      </c>
      <c r="MJ4" s="30"/>
      <c r="MK4" s="31"/>
      <c r="ML4" s="15"/>
      <c r="MM4" s="15"/>
      <c r="MN4" s="15"/>
      <c r="MO4" s="993" t="s">
        <v>5</v>
      </c>
      <c r="MP4" s="993" t="s">
        <v>7</v>
      </c>
      <c r="MQ4" s="993" t="s">
        <v>20</v>
      </c>
      <c r="MR4" s="993" t="s">
        <v>11</v>
      </c>
      <c r="MS4" s="39">
        <v>2019</v>
      </c>
      <c r="MT4" s="16"/>
      <c r="MU4" s="930"/>
      <c r="MV4" s="989">
        <v>2019</v>
      </c>
      <c r="MW4" s="990">
        <v>2018</v>
      </c>
      <c r="MX4" s="931" t="s">
        <v>172</v>
      </c>
      <c r="MY4" s="495"/>
      <c r="MZ4" s="1638" t="s">
        <v>38</v>
      </c>
      <c r="NA4" s="1638"/>
      <c r="NB4" s="1639"/>
      <c r="NC4" s="1639"/>
      <c r="ND4" s="1640"/>
      <c r="NE4" s="1640"/>
      <c r="NF4" s="1640"/>
      <c r="NG4" s="1640"/>
      <c r="NH4" s="1640"/>
      <c r="NI4" s="1640"/>
      <c r="NJ4" s="1640"/>
      <c r="NK4" s="1641"/>
      <c r="NL4" s="1642"/>
      <c r="NM4" s="1642"/>
      <c r="NN4" s="1638" t="s">
        <v>39</v>
      </c>
      <c r="NO4" s="1638"/>
      <c r="NP4" s="1639"/>
      <c r="NQ4" s="1639"/>
      <c r="NR4" s="1640"/>
      <c r="NS4" s="1640"/>
      <c r="NT4" s="1640"/>
      <c r="NU4" s="1640"/>
      <c r="NV4" s="1640"/>
      <c r="NW4" s="1640"/>
      <c r="NX4" s="1640"/>
      <c r="NY4" s="1641"/>
    </row>
    <row r="5" spans="1:391" ht="21.75" customHeight="1" thickTop="1" thickBot="1" x14ac:dyDescent="0.25">
      <c r="A5" s="40" t="s">
        <v>40</v>
      </c>
      <c r="B5" s="57">
        <v>6739458</v>
      </c>
      <c r="C5" s="41">
        <v>6492517</v>
      </c>
      <c r="D5" s="42">
        <v>3.8</v>
      </c>
      <c r="E5" s="420"/>
      <c r="F5" s="240"/>
      <c r="G5" s="432" t="s">
        <v>41</v>
      </c>
      <c r="H5" s="997">
        <v>378</v>
      </c>
      <c r="I5" s="998">
        <v>235</v>
      </c>
      <c r="J5" s="999">
        <v>243</v>
      </c>
      <c r="K5" s="997">
        <v>856</v>
      </c>
      <c r="L5" s="1000">
        <v>834</v>
      </c>
      <c r="M5" s="675">
        <v>2.64</v>
      </c>
      <c r="N5" s="154"/>
      <c r="O5" s="926" t="s">
        <v>42</v>
      </c>
      <c r="P5" s="1615">
        <v>2562</v>
      </c>
      <c r="Q5" s="988">
        <v>2561</v>
      </c>
      <c r="R5" s="1616" t="s">
        <v>172</v>
      </c>
      <c r="S5" s="1615">
        <v>2562</v>
      </c>
      <c r="T5" s="988">
        <v>2561</v>
      </c>
      <c r="U5" s="1616" t="s">
        <v>172</v>
      </c>
      <c r="V5" s="1615">
        <v>2562</v>
      </c>
      <c r="W5" s="988">
        <v>2561</v>
      </c>
      <c r="X5" s="1616" t="s">
        <v>172</v>
      </c>
      <c r="Y5" s="977"/>
      <c r="Z5" s="169" t="s">
        <v>43</v>
      </c>
      <c r="AA5" s="169"/>
      <c r="AB5" s="25">
        <v>2443</v>
      </c>
      <c r="AC5" s="25">
        <v>2443</v>
      </c>
      <c r="AD5" s="25">
        <v>2443</v>
      </c>
      <c r="AE5" s="25">
        <v>2443</v>
      </c>
      <c r="AF5" s="154"/>
      <c r="AG5" s="622" t="s">
        <v>43</v>
      </c>
      <c r="AH5" s="623">
        <v>2443</v>
      </c>
      <c r="AI5" s="242">
        <v>2402</v>
      </c>
      <c r="AJ5" s="1057">
        <v>1.71</v>
      </c>
      <c r="AK5" s="157"/>
      <c r="AL5" s="1058" t="s">
        <v>44</v>
      </c>
      <c r="AM5" s="1648" t="s">
        <v>32</v>
      </c>
      <c r="AN5" s="1649"/>
      <c r="AO5" s="1649"/>
      <c r="AP5" s="1649"/>
      <c r="AQ5" s="1649"/>
      <c r="AR5" s="1649"/>
      <c r="AS5" s="1649"/>
      <c r="AT5" s="1649"/>
      <c r="AU5" s="1650"/>
      <c r="AV5" s="1070" t="s">
        <v>33</v>
      </c>
      <c r="AW5" s="1071" t="s">
        <v>45</v>
      </c>
      <c r="AX5" s="182"/>
      <c r="AY5" s="182"/>
      <c r="AZ5" s="1068" t="s">
        <v>44</v>
      </c>
      <c r="BA5" s="1648" t="s">
        <v>32</v>
      </c>
      <c r="BB5" s="1649"/>
      <c r="BC5" s="1649"/>
      <c r="BD5" s="1649"/>
      <c r="BE5" s="1649"/>
      <c r="BF5" s="1649"/>
      <c r="BG5" s="1649"/>
      <c r="BH5" s="1649"/>
      <c r="BI5" s="1650"/>
      <c r="BJ5" s="1070" t="s">
        <v>33</v>
      </c>
      <c r="BK5" s="1071" t="s">
        <v>45</v>
      </c>
      <c r="BL5" s="194"/>
      <c r="BM5" s="296"/>
      <c r="BN5" s="296"/>
      <c r="BO5" s="1534"/>
      <c r="BP5" s="1535"/>
      <c r="BQ5" s="297"/>
      <c r="BR5" s="297"/>
      <c r="BS5" s="297"/>
      <c r="BT5" s="297"/>
      <c r="BU5" s="1533"/>
      <c r="BV5" s="1528"/>
      <c r="BW5" s="47"/>
      <c r="BX5" s="37"/>
      <c r="BY5" s="295"/>
      <c r="BZ5" s="19"/>
      <c r="CA5" s="19"/>
      <c r="CB5" s="631"/>
      <c r="CC5" s="19"/>
      <c r="CE5" s="40" t="s">
        <v>40</v>
      </c>
      <c r="CF5" s="57">
        <v>7312700</v>
      </c>
      <c r="CG5" s="41">
        <v>7109743</v>
      </c>
      <c r="CH5" s="42">
        <v>2.85</v>
      </c>
      <c r="CI5" s="240"/>
      <c r="CJ5" s="240"/>
      <c r="CK5" s="432" t="s">
        <v>41</v>
      </c>
      <c r="CL5" s="1007">
        <v>334</v>
      </c>
      <c r="CM5" s="1008">
        <v>249</v>
      </c>
      <c r="CN5" s="1009">
        <v>323</v>
      </c>
      <c r="CO5" s="997">
        <v>906</v>
      </c>
      <c r="CP5" s="1010">
        <v>996</v>
      </c>
      <c r="CQ5" s="675">
        <v>-9.0399999999999991</v>
      </c>
      <c r="CR5" s="154"/>
      <c r="CS5" s="926" t="s">
        <v>46</v>
      </c>
      <c r="CT5" s="43">
        <v>2562</v>
      </c>
      <c r="CU5" s="44">
        <v>2561</v>
      </c>
      <c r="CV5" s="45" t="s">
        <v>172</v>
      </c>
      <c r="CW5" s="43">
        <v>2562</v>
      </c>
      <c r="CX5" s="44">
        <v>2561</v>
      </c>
      <c r="CY5" s="45" t="s">
        <v>172</v>
      </c>
      <c r="CZ5" s="43">
        <v>2562</v>
      </c>
      <c r="DA5" s="44">
        <v>2561</v>
      </c>
      <c r="DB5" s="45" t="s">
        <v>172</v>
      </c>
      <c r="DC5" s="977"/>
      <c r="DD5" s="169" t="s">
        <v>43</v>
      </c>
      <c r="DE5" s="169"/>
      <c r="DF5" s="25">
        <v>2443</v>
      </c>
      <c r="DG5" s="25">
        <v>2443</v>
      </c>
      <c r="DH5" s="25">
        <v>2443</v>
      </c>
      <c r="DI5" s="25">
        <v>2443</v>
      </c>
      <c r="DJ5" s="154"/>
      <c r="DK5" s="622" t="s">
        <v>43</v>
      </c>
      <c r="DL5" s="623">
        <v>2443</v>
      </c>
      <c r="DM5" s="242">
        <v>2402</v>
      </c>
      <c r="DN5" s="1057">
        <v>1.71</v>
      </c>
      <c r="DO5" s="157"/>
      <c r="DP5" s="1058" t="s">
        <v>44</v>
      </c>
      <c r="DQ5" s="1648" t="s">
        <v>32</v>
      </c>
      <c r="DR5" s="1649"/>
      <c r="DS5" s="1649"/>
      <c r="DT5" s="1649"/>
      <c r="DU5" s="1649"/>
      <c r="DV5" s="1649"/>
      <c r="DW5" s="1649"/>
      <c r="DX5" s="1649"/>
      <c r="DY5" s="1650"/>
      <c r="DZ5" s="1070" t="s">
        <v>33</v>
      </c>
      <c r="EA5" s="1071" t="s">
        <v>45</v>
      </c>
      <c r="EB5" s="182"/>
      <c r="EC5" s="182"/>
      <c r="ED5" s="1068" t="s">
        <v>44</v>
      </c>
      <c r="EE5" s="1648" t="s">
        <v>32</v>
      </c>
      <c r="EF5" s="1649"/>
      <c r="EG5" s="1649"/>
      <c r="EH5" s="1649"/>
      <c r="EI5" s="1649"/>
      <c r="EJ5" s="1649"/>
      <c r="EK5" s="1649"/>
      <c r="EL5" s="1649"/>
      <c r="EM5" s="1650"/>
      <c r="EN5" s="1070" t="s">
        <v>33</v>
      </c>
      <c r="EO5" s="1071" t="s">
        <v>45</v>
      </c>
      <c r="EP5" s="194"/>
      <c r="EQ5" s="296"/>
      <c r="ER5" s="296"/>
      <c r="ES5" s="1534"/>
      <c r="ET5" s="1535"/>
      <c r="EU5" s="297"/>
      <c r="EV5" s="297"/>
      <c r="EW5" s="297"/>
      <c r="EX5" s="297"/>
      <c r="EY5" s="1533"/>
      <c r="EZ5" s="1528"/>
      <c r="FA5" s="47"/>
      <c r="FB5" s="37"/>
      <c r="FC5" s="295"/>
      <c r="FD5" s="19"/>
      <c r="FE5" s="19"/>
      <c r="FF5" s="19"/>
      <c r="FG5" s="19"/>
      <c r="FI5" s="40" t="s">
        <v>40</v>
      </c>
      <c r="FJ5" s="57">
        <v>5694985</v>
      </c>
      <c r="FK5" s="41">
        <v>5774141</v>
      </c>
      <c r="FL5" s="42">
        <v>-1.37</v>
      </c>
      <c r="FM5" s="240"/>
      <c r="FN5" s="240"/>
      <c r="FO5" s="432" t="s">
        <v>41</v>
      </c>
      <c r="FP5" s="1007">
        <v>150</v>
      </c>
      <c r="FQ5" s="1008">
        <v>193</v>
      </c>
      <c r="FR5" s="1009">
        <v>162</v>
      </c>
      <c r="FS5" s="997">
        <v>505</v>
      </c>
      <c r="FT5" s="1010">
        <v>520</v>
      </c>
      <c r="FU5" s="675">
        <v>-2.88</v>
      </c>
      <c r="FV5" s="154"/>
      <c r="FW5" s="926" t="s">
        <v>31</v>
      </c>
      <c r="FX5" s="43">
        <v>2562</v>
      </c>
      <c r="FY5" s="44">
        <v>2561</v>
      </c>
      <c r="FZ5" s="45" t="s">
        <v>172</v>
      </c>
      <c r="GA5" s="43">
        <v>2562</v>
      </c>
      <c r="GB5" s="44">
        <v>2561</v>
      </c>
      <c r="GC5" s="45" t="s">
        <v>172</v>
      </c>
      <c r="GD5" s="43">
        <v>2562</v>
      </c>
      <c r="GE5" s="44">
        <v>2561</v>
      </c>
      <c r="GF5" s="45" t="s">
        <v>172</v>
      </c>
      <c r="GG5" s="977"/>
      <c r="GH5" s="169" t="s">
        <v>43</v>
      </c>
      <c r="GI5" s="169"/>
      <c r="GJ5" s="25">
        <v>2443</v>
      </c>
      <c r="GK5" s="25">
        <v>2443</v>
      </c>
      <c r="GL5" s="25">
        <v>2443</v>
      </c>
      <c r="GM5" s="25">
        <v>2443</v>
      </c>
      <c r="GN5" s="154"/>
      <c r="GO5" s="622" t="s">
        <v>43</v>
      </c>
      <c r="GP5" s="623">
        <v>2443</v>
      </c>
      <c r="GQ5" s="242">
        <v>2402</v>
      </c>
      <c r="GR5" s="1057">
        <v>1.71</v>
      </c>
      <c r="GS5" s="157"/>
      <c r="GT5" s="1058" t="s">
        <v>44</v>
      </c>
      <c r="GU5" s="1648" t="s">
        <v>32</v>
      </c>
      <c r="GV5" s="1649"/>
      <c r="GW5" s="1649"/>
      <c r="GX5" s="1649"/>
      <c r="GY5" s="1649"/>
      <c r="GZ5" s="1649"/>
      <c r="HA5" s="1649"/>
      <c r="HB5" s="1649"/>
      <c r="HC5" s="1650"/>
      <c r="HD5" s="1070" t="s">
        <v>33</v>
      </c>
      <c r="HE5" s="1071" t="s">
        <v>45</v>
      </c>
      <c r="HF5" s="182"/>
      <c r="HG5" s="182"/>
      <c r="HH5" s="1068" t="s">
        <v>44</v>
      </c>
      <c r="HI5" s="1648" t="s">
        <v>32</v>
      </c>
      <c r="HJ5" s="1649"/>
      <c r="HK5" s="1649"/>
      <c r="HL5" s="1649"/>
      <c r="HM5" s="1649"/>
      <c r="HN5" s="1649"/>
      <c r="HO5" s="1649"/>
      <c r="HP5" s="1649"/>
      <c r="HQ5" s="1650"/>
      <c r="HR5" s="1070" t="s">
        <v>33</v>
      </c>
      <c r="HS5" s="1071" t="s">
        <v>45</v>
      </c>
      <c r="HT5" s="194"/>
      <c r="HU5" s="296"/>
      <c r="HV5" s="296"/>
      <c r="HW5" s="1534"/>
      <c r="HX5" s="1535"/>
      <c r="HY5" s="297"/>
      <c r="HZ5" s="297"/>
      <c r="IA5" s="297"/>
      <c r="IB5" s="297"/>
      <c r="IC5" s="1533"/>
      <c r="ID5" s="1528"/>
      <c r="IE5" s="47"/>
      <c r="IF5" s="37"/>
      <c r="IG5" s="295"/>
      <c r="IH5" s="248"/>
      <c r="II5" s="19"/>
      <c r="IJ5" s="19"/>
      <c r="IK5" s="19"/>
      <c r="IM5" s="168" t="s">
        <v>40</v>
      </c>
      <c r="IN5" s="57">
        <v>6944805</v>
      </c>
      <c r="IO5" s="41">
        <v>6961912</v>
      </c>
      <c r="IP5" s="42">
        <v>-0.25</v>
      </c>
      <c r="IQ5" s="240"/>
      <c r="IR5" s="240"/>
      <c r="IS5" s="432" t="s">
        <v>41</v>
      </c>
      <c r="IT5" s="997">
        <v>2182</v>
      </c>
      <c r="IU5" s="998">
        <v>2390</v>
      </c>
      <c r="IV5" s="999">
        <v>1810</v>
      </c>
      <c r="IW5" s="997">
        <v>6382</v>
      </c>
      <c r="IX5" s="1000">
        <v>5988</v>
      </c>
      <c r="IY5" s="675">
        <v>6.58</v>
      </c>
      <c r="IZ5" s="154"/>
      <c r="JA5" s="926" t="s">
        <v>156</v>
      </c>
      <c r="JB5" s="43">
        <v>2562</v>
      </c>
      <c r="JC5" s="44">
        <v>2561</v>
      </c>
      <c r="JD5" s="45" t="s">
        <v>172</v>
      </c>
      <c r="JE5" s="43">
        <v>2562</v>
      </c>
      <c r="JF5" s="44">
        <v>2561</v>
      </c>
      <c r="JG5" s="45" t="s">
        <v>172</v>
      </c>
      <c r="JH5" s="43">
        <v>2562</v>
      </c>
      <c r="JI5" s="44">
        <v>2561</v>
      </c>
      <c r="JJ5" s="45" t="s">
        <v>172</v>
      </c>
      <c r="JK5" s="977"/>
      <c r="JL5" s="169" t="s">
        <v>43</v>
      </c>
      <c r="JM5" s="169"/>
      <c r="JN5" s="25">
        <v>2443</v>
      </c>
      <c r="JO5" s="25">
        <v>2443</v>
      </c>
      <c r="JP5" s="25">
        <v>2443</v>
      </c>
      <c r="JQ5" s="25">
        <v>2443</v>
      </c>
      <c r="JR5" s="154"/>
      <c r="JS5" s="622" t="s">
        <v>43</v>
      </c>
      <c r="JT5" s="623">
        <v>2443</v>
      </c>
      <c r="JU5" s="242">
        <v>2402</v>
      </c>
      <c r="JV5" s="1057">
        <v>1.71</v>
      </c>
      <c r="JW5" s="157"/>
      <c r="JX5" s="1357" t="s">
        <v>44</v>
      </c>
      <c r="JY5" s="1732" t="s">
        <v>32</v>
      </c>
      <c r="JZ5" s="1733"/>
      <c r="KA5" s="1733"/>
      <c r="KB5" s="1733"/>
      <c r="KC5" s="1733"/>
      <c r="KD5" s="1733"/>
      <c r="KE5" s="1733"/>
      <c r="KF5" s="1733"/>
      <c r="KG5" s="1734"/>
      <c r="KH5" s="1358" t="s">
        <v>33</v>
      </c>
      <c r="KI5" s="1358" t="s">
        <v>45</v>
      </c>
      <c r="KJ5" s="637"/>
      <c r="KK5" s="637"/>
      <c r="KL5" s="1359" t="s">
        <v>44</v>
      </c>
      <c r="KM5" s="1732" t="s">
        <v>32</v>
      </c>
      <c r="KN5" s="1733"/>
      <c r="KO5" s="1733"/>
      <c r="KP5" s="1733"/>
      <c r="KQ5" s="1733"/>
      <c r="KR5" s="1733"/>
      <c r="KS5" s="1733"/>
      <c r="KT5" s="1733"/>
      <c r="KU5" s="1734"/>
      <c r="KV5" s="1358" t="s">
        <v>33</v>
      </c>
      <c r="KW5" s="1358" t="s">
        <v>45</v>
      </c>
      <c r="KX5" s="194"/>
      <c r="KY5" s="296"/>
      <c r="KZ5" s="296"/>
      <c r="LA5" s="1534"/>
      <c r="LB5" s="1535"/>
      <c r="LC5" s="297"/>
      <c r="LD5" s="297"/>
      <c r="LE5" s="297"/>
      <c r="LF5" s="297"/>
      <c r="LG5" s="1533"/>
      <c r="LH5" s="291"/>
      <c r="LI5" s="47"/>
      <c r="LJ5" s="37"/>
      <c r="LK5" s="295"/>
      <c r="LL5" s="19"/>
      <c r="LM5" s="19"/>
      <c r="LN5" s="19"/>
      <c r="LO5" s="19"/>
      <c r="LQ5" s="40" t="s">
        <v>40</v>
      </c>
      <c r="LR5" s="38">
        <v>26691948</v>
      </c>
      <c r="LS5" s="41">
        <v>26338313</v>
      </c>
      <c r="LT5" s="42">
        <v>1.34</v>
      </c>
      <c r="LU5" s="499"/>
      <c r="LV5" s="499"/>
      <c r="LW5" s="432" t="s">
        <v>41</v>
      </c>
      <c r="LX5" s="348">
        <v>8649</v>
      </c>
      <c r="LY5" s="994">
        <v>8338</v>
      </c>
      <c r="LZ5" s="515">
        <v>3.73</v>
      </c>
      <c r="MA5" s="182"/>
      <c r="MB5" s="926" t="s">
        <v>48</v>
      </c>
      <c r="MC5" s="43">
        <v>2562</v>
      </c>
      <c r="MD5" s="44">
        <v>2561</v>
      </c>
      <c r="ME5" s="45" t="s">
        <v>172</v>
      </c>
      <c r="MF5" s="43">
        <v>2562</v>
      </c>
      <c r="MG5" s="44">
        <v>2561</v>
      </c>
      <c r="MH5" s="45" t="s">
        <v>172</v>
      </c>
      <c r="MI5" s="43">
        <v>2562</v>
      </c>
      <c r="MJ5" s="44">
        <v>2561</v>
      </c>
      <c r="MK5" s="45" t="s">
        <v>172</v>
      </c>
      <c r="ML5" s="15"/>
      <c r="MM5" s="1066" t="s">
        <v>43</v>
      </c>
      <c r="MN5" s="1066"/>
      <c r="MO5" s="1067">
        <v>2443</v>
      </c>
      <c r="MP5" s="1067">
        <v>2443</v>
      </c>
      <c r="MQ5" s="1067">
        <v>2443</v>
      </c>
      <c r="MR5" s="1067">
        <v>2443</v>
      </c>
      <c r="MS5" s="1067">
        <v>2443</v>
      </c>
      <c r="MT5" s="16"/>
      <c r="MU5" s="622" t="s">
        <v>43</v>
      </c>
      <c r="MV5" s="623">
        <v>2443</v>
      </c>
      <c r="MW5" s="242">
        <v>2402</v>
      </c>
      <c r="MX5" s="1057">
        <v>1.71</v>
      </c>
      <c r="MY5" s="495"/>
      <c r="MZ5" s="1643" t="s">
        <v>44</v>
      </c>
      <c r="NA5" s="1748" t="s">
        <v>32</v>
      </c>
      <c r="NB5" s="1749"/>
      <c r="NC5" s="1749"/>
      <c r="ND5" s="1749"/>
      <c r="NE5" s="1749"/>
      <c r="NF5" s="1749"/>
      <c r="NG5" s="1749"/>
      <c r="NH5" s="1749"/>
      <c r="NI5" s="1750"/>
      <c r="NJ5" s="1644" t="s">
        <v>33</v>
      </c>
      <c r="NK5" s="1644" t="s">
        <v>45</v>
      </c>
      <c r="NL5" s="1642"/>
      <c r="NM5" s="1642"/>
      <c r="NN5" s="1643" t="s">
        <v>44</v>
      </c>
      <c r="NO5" s="1745" t="s">
        <v>32</v>
      </c>
      <c r="NP5" s="1746"/>
      <c r="NQ5" s="1746"/>
      <c r="NR5" s="1746"/>
      <c r="NS5" s="1746"/>
      <c r="NT5" s="1746"/>
      <c r="NU5" s="1746"/>
      <c r="NV5" s="1746"/>
      <c r="NW5" s="1747"/>
      <c r="NX5" s="1645" t="s">
        <v>33</v>
      </c>
      <c r="NY5" s="1646" t="s">
        <v>45</v>
      </c>
    </row>
    <row r="6" spans="1:391" ht="21.75" customHeight="1" thickTop="1" thickBot="1" x14ac:dyDescent="0.25">
      <c r="A6" s="49" t="s">
        <v>49</v>
      </c>
      <c r="B6" s="57">
        <v>3188136</v>
      </c>
      <c r="C6" s="41">
        <v>3105478</v>
      </c>
      <c r="D6" s="52">
        <v>2.66</v>
      </c>
      <c r="E6" s="420"/>
      <c r="F6" s="240"/>
      <c r="G6" s="432" t="s">
        <v>50</v>
      </c>
      <c r="H6" s="997">
        <v>1294</v>
      </c>
      <c r="I6" s="998">
        <v>912</v>
      </c>
      <c r="J6" s="999">
        <v>969</v>
      </c>
      <c r="K6" s="997">
        <v>3175</v>
      </c>
      <c r="L6" s="1000">
        <v>3152</v>
      </c>
      <c r="M6" s="675">
        <v>0.73</v>
      </c>
      <c r="N6" s="154"/>
      <c r="O6" s="53" t="s">
        <v>51</v>
      </c>
      <c r="P6" s="54">
        <v>676.18</v>
      </c>
      <c r="Q6" s="55">
        <v>658.59</v>
      </c>
      <c r="R6" s="56">
        <v>2.67</v>
      </c>
      <c r="S6" s="54">
        <v>0</v>
      </c>
      <c r="T6" s="171">
        <v>0</v>
      </c>
      <c r="U6" s="56">
        <v>0</v>
      </c>
      <c r="V6" s="54">
        <v>543.77</v>
      </c>
      <c r="W6" s="55">
        <v>530.37</v>
      </c>
      <c r="X6" s="56">
        <v>2.5299999999999998</v>
      </c>
      <c r="Y6" s="172"/>
      <c r="Z6" s="154"/>
      <c r="AA6" s="154" t="s">
        <v>52</v>
      </c>
      <c r="AB6" s="38">
        <v>125</v>
      </c>
      <c r="AC6" s="38">
        <v>125</v>
      </c>
      <c r="AD6" s="38">
        <v>125</v>
      </c>
      <c r="AE6" s="38">
        <v>125</v>
      </c>
      <c r="AF6" s="154"/>
      <c r="AG6" s="252" t="s">
        <v>53</v>
      </c>
      <c r="AH6" s="624">
        <v>112196</v>
      </c>
      <c r="AI6" s="984">
        <v>110869</v>
      </c>
      <c r="AJ6" s="1057">
        <v>1.2</v>
      </c>
      <c r="AK6" s="173"/>
      <c r="AL6" s="1081"/>
      <c r="AM6" s="1073" t="s">
        <v>54</v>
      </c>
      <c r="AN6" s="1074" t="s">
        <v>55</v>
      </c>
      <c r="AO6" s="1075" t="s">
        <v>306</v>
      </c>
      <c r="AP6" s="1076" t="s">
        <v>307</v>
      </c>
      <c r="AQ6" s="1074"/>
      <c r="AR6" s="1074"/>
      <c r="AS6" s="1074"/>
      <c r="AT6" s="1074"/>
      <c r="AU6" s="1077" t="s">
        <v>62</v>
      </c>
      <c r="AV6" s="1078"/>
      <c r="AW6" s="1079"/>
      <c r="AX6" s="182"/>
      <c r="AY6" s="182"/>
      <c r="AZ6" s="1081"/>
      <c r="BA6" s="1073" t="s">
        <v>54</v>
      </c>
      <c r="BB6" s="1074" t="s">
        <v>55</v>
      </c>
      <c r="BC6" s="1075" t="s">
        <v>306</v>
      </c>
      <c r="BD6" s="1076" t="s">
        <v>307</v>
      </c>
      <c r="BE6" s="1074"/>
      <c r="BF6" s="1074"/>
      <c r="BG6" s="1074"/>
      <c r="BH6" s="1074"/>
      <c r="BI6" s="1077" t="s">
        <v>62</v>
      </c>
      <c r="BJ6" s="1078"/>
      <c r="BK6" s="1079"/>
      <c r="BL6" s="194"/>
      <c r="BM6" s="298"/>
      <c r="BN6" s="298"/>
      <c r="BO6" s="1534"/>
      <c r="BP6" s="1535"/>
      <c r="BQ6" s="297"/>
      <c r="BR6" s="297"/>
      <c r="BS6" s="1536"/>
      <c r="BT6" s="297"/>
      <c r="BU6" s="1533"/>
      <c r="BV6" s="1528"/>
      <c r="BW6" s="47"/>
      <c r="BX6" s="37"/>
      <c r="BY6" s="295"/>
      <c r="BZ6" s="19"/>
      <c r="CA6" s="19"/>
      <c r="CB6" s="631"/>
      <c r="CC6" s="19"/>
      <c r="CE6" s="49" t="s">
        <v>49</v>
      </c>
      <c r="CF6" s="57">
        <v>2896900</v>
      </c>
      <c r="CG6" s="41">
        <v>2837080</v>
      </c>
      <c r="CH6" s="52">
        <v>2.11</v>
      </c>
      <c r="CI6" s="240"/>
      <c r="CJ6" s="240"/>
      <c r="CK6" s="432" t="s">
        <v>50</v>
      </c>
      <c r="CL6" s="1007">
        <v>1093</v>
      </c>
      <c r="CM6" s="1008">
        <v>1413</v>
      </c>
      <c r="CN6" s="1009">
        <v>1109</v>
      </c>
      <c r="CO6" s="997">
        <v>3615</v>
      </c>
      <c r="CP6" s="1010">
        <v>3266</v>
      </c>
      <c r="CQ6" s="675">
        <v>10.69</v>
      </c>
      <c r="CR6" s="154"/>
      <c r="CS6" s="53" t="s">
        <v>51</v>
      </c>
      <c r="CT6" s="54">
        <v>670.08</v>
      </c>
      <c r="CU6" s="55">
        <v>656.52</v>
      </c>
      <c r="CV6" s="56">
        <v>2.0699999999999998</v>
      </c>
      <c r="CW6" s="54">
        <v>0</v>
      </c>
      <c r="CX6" s="171">
        <v>0</v>
      </c>
      <c r="CY6" s="56">
        <v>0</v>
      </c>
      <c r="CZ6" s="54">
        <v>540.20000000000005</v>
      </c>
      <c r="DA6" s="55">
        <v>530.16</v>
      </c>
      <c r="DB6" s="56">
        <v>1.89</v>
      </c>
      <c r="DC6" s="172"/>
      <c r="DD6" s="154"/>
      <c r="DE6" s="154" t="s">
        <v>52</v>
      </c>
      <c r="DF6" s="38">
        <v>125</v>
      </c>
      <c r="DG6" s="38">
        <v>125</v>
      </c>
      <c r="DH6" s="38">
        <v>125</v>
      </c>
      <c r="DI6" s="38">
        <v>125</v>
      </c>
      <c r="DJ6" s="154"/>
      <c r="DK6" s="252" t="s">
        <v>53</v>
      </c>
      <c r="DL6" s="624">
        <v>112196</v>
      </c>
      <c r="DM6" s="984">
        <v>110869</v>
      </c>
      <c r="DN6" s="1057">
        <v>1.2</v>
      </c>
      <c r="DO6" s="173"/>
      <c r="DP6" s="1081"/>
      <c r="DQ6" s="1073" t="s">
        <v>54</v>
      </c>
      <c r="DR6" s="1074" t="s">
        <v>55</v>
      </c>
      <c r="DS6" s="1075" t="s">
        <v>306</v>
      </c>
      <c r="DT6" s="1076" t="s">
        <v>307</v>
      </c>
      <c r="DU6" s="1074"/>
      <c r="DV6" s="1074"/>
      <c r="DW6" s="1074"/>
      <c r="DX6" s="1074"/>
      <c r="DY6" s="1077" t="s">
        <v>62</v>
      </c>
      <c r="DZ6" s="1078"/>
      <c r="EA6" s="1079"/>
      <c r="EB6" s="182"/>
      <c r="EC6" s="182"/>
      <c r="ED6" s="1081"/>
      <c r="EE6" s="1073" t="s">
        <v>54</v>
      </c>
      <c r="EF6" s="1074" t="s">
        <v>55</v>
      </c>
      <c r="EG6" s="1075" t="s">
        <v>306</v>
      </c>
      <c r="EH6" s="1076" t="s">
        <v>307</v>
      </c>
      <c r="EI6" s="1074"/>
      <c r="EJ6" s="1074"/>
      <c r="EK6" s="1074"/>
      <c r="EL6" s="1074"/>
      <c r="EM6" s="1077" t="s">
        <v>62</v>
      </c>
      <c r="EN6" s="1078"/>
      <c r="EO6" s="1079"/>
      <c r="EP6" s="194"/>
      <c r="EQ6" s="298"/>
      <c r="ER6" s="298"/>
      <c r="ES6" s="1534"/>
      <c r="ET6" s="1535"/>
      <c r="EU6" s="297"/>
      <c r="EV6" s="297"/>
      <c r="EW6" s="1536"/>
      <c r="EX6" s="297"/>
      <c r="EY6" s="1533"/>
      <c r="EZ6" s="1528"/>
      <c r="FA6" s="47"/>
      <c r="FB6" s="37"/>
      <c r="FC6" s="295"/>
      <c r="FD6" s="19"/>
      <c r="FE6" s="19"/>
      <c r="FF6" s="19"/>
      <c r="FG6" s="19"/>
      <c r="FI6" s="49" t="s">
        <v>49</v>
      </c>
      <c r="FJ6" s="57">
        <v>2420924</v>
      </c>
      <c r="FK6" s="41">
        <v>2317942</v>
      </c>
      <c r="FL6" s="52">
        <v>4.4400000000000004</v>
      </c>
      <c r="FM6" s="240"/>
      <c r="FN6" s="240"/>
      <c r="FO6" s="432" t="s">
        <v>50</v>
      </c>
      <c r="FP6" s="1007">
        <v>1405</v>
      </c>
      <c r="FQ6" s="1008">
        <v>1528</v>
      </c>
      <c r="FR6" s="1009">
        <v>1787</v>
      </c>
      <c r="FS6" s="997">
        <v>4720</v>
      </c>
      <c r="FT6" s="1010">
        <v>4399</v>
      </c>
      <c r="FU6" s="675">
        <v>7.3</v>
      </c>
      <c r="FV6" s="154"/>
      <c r="FW6" s="53" t="s">
        <v>51</v>
      </c>
      <c r="FX6" s="54">
        <v>597.23</v>
      </c>
      <c r="FY6" s="55">
        <v>613.49</v>
      </c>
      <c r="FZ6" s="56">
        <v>-2.65</v>
      </c>
      <c r="GA6" s="54">
        <v>0</v>
      </c>
      <c r="GB6" s="171">
        <v>0</v>
      </c>
      <c r="GC6" s="56">
        <v>0</v>
      </c>
      <c r="GD6" s="54">
        <v>498.76</v>
      </c>
      <c r="GE6" s="55">
        <v>512.27</v>
      </c>
      <c r="GF6" s="56">
        <v>-2.64</v>
      </c>
      <c r="GG6" s="172"/>
      <c r="GH6" s="154"/>
      <c r="GI6" s="154" t="s">
        <v>52</v>
      </c>
      <c r="GJ6" s="38">
        <v>125</v>
      </c>
      <c r="GK6" s="38">
        <v>125</v>
      </c>
      <c r="GL6" s="38">
        <v>125</v>
      </c>
      <c r="GM6" s="38">
        <v>125</v>
      </c>
      <c r="GN6" s="154"/>
      <c r="GO6" s="252" t="s">
        <v>53</v>
      </c>
      <c r="GP6" s="624">
        <v>112196</v>
      </c>
      <c r="GQ6" s="984">
        <v>110869</v>
      </c>
      <c r="GR6" s="1057">
        <v>1.2</v>
      </c>
      <c r="GS6" s="173"/>
      <c r="GT6" s="1081"/>
      <c r="GU6" s="1073" t="s">
        <v>54</v>
      </c>
      <c r="GV6" s="1074" t="s">
        <v>55</v>
      </c>
      <c r="GW6" s="1075" t="s">
        <v>306</v>
      </c>
      <c r="GX6" s="1076" t="s">
        <v>307</v>
      </c>
      <c r="GY6" s="1074"/>
      <c r="GZ6" s="1074"/>
      <c r="HA6" s="1074"/>
      <c r="HB6" s="1074"/>
      <c r="HC6" s="1077" t="s">
        <v>62</v>
      </c>
      <c r="HD6" s="1078"/>
      <c r="HE6" s="1079"/>
      <c r="HF6" s="182"/>
      <c r="HG6" s="182"/>
      <c r="HH6" s="1081"/>
      <c r="HI6" s="1073" t="s">
        <v>54</v>
      </c>
      <c r="HJ6" s="1074" t="s">
        <v>55</v>
      </c>
      <c r="HK6" s="1075" t="s">
        <v>56</v>
      </c>
      <c r="HL6" s="1076" t="s">
        <v>57</v>
      </c>
      <c r="HM6" s="1074" t="s">
        <v>58</v>
      </c>
      <c r="HN6" s="1074" t="s">
        <v>59</v>
      </c>
      <c r="HO6" s="1074" t="s">
        <v>60</v>
      </c>
      <c r="HP6" s="1074" t="s">
        <v>61</v>
      </c>
      <c r="HQ6" s="1077" t="s">
        <v>62</v>
      </c>
      <c r="HR6" s="1078"/>
      <c r="HS6" s="1079"/>
      <c r="HT6" s="194"/>
      <c r="HU6" s="298"/>
      <c r="HV6" s="298"/>
      <c r="HW6" s="1534"/>
      <c r="HX6" s="1535"/>
      <c r="HY6" s="297"/>
      <c r="HZ6" s="297"/>
      <c r="IA6" s="1536"/>
      <c r="IB6" s="297"/>
      <c r="IC6" s="1533"/>
      <c r="ID6" s="1528"/>
      <c r="IE6" s="47"/>
      <c r="IF6" s="37"/>
      <c r="IG6" s="295"/>
      <c r="IH6" s="248"/>
      <c r="II6" s="19"/>
      <c r="IJ6" s="19"/>
      <c r="IK6" s="19"/>
      <c r="IM6" s="170" t="s">
        <v>49</v>
      </c>
      <c r="IN6" s="57">
        <v>3097176</v>
      </c>
      <c r="IO6" s="41">
        <v>2974574</v>
      </c>
      <c r="IP6" s="52">
        <v>4.12</v>
      </c>
      <c r="IQ6" s="240"/>
      <c r="IR6" s="240"/>
      <c r="IS6" s="432" t="s">
        <v>50</v>
      </c>
      <c r="IT6" s="997">
        <v>3457</v>
      </c>
      <c r="IU6" s="998">
        <v>3660</v>
      </c>
      <c r="IV6" s="999">
        <v>3153</v>
      </c>
      <c r="IW6" s="997">
        <v>10270</v>
      </c>
      <c r="IX6" s="1000">
        <v>8628</v>
      </c>
      <c r="IY6" s="675">
        <v>19.03</v>
      </c>
      <c r="IZ6" s="154"/>
      <c r="JA6" s="53" t="s">
        <v>51</v>
      </c>
      <c r="JB6" s="54">
        <v>1040.21</v>
      </c>
      <c r="JC6" s="55">
        <v>1025.69</v>
      </c>
      <c r="JD6" s="56">
        <v>1.42</v>
      </c>
      <c r="JE6" s="54">
        <v>0</v>
      </c>
      <c r="JF6" s="171">
        <v>0</v>
      </c>
      <c r="JG6" s="56">
        <v>0</v>
      </c>
      <c r="JH6" s="54">
        <v>836.63</v>
      </c>
      <c r="JI6" s="55">
        <v>831.05</v>
      </c>
      <c r="JJ6" s="56">
        <v>0.67</v>
      </c>
      <c r="JK6" s="172"/>
      <c r="JL6" s="154"/>
      <c r="JM6" s="154" t="s">
        <v>52</v>
      </c>
      <c r="JN6" s="38">
        <v>125</v>
      </c>
      <c r="JO6" s="38">
        <v>125</v>
      </c>
      <c r="JP6" s="38">
        <v>125</v>
      </c>
      <c r="JQ6" s="38">
        <v>125</v>
      </c>
      <c r="JR6" s="154"/>
      <c r="JS6" s="252" t="s">
        <v>53</v>
      </c>
      <c r="JT6" s="624">
        <v>112196</v>
      </c>
      <c r="JU6" s="984">
        <v>110869</v>
      </c>
      <c r="JV6" s="1057">
        <v>1.2</v>
      </c>
      <c r="JW6" s="173"/>
      <c r="JX6" s="1360"/>
      <c r="JY6" s="1073" t="s">
        <v>54</v>
      </c>
      <c r="JZ6" s="1074" t="s">
        <v>55</v>
      </c>
      <c r="KA6" s="1075" t="s">
        <v>56</v>
      </c>
      <c r="KB6" s="1076" t="s">
        <v>57</v>
      </c>
      <c r="KC6" s="1074" t="s">
        <v>58</v>
      </c>
      <c r="KD6" s="1074" t="s">
        <v>59</v>
      </c>
      <c r="KE6" s="1074" t="s">
        <v>60</v>
      </c>
      <c r="KF6" s="1074" t="s">
        <v>61</v>
      </c>
      <c r="KG6" s="1077" t="s">
        <v>62</v>
      </c>
      <c r="KH6" s="1078"/>
      <c r="KI6" s="1079"/>
      <c r="KJ6" s="637"/>
      <c r="KK6" s="637"/>
      <c r="KL6" s="1360"/>
      <c r="KM6" s="1073" t="s">
        <v>54</v>
      </c>
      <c r="KN6" s="1074" t="s">
        <v>55</v>
      </c>
      <c r="KO6" s="1075" t="s">
        <v>56</v>
      </c>
      <c r="KP6" s="1076" t="s">
        <v>57</v>
      </c>
      <c r="KQ6" s="1074" t="s">
        <v>58</v>
      </c>
      <c r="KR6" s="1074" t="s">
        <v>59</v>
      </c>
      <c r="KS6" s="1074" t="s">
        <v>60</v>
      </c>
      <c r="KT6" s="1074" t="s">
        <v>61</v>
      </c>
      <c r="KU6" s="1077" t="s">
        <v>62</v>
      </c>
      <c r="KV6" s="1078"/>
      <c r="KW6" s="1079"/>
      <c r="KX6" s="194"/>
      <c r="KY6" s="298"/>
      <c r="KZ6" s="298"/>
      <c r="LA6" s="1534"/>
      <c r="LB6" s="1535"/>
      <c r="LC6" s="297"/>
      <c r="LD6" s="297"/>
      <c r="LE6" s="1536"/>
      <c r="LF6" s="297"/>
      <c r="LG6" s="1533"/>
      <c r="LH6" s="291"/>
      <c r="LI6" s="47"/>
      <c r="LJ6" s="37"/>
      <c r="LK6" s="295"/>
      <c r="LL6" s="19"/>
      <c r="LM6" s="19"/>
      <c r="LN6" s="19"/>
      <c r="LO6" s="19"/>
      <c r="LQ6" s="49" t="s">
        <v>49</v>
      </c>
      <c r="LR6" s="50">
        <v>11603136</v>
      </c>
      <c r="LS6" s="41">
        <v>11235074</v>
      </c>
      <c r="LT6" s="52">
        <v>3.28</v>
      </c>
      <c r="LU6" s="499"/>
      <c r="LV6" s="499"/>
      <c r="LW6" s="432" t="s">
        <v>50</v>
      </c>
      <c r="LX6" s="348">
        <v>21780</v>
      </c>
      <c r="LY6" s="994">
        <v>19445</v>
      </c>
      <c r="LZ6" s="515">
        <v>12.01</v>
      </c>
      <c r="MA6" s="182"/>
      <c r="MB6" s="53" t="s">
        <v>51</v>
      </c>
      <c r="MC6" s="54">
        <v>755.31</v>
      </c>
      <c r="MD6" s="58">
        <v>748.05</v>
      </c>
      <c r="ME6" s="56">
        <v>0.97</v>
      </c>
      <c r="MF6" s="54">
        <v>0</v>
      </c>
      <c r="MG6" s="58">
        <v>0</v>
      </c>
      <c r="MH6" s="56">
        <v>0</v>
      </c>
      <c r="MI6" s="54">
        <v>613.07000000000005</v>
      </c>
      <c r="MJ6" s="141">
        <v>608.99</v>
      </c>
      <c r="MK6" s="56">
        <v>0.67</v>
      </c>
      <c r="ML6" s="15"/>
      <c r="MM6" s="15"/>
      <c r="MN6" s="15" t="s">
        <v>52</v>
      </c>
      <c r="MO6" s="922">
        <v>125</v>
      </c>
      <c r="MP6" s="922">
        <v>125</v>
      </c>
      <c r="MQ6" s="922">
        <v>125</v>
      </c>
      <c r="MR6" s="922">
        <v>125</v>
      </c>
      <c r="MS6" s="922">
        <v>125</v>
      </c>
      <c r="MT6" s="16"/>
      <c r="MU6" s="252" t="s">
        <v>53</v>
      </c>
      <c r="MV6" s="624">
        <v>112196</v>
      </c>
      <c r="MW6" s="984">
        <v>110869</v>
      </c>
      <c r="MX6" s="1057">
        <v>1.2</v>
      </c>
      <c r="MY6" s="495"/>
      <c r="MZ6" s="1081"/>
      <c r="NA6" s="1073" t="s">
        <v>54</v>
      </c>
      <c r="NB6" s="1074" t="s">
        <v>55</v>
      </c>
      <c r="NC6" s="1075" t="s">
        <v>306</v>
      </c>
      <c r="ND6" s="1076" t="s">
        <v>307</v>
      </c>
      <c r="NE6" s="1074"/>
      <c r="NF6" s="1074"/>
      <c r="NG6" s="1074"/>
      <c r="NH6" s="1074"/>
      <c r="NI6" s="1077" t="s">
        <v>62</v>
      </c>
      <c r="NJ6" s="1078"/>
      <c r="NK6" s="1079"/>
      <c r="NL6" s="17"/>
      <c r="NM6" s="17"/>
      <c r="NN6" s="1081"/>
      <c r="NO6" s="1073" t="s">
        <v>54</v>
      </c>
      <c r="NP6" s="1074" t="s">
        <v>55</v>
      </c>
      <c r="NQ6" s="1075" t="s">
        <v>306</v>
      </c>
      <c r="NR6" s="1076" t="s">
        <v>307</v>
      </c>
      <c r="NS6" s="1074"/>
      <c r="NT6" s="1074"/>
      <c r="NU6" s="1074"/>
      <c r="NV6" s="1074"/>
      <c r="NW6" s="1077" t="s">
        <v>62</v>
      </c>
      <c r="NX6" s="1078"/>
      <c r="NY6" s="1079"/>
    </row>
    <row r="7" spans="1:391" ht="21.75" customHeight="1" thickTop="1" x14ac:dyDescent="0.2">
      <c r="A7" s="24" t="s">
        <v>63</v>
      </c>
      <c r="B7" s="174">
        <v>7404889</v>
      </c>
      <c r="C7" s="59">
        <v>7150233</v>
      </c>
      <c r="D7" s="27">
        <v>3.56</v>
      </c>
      <c r="E7" s="420"/>
      <c r="F7" s="240"/>
      <c r="G7" s="432" t="s">
        <v>64</v>
      </c>
      <c r="H7" s="997">
        <v>6156</v>
      </c>
      <c r="I7" s="998">
        <v>5774</v>
      </c>
      <c r="J7" s="999">
        <v>7295</v>
      </c>
      <c r="K7" s="997">
        <v>19225</v>
      </c>
      <c r="L7" s="1000">
        <v>17874</v>
      </c>
      <c r="M7" s="675">
        <v>7.56</v>
      </c>
      <c r="N7" s="154"/>
      <c r="O7" s="53" t="s">
        <v>65</v>
      </c>
      <c r="P7" s="54">
        <v>656.23</v>
      </c>
      <c r="Q7" s="55">
        <v>634.66999999999996</v>
      </c>
      <c r="R7" s="56">
        <v>3.4</v>
      </c>
      <c r="S7" s="54">
        <v>460.8</v>
      </c>
      <c r="T7" s="171">
        <v>444.8</v>
      </c>
      <c r="U7" s="56">
        <v>3.6</v>
      </c>
      <c r="V7" s="54">
        <v>617.96</v>
      </c>
      <c r="W7" s="55">
        <v>597.71</v>
      </c>
      <c r="X7" s="56">
        <v>3.39</v>
      </c>
      <c r="Y7" s="172"/>
      <c r="Z7" s="154"/>
      <c r="AA7" s="154" t="s">
        <v>66</v>
      </c>
      <c r="AB7" s="38">
        <v>1589</v>
      </c>
      <c r="AC7" s="38">
        <v>1589</v>
      </c>
      <c r="AD7" s="38">
        <v>1589</v>
      </c>
      <c r="AE7" s="38">
        <v>1589</v>
      </c>
      <c r="AF7" s="154"/>
      <c r="AG7" s="252" t="s">
        <v>184</v>
      </c>
      <c r="AH7" s="625">
        <v>79.19</v>
      </c>
      <c r="AI7" s="626">
        <v>77.72</v>
      </c>
      <c r="AJ7" s="1057">
        <v>1.47</v>
      </c>
      <c r="AK7" s="175"/>
      <c r="AL7" s="176" t="s">
        <v>157</v>
      </c>
      <c r="AM7" s="1082">
        <v>0</v>
      </c>
      <c r="AN7" s="1083">
        <v>0</v>
      </c>
      <c r="AO7" s="1083">
        <v>0</v>
      </c>
      <c r="AP7" s="1084">
        <v>0</v>
      </c>
      <c r="AQ7" s="1083"/>
      <c r="AR7" s="1083"/>
      <c r="AS7" s="1083"/>
      <c r="AT7" s="1083"/>
      <c r="AU7" s="1085">
        <v>0</v>
      </c>
      <c r="AV7" s="1086">
        <v>0</v>
      </c>
      <c r="AW7" s="1087">
        <v>0</v>
      </c>
      <c r="AX7" s="661"/>
      <c r="AY7" s="661"/>
      <c r="AZ7" s="1361" t="s">
        <v>157</v>
      </c>
      <c r="BA7" s="1082">
        <v>0</v>
      </c>
      <c r="BB7" s="1083">
        <v>0</v>
      </c>
      <c r="BC7" s="1083">
        <v>0</v>
      </c>
      <c r="BD7" s="1084">
        <v>0</v>
      </c>
      <c r="BE7" s="1083"/>
      <c r="BF7" s="1083"/>
      <c r="BG7" s="1083"/>
      <c r="BH7" s="1083"/>
      <c r="BI7" s="1085">
        <v>0</v>
      </c>
      <c r="BJ7" s="1086">
        <v>0</v>
      </c>
      <c r="BK7" s="1087">
        <v>0</v>
      </c>
      <c r="BL7" s="299"/>
      <c r="BM7" s="609"/>
      <c r="BN7" s="298"/>
      <c r="BO7" s="1534"/>
      <c r="BP7" s="1532"/>
      <c r="BQ7" s="294"/>
      <c r="BR7" s="294"/>
      <c r="BS7" s="294"/>
      <c r="BT7" s="294"/>
      <c r="BU7" s="1533"/>
      <c r="BV7" s="1528"/>
      <c r="BW7" s="47"/>
      <c r="BX7" s="37"/>
      <c r="BY7" s="295"/>
      <c r="BZ7" s="19"/>
      <c r="CA7" s="19"/>
      <c r="CB7" s="19"/>
      <c r="CC7" s="19"/>
      <c r="CE7" s="24" t="s">
        <v>63</v>
      </c>
      <c r="CF7" s="174">
        <v>7609408</v>
      </c>
      <c r="CG7" s="59">
        <v>7402468</v>
      </c>
      <c r="CH7" s="27">
        <v>2.8</v>
      </c>
      <c r="CI7" s="240"/>
      <c r="CJ7" s="240"/>
      <c r="CK7" s="432" t="s">
        <v>64</v>
      </c>
      <c r="CL7" s="1007">
        <v>7694</v>
      </c>
      <c r="CM7" s="1008">
        <v>7968</v>
      </c>
      <c r="CN7" s="1009">
        <v>7040</v>
      </c>
      <c r="CO7" s="997">
        <v>22702</v>
      </c>
      <c r="CP7" s="1010">
        <v>22207</v>
      </c>
      <c r="CQ7" s="675">
        <v>2.23</v>
      </c>
      <c r="CR7" s="154"/>
      <c r="CS7" s="53" t="s">
        <v>65</v>
      </c>
      <c r="CT7" s="54">
        <v>725.58</v>
      </c>
      <c r="CU7" s="55">
        <v>703.97</v>
      </c>
      <c r="CV7" s="56">
        <v>3.07</v>
      </c>
      <c r="CW7" s="54">
        <v>485.25</v>
      </c>
      <c r="CX7" s="171">
        <v>475.78</v>
      </c>
      <c r="CY7" s="56">
        <v>1.99</v>
      </c>
      <c r="CZ7" s="54">
        <v>679</v>
      </c>
      <c r="DA7" s="55">
        <v>660.05</v>
      </c>
      <c r="DB7" s="56">
        <v>2.87</v>
      </c>
      <c r="DC7" s="172"/>
      <c r="DD7" s="154"/>
      <c r="DE7" s="154" t="s">
        <v>66</v>
      </c>
      <c r="DF7" s="38">
        <v>1589</v>
      </c>
      <c r="DG7" s="38">
        <v>1589</v>
      </c>
      <c r="DH7" s="38">
        <v>1589</v>
      </c>
      <c r="DI7" s="38">
        <v>1589</v>
      </c>
      <c r="DJ7" s="154"/>
      <c r="DK7" s="252" t="s">
        <v>184</v>
      </c>
      <c r="DL7" s="625">
        <v>76.459999999999994</v>
      </c>
      <c r="DM7" s="626">
        <v>76.290000000000006</v>
      </c>
      <c r="DN7" s="1057">
        <v>0.17</v>
      </c>
      <c r="DO7" s="175"/>
      <c r="DP7" s="176" t="s">
        <v>157</v>
      </c>
      <c r="DQ7" s="1082">
        <v>0</v>
      </c>
      <c r="DR7" s="1083">
        <v>0</v>
      </c>
      <c r="DS7" s="1083">
        <v>0</v>
      </c>
      <c r="DT7" s="1084">
        <v>0</v>
      </c>
      <c r="DU7" s="1083"/>
      <c r="DV7" s="1083"/>
      <c r="DW7" s="1083"/>
      <c r="DX7" s="1083"/>
      <c r="DY7" s="1085">
        <v>0</v>
      </c>
      <c r="DZ7" s="1086">
        <v>0</v>
      </c>
      <c r="EA7" s="1087">
        <v>0</v>
      </c>
      <c r="EB7" s="933"/>
      <c r="EC7" s="933"/>
      <c r="ED7" s="1362" t="s">
        <v>157</v>
      </c>
      <c r="EE7" s="1082">
        <v>0</v>
      </c>
      <c r="EF7" s="1083">
        <v>0</v>
      </c>
      <c r="EG7" s="1083">
        <v>0</v>
      </c>
      <c r="EH7" s="1084">
        <v>0</v>
      </c>
      <c r="EI7" s="1083"/>
      <c r="EJ7" s="1083"/>
      <c r="EK7" s="1083"/>
      <c r="EL7" s="1083"/>
      <c r="EM7" s="1085">
        <v>0</v>
      </c>
      <c r="EN7" s="1086">
        <v>0</v>
      </c>
      <c r="EO7" s="1087">
        <v>0</v>
      </c>
      <c r="EP7" s="299"/>
      <c r="EQ7" s="609"/>
      <c r="ER7" s="298"/>
      <c r="ES7" s="1534"/>
      <c r="ET7" s="1532"/>
      <c r="EU7" s="294"/>
      <c r="EV7" s="294"/>
      <c r="EW7" s="294"/>
      <c r="EX7" s="294"/>
      <c r="EY7" s="1533"/>
      <c r="EZ7" s="1528"/>
      <c r="FA7" s="47"/>
      <c r="FB7" s="37"/>
      <c r="FC7" s="295"/>
      <c r="FD7" s="19"/>
      <c r="FE7" s="19"/>
      <c r="FF7" s="19"/>
      <c r="FG7" s="19"/>
      <c r="FI7" s="24" t="s">
        <v>63</v>
      </c>
      <c r="FJ7" s="174">
        <v>6283523</v>
      </c>
      <c r="FK7" s="59">
        <v>6253454</v>
      </c>
      <c r="FL7" s="27">
        <v>0.48</v>
      </c>
      <c r="FM7" s="240"/>
      <c r="FN7" s="240"/>
      <c r="FO7" s="432" t="s">
        <v>64</v>
      </c>
      <c r="FP7" s="1007">
        <v>7665</v>
      </c>
      <c r="FQ7" s="1008">
        <v>7173</v>
      </c>
      <c r="FR7" s="1009">
        <v>5919</v>
      </c>
      <c r="FS7" s="997">
        <v>20757</v>
      </c>
      <c r="FT7" s="1010">
        <v>20109</v>
      </c>
      <c r="FU7" s="675">
        <v>3.22</v>
      </c>
      <c r="FV7" s="154"/>
      <c r="FW7" s="53" t="s">
        <v>65</v>
      </c>
      <c r="FX7" s="54">
        <v>681.14</v>
      </c>
      <c r="FY7" s="55">
        <v>671.66</v>
      </c>
      <c r="FZ7" s="56">
        <v>1.41</v>
      </c>
      <c r="GA7" s="54">
        <v>497.23</v>
      </c>
      <c r="GB7" s="171">
        <v>495.31</v>
      </c>
      <c r="GC7" s="56">
        <v>0.39</v>
      </c>
      <c r="GD7" s="54">
        <v>650.82000000000005</v>
      </c>
      <c r="GE7" s="55">
        <v>642.55999999999995</v>
      </c>
      <c r="GF7" s="56">
        <v>1.29</v>
      </c>
      <c r="GG7" s="172"/>
      <c r="GH7" s="154"/>
      <c r="GI7" s="154" t="s">
        <v>66</v>
      </c>
      <c r="GJ7" s="38">
        <v>1589</v>
      </c>
      <c r="GK7" s="38">
        <v>1589</v>
      </c>
      <c r="GL7" s="38">
        <v>1589</v>
      </c>
      <c r="GM7" s="38">
        <v>1589</v>
      </c>
      <c r="GN7" s="154"/>
      <c r="GO7" s="252" t="s">
        <v>184</v>
      </c>
      <c r="GP7" s="625">
        <v>67.67</v>
      </c>
      <c r="GQ7" s="626">
        <v>68.41</v>
      </c>
      <c r="GR7" s="1057">
        <v>-0.74</v>
      </c>
      <c r="GS7" s="175"/>
      <c r="GT7" s="176" t="s">
        <v>157</v>
      </c>
      <c r="GU7" s="1082">
        <v>0</v>
      </c>
      <c r="GV7" s="1083">
        <v>0</v>
      </c>
      <c r="GW7" s="1083">
        <v>0</v>
      </c>
      <c r="GX7" s="1084">
        <v>0</v>
      </c>
      <c r="GY7" s="1083"/>
      <c r="GZ7" s="1083"/>
      <c r="HA7" s="1083"/>
      <c r="HB7" s="1083"/>
      <c r="HC7" s="1085">
        <v>0</v>
      </c>
      <c r="HD7" s="1086">
        <v>0</v>
      </c>
      <c r="HE7" s="1087">
        <v>0</v>
      </c>
      <c r="HF7" s="659"/>
      <c r="HG7" s="659"/>
      <c r="HH7" s="1095" t="s">
        <v>157</v>
      </c>
      <c r="HI7" s="1082">
        <v>0</v>
      </c>
      <c r="HJ7" s="1083">
        <v>0</v>
      </c>
      <c r="HK7" s="1083">
        <v>0</v>
      </c>
      <c r="HL7" s="1084">
        <v>0</v>
      </c>
      <c r="HM7" s="1083"/>
      <c r="HN7" s="1083"/>
      <c r="HO7" s="1083"/>
      <c r="HP7" s="1083"/>
      <c r="HQ7" s="1085">
        <v>0</v>
      </c>
      <c r="HR7" s="1086">
        <v>0</v>
      </c>
      <c r="HS7" s="1087">
        <v>0</v>
      </c>
      <c r="HT7" s="299"/>
      <c r="HU7" s="609"/>
      <c r="HV7" s="298"/>
      <c r="HW7" s="1534"/>
      <c r="HX7" s="1532"/>
      <c r="HY7" s="294"/>
      <c r="HZ7" s="294"/>
      <c r="IA7" s="294"/>
      <c r="IB7" s="294"/>
      <c r="IC7" s="1533"/>
      <c r="ID7" s="1528"/>
      <c r="IE7" s="47"/>
      <c r="IF7" s="37"/>
      <c r="IG7" s="295"/>
      <c r="IH7" s="248"/>
      <c r="II7" s="19"/>
      <c r="IJ7" s="19"/>
      <c r="IK7" s="19"/>
      <c r="IM7" s="158" t="s">
        <v>63</v>
      </c>
      <c r="IN7" s="174">
        <v>7255813</v>
      </c>
      <c r="IO7" s="59">
        <v>7227091</v>
      </c>
      <c r="IP7" s="27">
        <v>0.4</v>
      </c>
      <c r="IQ7" s="240"/>
      <c r="IR7" s="240"/>
      <c r="IS7" s="432" t="s">
        <v>64</v>
      </c>
      <c r="IT7" s="997">
        <v>8837</v>
      </c>
      <c r="IU7" s="998">
        <v>8996</v>
      </c>
      <c r="IV7" s="999">
        <v>8846</v>
      </c>
      <c r="IW7" s="997">
        <v>26679</v>
      </c>
      <c r="IX7" s="1000">
        <v>22451</v>
      </c>
      <c r="IY7" s="675">
        <v>18.829999999999998</v>
      </c>
      <c r="IZ7" s="154"/>
      <c r="JA7" s="53" t="s">
        <v>65</v>
      </c>
      <c r="JB7" s="54">
        <v>797.41</v>
      </c>
      <c r="JC7" s="55">
        <v>763.08</v>
      </c>
      <c r="JD7" s="56">
        <v>4.5</v>
      </c>
      <c r="JE7" s="54">
        <v>496.82</v>
      </c>
      <c r="JF7" s="171">
        <v>477.42</v>
      </c>
      <c r="JG7" s="56">
        <v>4.0599999999999996</v>
      </c>
      <c r="JH7" s="54">
        <v>738.58</v>
      </c>
      <c r="JI7" s="55">
        <v>708.87</v>
      </c>
      <c r="JJ7" s="56">
        <v>4.1900000000000004</v>
      </c>
      <c r="JK7" s="172"/>
      <c r="JL7" s="154"/>
      <c r="JM7" s="154" t="s">
        <v>66</v>
      </c>
      <c r="JN7" s="38">
        <v>1589</v>
      </c>
      <c r="JO7" s="38">
        <v>1589</v>
      </c>
      <c r="JP7" s="38">
        <v>1589</v>
      </c>
      <c r="JQ7" s="38">
        <v>1589</v>
      </c>
      <c r="JR7" s="154"/>
      <c r="JS7" s="252" t="s">
        <v>184</v>
      </c>
      <c r="JT7" s="625">
        <v>72.7</v>
      </c>
      <c r="JU7" s="626">
        <v>74.23</v>
      </c>
      <c r="JV7" s="1057">
        <v>-1.53</v>
      </c>
      <c r="JW7" s="175"/>
      <c r="JX7" s="1363" t="s">
        <v>157</v>
      </c>
      <c r="JY7" s="1082">
        <v>0</v>
      </c>
      <c r="JZ7" s="1083">
        <v>0</v>
      </c>
      <c r="KA7" s="1083">
        <v>0</v>
      </c>
      <c r="KB7" s="1084">
        <v>0</v>
      </c>
      <c r="KC7" s="1083"/>
      <c r="KD7" s="1083"/>
      <c r="KE7" s="1083"/>
      <c r="KF7" s="1083"/>
      <c r="KG7" s="1085">
        <v>0</v>
      </c>
      <c r="KH7" s="1086">
        <v>0</v>
      </c>
      <c r="KI7" s="1087">
        <v>0</v>
      </c>
      <c r="KJ7" s="848"/>
      <c r="KK7" s="848"/>
      <c r="KL7" s="1088" t="s">
        <v>157</v>
      </c>
      <c r="KM7" s="1082">
        <v>0</v>
      </c>
      <c r="KN7" s="1083">
        <v>0</v>
      </c>
      <c r="KO7" s="1083">
        <v>0</v>
      </c>
      <c r="KP7" s="1084">
        <v>0</v>
      </c>
      <c r="KQ7" s="1083"/>
      <c r="KR7" s="1083"/>
      <c r="KS7" s="1083"/>
      <c r="KT7" s="1083"/>
      <c r="KU7" s="1085">
        <v>0</v>
      </c>
      <c r="KV7" s="1086">
        <v>0</v>
      </c>
      <c r="KW7" s="1087">
        <v>0</v>
      </c>
      <c r="KX7" s="299"/>
      <c r="KY7" s="609"/>
      <c r="KZ7" s="298"/>
      <c r="LA7" s="1534"/>
      <c r="LB7" s="1532"/>
      <c r="LC7" s="294"/>
      <c r="LD7" s="294"/>
      <c r="LE7" s="294"/>
      <c r="LF7" s="294"/>
      <c r="LG7" s="1533"/>
      <c r="LH7" s="291"/>
      <c r="LI7" s="47"/>
      <c r="LJ7" s="37"/>
      <c r="LK7" s="295"/>
      <c r="LL7" s="19"/>
      <c r="LM7" s="19"/>
      <c r="LN7" s="19"/>
      <c r="LO7" s="19"/>
      <c r="LQ7" s="24" t="s">
        <v>63</v>
      </c>
      <c r="LR7" s="25">
        <v>28553633</v>
      </c>
      <c r="LS7" s="59">
        <v>28033246</v>
      </c>
      <c r="LT7" s="27">
        <v>1.86</v>
      </c>
      <c r="LU7" s="499"/>
      <c r="LV7" s="499"/>
      <c r="LW7" s="432" t="s">
        <v>64</v>
      </c>
      <c r="LX7" s="348">
        <v>89363</v>
      </c>
      <c r="LY7" s="994">
        <v>82641</v>
      </c>
      <c r="LZ7" s="515">
        <v>8.1300000000000008</v>
      </c>
      <c r="MA7" s="182"/>
      <c r="MB7" s="53" t="s">
        <v>65</v>
      </c>
      <c r="MC7" s="54">
        <v>717.28</v>
      </c>
      <c r="MD7" s="58">
        <v>694.97</v>
      </c>
      <c r="ME7" s="56">
        <v>3.21</v>
      </c>
      <c r="MF7" s="54">
        <v>484.63</v>
      </c>
      <c r="MG7" s="58">
        <v>472.24</v>
      </c>
      <c r="MH7" s="56">
        <v>2.62</v>
      </c>
      <c r="MI7" s="54">
        <v>673.47</v>
      </c>
      <c r="MJ7" s="141">
        <v>653.57000000000005</v>
      </c>
      <c r="MK7" s="56">
        <v>3.04</v>
      </c>
      <c r="ML7" s="15"/>
      <c r="MM7" s="15"/>
      <c r="MN7" s="15" t="s">
        <v>66</v>
      </c>
      <c r="MO7" s="922">
        <v>1589</v>
      </c>
      <c r="MP7" s="922">
        <v>1589</v>
      </c>
      <c r="MQ7" s="922">
        <v>1589</v>
      </c>
      <c r="MR7" s="922">
        <v>1589</v>
      </c>
      <c r="MS7" s="922">
        <v>1589</v>
      </c>
      <c r="MT7" s="16"/>
      <c r="MU7" s="252" t="s">
        <v>184</v>
      </c>
      <c r="MV7" s="625">
        <v>74</v>
      </c>
      <c r="MW7" s="626">
        <v>74.16</v>
      </c>
      <c r="MX7" s="1057">
        <v>-0.22</v>
      </c>
      <c r="MY7" s="496"/>
      <c r="MZ7" s="176" t="s">
        <v>177</v>
      </c>
      <c r="NA7" s="1102">
        <v>0</v>
      </c>
      <c r="NB7" s="1103">
        <v>0</v>
      </c>
      <c r="NC7" s="1103">
        <v>0</v>
      </c>
      <c r="ND7" s="1104">
        <v>0</v>
      </c>
      <c r="NE7" s="1103">
        <v>0</v>
      </c>
      <c r="NF7" s="1103">
        <v>0</v>
      </c>
      <c r="NG7" s="1103">
        <v>0</v>
      </c>
      <c r="NH7" s="1105">
        <v>0</v>
      </c>
      <c r="NI7" s="1106">
        <v>0</v>
      </c>
      <c r="NJ7" s="1107">
        <v>0</v>
      </c>
      <c r="NK7" s="1108">
        <v>0</v>
      </c>
      <c r="NL7" s="619"/>
      <c r="NM7" s="619"/>
      <c r="NN7" s="176" t="s">
        <v>157</v>
      </c>
      <c r="NO7" s="1102">
        <v>0</v>
      </c>
      <c r="NP7" s="1103">
        <v>0</v>
      </c>
      <c r="NQ7" s="1103">
        <v>0</v>
      </c>
      <c r="NR7" s="1104">
        <v>0</v>
      </c>
      <c r="NS7" s="1103">
        <v>0</v>
      </c>
      <c r="NT7" s="1103">
        <v>0</v>
      </c>
      <c r="NU7" s="1103">
        <v>0</v>
      </c>
      <c r="NV7" s="1105">
        <v>0</v>
      </c>
      <c r="NW7" s="1109">
        <v>0</v>
      </c>
      <c r="NX7" s="1107">
        <v>0</v>
      </c>
      <c r="NY7" s="1110">
        <v>0</v>
      </c>
    </row>
    <row r="8" spans="1:391" ht="21.75" customHeight="1" x14ac:dyDescent="0.2">
      <c r="A8" s="40" t="s">
        <v>68</v>
      </c>
      <c r="B8" s="57">
        <v>4444876</v>
      </c>
      <c r="C8" s="41">
        <v>4265265</v>
      </c>
      <c r="D8" s="42">
        <v>4.21</v>
      </c>
      <c r="E8" s="420"/>
      <c r="F8" s="240"/>
      <c r="G8" s="432" t="s">
        <v>69</v>
      </c>
      <c r="H8" s="997">
        <v>397</v>
      </c>
      <c r="I8" s="998">
        <v>442</v>
      </c>
      <c r="J8" s="999">
        <v>389</v>
      </c>
      <c r="K8" s="997">
        <v>1228</v>
      </c>
      <c r="L8" s="1000">
        <v>1162</v>
      </c>
      <c r="M8" s="675">
        <v>5.68</v>
      </c>
      <c r="N8" s="154"/>
      <c r="O8" s="53" t="s">
        <v>70</v>
      </c>
      <c r="P8" s="54">
        <v>537.77</v>
      </c>
      <c r="Q8" s="55">
        <v>518.29999999999995</v>
      </c>
      <c r="R8" s="56">
        <v>3.76</v>
      </c>
      <c r="S8" s="54">
        <v>453.72</v>
      </c>
      <c r="T8" s="171">
        <v>439.68</v>
      </c>
      <c r="U8" s="56">
        <v>3.19</v>
      </c>
      <c r="V8" s="54">
        <v>521.30999999999995</v>
      </c>
      <c r="W8" s="55">
        <v>502.99</v>
      </c>
      <c r="X8" s="56">
        <v>3.64</v>
      </c>
      <c r="Y8" s="172"/>
      <c r="Z8" s="154"/>
      <c r="AA8" s="154" t="s">
        <v>71</v>
      </c>
      <c r="AB8" s="38">
        <v>729</v>
      </c>
      <c r="AC8" s="38">
        <v>729</v>
      </c>
      <c r="AD8" s="38">
        <v>729</v>
      </c>
      <c r="AE8" s="38">
        <v>729</v>
      </c>
      <c r="AF8" s="154"/>
      <c r="AG8" s="252" t="s">
        <v>72</v>
      </c>
      <c r="AH8" s="623">
        <v>6927408</v>
      </c>
      <c r="AI8" s="627">
        <v>6690517</v>
      </c>
      <c r="AJ8" s="1057">
        <v>3.54</v>
      </c>
      <c r="AK8" s="157"/>
      <c r="AL8" s="176" t="s">
        <v>73</v>
      </c>
      <c r="AM8" s="1111">
        <v>0</v>
      </c>
      <c r="AN8" s="1112">
        <v>0</v>
      </c>
      <c r="AO8" s="1112">
        <v>0</v>
      </c>
      <c r="AP8" s="1113">
        <v>0</v>
      </c>
      <c r="AQ8" s="1112"/>
      <c r="AR8" s="1112"/>
      <c r="AS8" s="1112"/>
      <c r="AT8" s="1112"/>
      <c r="AU8" s="1114">
        <v>0</v>
      </c>
      <c r="AV8" s="1086">
        <v>0</v>
      </c>
      <c r="AW8" s="1087">
        <v>0</v>
      </c>
      <c r="AX8" s="661"/>
      <c r="AY8" s="661"/>
      <c r="AZ8" s="1361" t="s">
        <v>73</v>
      </c>
      <c r="BA8" s="1111">
        <v>0</v>
      </c>
      <c r="BB8" s="1112">
        <v>0</v>
      </c>
      <c r="BC8" s="1112">
        <v>0</v>
      </c>
      <c r="BD8" s="1113">
        <v>0</v>
      </c>
      <c r="BE8" s="1112"/>
      <c r="BF8" s="1112"/>
      <c r="BG8" s="1112"/>
      <c r="BH8" s="1112"/>
      <c r="BI8" s="1114">
        <v>0</v>
      </c>
      <c r="BJ8" s="1086">
        <v>0</v>
      </c>
      <c r="BK8" s="1087">
        <v>0</v>
      </c>
      <c r="BL8" s="299"/>
      <c r="BM8" s="296"/>
      <c r="BN8" s="298"/>
      <c r="BO8" s="1534"/>
      <c r="BP8" s="1535"/>
      <c r="BQ8" s="297"/>
      <c r="BR8" s="297"/>
      <c r="BS8" s="297"/>
      <c r="BT8" s="297"/>
      <c r="BU8" s="1533"/>
      <c r="BV8" s="1528"/>
      <c r="BW8" s="47"/>
      <c r="BX8" s="37"/>
      <c r="BY8" s="295"/>
      <c r="BZ8" s="19"/>
      <c r="CA8" s="19"/>
      <c r="CB8" s="19"/>
      <c r="CC8" s="19"/>
      <c r="CE8" s="40" t="s">
        <v>68</v>
      </c>
      <c r="CF8" s="57">
        <v>4836132</v>
      </c>
      <c r="CG8" s="41">
        <v>4686080</v>
      </c>
      <c r="CH8" s="42">
        <v>3.2</v>
      </c>
      <c r="CI8" s="240"/>
      <c r="CJ8" s="240"/>
      <c r="CK8" s="432" t="s">
        <v>69</v>
      </c>
      <c r="CL8" s="1007">
        <v>1076</v>
      </c>
      <c r="CM8" s="1008">
        <v>906</v>
      </c>
      <c r="CN8" s="1009">
        <v>663</v>
      </c>
      <c r="CO8" s="997">
        <v>2645</v>
      </c>
      <c r="CP8" s="1010">
        <v>2511</v>
      </c>
      <c r="CQ8" s="675">
        <v>5.34</v>
      </c>
      <c r="CR8" s="154"/>
      <c r="CS8" s="53" t="s">
        <v>70</v>
      </c>
      <c r="CT8" s="54">
        <v>604.70000000000005</v>
      </c>
      <c r="CU8" s="55">
        <v>594.49</v>
      </c>
      <c r="CV8" s="56">
        <v>1.72</v>
      </c>
      <c r="CW8" s="54">
        <v>539.41999999999996</v>
      </c>
      <c r="CX8" s="171">
        <v>536.53</v>
      </c>
      <c r="CY8" s="56">
        <v>0.54</v>
      </c>
      <c r="CZ8" s="54">
        <v>592.04999999999995</v>
      </c>
      <c r="DA8" s="55">
        <v>583.33000000000004</v>
      </c>
      <c r="DB8" s="56">
        <v>1.49</v>
      </c>
      <c r="DC8" s="172"/>
      <c r="DD8" s="154"/>
      <c r="DE8" s="154" t="s">
        <v>71</v>
      </c>
      <c r="DF8" s="38">
        <v>729</v>
      </c>
      <c r="DG8" s="38">
        <v>729</v>
      </c>
      <c r="DH8" s="38">
        <v>729</v>
      </c>
      <c r="DI8" s="38">
        <v>729</v>
      </c>
      <c r="DJ8" s="154"/>
      <c r="DK8" s="252" t="s">
        <v>72</v>
      </c>
      <c r="DL8" s="623">
        <v>7353737</v>
      </c>
      <c r="DM8" s="627">
        <v>7174337</v>
      </c>
      <c r="DN8" s="1057">
        <v>2.5</v>
      </c>
      <c r="DO8" s="157"/>
      <c r="DP8" s="176" t="s">
        <v>73</v>
      </c>
      <c r="DQ8" s="1111">
        <v>0</v>
      </c>
      <c r="DR8" s="1112">
        <v>0</v>
      </c>
      <c r="DS8" s="1112">
        <v>0</v>
      </c>
      <c r="DT8" s="1113">
        <v>0</v>
      </c>
      <c r="DU8" s="1112"/>
      <c r="DV8" s="1112"/>
      <c r="DW8" s="1112"/>
      <c r="DX8" s="1112"/>
      <c r="DY8" s="1114">
        <v>0</v>
      </c>
      <c r="DZ8" s="1086">
        <v>0</v>
      </c>
      <c r="EA8" s="1087">
        <v>0</v>
      </c>
      <c r="EB8" s="933"/>
      <c r="EC8" s="933"/>
      <c r="ED8" s="1362" t="s">
        <v>73</v>
      </c>
      <c r="EE8" s="1111">
        <v>0</v>
      </c>
      <c r="EF8" s="1112">
        <v>0</v>
      </c>
      <c r="EG8" s="1112">
        <v>0</v>
      </c>
      <c r="EH8" s="1113">
        <v>0</v>
      </c>
      <c r="EI8" s="1112"/>
      <c r="EJ8" s="1112"/>
      <c r="EK8" s="1112"/>
      <c r="EL8" s="1112"/>
      <c r="EM8" s="1114">
        <v>0</v>
      </c>
      <c r="EN8" s="1086">
        <v>0</v>
      </c>
      <c r="EO8" s="1087">
        <v>0</v>
      </c>
      <c r="EP8" s="299"/>
      <c r="EQ8" s="296"/>
      <c r="ER8" s="298"/>
      <c r="ES8" s="1534"/>
      <c r="ET8" s="1535"/>
      <c r="EU8" s="297"/>
      <c r="EV8" s="297"/>
      <c r="EW8" s="297"/>
      <c r="EX8" s="297"/>
      <c r="EY8" s="1533"/>
      <c r="EZ8" s="1528"/>
      <c r="FA8" s="47"/>
      <c r="FB8" s="37"/>
      <c r="FC8" s="295"/>
      <c r="FD8" s="19"/>
      <c r="FE8" s="19"/>
      <c r="FF8" s="19"/>
      <c r="FG8" s="19"/>
      <c r="FI8" s="40" t="s">
        <v>68</v>
      </c>
      <c r="FJ8" s="57">
        <v>3992427</v>
      </c>
      <c r="FK8" s="41">
        <v>4063712</v>
      </c>
      <c r="FL8" s="42">
        <v>-1.75</v>
      </c>
      <c r="FM8" s="240"/>
      <c r="FN8" s="240"/>
      <c r="FO8" s="432" t="s">
        <v>69</v>
      </c>
      <c r="FP8" s="1007">
        <v>910</v>
      </c>
      <c r="FQ8" s="1008">
        <v>1137</v>
      </c>
      <c r="FR8" s="1009">
        <v>1105</v>
      </c>
      <c r="FS8" s="997">
        <v>3152</v>
      </c>
      <c r="FT8" s="1010">
        <v>3052</v>
      </c>
      <c r="FU8" s="675">
        <v>3.28</v>
      </c>
      <c r="FV8" s="154"/>
      <c r="FW8" s="53" t="s">
        <v>70</v>
      </c>
      <c r="FX8" s="54">
        <v>496.45</v>
      </c>
      <c r="FY8" s="55">
        <v>498.1</v>
      </c>
      <c r="FZ8" s="56">
        <v>-0.33</v>
      </c>
      <c r="GA8" s="54">
        <v>556.99</v>
      </c>
      <c r="GB8" s="171">
        <v>564.29</v>
      </c>
      <c r="GC8" s="56">
        <v>-1.29</v>
      </c>
      <c r="GD8" s="54">
        <v>506.43</v>
      </c>
      <c r="GE8" s="55">
        <v>509.02</v>
      </c>
      <c r="GF8" s="56">
        <v>-0.51</v>
      </c>
      <c r="GG8" s="172"/>
      <c r="GH8" s="154"/>
      <c r="GI8" s="154" t="s">
        <v>71</v>
      </c>
      <c r="GJ8" s="38">
        <v>729</v>
      </c>
      <c r="GK8" s="38">
        <v>729</v>
      </c>
      <c r="GL8" s="38">
        <v>729</v>
      </c>
      <c r="GM8" s="38">
        <v>729</v>
      </c>
      <c r="GN8" s="154"/>
      <c r="GO8" s="252" t="s">
        <v>72</v>
      </c>
      <c r="GP8" s="623">
        <v>5873210</v>
      </c>
      <c r="GQ8" s="627">
        <v>5838142</v>
      </c>
      <c r="GR8" s="1057">
        <v>0.6</v>
      </c>
      <c r="GS8" s="157"/>
      <c r="GT8" s="176" t="s">
        <v>73</v>
      </c>
      <c r="GU8" s="1111">
        <v>0</v>
      </c>
      <c r="GV8" s="1112">
        <v>0</v>
      </c>
      <c r="GW8" s="1112">
        <v>0</v>
      </c>
      <c r="GX8" s="1113">
        <v>0</v>
      </c>
      <c r="GY8" s="1112"/>
      <c r="GZ8" s="1112"/>
      <c r="HA8" s="1112"/>
      <c r="HB8" s="1112"/>
      <c r="HC8" s="1114">
        <v>0</v>
      </c>
      <c r="HD8" s="1086">
        <v>0</v>
      </c>
      <c r="HE8" s="1087">
        <v>0</v>
      </c>
      <c r="HF8" s="659"/>
      <c r="HG8" s="659"/>
      <c r="HH8" s="1095" t="s">
        <v>73</v>
      </c>
      <c r="HI8" s="1111">
        <v>0</v>
      </c>
      <c r="HJ8" s="1112">
        <v>0</v>
      </c>
      <c r="HK8" s="1112">
        <v>0</v>
      </c>
      <c r="HL8" s="1113">
        <v>0</v>
      </c>
      <c r="HM8" s="1112"/>
      <c r="HN8" s="1112"/>
      <c r="HO8" s="1112"/>
      <c r="HP8" s="1112"/>
      <c r="HQ8" s="1114">
        <v>0</v>
      </c>
      <c r="HR8" s="1086">
        <v>0</v>
      </c>
      <c r="HS8" s="1087">
        <v>0</v>
      </c>
      <c r="HT8" s="299"/>
      <c r="HU8" s="296"/>
      <c r="HV8" s="298"/>
      <c r="HW8" s="1534"/>
      <c r="HX8" s="1535"/>
      <c r="HY8" s="297"/>
      <c r="HZ8" s="297"/>
      <c r="IA8" s="297"/>
      <c r="IB8" s="297"/>
      <c r="IC8" s="1533"/>
      <c r="ID8" s="1528"/>
      <c r="IE8" s="47"/>
      <c r="IF8" s="37"/>
      <c r="IG8" s="295"/>
      <c r="IH8" s="248"/>
      <c r="II8" s="19"/>
      <c r="IJ8" s="19"/>
      <c r="IK8" s="19"/>
      <c r="IM8" s="168" t="s">
        <v>68</v>
      </c>
      <c r="IN8" s="57">
        <v>4344330</v>
      </c>
      <c r="IO8" s="41">
        <v>4436802</v>
      </c>
      <c r="IP8" s="42">
        <v>-2.08</v>
      </c>
      <c r="IQ8" s="240"/>
      <c r="IR8" s="240"/>
      <c r="IS8" s="432" t="s">
        <v>69</v>
      </c>
      <c r="IT8" s="997">
        <v>761</v>
      </c>
      <c r="IU8" s="998">
        <v>599</v>
      </c>
      <c r="IV8" s="999">
        <v>809</v>
      </c>
      <c r="IW8" s="997">
        <v>2169</v>
      </c>
      <c r="IX8" s="1000">
        <v>1886</v>
      </c>
      <c r="IY8" s="675">
        <v>15.01</v>
      </c>
      <c r="IZ8" s="154"/>
      <c r="JA8" s="53" t="s">
        <v>70</v>
      </c>
      <c r="JB8" s="54">
        <v>555.47</v>
      </c>
      <c r="JC8" s="55">
        <v>531.65</v>
      </c>
      <c r="JD8" s="56">
        <v>4.4800000000000004</v>
      </c>
      <c r="JE8" s="54">
        <v>510.4</v>
      </c>
      <c r="JF8" s="171">
        <v>493.38</v>
      </c>
      <c r="JG8" s="56">
        <v>3.45</v>
      </c>
      <c r="JH8" s="54">
        <v>546.65</v>
      </c>
      <c r="JI8" s="55">
        <v>524.38</v>
      </c>
      <c r="JJ8" s="56">
        <v>4.25</v>
      </c>
      <c r="JK8" s="172"/>
      <c r="JL8" s="154"/>
      <c r="JM8" s="154" t="s">
        <v>71</v>
      </c>
      <c r="JN8" s="38">
        <v>729</v>
      </c>
      <c r="JO8" s="38">
        <v>729</v>
      </c>
      <c r="JP8" s="38">
        <v>729</v>
      </c>
      <c r="JQ8" s="38">
        <v>729</v>
      </c>
      <c r="JR8" s="154"/>
      <c r="JS8" s="252" t="s">
        <v>72</v>
      </c>
      <c r="JT8" s="623">
        <v>6508154</v>
      </c>
      <c r="JU8" s="627">
        <v>6473598</v>
      </c>
      <c r="JV8" s="1057">
        <v>0.53</v>
      </c>
      <c r="JW8" s="157"/>
      <c r="JX8" s="1363" t="s">
        <v>73</v>
      </c>
      <c r="JY8" s="1111">
        <v>0</v>
      </c>
      <c r="JZ8" s="1112">
        <v>0</v>
      </c>
      <c r="KA8" s="1112">
        <v>0</v>
      </c>
      <c r="KB8" s="1113">
        <v>0</v>
      </c>
      <c r="KC8" s="1112"/>
      <c r="KD8" s="1112"/>
      <c r="KE8" s="1112"/>
      <c r="KF8" s="1112"/>
      <c r="KG8" s="1114">
        <v>0</v>
      </c>
      <c r="KH8" s="1086">
        <v>0</v>
      </c>
      <c r="KI8" s="1087">
        <v>0</v>
      </c>
      <c r="KJ8" s="848"/>
      <c r="KK8" s="848"/>
      <c r="KL8" s="1088" t="s">
        <v>73</v>
      </c>
      <c r="KM8" s="1111">
        <v>0</v>
      </c>
      <c r="KN8" s="1112">
        <v>0</v>
      </c>
      <c r="KO8" s="1112">
        <v>0</v>
      </c>
      <c r="KP8" s="1113">
        <v>0</v>
      </c>
      <c r="KQ8" s="1112"/>
      <c r="KR8" s="1112"/>
      <c r="KS8" s="1112"/>
      <c r="KT8" s="1112"/>
      <c r="KU8" s="1114">
        <v>0</v>
      </c>
      <c r="KV8" s="1086">
        <v>0</v>
      </c>
      <c r="KW8" s="1087">
        <v>0</v>
      </c>
      <c r="KX8" s="299"/>
      <c r="KY8" s="296"/>
      <c r="KZ8" s="298"/>
      <c r="LA8" s="1534"/>
      <c r="LB8" s="1535"/>
      <c r="LC8" s="297"/>
      <c r="LD8" s="297"/>
      <c r="LE8" s="297"/>
      <c r="LF8" s="297"/>
      <c r="LG8" s="1533"/>
      <c r="LH8" s="291"/>
      <c r="LI8" s="47"/>
      <c r="LJ8" s="37"/>
      <c r="LK8" s="295"/>
      <c r="LL8" s="19"/>
      <c r="LM8" s="19"/>
      <c r="LN8" s="19"/>
      <c r="LO8" s="19"/>
      <c r="LQ8" s="40" t="s">
        <v>68</v>
      </c>
      <c r="LR8" s="38">
        <v>17617765</v>
      </c>
      <c r="LS8" s="41">
        <v>17451859</v>
      </c>
      <c r="LT8" s="42">
        <v>0.95</v>
      </c>
      <c r="LU8" s="499"/>
      <c r="LV8" s="499"/>
      <c r="LW8" s="432" t="s">
        <v>69</v>
      </c>
      <c r="LX8" s="348">
        <v>9194</v>
      </c>
      <c r="LY8" s="994">
        <v>8611</v>
      </c>
      <c r="LZ8" s="515">
        <v>6.77</v>
      </c>
      <c r="MA8" s="182"/>
      <c r="MB8" s="53" t="s">
        <v>70</v>
      </c>
      <c r="MC8" s="54">
        <v>550.07000000000005</v>
      </c>
      <c r="MD8" s="58">
        <v>536.1</v>
      </c>
      <c r="ME8" s="56">
        <v>2.61</v>
      </c>
      <c r="MF8" s="54">
        <v>512.73</v>
      </c>
      <c r="MG8" s="58">
        <v>505.34</v>
      </c>
      <c r="MH8" s="56">
        <v>1.46</v>
      </c>
      <c r="MI8" s="54">
        <v>543.04</v>
      </c>
      <c r="MJ8" s="141">
        <v>530.38</v>
      </c>
      <c r="MK8" s="56">
        <v>2.39</v>
      </c>
      <c r="ML8" s="15"/>
      <c r="MM8" s="15"/>
      <c r="MN8" s="15" t="s">
        <v>71</v>
      </c>
      <c r="MO8" s="922">
        <v>729</v>
      </c>
      <c r="MP8" s="922">
        <v>729</v>
      </c>
      <c r="MQ8" s="922">
        <v>729</v>
      </c>
      <c r="MR8" s="922">
        <v>729</v>
      </c>
      <c r="MS8" s="922">
        <v>729</v>
      </c>
      <c r="MT8" s="16"/>
      <c r="MU8" s="252" t="s">
        <v>72</v>
      </c>
      <c r="MV8" s="623">
        <v>26662509</v>
      </c>
      <c r="MW8" s="627">
        <v>26176594</v>
      </c>
      <c r="MX8" s="1057">
        <v>1.86</v>
      </c>
      <c r="MY8" s="22"/>
      <c r="MZ8" s="176" t="s">
        <v>178</v>
      </c>
      <c r="NA8" s="1123">
        <v>0</v>
      </c>
      <c r="NB8" s="615">
        <v>0</v>
      </c>
      <c r="NC8" s="615">
        <v>0</v>
      </c>
      <c r="ND8" s="1124">
        <v>0</v>
      </c>
      <c r="NE8" s="615">
        <v>0</v>
      </c>
      <c r="NF8" s="615">
        <v>0</v>
      </c>
      <c r="NG8" s="615">
        <v>0</v>
      </c>
      <c r="NH8" s="1125">
        <v>0</v>
      </c>
      <c r="NI8" s="636">
        <v>0</v>
      </c>
      <c r="NJ8" s="1126">
        <v>0</v>
      </c>
      <c r="NK8" s="1127">
        <v>0</v>
      </c>
      <c r="NL8" s="619"/>
      <c r="NM8" s="619"/>
      <c r="NN8" s="176" t="s">
        <v>73</v>
      </c>
      <c r="NO8" s="1123">
        <v>0</v>
      </c>
      <c r="NP8" s="615">
        <v>0</v>
      </c>
      <c r="NQ8" s="615">
        <v>0</v>
      </c>
      <c r="NR8" s="1124">
        <v>0</v>
      </c>
      <c r="NS8" s="615">
        <v>0</v>
      </c>
      <c r="NT8" s="615">
        <v>0</v>
      </c>
      <c r="NU8" s="615">
        <v>0</v>
      </c>
      <c r="NV8" s="1125">
        <v>0</v>
      </c>
      <c r="NW8" s="1128">
        <v>0</v>
      </c>
      <c r="NX8" s="1126">
        <v>0</v>
      </c>
      <c r="NY8" s="1129">
        <v>0</v>
      </c>
    </row>
    <row r="9" spans="1:391" ht="21.75" customHeight="1" x14ac:dyDescent="0.2">
      <c r="A9" s="49" t="s">
        <v>49</v>
      </c>
      <c r="B9" s="177">
        <v>2960013</v>
      </c>
      <c r="C9" s="51">
        <v>2884968</v>
      </c>
      <c r="D9" s="52">
        <v>2.6</v>
      </c>
      <c r="E9" s="420"/>
      <c r="F9" s="240"/>
      <c r="G9" s="432" t="s">
        <v>74</v>
      </c>
      <c r="H9" s="997">
        <v>7831</v>
      </c>
      <c r="I9" s="998">
        <v>7823</v>
      </c>
      <c r="J9" s="999">
        <v>7619</v>
      </c>
      <c r="K9" s="997">
        <v>23273</v>
      </c>
      <c r="L9" s="1000">
        <v>22101</v>
      </c>
      <c r="M9" s="675">
        <v>5.3</v>
      </c>
      <c r="N9" s="154"/>
      <c r="O9" s="53" t="s">
        <v>75</v>
      </c>
      <c r="P9" s="54">
        <v>300.14999999999998</v>
      </c>
      <c r="Q9" s="55">
        <v>289.91000000000003</v>
      </c>
      <c r="R9" s="56">
        <v>3.53</v>
      </c>
      <c r="S9" s="54">
        <v>133.52000000000001</v>
      </c>
      <c r="T9" s="171">
        <v>130.26</v>
      </c>
      <c r="U9" s="56">
        <v>2.5</v>
      </c>
      <c r="V9" s="54">
        <v>267.52</v>
      </c>
      <c r="W9" s="55">
        <v>258.83</v>
      </c>
      <c r="X9" s="56">
        <v>3.36</v>
      </c>
      <c r="Y9" s="172"/>
      <c r="Z9" s="154"/>
      <c r="AA9" s="154" t="s">
        <v>76</v>
      </c>
      <c r="AB9" s="38">
        <v>86</v>
      </c>
      <c r="AC9" s="38">
        <v>86</v>
      </c>
      <c r="AD9" s="38">
        <v>86</v>
      </c>
      <c r="AE9" s="38">
        <v>86</v>
      </c>
      <c r="AF9" s="154"/>
      <c r="AG9" s="252" t="s">
        <v>185</v>
      </c>
      <c r="AH9" s="628">
        <v>2.33</v>
      </c>
      <c r="AI9" s="243">
        <v>2.34</v>
      </c>
      <c r="AJ9" s="1057">
        <v>-0.01</v>
      </c>
      <c r="AK9" s="161"/>
      <c r="AL9" s="176" t="s">
        <v>78</v>
      </c>
      <c r="AM9" s="1111">
        <v>0</v>
      </c>
      <c r="AN9" s="1112">
        <v>0</v>
      </c>
      <c r="AO9" s="1112">
        <v>0</v>
      </c>
      <c r="AP9" s="1113">
        <v>0</v>
      </c>
      <c r="AQ9" s="1112"/>
      <c r="AR9" s="1112"/>
      <c r="AS9" s="1112"/>
      <c r="AT9" s="1112"/>
      <c r="AU9" s="1114">
        <v>0</v>
      </c>
      <c r="AV9" s="1086">
        <v>0</v>
      </c>
      <c r="AW9" s="1087">
        <v>0</v>
      </c>
      <c r="AX9" s="661"/>
      <c r="AY9" s="661"/>
      <c r="AZ9" s="1361" t="s">
        <v>78</v>
      </c>
      <c r="BA9" s="1111">
        <v>0</v>
      </c>
      <c r="BB9" s="1112">
        <v>0</v>
      </c>
      <c r="BC9" s="1112">
        <v>0</v>
      </c>
      <c r="BD9" s="1113">
        <v>0</v>
      </c>
      <c r="BE9" s="1112"/>
      <c r="BF9" s="1112"/>
      <c r="BG9" s="1112"/>
      <c r="BH9" s="1112"/>
      <c r="BI9" s="1114">
        <v>0</v>
      </c>
      <c r="BJ9" s="1086">
        <v>0</v>
      </c>
      <c r="BK9" s="1087">
        <v>0</v>
      </c>
      <c r="BL9" s="299"/>
      <c r="BM9" s="300"/>
      <c r="BN9" s="300"/>
      <c r="BO9" s="1534"/>
      <c r="BP9" s="1535"/>
      <c r="BQ9" s="297"/>
      <c r="BR9" s="297"/>
      <c r="BS9" s="297"/>
      <c r="BT9" s="297"/>
      <c r="BU9" s="1533"/>
      <c r="BV9" s="1528"/>
      <c r="BW9" s="47"/>
      <c r="BX9" s="37"/>
      <c r="BY9" s="295"/>
      <c r="BZ9" s="19"/>
      <c r="CA9" s="19"/>
      <c r="CB9" s="19"/>
      <c r="CC9" s="19"/>
      <c r="CE9" s="49" t="s">
        <v>49</v>
      </c>
      <c r="CF9" s="177">
        <v>2773276</v>
      </c>
      <c r="CG9" s="51">
        <v>2716388</v>
      </c>
      <c r="CH9" s="52">
        <v>2.09</v>
      </c>
      <c r="CI9" s="240"/>
      <c r="CJ9" s="240"/>
      <c r="CK9" s="432" t="s">
        <v>74</v>
      </c>
      <c r="CL9" s="1007">
        <v>10675</v>
      </c>
      <c r="CM9" s="1008">
        <v>11009</v>
      </c>
      <c r="CN9" s="1009">
        <v>9203</v>
      </c>
      <c r="CO9" s="997">
        <v>30887</v>
      </c>
      <c r="CP9" s="1010">
        <v>27461</v>
      </c>
      <c r="CQ9" s="675">
        <v>12.48</v>
      </c>
      <c r="CR9" s="154"/>
      <c r="CS9" s="53" t="s">
        <v>75</v>
      </c>
      <c r="CT9" s="54">
        <v>319.32</v>
      </c>
      <c r="CU9" s="55">
        <v>310</v>
      </c>
      <c r="CV9" s="56">
        <v>3.01</v>
      </c>
      <c r="CW9" s="54">
        <v>150.13</v>
      </c>
      <c r="CX9" s="171">
        <v>148.02000000000001</v>
      </c>
      <c r="CY9" s="56">
        <v>1.43</v>
      </c>
      <c r="CZ9" s="54">
        <v>286.52999999999997</v>
      </c>
      <c r="DA9" s="55">
        <v>278.82</v>
      </c>
      <c r="DB9" s="56">
        <v>2.77</v>
      </c>
      <c r="DC9" s="172"/>
      <c r="DD9" s="154"/>
      <c r="DE9" s="154" t="s">
        <v>76</v>
      </c>
      <c r="DF9" s="38">
        <v>86</v>
      </c>
      <c r="DG9" s="38">
        <v>86</v>
      </c>
      <c r="DH9" s="38">
        <v>86</v>
      </c>
      <c r="DI9" s="38">
        <v>86</v>
      </c>
      <c r="DJ9" s="154"/>
      <c r="DK9" s="252" t="s">
        <v>185</v>
      </c>
      <c r="DL9" s="628">
        <v>2.12</v>
      </c>
      <c r="DM9" s="243">
        <v>2.13</v>
      </c>
      <c r="DN9" s="1057">
        <v>-0.01</v>
      </c>
      <c r="DO9" s="161"/>
      <c r="DP9" s="176" t="s">
        <v>78</v>
      </c>
      <c r="DQ9" s="1111">
        <v>0</v>
      </c>
      <c r="DR9" s="1112">
        <v>0</v>
      </c>
      <c r="DS9" s="1112">
        <v>0</v>
      </c>
      <c r="DT9" s="1113">
        <v>0</v>
      </c>
      <c r="DU9" s="1112"/>
      <c r="DV9" s="1112"/>
      <c r="DW9" s="1112"/>
      <c r="DX9" s="1112"/>
      <c r="DY9" s="1114">
        <v>0</v>
      </c>
      <c r="DZ9" s="1086">
        <v>0</v>
      </c>
      <c r="EA9" s="1087">
        <v>0</v>
      </c>
      <c r="EB9" s="933"/>
      <c r="EC9" s="933"/>
      <c r="ED9" s="1362" t="s">
        <v>78</v>
      </c>
      <c r="EE9" s="1111">
        <v>0</v>
      </c>
      <c r="EF9" s="1112">
        <v>0</v>
      </c>
      <c r="EG9" s="1112">
        <v>0</v>
      </c>
      <c r="EH9" s="1113">
        <v>0</v>
      </c>
      <c r="EI9" s="1112"/>
      <c r="EJ9" s="1112"/>
      <c r="EK9" s="1112"/>
      <c r="EL9" s="1112"/>
      <c r="EM9" s="1114">
        <v>0</v>
      </c>
      <c r="EN9" s="1086">
        <v>0</v>
      </c>
      <c r="EO9" s="1087">
        <v>0</v>
      </c>
      <c r="EP9" s="299"/>
      <c r="EQ9" s="300"/>
      <c r="ER9" s="300"/>
      <c r="ES9" s="1534"/>
      <c r="ET9" s="1535"/>
      <c r="EU9" s="297"/>
      <c r="EV9" s="297"/>
      <c r="EW9" s="297"/>
      <c r="EX9" s="297"/>
      <c r="EY9" s="1533"/>
      <c r="EZ9" s="1528"/>
      <c r="FA9" s="47"/>
      <c r="FB9" s="37"/>
      <c r="FC9" s="295"/>
      <c r="FD9" s="19"/>
      <c r="FE9" s="19"/>
      <c r="FF9" s="19"/>
      <c r="FG9" s="19"/>
      <c r="FI9" s="49" t="s">
        <v>49</v>
      </c>
      <c r="FJ9" s="177">
        <v>2291096</v>
      </c>
      <c r="FK9" s="51">
        <v>2189742</v>
      </c>
      <c r="FL9" s="52">
        <v>4.63</v>
      </c>
      <c r="FM9" s="240"/>
      <c r="FN9" s="240"/>
      <c r="FO9" s="432" t="s">
        <v>74</v>
      </c>
      <c r="FP9" s="1007">
        <v>6377</v>
      </c>
      <c r="FQ9" s="1008">
        <v>5546</v>
      </c>
      <c r="FR9" s="1009">
        <v>6389</v>
      </c>
      <c r="FS9" s="997">
        <v>18312</v>
      </c>
      <c r="FT9" s="1010">
        <v>18282</v>
      </c>
      <c r="FU9" s="675">
        <v>0.16</v>
      </c>
      <c r="FV9" s="154"/>
      <c r="FW9" s="53" t="s">
        <v>75</v>
      </c>
      <c r="FX9" s="54">
        <v>289.83999999999997</v>
      </c>
      <c r="FY9" s="55">
        <v>297.01</v>
      </c>
      <c r="FZ9" s="56">
        <v>-2.41</v>
      </c>
      <c r="GA9" s="54">
        <v>138.30000000000001</v>
      </c>
      <c r="GB9" s="171">
        <v>146.1</v>
      </c>
      <c r="GC9" s="56">
        <v>-5.34</v>
      </c>
      <c r="GD9" s="54">
        <v>264.85000000000002</v>
      </c>
      <c r="GE9" s="55">
        <v>272.11</v>
      </c>
      <c r="GF9" s="56">
        <v>-2.67</v>
      </c>
      <c r="GG9" s="172"/>
      <c r="GH9" s="154"/>
      <c r="GI9" s="154" t="s">
        <v>76</v>
      </c>
      <c r="GJ9" s="38">
        <v>86</v>
      </c>
      <c r="GK9" s="38">
        <v>86</v>
      </c>
      <c r="GL9" s="38">
        <v>86</v>
      </c>
      <c r="GM9" s="38">
        <v>86</v>
      </c>
      <c r="GN9" s="154"/>
      <c r="GO9" s="252" t="s">
        <v>185</v>
      </c>
      <c r="GP9" s="628">
        <v>2.3199999999999998</v>
      </c>
      <c r="GQ9" s="243">
        <v>2.34</v>
      </c>
      <c r="GR9" s="1057">
        <v>-0.02</v>
      </c>
      <c r="GS9" s="161"/>
      <c r="GT9" s="176" t="s">
        <v>78</v>
      </c>
      <c r="GU9" s="1111">
        <v>0</v>
      </c>
      <c r="GV9" s="1112">
        <v>0</v>
      </c>
      <c r="GW9" s="1112">
        <v>0</v>
      </c>
      <c r="GX9" s="1113">
        <v>0</v>
      </c>
      <c r="GY9" s="1112"/>
      <c r="GZ9" s="1112"/>
      <c r="HA9" s="1112"/>
      <c r="HB9" s="1112"/>
      <c r="HC9" s="1114">
        <v>0</v>
      </c>
      <c r="HD9" s="1086">
        <v>0</v>
      </c>
      <c r="HE9" s="1087">
        <v>0</v>
      </c>
      <c r="HF9" s="659"/>
      <c r="HG9" s="659"/>
      <c r="HH9" s="1095" t="s">
        <v>78</v>
      </c>
      <c r="HI9" s="1111">
        <v>0</v>
      </c>
      <c r="HJ9" s="1112">
        <v>0</v>
      </c>
      <c r="HK9" s="1112">
        <v>0</v>
      </c>
      <c r="HL9" s="1113">
        <v>0</v>
      </c>
      <c r="HM9" s="1112"/>
      <c r="HN9" s="1112"/>
      <c r="HO9" s="1112"/>
      <c r="HP9" s="1112"/>
      <c r="HQ9" s="1114">
        <v>0</v>
      </c>
      <c r="HR9" s="1086">
        <v>0</v>
      </c>
      <c r="HS9" s="1087">
        <v>0</v>
      </c>
      <c r="HT9" s="299"/>
      <c r="HU9" s="300"/>
      <c r="HV9" s="300"/>
      <c r="HW9" s="1534"/>
      <c r="HX9" s="1535"/>
      <c r="HY9" s="297"/>
      <c r="HZ9" s="297"/>
      <c r="IA9" s="297"/>
      <c r="IB9" s="297"/>
      <c r="IC9" s="1533"/>
      <c r="ID9" s="1528"/>
      <c r="IE9" s="47"/>
      <c r="IF9" s="37"/>
      <c r="IG9" s="295"/>
      <c r="IH9" s="248"/>
      <c r="II9" s="19"/>
      <c r="IJ9" s="19"/>
      <c r="IK9" s="19"/>
      <c r="IM9" s="170" t="s">
        <v>49</v>
      </c>
      <c r="IN9" s="177">
        <v>2911483</v>
      </c>
      <c r="IO9" s="51">
        <v>2790289</v>
      </c>
      <c r="IP9" s="52">
        <v>4.34</v>
      </c>
      <c r="IQ9" s="240"/>
      <c r="IR9" s="240"/>
      <c r="IS9" s="432" t="s">
        <v>74</v>
      </c>
      <c r="IT9" s="997">
        <v>11336</v>
      </c>
      <c r="IU9" s="998">
        <v>13232</v>
      </c>
      <c r="IV9" s="999">
        <v>12138</v>
      </c>
      <c r="IW9" s="997">
        <v>36706</v>
      </c>
      <c r="IX9" s="1000">
        <v>33347</v>
      </c>
      <c r="IY9" s="675">
        <v>10.07</v>
      </c>
      <c r="IZ9" s="154"/>
      <c r="JA9" s="53" t="s">
        <v>75</v>
      </c>
      <c r="JB9" s="54">
        <v>225.36</v>
      </c>
      <c r="JC9" s="55">
        <v>237.72</v>
      </c>
      <c r="JD9" s="56">
        <v>-5.2</v>
      </c>
      <c r="JE9" s="54">
        <v>145.5</v>
      </c>
      <c r="JF9" s="171">
        <v>149.99</v>
      </c>
      <c r="JG9" s="56">
        <v>-2.99</v>
      </c>
      <c r="JH9" s="54">
        <v>209.73</v>
      </c>
      <c r="JI9" s="55">
        <v>221.07</v>
      </c>
      <c r="JJ9" s="56">
        <v>-5.13</v>
      </c>
      <c r="JK9" s="172"/>
      <c r="JL9" s="154"/>
      <c r="JM9" s="154" t="s">
        <v>76</v>
      </c>
      <c r="JN9" s="38">
        <v>86</v>
      </c>
      <c r="JO9" s="38">
        <v>86</v>
      </c>
      <c r="JP9" s="38">
        <v>86</v>
      </c>
      <c r="JQ9" s="38">
        <v>86</v>
      </c>
      <c r="JR9" s="154"/>
      <c r="JS9" s="252" t="s">
        <v>185</v>
      </c>
      <c r="JT9" s="628">
        <v>2.2799999999999998</v>
      </c>
      <c r="JU9" s="243">
        <v>2.34</v>
      </c>
      <c r="JV9" s="1057">
        <v>-0.06</v>
      </c>
      <c r="JW9" s="161"/>
      <c r="JX9" s="1363" t="s">
        <v>78</v>
      </c>
      <c r="JY9" s="1111">
        <v>0</v>
      </c>
      <c r="JZ9" s="1112">
        <v>0</v>
      </c>
      <c r="KA9" s="1112">
        <v>0</v>
      </c>
      <c r="KB9" s="1113">
        <v>0</v>
      </c>
      <c r="KC9" s="1112"/>
      <c r="KD9" s="1112"/>
      <c r="KE9" s="1112"/>
      <c r="KF9" s="1112"/>
      <c r="KG9" s="1114">
        <v>0</v>
      </c>
      <c r="KH9" s="1086">
        <v>0</v>
      </c>
      <c r="KI9" s="1087">
        <v>0</v>
      </c>
      <c r="KJ9" s="848"/>
      <c r="KK9" s="848"/>
      <c r="KL9" s="1088" t="s">
        <v>78</v>
      </c>
      <c r="KM9" s="1111">
        <v>0</v>
      </c>
      <c r="KN9" s="1112">
        <v>0</v>
      </c>
      <c r="KO9" s="1112">
        <v>0</v>
      </c>
      <c r="KP9" s="1113">
        <v>0</v>
      </c>
      <c r="KQ9" s="1112"/>
      <c r="KR9" s="1112"/>
      <c r="KS9" s="1112"/>
      <c r="KT9" s="1112"/>
      <c r="KU9" s="1114">
        <v>0</v>
      </c>
      <c r="KV9" s="1086">
        <v>0</v>
      </c>
      <c r="KW9" s="1087">
        <v>0</v>
      </c>
      <c r="KX9" s="299"/>
      <c r="KY9" s="300"/>
      <c r="KZ9" s="300"/>
      <c r="LA9" s="1534"/>
      <c r="LB9" s="1535"/>
      <c r="LC9" s="297"/>
      <c r="LD9" s="297"/>
      <c r="LE9" s="297"/>
      <c r="LF9" s="297"/>
      <c r="LG9" s="1533"/>
      <c r="LH9" s="291"/>
      <c r="LI9" s="47"/>
      <c r="LJ9" s="37"/>
      <c r="LK9" s="295"/>
      <c r="LL9" s="19"/>
      <c r="LM9" s="19"/>
      <c r="LN9" s="19"/>
      <c r="LO9" s="19"/>
      <c r="LQ9" s="49" t="s">
        <v>49</v>
      </c>
      <c r="LR9" s="50">
        <v>10935868</v>
      </c>
      <c r="LS9" s="51">
        <v>10581387</v>
      </c>
      <c r="LT9" s="52">
        <v>3.35</v>
      </c>
      <c r="LU9" s="499"/>
      <c r="LV9" s="499"/>
      <c r="LW9" s="432" t="s">
        <v>74</v>
      </c>
      <c r="LX9" s="348">
        <v>109178</v>
      </c>
      <c r="LY9" s="994">
        <v>101191</v>
      </c>
      <c r="LZ9" s="515">
        <v>7.89</v>
      </c>
      <c r="MA9" s="182"/>
      <c r="MB9" s="53" t="s">
        <v>75</v>
      </c>
      <c r="MC9" s="54">
        <v>281.89999999999998</v>
      </c>
      <c r="MD9" s="58">
        <v>281.54000000000002</v>
      </c>
      <c r="ME9" s="56">
        <v>0.13</v>
      </c>
      <c r="MF9" s="54">
        <v>142.38</v>
      </c>
      <c r="MG9" s="58">
        <v>143.76</v>
      </c>
      <c r="MH9" s="56">
        <v>-0.96</v>
      </c>
      <c r="MI9" s="54">
        <v>255.63</v>
      </c>
      <c r="MJ9" s="141">
        <v>255.93</v>
      </c>
      <c r="MK9" s="56">
        <v>-0.12</v>
      </c>
      <c r="ML9" s="15"/>
      <c r="MM9" s="15"/>
      <c r="MN9" s="15" t="s">
        <v>76</v>
      </c>
      <c r="MO9" s="922">
        <v>86</v>
      </c>
      <c r="MP9" s="922">
        <v>86</v>
      </c>
      <c r="MQ9" s="922">
        <v>86</v>
      </c>
      <c r="MR9" s="922">
        <v>86</v>
      </c>
      <c r="MS9" s="922">
        <v>86</v>
      </c>
      <c r="MT9" s="16"/>
      <c r="MU9" s="252" t="s">
        <v>185</v>
      </c>
      <c r="MV9" s="628">
        <v>2.2599999999999998</v>
      </c>
      <c r="MW9" s="243">
        <v>2.2799999999999998</v>
      </c>
      <c r="MX9" s="1057">
        <v>-0.02</v>
      </c>
      <c r="MY9" s="61"/>
      <c r="MZ9" s="176" t="s">
        <v>179</v>
      </c>
      <c r="NA9" s="1123">
        <v>0</v>
      </c>
      <c r="NB9" s="615">
        <v>0</v>
      </c>
      <c r="NC9" s="615">
        <v>0</v>
      </c>
      <c r="ND9" s="1124">
        <v>0</v>
      </c>
      <c r="NE9" s="615">
        <v>0</v>
      </c>
      <c r="NF9" s="615">
        <v>0</v>
      </c>
      <c r="NG9" s="615">
        <v>0</v>
      </c>
      <c r="NH9" s="1125">
        <v>0</v>
      </c>
      <c r="NI9" s="636">
        <v>0</v>
      </c>
      <c r="NJ9" s="1126">
        <v>0</v>
      </c>
      <c r="NK9" s="1127">
        <v>0</v>
      </c>
      <c r="NL9" s="619"/>
      <c r="NM9" s="619"/>
      <c r="NN9" s="176" t="s">
        <v>78</v>
      </c>
      <c r="NO9" s="1123">
        <v>0</v>
      </c>
      <c r="NP9" s="615">
        <v>0</v>
      </c>
      <c r="NQ9" s="615">
        <v>0</v>
      </c>
      <c r="NR9" s="1124">
        <v>0</v>
      </c>
      <c r="NS9" s="615">
        <v>0</v>
      </c>
      <c r="NT9" s="615">
        <v>0</v>
      </c>
      <c r="NU9" s="615">
        <v>0</v>
      </c>
      <c r="NV9" s="1125">
        <v>0</v>
      </c>
      <c r="NW9" s="1128">
        <v>0</v>
      </c>
      <c r="NX9" s="1126">
        <v>0</v>
      </c>
      <c r="NY9" s="1129">
        <v>0</v>
      </c>
    </row>
    <row r="10" spans="1:391" ht="21.75" customHeight="1" thickBot="1" x14ac:dyDescent="0.25">
      <c r="A10" s="62" t="s">
        <v>79</v>
      </c>
      <c r="B10" s="159">
        <v>2522705</v>
      </c>
      <c r="C10" s="26">
        <v>2447762</v>
      </c>
      <c r="D10" s="27">
        <v>3.06</v>
      </c>
      <c r="E10" s="420"/>
      <c r="F10" s="240"/>
      <c r="G10" s="432" t="s">
        <v>80</v>
      </c>
      <c r="H10" s="997">
        <v>238</v>
      </c>
      <c r="I10" s="998">
        <v>339</v>
      </c>
      <c r="J10" s="999">
        <v>417</v>
      </c>
      <c r="K10" s="997">
        <v>994</v>
      </c>
      <c r="L10" s="1000">
        <v>976</v>
      </c>
      <c r="M10" s="675">
        <v>1.84</v>
      </c>
      <c r="N10" s="154"/>
      <c r="O10" s="53" t="s">
        <v>81</v>
      </c>
      <c r="P10" s="54">
        <v>164.38</v>
      </c>
      <c r="Q10" s="55">
        <v>160.37</v>
      </c>
      <c r="R10" s="56">
        <v>2.5</v>
      </c>
      <c r="S10" s="54">
        <v>131.16999999999999</v>
      </c>
      <c r="T10" s="171">
        <v>129.09</v>
      </c>
      <c r="U10" s="56">
        <v>1.61</v>
      </c>
      <c r="V10" s="54">
        <v>157.87</v>
      </c>
      <c r="W10" s="55">
        <v>154.28</v>
      </c>
      <c r="X10" s="56">
        <v>2.33</v>
      </c>
      <c r="Y10" s="172"/>
      <c r="Z10" s="154"/>
      <c r="AA10" s="154" t="s">
        <v>82</v>
      </c>
      <c r="AB10" s="38">
        <v>114</v>
      </c>
      <c r="AC10" s="38">
        <v>114</v>
      </c>
      <c r="AD10" s="38">
        <v>114</v>
      </c>
      <c r="AE10" s="38">
        <v>114</v>
      </c>
      <c r="AF10" s="154"/>
      <c r="AG10" s="253" t="s">
        <v>186</v>
      </c>
      <c r="AH10" s="629">
        <v>2.02</v>
      </c>
      <c r="AI10" s="244">
        <v>2.0299999999999998</v>
      </c>
      <c r="AJ10" s="1130">
        <v>-0.01</v>
      </c>
      <c r="AK10" s="161"/>
      <c r="AL10" s="176" t="s">
        <v>84</v>
      </c>
      <c r="AM10" s="1111">
        <v>406647</v>
      </c>
      <c r="AN10" s="1112">
        <v>178</v>
      </c>
      <c r="AO10" s="1112">
        <v>494731</v>
      </c>
      <c r="AP10" s="1113">
        <v>0</v>
      </c>
      <c r="AQ10" s="1112"/>
      <c r="AR10" s="1112"/>
      <c r="AS10" s="1112"/>
      <c r="AT10" s="1112"/>
      <c r="AU10" s="1114">
        <v>901556</v>
      </c>
      <c r="AV10" s="1086">
        <v>163639</v>
      </c>
      <c r="AW10" s="1087">
        <v>1065195</v>
      </c>
      <c r="AX10" s="661"/>
      <c r="AY10" s="661"/>
      <c r="AZ10" s="1361" t="s">
        <v>84</v>
      </c>
      <c r="BA10" s="1111">
        <v>1093639</v>
      </c>
      <c r="BB10" s="1112">
        <v>114</v>
      </c>
      <c r="BC10" s="1112">
        <v>319849</v>
      </c>
      <c r="BD10" s="1113">
        <v>0</v>
      </c>
      <c r="BE10" s="1112"/>
      <c r="BF10" s="1112"/>
      <c r="BG10" s="1112"/>
      <c r="BH10" s="1112"/>
      <c r="BI10" s="1114">
        <v>1413602</v>
      </c>
      <c r="BJ10" s="1086">
        <v>23236</v>
      </c>
      <c r="BK10" s="1087">
        <v>1436838</v>
      </c>
      <c r="BL10" s="299"/>
      <c r="BM10" s="300"/>
      <c r="BN10" s="300"/>
      <c r="BO10" s="1534"/>
      <c r="BP10" s="1537"/>
      <c r="BQ10" s="294"/>
      <c r="BR10" s="294"/>
      <c r="BS10" s="294"/>
      <c r="BT10" s="294"/>
      <c r="BU10" s="1533"/>
      <c r="BV10" s="1528"/>
      <c r="BW10" s="47"/>
      <c r="BX10" s="37"/>
      <c r="BY10" s="295"/>
      <c r="BZ10" s="19"/>
      <c r="CA10" s="19"/>
      <c r="CB10" s="19"/>
      <c r="CC10" s="19"/>
      <c r="CE10" s="62" t="s">
        <v>79</v>
      </c>
      <c r="CF10" s="159">
        <v>2600192</v>
      </c>
      <c r="CG10" s="26">
        <v>2544355</v>
      </c>
      <c r="CH10" s="27">
        <v>2.19</v>
      </c>
      <c r="CI10" s="240"/>
      <c r="CJ10" s="240"/>
      <c r="CK10" s="432" t="s">
        <v>80</v>
      </c>
      <c r="CL10" s="1007">
        <v>1698</v>
      </c>
      <c r="CM10" s="1008">
        <v>1730</v>
      </c>
      <c r="CN10" s="1009">
        <v>1445</v>
      </c>
      <c r="CO10" s="997">
        <v>4873</v>
      </c>
      <c r="CP10" s="1010">
        <v>4589</v>
      </c>
      <c r="CQ10" s="675">
        <v>6.19</v>
      </c>
      <c r="CR10" s="154"/>
      <c r="CS10" s="53" t="s">
        <v>81</v>
      </c>
      <c r="CT10" s="54">
        <v>162.96</v>
      </c>
      <c r="CU10" s="55">
        <v>160.96</v>
      </c>
      <c r="CV10" s="56">
        <v>1.24</v>
      </c>
      <c r="CW10" s="54">
        <v>116.57</v>
      </c>
      <c r="CX10" s="171">
        <v>115.16</v>
      </c>
      <c r="CY10" s="56">
        <v>1.22</v>
      </c>
      <c r="CZ10" s="54">
        <v>153.97</v>
      </c>
      <c r="DA10" s="55">
        <v>152.15</v>
      </c>
      <c r="DB10" s="56">
        <v>1.2</v>
      </c>
      <c r="DC10" s="172"/>
      <c r="DD10" s="154"/>
      <c r="DE10" s="154" t="s">
        <v>82</v>
      </c>
      <c r="DF10" s="38">
        <v>114</v>
      </c>
      <c r="DG10" s="38">
        <v>114</v>
      </c>
      <c r="DH10" s="38">
        <v>114</v>
      </c>
      <c r="DI10" s="38">
        <v>114</v>
      </c>
      <c r="DJ10" s="154"/>
      <c r="DK10" s="253" t="s">
        <v>186</v>
      </c>
      <c r="DL10" s="629">
        <v>1.98</v>
      </c>
      <c r="DM10" s="244">
        <v>1.98</v>
      </c>
      <c r="DN10" s="1130">
        <v>0</v>
      </c>
      <c r="DO10" s="161"/>
      <c r="DP10" s="176" t="s">
        <v>84</v>
      </c>
      <c r="DQ10" s="1111">
        <v>488004</v>
      </c>
      <c r="DR10" s="1112">
        <v>430</v>
      </c>
      <c r="DS10" s="1112">
        <v>644049</v>
      </c>
      <c r="DT10" s="1113">
        <v>0</v>
      </c>
      <c r="DU10" s="1112"/>
      <c r="DV10" s="1112"/>
      <c r="DW10" s="1112"/>
      <c r="DX10" s="1112"/>
      <c r="DY10" s="1114">
        <v>1132483</v>
      </c>
      <c r="DZ10" s="1086">
        <v>309885</v>
      </c>
      <c r="EA10" s="1087">
        <v>1442368</v>
      </c>
      <c r="EB10" s="933"/>
      <c r="EC10" s="933"/>
      <c r="ED10" s="1362" t="s">
        <v>84</v>
      </c>
      <c r="EE10" s="1111">
        <v>951338</v>
      </c>
      <c r="EF10" s="1112">
        <v>0</v>
      </c>
      <c r="EG10" s="1112">
        <v>245680</v>
      </c>
      <c r="EH10" s="1113">
        <v>0</v>
      </c>
      <c r="EI10" s="1112"/>
      <c r="EJ10" s="1112"/>
      <c r="EK10" s="1112"/>
      <c r="EL10" s="1112"/>
      <c r="EM10" s="1114">
        <v>1197018</v>
      </c>
      <c r="EN10" s="1086">
        <v>17817</v>
      </c>
      <c r="EO10" s="1087">
        <v>1214835</v>
      </c>
      <c r="EP10" s="299"/>
      <c r="EQ10" s="300"/>
      <c r="ER10" s="300"/>
      <c r="ES10" s="1534"/>
      <c r="ET10" s="1537"/>
      <c r="EU10" s="294"/>
      <c r="EV10" s="294"/>
      <c r="EW10" s="294"/>
      <c r="EX10" s="294"/>
      <c r="EY10" s="1533"/>
      <c r="EZ10" s="1528"/>
      <c r="FA10" s="47"/>
      <c r="FB10" s="37"/>
      <c r="FC10" s="295"/>
      <c r="FD10" s="19"/>
      <c r="FE10" s="19"/>
      <c r="FF10" s="19"/>
      <c r="FG10" s="19"/>
      <c r="FI10" s="62" t="s">
        <v>79</v>
      </c>
      <c r="FJ10" s="159">
        <v>1832386</v>
      </c>
      <c r="FK10" s="26">
        <v>1838629</v>
      </c>
      <c r="FL10" s="27">
        <v>-0.34</v>
      </c>
      <c r="FM10" s="240"/>
      <c r="FN10" s="240"/>
      <c r="FO10" s="432" t="s">
        <v>80</v>
      </c>
      <c r="FP10" s="1007">
        <v>963</v>
      </c>
      <c r="FQ10" s="1008">
        <v>1003</v>
      </c>
      <c r="FR10" s="1009">
        <v>968</v>
      </c>
      <c r="FS10" s="997">
        <v>2934</v>
      </c>
      <c r="FT10" s="1010">
        <v>2859</v>
      </c>
      <c r="FU10" s="675">
        <v>2.62</v>
      </c>
      <c r="FV10" s="154"/>
      <c r="FW10" s="53" t="s">
        <v>81</v>
      </c>
      <c r="FX10" s="54">
        <v>161.21</v>
      </c>
      <c r="FY10" s="55">
        <v>170.42</v>
      </c>
      <c r="FZ10" s="56">
        <v>-5.4</v>
      </c>
      <c r="GA10" s="54">
        <v>120.62</v>
      </c>
      <c r="GB10" s="171">
        <v>123.95</v>
      </c>
      <c r="GC10" s="56">
        <v>-2.69</v>
      </c>
      <c r="GD10" s="54">
        <v>154.52000000000001</v>
      </c>
      <c r="GE10" s="55">
        <v>162.75</v>
      </c>
      <c r="GF10" s="56">
        <v>-5.0599999999999996</v>
      </c>
      <c r="GG10" s="172"/>
      <c r="GH10" s="154"/>
      <c r="GI10" s="154" t="s">
        <v>82</v>
      </c>
      <c r="GJ10" s="38">
        <v>114</v>
      </c>
      <c r="GK10" s="38">
        <v>114</v>
      </c>
      <c r="GL10" s="38">
        <v>114</v>
      </c>
      <c r="GM10" s="38">
        <v>114</v>
      </c>
      <c r="GN10" s="154"/>
      <c r="GO10" s="253" t="s">
        <v>186</v>
      </c>
      <c r="GP10" s="629">
        <v>1.95</v>
      </c>
      <c r="GQ10" s="244">
        <v>1.95</v>
      </c>
      <c r="GR10" s="1130">
        <v>0</v>
      </c>
      <c r="GS10" s="161"/>
      <c r="GT10" s="176" t="s">
        <v>84</v>
      </c>
      <c r="GU10" s="1111">
        <v>320119</v>
      </c>
      <c r="GV10" s="1112">
        <v>119</v>
      </c>
      <c r="GW10" s="1112">
        <v>520199</v>
      </c>
      <c r="GX10" s="1113">
        <v>0</v>
      </c>
      <c r="GY10" s="1112"/>
      <c r="GZ10" s="1112"/>
      <c r="HA10" s="1112"/>
      <c r="HB10" s="1112"/>
      <c r="HC10" s="1114">
        <v>840437</v>
      </c>
      <c r="HD10" s="1086">
        <v>222619</v>
      </c>
      <c r="HE10" s="1087">
        <v>1063056</v>
      </c>
      <c r="HF10" s="659"/>
      <c r="HG10" s="659"/>
      <c r="HH10" s="1095" t="s">
        <v>84</v>
      </c>
      <c r="HI10" s="1111">
        <v>904627</v>
      </c>
      <c r="HJ10" s="1112">
        <v>0</v>
      </c>
      <c r="HK10" s="1112">
        <v>210177</v>
      </c>
      <c r="HL10" s="1113">
        <v>0</v>
      </c>
      <c r="HM10" s="1112"/>
      <c r="HN10" s="1112"/>
      <c r="HO10" s="1112"/>
      <c r="HP10" s="1112"/>
      <c r="HQ10" s="1114">
        <v>1114804</v>
      </c>
      <c r="HR10" s="1086">
        <v>18058</v>
      </c>
      <c r="HS10" s="1087">
        <v>1132862</v>
      </c>
      <c r="HT10" s="299"/>
      <c r="HU10" s="300"/>
      <c r="HV10" s="300"/>
      <c r="HW10" s="1534"/>
      <c r="HX10" s="1537"/>
      <c r="HY10" s="294"/>
      <c r="HZ10" s="294"/>
      <c r="IA10" s="294"/>
      <c r="IB10" s="294"/>
      <c r="IC10" s="1533"/>
      <c r="ID10" s="1528"/>
      <c r="IE10" s="47"/>
      <c r="IF10" s="37"/>
      <c r="IG10" s="295"/>
      <c r="IH10" s="248"/>
      <c r="II10" s="19"/>
      <c r="IJ10" s="19"/>
      <c r="IK10" s="19"/>
      <c r="IM10" s="178" t="s">
        <v>79</v>
      </c>
      <c r="IN10" s="159">
        <v>2786168</v>
      </c>
      <c r="IO10" s="26">
        <v>2709395</v>
      </c>
      <c r="IP10" s="27">
        <v>2.83</v>
      </c>
      <c r="IQ10" s="240"/>
      <c r="IR10" s="240"/>
      <c r="IS10" s="432" t="s">
        <v>80</v>
      </c>
      <c r="IT10" s="997">
        <v>3091</v>
      </c>
      <c r="IU10" s="998">
        <v>3649</v>
      </c>
      <c r="IV10" s="999">
        <v>3222</v>
      </c>
      <c r="IW10" s="997">
        <v>9962</v>
      </c>
      <c r="IX10" s="1000">
        <v>9119</v>
      </c>
      <c r="IY10" s="675">
        <v>9.24</v>
      </c>
      <c r="IZ10" s="154"/>
      <c r="JA10" s="53" t="s">
        <v>81</v>
      </c>
      <c r="JB10" s="54">
        <v>157.85</v>
      </c>
      <c r="JC10" s="55">
        <v>163.33000000000001</v>
      </c>
      <c r="JD10" s="56">
        <v>-3.36</v>
      </c>
      <c r="JE10" s="54">
        <v>140.59</v>
      </c>
      <c r="JF10" s="171">
        <v>143.21</v>
      </c>
      <c r="JG10" s="56">
        <v>-1.83</v>
      </c>
      <c r="JH10" s="54">
        <v>154.47</v>
      </c>
      <c r="JI10" s="55">
        <v>159.51</v>
      </c>
      <c r="JJ10" s="56">
        <v>-3.16</v>
      </c>
      <c r="JK10" s="172"/>
      <c r="JL10" s="154"/>
      <c r="JM10" s="154" t="s">
        <v>82</v>
      </c>
      <c r="JN10" s="38">
        <v>114</v>
      </c>
      <c r="JO10" s="38">
        <v>114</v>
      </c>
      <c r="JP10" s="38">
        <v>114</v>
      </c>
      <c r="JQ10" s="38">
        <v>114</v>
      </c>
      <c r="JR10" s="154"/>
      <c r="JS10" s="253" t="s">
        <v>186</v>
      </c>
      <c r="JT10" s="629">
        <v>1.97</v>
      </c>
      <c r="JU10" s="244">
        <v>1.99</v>
      </c>
      <c r="JV10" s="1130">
        <v>-0.02</v>
      </c>
      <c r="JW10" s="161"/>
      <c r="JX10" s="1363" t="s">
        <v>84</v>
      </c>
      <c r="JY10" s="1111">
        <v>376766</v>
      </c>
      <c r="JZ10" s="1112">
        <v>0</v>
      </c>
      <c r="KA10" s="1112">
        <v>492942</v>
      </c>
      <c r="KB10" s="1113">
        <v>0</v>
      </c>
      <c r="KC10" s="1112"/>
      <c r="KD10" s="1112"/>
      <c r="KE10" s="1112"/>
      <c r="KF10" s="1112"/>
      <c r="KG10" s="1114">
        <v>869708</v>
      </c>
      <c r="KH10" s="1086">
        <v>416773</v>
      </c>
      <c r="KI10" s="1087">
        <v>1286481</v>
      </c>
      <c r="KJ10" s="848"/>
      <c r="KK10" s="848"/>
      <c r="KL10" s="1088" t="s">
        <v>84</v>
      </c>
      <c r="KM10" s="1111">
        <v>1108661</v>
      </c>
      <c r="KN10" s="1112">
        <v>0</v>
      </c>
      <c r="KO10" s="1112">
        <v>262079</v>
      </c>
      <c r="KP10" s="1113">
        <v>0</v>
      </c>
      <c r="KQ10" s="1112"/>
      <c r="KR10" s="1112"/>
      <c r="KS10" s="1112"/>
      <c r="KT10" s="1112"/>
      <c r="KU10" s="1114">
        <v>1370740</v>
      </c>
      <c r="KV10" s="1086">
        <v>21189</v>
      </c>
      <c r="KW10" s="1087">
        <v>1391929</v>
      </c>
      <c r="KX10" s="299"/>
      <c r="KY10" s="300"/>
      <c r="KZ10" s="300"/>
      <c r="LA10" s="1534"/>
      <c r="LB10" s="1537"/>
      <c r="LC10" s="294"/>
      <c r="LD10" s="294"/>
      <c r="LE10" s="294"/>
      <c r="LF10" s="294"/>
      <c r="LG10" s="1533"/>
      <c r="LH10" s="291"/>
      <c r="LI10" s="47"/>
      <c r="LJ10" s="37"/>
      <c r="LK10" s="295"/>
      <c r="LL10" s="19"/>
      <c r="LM10" s="19"/>
      <c r="LN10" s="19"/>
      <c r="LO10" s="19"/>
      <c r="LQ10" s="62" t="s">
        <v>79</v>
      </c>
      <c r="LR10" s="25">
        <v>9741451</v>
      </c>
      <c r="LS10" s="26">
        <v>9540141</v>
      </c>
      <c r="LT10" s="27">
        <v>2.11</v>
      </c>
      <c r="LU10" s="499"/>
      <c r="LV10" s="499"/>
      <c r="LW10" s="432" t="s">
        <v>80</v>
      </c>
      <c r="LX10" s="348">
        <v>18763</v>
      </c>
      <c r="LY10" s="994">
        <v>17543</v>
      </c>
      <c r="LZ10" s="515">
        <v>6.95</v>
      </c>
      <c r="MA10" s="182"/>
      <c r="MB10" s="53" t="s">
        <v>81</v>
      </c>
      <c r="MC10" s="54">
        <v>161.19999999999999</v>
      </c>
      <c r="MD10" s="58">
        <v>163.16999999999999</v>
      </c>
      <c r="ME10" s="56">
        <v>-1.21</v>
      </c>
      <c r="MF10" s="54">
        <v>127.91</v>
      </c>
      <c r="MG10" s="58">
        <v>128.31</v>
      </c>
      <c r="MH10" s="56">
        <v>-0.31</v>
      </c>
      <c r="MI10" s="54">
        <v>154.93</v>
      </c>
      <c r="MJ10" s="141">
        <v>156.69</v>
      </c>
      <c r="MK10" s="56">
        <v>-1.1200000000000001</v>
      </c>
      <c r="ML10" s="15"/>
      <c r="MM10" s="15"/>
      <c r="MN10" s="15" t="s">
        <v>82</v>
      </c>
      <c r="MO10" s="922">
        <v>114</v>
      </c>
      <c r="MP10" s="922">
        <v>114</v>
      </c>
      <c r="MQ10" s="922">
        <v>114</v>
      </c>
      <c r="MR10" s="922">
        <v>114</v>
      </c>
      <c r="MS10" s="922">
        <v>114</v>
      </c>
      <c r="MT10" s="16"/>
      <c r="MU10" s="253" t="s">
        <v>186</v>
      </c>
      <c r="MV10" s="629">
        <v>1.98</v>
      </c>
      <c r="MW10" s="244">
        <v>1.99</v>
      </c>
      <c r="MX10" s="1130">
        <v>-0.01</v>
      </c>
      <c r="MY10" s="61"/>
      <c r="MZ10" s="176" t="s">
        <v>84</v>
      </c>
      <c r="NA10" s="1123">
        <v>1591536</v>
      </c>
      <c r="NB10" s="615">
        <v>727</v>
      </c>
      <c r="NC10" s="615">
        <v>2151921</v>
      </c>
      <c r="ND10" s="1124">
        <v>0</v>
      </c>
      <c r="NE10" s="615">
        <v>0</v>
      </c>
      <c r="NF10" s="615">
        <v>0</v>
      </c>
      <c r="NG10" s="615">
        <v>0</v>
      </c>
      <c r="NH10" s="1125">
        <v>0</v>
      </c>
      <c r="NI10" s="636">
        <v>3744184</v>
      </c>
      <c r="NJ10" s="1126">
        <v>1112916</v>
      </c>
      <c r="NK10" s="1127">
        <v>4857100</v>
      </c>
      <c r="NL10" s="619"/>
      <c r="NM10" s="619"/>
      <c r="NN10" s="176" t="s">
        <v>84</v>
      </c>
      <c r="NO10" s="1123">
        <v>4058265</v>
      </c>
      <c r="NP10" s="615">
        <v>114</v>
      </c>
      <c r="NQ10" s="615">
        <v>1037785</v>
      </c>
      <c r="NR10" s="1124">
        <v>0</v>
      </c>
      <c r="NS10" s="615">
        <v>0</v>
      </c>
      <c r="NT10" s="615">
        <v>0</v>
      </c>
      <c r="NU10" s="615">
        <v>0</v>
      </c>
      <c r="NV10" s="1125">
        <v>0</v>
      </c>
      <c r="NW10" s="1128">
        <v>5096164</v>
      </c>
      <c r="NX10" s="1126">
        <v>80300</v>
      </c>
      <c r="NY10" s="1129">
        <v>5176464</v>
      </c>
    </row>
    <row r="11" spans="1:391" ht="21.75" customHeight="1" thickTop="1" thickBot="1" x14ac:dyDescent="0.25">
      <c r="A11" s="40" t="s">
        <v>68</v>
      </c>
      <c r="B11" s="57">
        <v>2294582</v>
      </c>
      <c r="C11" s="41">
        <v>2227252</v>
      </c>
      <c r="D11" s="42">
        <v>3.02</v>
      </c>
      <c r="E11" s="420"/>
      <c r="F11" s="240"/>
      <c r="G11" s="432" t="s">
        <v>85</v>
      </c>
      <c r="H11" s="997">
        <v>3918</v>
      </c>
      <c r="I11" s="998">
        <v>4076</v>
      </c>
      <c r="J11" s="999">
        <v>4240</v>
      </c>
      <c r="K11" s="997">
        <v>12234</v>
      </c>
      <c r="L11" s="1000">
        <v>11165</v>
      </c>
      <c r="M11" s="675">
        <v>9.57</v>
      </c>
      <c r="N11" s="154"/>
      <c r="O11" s="53" t="s">
        <v>86</v>
      </c>
      <c r="P11" s="54">
        <v>282.64</v>
      </c>
      <c r="Q11" s="55">
        <v>275.94</v>
      </c>
      <c r="R11" s="56">
        <v>2.4300000000000002</v>
      </c>
      <c r="S11" s="54">
        <v>216.66</v>
      </c>
      <c r="T11" s="171">
        <v>214.37</v>
      </c>
      <c r="U11" s="56">
        <v>1.07</v>
      </c>
      <c r="V11" s="54">
        <v>269.72000000000003</v>
      </c>
      <c r="W11" s="55">
        <v>263.95</v>
      </c>
      <c r="X11" s="56">
        <v>2.19</v>
      </c>
      <c r="Y11" s="172"/>
      <c r="Z11" s="154"/>
      <c r="AA11" s="154" t="s">
        <v>87</v>
      </c>
      <c r="AB11" s="38">
        <v>145</v>
      </c>
      <c r="AC11" s="38">
        <v>145</v>
      </c>
      <c r="AD11" s="38">
        <v>145</v>
      </c>
      <c r="AE11" s="38">
        <v>145</v>
      </c>
      <c r="AF11" s="154"/>
      <c r="AG11" s="379" t="s">
        <v>187</v>
      </c>
      <c r="AH11" s="154"/>
      <c r="AI11" s="154"/>
      <c r="AJ11" s="154"/>
      <c r="AK11" s="154"/>
      <c r="AL11" s="176" t="s">
        <v>88</v>
      </c>
      <c r="AM11" s="1131">
        <v>0</v>
      </c>
      <c r="AN11" s="1132">
        <v>0</v>
      </c>
      <c r="AO11" s="1132">
        <v>13359</v>
      </c>
      <c r="AP11" s="1113">
        <v>0</v>
      </c>
      <c r="AQ11" s="1112"/>
      <c r="AR11" s="1112"/>
      <c r="AS11" s="1112"/>
      <c r="AT11" s="1112"/>
      <c r="AU11" s="1114">
        <v>13359</v>
      </c>
      <c r="AV11" s="1086">
        <v>0</v>
      </c>
      <c r="AW11" s="1087">
        <v>13359</v>
      </c>
      <c r="AX11" s="661"/>
      <c r="AY11" s="661"/>
      <c r="AZ11" s="1361" t="s">
        <v>88</v>
      </c>
      <c r="BA11" s="1131">
        <v>0</v>
      </c>
      <c r="BB11" s="1132">
        <v>0</v>
      </c>
      <c r="BC11" s="1132">
        <v>1405</v>
      </c>
      <c r="BD11" s="1113">
        <v>0</v>
      </c>
      <c r="BE11" s="1112"/>
      <c r="BF11" s="1112"/>
      <c r="BG11" s="1112"/>
      <c r="BH11" s="1112"/>
      <c r="BI11" s="1114">
        <v>1405</v>
      </c>
      <c r="BJ11" s="1086">
        <v>295</v>
      </c>
      <c r="BK11" s="1087">
        <v>1700</v>
      </c>
      <c r="BL11" s="299"/>
      <c r="BM11" s="290"/>
      <c r="BN11" s="290"/>
      <c r="BO11" s="968"/>
      <c r="BP11" s="1535"/>
      <c r="BQ11" s="297"/>
      <c r="BR11" s="297"/>
      <c r="BS11" s="297"/>
      <c r="BT11" s="131"/>
      <c r="BU11" s="1533"/>
      <c r="BV11" s="1528"/>
      <c r="BW11" s="47"/>
      <c r="BX11" s="37"/>
      <c r="BY11" s="295"/>
      <c r="BZ11" s="19"/>
      <c r="CA11" s="19"/>
      <c r="CB11" s="19"/>
      <c r="CC11" s="19"/>
      <c r="CE11" s="40" t="s">
        <v>68</v>
      </c>
      <c r="CF11" s="57">
        <v>2476568</v>
      </c>
      <c r="CG11" s="41">
        <v>2423663</v>
      </c>
      <c r="CH11" s="42">
        <v>2.1800000000000002</v>
      </c>
      <c r="CI11" s="240"/>
      <c r="CJ11" s="240"/>
      <c r="CK11" s="432" t="s">
        <v>85</v>
      </c>
      <c r="CL11" s="1007">
        <v>4532</v>
      </c>
      <c r="CM11" s="1008">
        <v>4204</v>
      </c>
      <c r="CN11" s="1009">
        <v>4085</v>
      </c>
      <c r="CO11" s="997">
        <v>12821</v>
      </c>
      <c r="CP11" s="1010">
        <v>11614</v>
      </c>
      <c r="CQ11" s="675">
        <v>10.39</v>
      </c>
      <c r="CR11" s="154"/>
      <c r="CS11" s="53" t="s">
        <v>86</v>
      </c>
      <c r="CT11" s="54">
        <v>304.45999999999998</v>
      </c>
      <c r="CU11" s="55">
        <v>296.39999999999998</v>
      </c>
      <c r="CV11" s="56">
        <v>2.72</v>
      </c>
      <c r="CW11" s="54">
        <v>177.04</v>
      </c>
      <c r="CX11" s="171">
        <v>173.88</v>
      </c>
      <c r="CY11" s="56">
        <v>1.82</v>
      </c>
      <c r="CZ11" s="54">
        <v>279.76</v>
      </c>
      <c r="DA11" s="55">
        <v>272.81</v>
      </c>
      <c r="DB11" s="56">
        <v>2.5499999999999998</v>
      </c>
      <c r="DC11" s="172"/>
      <c r="DD11" s="154"/>
      <c r="DE11" s="154" t="s">
        <v>87</v>
      </c>
      <c r="DF11" s="38">
        <v>145</v>
      </c>
      <c r="DG11" s="38">
        <v>145</v>
      </c>
      <c r="DH11" s="38">
        <v>145</v>
      </c>
      <c r="DI11" s="38">
        <v>145</v>
      </c>
      <c r="DJ11" s="154"/>
      <c r="DK11" s="379" t="s">
        <v>187</v>
      </c>
      <c r="DL11" s="154"/>
      <c r="DM11" s="154"/>
      <c r="DN11" s="154"/>
      <c r="DO11" s="154"/>
      <c r="DP11" s="176" t="s">
        <v>88</v>
      </c>
      <c r="DQ11" s="1131">
        <v>0</v>
      </c>
      <c r="DR11" s="1132">
        <v>0</v>
      </c>
      <c r="DS11" s="1132">
        <v>10394</v>
      </c>
      <c r="DT11" s="1113">
        <v>0</v>
      </c>
      <c r="DU11" s="1112"/>
      <c r="DV11" s="1112"/>
      <c r="DW11" s="1112"/>
      <c r="DX11" s="1112"/>
      <c r="DY11" s="1114">
        <v>10394</v>
      </c>
      <c r="DZ11" s="1086">
        <v>0</v>
      </c>
      <c r="EA11" s="1087">
        <v>10394</v>
      </c>
      <c r="EB11" s="933"/>
      <c r="EC11" s="933"/>
      <c r="ED11" s="1362" t="s">
        <v>88</v>
      </c>
      <c r="EE11" s="1131">
        <v>0</v>
      </c>
      <c r="EF11" s="1132">
        <v>0</v>
      </c>
      <c r="EG11" s="1132">
        <v>632</v>
      </c>
      <c r="EH11" s="1113">
        <v>0</v>
      </c>
      <c r="EI11" s="1112"/>
      <c r="EJ11" s="1112"/>
      <c r="EK11" s="1112"/>
      <c r="EL11" s="1112"/>
      <c r="EM11" s="1114">
        <v>632</v>
      </c>
      <c r="EN11" s="1086">
        <v>0</v>
      </c>
      <c r="EO11" s="1087">
        <v>632</v>
      </c>
      <c r="EP11" s="299"/>
      <c r="EQ11" s="290"/>
      <c r="ER11" s="290"/>
      <c r="ES11" s="968"/>
      <c r="ET11" s="1535"/>
      <c r="EU11" s="297"/>
      <c r="EV11" s="297"/>
      <c r="EW11" s="297"/>
      <c r="EX11" s="131"/>
      <c r="EY11" s="1533"/>
      <c r="EZ11" s="1528"/>
      <c r="FA11" s="47"/>
      <c r="FB11" s="37"/>
      <c r="FC11" s="295"/>
      <c r="FD11" s="19"/>
      <c r="FE11" s="19"/>
      <c r="FF11" s="19"/>
      <c r="FG11" s="19"/>
      <c r="FI11" s="40" t="s">
        <v>68</v>
      </c>
      <c r="FJ11" s="57">
        <v>1702558</v>
      </c>
      <c r="FK11" s="41">
        <v>1710429</v>
      </c>
      <c r="FL11" s="42">
        <v>-0.46</v>
      </c>
      <c r="FM11" s="240"/>
      <c r="FN11" s="240"/>
      <c r="FO11" s="432" t="s">
        <v>85</v>
      </c>
      <c r="FP11" s="1007">
        <v>3335</v>
      </c>
      <c r="FQ11" s="1008">
        <v>2776</v>
      </c>
      <c r="FR11" s="1009">
        <v>2857</v>
      </c>
      <c r="FS11" s="997">
        <v>8968</v>
      </c>
      <c r="FT11" s="1010">
        <v>8459</v>
      </c>
      <c r="FU11" s="675">
        <v>6.02</v>
      </c>
      <c r="FV11" s="154"/>
      <c r="FW11" s="53" t="s">
        <v>86</v>
      </c>
      <c r="FX11" s="54">
        <v>238.17</v>
      </c>
      <c r="FY11" s="55">
        <v>239.36</v>
      </c>
      <c r="FZ11" s="56">
        <v>-0.5</v>
      </c>
      <c r="GA11" s="54">
        <v>134.09</v>
      </c>
      <c r="GB11" s="171">
        <v>135.07</v>
      </c>
      <c r="GC11" s="56">
        <v>-0.73</v>
      </c>
      <c r="GD11" s="54">
        <v>221.01</v>
      </c>
      <c r="GE11" s="55">
        <v>222.15</v>
      </c>
      <c r="GF11" s="56">
        <v>-0.51</v>
      </c>
      <c r="GG11" s="172"/>
      <c r="GH11" s="154"/>
      <c r="GI11" s="154" t="s">
        <v>87</v>
      </c>
      <c r="GJ11" s="38">
        <v>145</v>
      </c>
      <c r="GK11" s="38">
        <v>145</v>
      </c>
      <c r="GL11" s="38">
        <v>145</v>
      </c>
      <c r="GM11" s="38">
        <v>145</v>
      </c>
      <c r="GN11" s="154"/>
      <c r="GO11" s="379" t="s">
        <v>187</v>
      </c>
      <c r="GP11" s="154"/>
      <c r="GQ11" s="154"/>
      <c r="GR11" s="154"/>
      <c r="GS11" s="154"/>
      <c r="GT11" s="176" t="s">
        <v>88</v>
      </c>
      <c r="GU11" s="1131">
        <v>0</v>
      </c>
      <c r="GV11" s="1132">
        <v>0</v>
      </c>
      <c r="GW11" s="1132">
        <v>13190</v>
      </c>
      <c r="GX11" s="1113">
        <v>0</v>
      </c>
      <c r="GY11" s="1112"/>
      <c r="GZ11" s="1112"/>
      <c r="HA11" s="1112"/>
      <c r="HB11" s="1112"/>
      <c r="HC11" s="1114">
        <v>13190</v>
      </c>
      <c r="HD11" s="1086">
        <v>0</v>
      </c>
      <c r="HE11" s="1087">
        <v>13190</v>
      </c>
      <c r="HF11" s="659"/>
      <c r="HG11" s="659"/>
      <c r="HH11" s="1095" t="s">
        <v>88</v>
      </c>
      <c r="HI11" s="1131">
        <v>0</v>
      </c>
      <c r="HJ11" s="1132">
        <v>0</v>
      </c>
      <c r="HK11" s="1132">
        <v>578</v>
      </c>
      <c r="HL11" s="1113">
        <v>0</v>
      </c>
      <c r="HM11" s="1112"/>
      <c r="HN11" s="1112"/>
      <c r="HO11" s="1112"/>
      <c r="HP11" s="1112"/>
      <c r="HQ11" s="1114">
        <v>578</v>
      </c>
      <c r="HR11" s="1086">
        <v>0</v>
      </c>
      <c r="HS11" s="1087">
        <v>578</v>
      </c>
      <c r="HT11" s="299"/>
      <c r="HU11" s="290"/>
      <c r="HV11" s="290"/>
      <c r="HW11" s="968"/>
      <c r="HX11" s="1535"/>
      <c r="HY11" s="297"/>
      <c r="HZ11" s="297"/>
      <c r="IA11" s="297"/>
      <c r="IB11" s="131"/>
      <c r="IC11" s="1533"/>
      <c r="ID11" s="1528"/>
      <c r="IE11" s="47"/>
      <c r="IF11" s="37"/>
      <c r="IG11" s="295"/>
      <c r="IH11" s="248"/>
      <c r="II11" s="19"/>
      <c r="IJ11" s="19"/>
      <c r="IK11" s="19"/>
      <c r="IM11" s="168" t="s">
        <v>68</v>
      </c>
      <c r="IN11" s="57">
        <v>2600475</v>
      </c>
      <c r="IO11" s="41">
        <v>2525110</v>
      </c>
      <c r="IP11" s="42">
        <v>2.98</v>
      </c>
      <c r="IQ11" s="240"/>
      <c r="IR11" s="240"/>
      <c r="IS11" s="432" t="s">
        <v>85</v>
      </c>
      <c r="IT11" s="997">
        <v>4891</v>
      </c>
      <c r="IU11" s="998">
        <v>4694</v>
      </c>
      <c r="IV11" s="999">
        <v>4202</v>
      </c>
      <c r="IW11" s="997">
        <v>13787</v>
      </c>
      <c r="IX11" s="1000">
        <v>11488</v>
      </c>
      <c r="IY11" s="675">
        <v>20.010000000000002</v>
      </c>
      <c r="IZ11" s="154"/>
      <c r="JA11" s="53" t="s">
        <v>86</v>
      </c>
      <c r="JB11" s="54">
        <v>279.89</v>
      </c>
      <c r="JC11" s="55">
        <v>278.88</v>
      </c>
      <c r="JD11" s="56">
        <v>0.36</v>
      </c>
      <c r="JE11" s="54">
        <v>217.24</v>
      </c>
      <c r="JF11" s="171">
        <v>219.83</v>
      </c>
      <c r="JG11" s="56">
        <v>-1.18</v>
      </c>
      <c r="JH11" s="54">
        <v>267.63</v>
      </c>
      <c r="JI11" s="55">
        <v>267.67</v>
      </c>
      <c r="JJ11" s="56">
        <v>-0.01</v>
      </c>
      <c r="JK11" s="172"/>
      <c r="JL11" s="154"/>
      <c r="JM11" s="154" t="s">
        <v>87</v>
      </c>
      <c r="JN11" s="38">
        <v>145</v>
      </c>
      <c r="JO11" s="38">
        <v>145</v>
      </c>
      <c r="JP11" s="38">
        <v>145</v>
      </c>
      <c r="JQ11" s="38">
        <v>145</v>
      </c>
      <c r="JR11" s="154"/>
      <c r="JS11" s="19" t="s">
        <v>187</v>
      </c>
      <c r="JT11" s="154"/>
      <c r="JU11" s="154"/>
      <c r="JV11" s="154"/>
      <c r="JW11" s="154"/>
      <c r="JX11" s="1363" t="s">
        <v>88</v>
      </c>
      <c r="JY11" s="1131">
        <v>0</v>
      </c>
      <c r="JZ11" s="1132">
        <v>0</v>
      </c>
      <c r="KA11" s="1132">
        <v>5402</v>
      </c>
      <c r="KB11" s="1113">
        <v>0</v>
      </c>
      <c r="KC11" s="1112"/>
      <c r="KD11" s="1112"/>
      <c r="KE11" s="1112"/>
      <c r="KF11" s="1112"/>
      <c r="KG11" s="1114">
        <v>5402</v>
      </c>
      <c r="KH11" s="1086">
        <v>14</v>
      </c>
      <c r="KI11" s="1087">
        <v>5416</v>
      </c>
      <c r="KJ11" s="848"/>
      <c r="KK11" s="848"/>
      <c r="KL11" s="1088" t="s">
        <v>88</v>
      </c>
      <c r="KM11" s="1131">
        <v>0</v>
      </c>
      <c r="KN11" s="1132">
        <v>0</v>
      </c>
      <c r="KO11" s="1132">
        <v>406</v>
      </c>
      <c r="KP11" s="1113">
        <v>0</v>
      </c>
      <c r="KQ11" s="1112"/>
      <c r="KR11" s="1112"/>
      <c r="KS11" s="1112"/>
      <c r="KT11" s="1112"/>
      <c r="KU11" s="1114">
        <v>406</v>
      </c>
      <c r="KV11" s="1086">
        <v>166</v>
      </c>
      <c r="KW11" s="1087">
        <v>572</v>
      </c>
      <c r="KX11" s="299"/>
      <c r="KY11" s="290"/>
      <c r="KZ11" s="290"/>
      <c r="LA11" s="968"/>
      <c r="LB11" s="1535"/>
      <c r="LC11" s="297"/>
      <c r="LD11" s="297"/>
      <c r="LE11" s="297"/>
      <c r="LF11" s="131"/>
      <c r="LG11" s="1533"/>
      <c r="LH11" s="291"/>
      <c r="LI11" s="47"/>
      <c r="LJ11" s="37"/>
      <c r="LK11" s="295"/>
      <c r="LL11" s="19"/>
      <c r="LM11" s="19"/>
      <c r="LN11" s="19"/>
      <c r="LO11" s="19"/>
      <c r="LQ11" s="40" t="s">
        <v>68</v>
      </c>
      <c r="LR11" s="38">
        <v>9074183</v>
      </c>
      <c r="LS11" s="41">
        <v>8886454</v>
      </c>
      <c r="LT11" s="42">
        <v>2.11</v>
      </c>
      <c r="LU11" s="499"/>
      <c r="LV11" s="499"/>
      <c r="LW11" s="432" t="s">
        <v>85</v>
      </c>
      <c r="LX11" s="348">
        <v>47810</v>
      </c>
      <c r="LY11" s="994">
        <v>42726</v>
      </c>
      <c r="LZ11" s="515">
        <v>11.9</v>
      </c>
      <c r="MA11" s="182"/>
      <c r="MB11" s="53" t="s">
        <v>86</v>
      </c>
      <c r="MC11" s="54">
        <v>277.27999999999997</v>
      </c>
      <c r="MD11" s="58">
        <v>273.26</v>
      </c>
      <c r="ME11" s="56">
        <v>1.47</v>
      </c>
      <c r="MF11" s="54">
        <v>190.52</v>
      </c>
      <c r="MG11" s="58">
        <v>189.61</v>
      </c>
      <c r="MH11" s="56">
        <v>0.48</v>
      </c>
      <c r="MI11" s="54">
        <v>260.94</v>
      </c>
      <c r="MJ11" s="141">
        <v>257.70999999999998</v>
      </c>
      <c r="MK11" s="56">
        <v>1.25</v>
      </c>
      <c r="ML11" s="15"/>
      <c r="MM11" s="15"/>
      <c r="MN11" s="15" t="s">
        <v>87</v>
      </c>
      <c r="MO11" s="922">
        <v>145</v>
      </c>
      <c r="MP11" s="922">
        <v>145</v>
      </c>
      <c r="MQ11" s="922">
        <v>145</v>
      </c>
      <c r="MR11" s="922">
        <v>145</v>
      </c>
      <c r="MS11" s="922">
        <v>145</v>
      </c>
      <c r="MT11" s="16"/>
      <c r="MU11" s="19" t="s">
        <v>187</v>
      </c>
      <c r="MV11" s="17"/>
      <c r="MW11" s="63"/>
      <c r="MX11" s="17"/>
      <c r="MY11" s="17"/>
      <c r="MZ11" s="176" t="s">
        <v>88</v>
      </c>
      <c r="NA11" s="1137">
        <v>0</v>
      </c>
      <c r="NB11" s="1138">
        <v>0</v>
      </c>
      <c r="NC11" s="1138">
        <v>42345</v>
      </c>
      <c r="ND11" s="1139">
        <v>0</v>
      </c>
      <c r="NE11" s="1138">
        <v>0</v>
      </c>
      <c r="NF11" s="1138">
        <v>0</v>
      </c>
      <c r="NG11" s="1138">
        <v>0</v>
      </c>
      <c r="NH11" s="1140">
        <v>0</v>
      </c>
      <c r="NI11" s="1141">
        <v>42345</v>
      </c>
      <c r="NJ11" s="1142">
        <v>14</v>
      </c>
      <c r="NK11" s="1143">
        <v>42359</v>
      </c>
      <c r="NL11" s="619"/>
      <c r="NM11" s="619"/>
      <c r="NN11" s="176" t="s">
        <v>88</v>
      </c>
      <c r="NO11" s="1137">
        <v>0</v>
      </c>
      <c r="NP11" s="1138">
        <v>0</v>
      </c>
      <c r="NQ11" s="1138">
        <v>3021</v>
      </c>
      <c r="NR11" s="1139">
        <v>0</v>
      </c>
      <c r="NS11" s="1138">
        <v>0</v>
      </c>
      <c r="NT11" s="1138">
        <v>0</v>
      </c>
      <c r="NU11" s="1138">
        <v>0</v>
      </c>
      <c r="NV11" s="1140">
        <v>0</v>
      </c>
      <c r="NW11" s="1144">
        <v>3021</v>
      </c>
      <c r="NX11" s="1142">
        <v>461</v>
      </c>
      <c r="NY11" s="1145">
        <v>3482</v>
      </c>
    </row>
    <row r="12" spans="1:391" ht="21.75" customHeight="1" thickTop="1" thickBot="1" x14ac:dyDescent="0.25">
      <c r="A12" s="64" t="s">
        <v>49</v>
      </c>
      <c r="B12" s="57">
        <v>228123</v>
      </c>
      <c r="C12" s="41">
        <v>220510</v>
      </c>
      <c r="D12" s="67">
        <v>3.45</v>
      </c>
      <c r="E12" s="420"/>
      <c r="F12" s="240"/>
      <c r="G12" s="432" t="s">
        <v>89</v>
      </c>
      <c r="H12" s="997">
        <v>5424</v>
      </c>
      <c r="I12" s="998">
        <v>6311</v>
      </c>
      <c r="J12" s="999">
        <v>4926</v>
      </c>
      <c r="K12" s="997">
        <v>16661</v>
      </c>
      <c r="L12" s="1000">
        <v>16983</v>
      </c>
      <c r="M12" s="675">
        <v>-1.9</v>
      </c>
      <c r="N12" s="154"/>
      <c r="O12" s="68" t="s">
        <v>90</v>
      </c>
      <c r="P12" s="54">
        <v>104.1</v>
      </c>
      <c r="Q12" s="55">
        <v>101.99</v>
      </c>
      <c r="R12" s="56">
        <v>2.0699999999999998</v>
      </c>
      <c r="S12" s="54">
        <v>81.13</v>
      </c>
      <c r="T12" s="171">
        <v>79.849999999999994</v>
      </c>
      <c r="U12" s="56">
        <v>1.6</v>
      </c>
      <c r="V12" s="54">
        <v>99.6</v>
      </c>
      <c r="W12" s="55">
        <v>97.68</v>
      </c>
      <c r="X12" s="56">
        <v>1.97</v>
      </c>
      <c r="Y12" s="172"/>
      <c r="Z12" s="154"/>
      <c r="AA12" s="154" t="s">
        <v>91</v>
      </c>
      <c r="AB12" s="38">
        <v>288</v>
      </c>
      <c r="AC12" s="38">
        <v>288</v>
      </c>
      <c r="AD12" s="38">
        <v>288</v>
      </c>
      <c r="AE12" s="38">
        <v>288</v>
      </c>
      <c r="AF12" s="154"/>
      <c r="AG12" s="154"/>
      <c r="AH12" s="154"/>
      <c r="AI12" s="38"/>
      <c r="AJ12" s="154"/>
      <c r="AK12" s="154"/>
      <c r="AL12" s="1146" t="s">
        <v>62</v>
      </c>
      <c r="AM12" s="1147">
        <v>406647</v>
      </c>
      <c r="AN12" s="1148">
        <v>178</v>
      </c>
      <c r="AO12" s="1148">
        <v>508090</v>
      </c>
      <c r="AP12" s="1149">
        <v>0</v>
      </c>
      <c r="AQ12" s="1150"/>
      <c r="AR12" s="1150"/>
      <c r="AS12" s="1150"/>
      <c r="AT12" s="1150"/>
      <c r="AU12" s="1151">
        <v>914915</v>
      </c>
      <c r="AV12" s="1152">
        <v>163639</v>
      </c>
      <c r="AW12" s="1152">
        <v>1078554</v>
      </c>
      <c r="AX12" s="1364"/>
      <c r="AY12" s="1364"/>
      <c r="AZ12" s="1365" t="s">
        <v>62</v>
      </c>
      <c r="BA12" s="1147">
        <v>1093639</v>
      </c>
      <c r="BB12" s="1148">
        <v>114</v>
      </c>
      <c r="BC12" s="1148">
        <v>321254</v>
      </c>
      <c r="BD12" s="1149">
        <v>0</v>
      </c>
      <c r="BE12" s="1150"/>
      <c r="BF12" s="1150"/>
      <c r="BG12" s="1150"/>
      <c r="BH12" s="1150"/>
      <c r="BI12" s="1151">
        <v>1415007</v>
      </c>
      <c r="BJ12" s="1152">
        <v>23531</v>
      </c>
      <c r="BK12" s="1152">
        <v>1438538</v>
      </c>
      <c r="BL12" s="299"/>
      <c r="BM12" s="293"/>
      <c r="BN12" s="293"/>
      <c r="BO12" s="1531"/>
      <c r="BP12" s="1535"/>
      <c r="BQ12" s="297"/>
      <c r="BR12" s="297"/>
      <c r="BS12" s="131"/>
      <c r="BT12" s="131"/>
      <c r="BU12" s="1533"/>
      <c r="BV12" s="1528"/>
      <c r="BW12" s="47"/>
      <c r="BX12" s="37"/>
      <c r="BY12" s="295"/>
      <c r="BZ12" s="19"/>
      <c r="CA12" s="19"/>
      <c r="CB12" s="19"/>
      <c r="CC12" s="19"/>
      <c r="CE12" s="64" t="s">
        <v>49</v>
      </c>
      <c r="CF12" s="57">
        <v>123624</v>
      </c>
      <c r="CG12" s="41">
        <v>120692</v>
      </c>
      <c r="CH12" s="67">
        <v>2.4300000000000002</v>
      </c>
      <c r="CI12" s="240"/>
      <c r="CJ12" s="240"/>
      <c r="CK12" s="432" t="s">
        <v>89</v>
      </c>
      <c r="CL12" s="1007">
        <v>6865</v>
      </c>
      <c r="CM12" s="1008">
        <v>6951</v>
      </c>
      <c r="CN12" s="1009">
        <v>6434</v>
      </c>
      <c r="CO12" s="997">
        <v>20250</v>
      </c>
      <c r="CP12" s="1010">
        <v>18480</v>
      </c>
      <c r="CQ12" s="675">
        <v>9.58</v>
      </c>
      <c r="CR12" s="154"/>
      <c r="CS12" s="68" t="s">
        <v>90</v>
      </c>
      <c r="CT12" s="54">
        <v>105.23</v>
      </c>
      <c r="CU12" s="55">
        <v>103.06</v>
      </c>
      <c r="CV12" s="56">
        <v>2.11</v>
      </c>
      <c r="CW12" s="54">
        <v>78.45</v>
      </c>
      <c r="CX12" s="171">
        <v>76.739999999999995</v>
      </c>
      <c r="CY12" s="56">
        <v>2.23</v>
      </c>
      <c r="CZ12" s="54">
        <v>100.04</v>
      </c>
      <c r="DA12" s="55">
        <v>97.99</v>
      </c>
      <c r="DB12" s="56">
        <v>2.09</v>
      </c>
      <c r="DC12" s="172"/>
      <c r="DD12" s="154"/>
      <c r="DE12" s="154" t="s">
        <v>91</v>
      </c>
      <c r="DF12" s="38">
        <v>288</v>
      </c>
      <c r="DG12" s="38">
        <v>288</v>
      </c>
      <c r="DH12" s="38">
        <v>288</v>
      </c>
      <c r="DI12" s="38">
        <v>288</v>
      </c>
      <c r="DJ12" s="154"/>
      <c r="DK12" s="154"/>
      <c r="DL12" s="154"/>
      <c r="DM12" s="38"/>
      <c r="DN12" s="154"/>
      <c r="DO12" s="154"/>
      <c r="DP12" s="1146" t="s">
        <v>62</v>
      </c>
      <c r="DQ12" s="1147">
        <v>488004</v>
      </c>
      <c r="DR12" s="1148">
        <v>430</v>
      </c>
      <c r="DS12" s="1148">
        <v>654443</v>
      </c>
      <c r="DT12" s="1149">
        <v>0</v>
      </c>
      <c r="DU12" s="1150"/>
      <c r="DV12" s="1150"/>
      <c r="DW12" s="1150"/>
      <c r="DX12" s="1150"/>
      <c r="DY12" s="1151">
        <v>1142877</v>
      </c>
      <c r="DZ12" s="1152">
        <v>309885</v>
      </c>
      <c r="EA12" s="1152">
        <v>1452762</v>
      </c>
      <c r="EB12" s="1366"/>
      <c r="EC12" s="1366"/>
      <c r="ED12" s="1367" t="s">
        <v>62</v>
      </c>
      <c r="EE12" s="1147">
        <v>951338</v>
      </c>
      <c r="EF12" s="1148">
        <v>0</v>
      </c>
      <c r="EG12" s="1148">
        <v>246312</v>
      </c>
      <c r="EH12" s="1149">
        <v>0</v>
      </c>
      <c r="EI12" s="1150"/>
      <c r="EJ12" s="1150"/>
      <c r="EK12" s="1150"/>
      <c r="EL12" s="1150"/>
      <c r="EM12" s="1151">
        <v>1197650</v>
      </c>
      <c r="EN12" s="1152">
        <v>17817</v>
      </c>
      <c r="EO12" s="1152">
        <v>1215467</v>
      </c>
      <c r="EP12" s="299"/>
      <c r="EQ12" s="293"/>
      <c r="ER12" s="293"/>
      <c r="ES12" s="1531"/>
      <c r="ET12" s="1535"/>
      <c r="EU12" s="297"/>
      <c r="EV12" s="297"/>
      <c r="EW12" s="131"/>
      <c r="EX12" s="131"/>
      <c r="EY12" s="1533"/>
      <c r="EZ12" s="1528"/>
      <c r="FA12" s="47"/>
      <c r="FB12" s="37"/>
      <c r="FC12" s="295"/>
      <c r="FD12" s="19"/>
      <c r="FE12" s="19"/>
      <c r="FF12" s="19"/>
      <c r="FG12" s="19"/>
      <c r="FI12" s="64" t="s">
        <v>49</v>
      </c>
      <c r="FJ12" s="57">
        <v>129828</v>
      </c>
      <c r="FK12" s="41">
        <v>128200</v>
      </c>
      <c r="FL12" s="67">
        <v>1.27</v>
      </c>
      <c r="FM12" s="240"/>
      <c r="FN12" s="240"/>
      <c r="FO12" s="432" t="s">
        <v>89</v>
      </c>
      <c r="FP12" s="1007">
        <v>8274</v>
      </c>
      <c r="FQ12" s="1008">
        <v>6016</v>
      </c>
      <c r="FR12" s="1009">
        <v>5720</v>
      </c>
      <c r="FS12" s="997">
        <v>20010</v>
      </c>
      <c r="FT12" s="1010">
        <v>20014</v>
      </c>
      <c r="FU12" s="675">
        <v>-0.02</v>
      </c>
      <c r="FV12" s="154"/>
      <c r="FW12" s="68" t="s">
        <v>90</v>
      </c>
      <c r="FX12" s="54">
        <v>87.49</v>
      </c>
      <c r="FY12" s="55">
        <v>94.56</v>
      </c>
      <c r="FZ12" s="56">
        <v>-7.48</v>
      </c>
      <c r="GA12" s="54">
        <v>78.819999999999993</v>
      </c>
      <c r="GB12" s="171">
        <v>83.32</v>
      </c>
      <c r="GC12" s="56">
        <v>-5.4</v>
      </c>
      <c r="GD12" s="54">
        <v>86.06</v>
      </c>
      <c r="GE12" s="55">
        <v>92.7</v>
      </c>
      <c r="GF12" s="56">
        <v>-7.16</v>
      </c>
      <c r="GG12" s="172"/>
      <c r="GH12" s="154"/>
      <c r="GI12" s="154" t="s">
        <v>91</v>
      </c>
      <c r="GJ12" s="38">
        <v>288</v>
      </c>
      <c r="GK12" s="38">
        <v>288</v>
      </c>
      <c r="GL12" s="38">
        <v>288</v>
      </c>
      <c r="GM12" s="38">
        <v>288</v>
      </c>
      <c r="GN12" s="154"/>
      <c r="GO12" s="154"/>
      <c r="GP12" s="154"/>
      <c r="GQ12" s="38"/>
      <c r="GR12" s="154"/>
      <c r="GS12" s="154"/>
      <c r="GT12" s="1146" t="s">
        <v>62</v>
      </c>
      <c r="GU12" s="1147">
        <v>320119</v>
      </c>
      <c r="GV12" s="1148">
        <v>119</v>
      </c>
      <c r="GW12" s="1148">
        <v>533389</v>
      </c>
      <c r="GX12" s="1149">
        <v>0</v>
      </c>
      <c r="GY12" s="1150"/>
      <c r="GZ12" s="1150"/>
      <c r="HA12" s="1150"/>
      <c r="HB12" s="1150"/>
      <c r="HC12" s="1151">
        <v>853627</v>
      </c>
      <c r="HD12" s="1152">
        <v>222619</v>
      </c>
      <c r="HE12" s="1152">
        <v>1076246</v>
      </c>
      <c r="HF12" s="1342"/>
      <c r="HG12" s="1342"/>
      <c r="HH12" s="1162" t="s">
        <v>62</v>
      </c>
      <c r="HI12" s="1147">
        <v>904627</v>
      </c>
      <c r="HJ12" s="1148">
        <v>0</v>
      </c>
      <c r="HK12" s="1148">
        <v>210755</v>
      </c>
      <c r="HL12" s="1149">
        <v>0</v>
      </c>
      <c r="HM12" s="1150"/>
      <c r="HN12" s="1150"/>
      <c r="HO12" s="1150"/>
      <c r="HP12" s="1150"/>
      <c r="HQ12" s="1151">
        <v>1115382</v>
      </c>
      <c r="HR12" s="1152">
        <v>18058</v>
      </c>
      <c r="HS12" s="1152">
        <v>1133440</v>
      </c>
      <c r="HT12" s="299"/>
      <c r="HU12" s="293"/>
      <c r="HV12" s="293"/>
      <c r="HW12" s="1531"/>
      <c r="HX12" s="1535"/>
      <c r="HY12" s="297"/>
      <c r="HZ12" s="297"/>
      <c r="IA12" s="131"/>
      <c r="IB12" s="131"/>
      <c r="IC12" s="1533"/>
      <c r="ID12" s="1528"/>
      <c r="IE12" s="47"/>
      <c r="IF12" s="37"/>
      <c r="IG12" s="295"/>
      <c r="IH12" s="248"/>
      <c r="II12" s="19"/>
      <c r="IJ12" s="19"/>
      <c r="IK12" s="19"/>
      <c r="IM12" s="179" t="s">
        <v>49</v>
      </c>
      <c r="IN12" s="57">
        <v>185693</v>
      </c>
      <c r="IO12" s="41">
        <v>184285</v>
      </c>
      <c r="IP12" s="67">
        <v>0.76</v>
      </c>
      <c r="IQ12" s="240"/>
      <c r="IR12" s="240"/>
      <c r="IS12" s="432" t="s">
        <v>89</v>
      </c>
      <c r="IT12" s="997">
        <v>7010</v>
      </c>
      <c r="IU12" s="998">
        <v>7586</v>
      </c>
      <c r="IV12" s="999">
        <v>9498</v>
      </c>
      <c r="IW12" s="997">
        <v>24094</v>
      </c>
      <c r="IX12" s="1000">
        <v>20925</v>
      </c>
      <c r="IY12" s="675">
        <v>15.14</v>
      </c>
      <c r="IZ12" s="154"/>
      <c r="JA12" s="68" t="s">
        <v>90</v>
      </c>
      <c r="JB12" s="54">
        <v>141.08000000000001</v>
      </c>
      <c r="JC12" s="55">
        <v>148.44999999999999</v>
      </c>
      <c r="JD12" s="56">
        <v>-4.96</v>
      </c>
      <c r="JE12" s="54">
        <v>90.71</v>
      </c>
      <c r="JF12" s="171">
        <v>92.59</v>
      </c>
      <c r="JG12" s="56">
        <v>-2.0299999999999998</v>
      </c>
      <c r="JH12" s="54">
        <v>131.22</v>
      </c>
      <c r="JI12" s="55">
        <v>137.85</v>
      </c>
      <c r="JJ12" s="56">
        <v>-4.8099999999999996</v>
      </c>
      <c r="JK12" s="172"/>
      <c r="JL12" s="154"/>
      <c r="JM12" s="154" t="s">
        <v>91</v>
      </c>
      <c r="JN12" s="38">
        <v>288</v>
      </c>
      <c r="JO12" s="38">
        <v>288</v>
      </c>
      <c r="JP12" s="38">
        <v>288</v>
      </c>
      <c r="JQ12" s="38">
        <v>288</v>
      </c>
      <c r="JR12" s="154"/>
      <c r="JS12" s="154"/>
      <c r="JT12" s="154"/>
      <c r="JU12" s="38"/>
      <c r="JV12" s="154"/>
      <c r="JW12" s="154"/>
      <c r="JX12" s="1368" t="s">
        <v>62</v>
      </c>
      <c r="JY12" s="1147">
        <v>376766</v>
      </c>
      <c r="JZ12" s="1148">
        <v>0</v>
      </c>
      <c r="KA12" s="1148">
        <v>498344</v>
      </c>
      <c r="KB12" s="1149">
        <v>0</v>
      </c>
      <c r="KC12" s="1150"/>
      <c r="KD12" s="1150"/>
      <c r="KE12" s="1150"/>
      <c r="KF12" s="1150"/>
      <c r="KG12" s="1151">
        <v>875110</v>
      </c>
      <c r="KH12" s="1152">
        <v>416787</v>
      </c>
      <c r="KI12" s="1152">
        <v>1291897</v>
      </c>
      <c r="KJ12" s="1369"/>
      <c r="KK12" s="1369"/>
      <c r="KL12" s="1155" t="s">
        <v>62</v>
      </c>
      <c r="KM12" s="1147">
        <v>1108661</v>
      </c>
      <c r="KN12" s="1148">
        <v>0</v>
      </c>
      <c r="KO12" s="1148">
        <v>262485</v>
      </c>
      <c r="KP12" s="1149">
        <v>0</v>
      </c>
      <c r="KQ12" s="1150"/>
      <c r="KR12" s="1150"/>
      <c r="KS12" s="1150"/>
      <c r="KT12" s="1150"/>
      <c r="KU12" s="1151">
        <v>1371146</v>
      </c>
      <c r="KV12" s="1152">
        <v>21355</v>
      </c>
      <c r="KW12" s="1152">
        <v>1392501</v>
      </c>
      <c r="KX12" s="299"/>
      <c r="KY12" s="293"/>
      <c r="KZ12" s="293"/>
      <c r="LA12" s="1531"/>
      <c r="LB12" s="1535"/>
      <c r="LC12" s="297"/>
      <c r="LD12" s="297"/>
      <c r="LE12" s="131"/>
      <c r="LF12" s="131"/>
      <c r="LG12" s="1533"/>
      <c r="LH12" s="291"/>
      <c r="LI12" s="47"/>
      <c r="LJ12" s="37"/>
      <c r="LK12" s="295"/>
      <c r="LL12" s="19"/>
      <c r="LM12" s="19"/>
      <c r="LN12" s="19"/>
      <c r="LO12" s="19"/>
      <c r="LQ12" s="64" t="s">
        <v>49</v>
      </c>
      <c r="LR12" s="38">
        <v>667268</v>
      </c>
      <c r="LS12" s="41">
        <v>653687</v>
      </c>
      <c r="LT12" s="67">
        <v>2.08</v>
      </c>
      <c r="LU12" s="499"/>
      <c r="LV12" s="499"/>
      <c r="LW12" s="432" t="s">
        <v>89</v>
      </c>
      <c r="LX12" s="348">
        <v>81015</v>
      </c>
      <c r="LY12" s="994">
        <v>76402</v>
      </c>
      <c r="LZ12" s="515">
        <v>6.04</v>
      </c>
      <c r="MA12" s="182"/>
      <c r="MB12" s="68" t="s">
        <v>90</v>
      </c>
      <c r="MC12" s="54">
        <v>110.64</v>
      </c>
      <c r="MD12" s="58">
        <v>113.23</v>
      </c>
      <c r="ME12" s="56">
        <v>-2.29</v>
      </c>
      <c r="MF12" s="54">
        <v>82.71</v>
      </c>
      <c r="MG12" s="58">
        <v>83.29</v>
      </c>
      <c r="MH12" s="56">
        <v>-0.7</v>
      </c>
      <c r="MI12" s="54">
        <v>105.38</v>
      </c>
      <c r="MJ12" s="141">
        <v>107.66</v>
      </c>
      <c r="MK12" s="56">
        <v>-2.12</v>
      </c>
      <c r="ML12" s="15"/>
      <c r="MM12" s="15"/>
      <c r="MN12" s="15" t="s">
        <v>91</v>
      </c>
      <c r="MO12" s="922">
        <v>288</v>
      </c>
      <c r="MP12" s="922">
        <v>288</v>
      </c>
      <c r="MQ12" s="922">
        <v>288</v>
      </c>
      <c r="MR12" s="922">
        <v>288</v>
      </c>
      <c r="MS12" s="922">
        <v>288</v>
      </c>
      <c r="MT12" s="16"/>
      <c r="MU12" s="17"/>
      <c r="MV12" s="17"/>
      <c r="MW12" s="63"/>
      <c r="MX12" s="17"/>
      <c r="MY12" s="17"/>
      <c r="MZ12" s="1146" t="s">
        <v>62</v>
      </c>
      <c r="NA12" s="1169">
        <v>1591536</v>
      </c>
      <c r="NB12" s="1150">
        <v>727</v>
      </c>
      <c r="NC12" s="1150">
        <v>2194266</v>
      </c>
      <c r="ND12" s="1149">
        <v>0</v>
      </c>
      <c r="NE12" s="1150">
        <v>0</v>
      </c>
      <c r="NF12" s="1150">
        <v>0</v>
      </c>
      <c r="NG12" s="1150">
        <v>0</v>
      </c>
      <c r="NH12" s="1150">
        <v>0</v>
      </c>
      <c r="NI12" s="1149">
        <v>3786529</v>
      </c>
      <c r="NJ12" s="1169">
        <v>1112930</v>
      </c>
      <c r="NK12" s="1152">
        <v>4899459</v>
      </c>
      <c r="NL12" s="619"/>
      <c r="NM12" s="619"/>
      <c r="NN12" s="1169" t="s">
        <v>62</v>
      </c>
      <c r="NO12" s="1169">
        <v>4058265</v>
      </c>
      <c r="NP12" s="1150">
        <v>114</v>
      </c>
      <c r="NQ12" s="1150">
        <v>1040806</v>
      </c>
      <c r="NR12" s="1149">
        <v>0</v>
      </c>
      <c r="NS12" s="1150">
        <v>0</v>
      </c>
      <c r="NT12" s="1150">
        <v>0</v>
      </c>
      <c r="NU12" s="1150">
        <v>0</v>
      </c>
      <c r="NV12" s="1150">
        <v>0</v>
      </c>
      <c r="NW12" s="1149">
        <v>5099185</v>
      </c>
      <c r="NX12" s="1169">
        <v>80761</v>
      </c>
      <c r="NY12" s="1152">
        <v>5179946</v>
      </c>
    </row>
    <row r="13" spans="1:391" ht="21.75" customHeight="1" thickTop="1" thickBot="1" x14ac:dyDescent="0.25">
      <c r="A13" s="62" t="s">
        <v>188</v>
      </c>
      <c r="B13" s="77">
        <v>3.04</v>
      </c>
      <c r="C13" s="180">
        <v>3.08</v>
      </c>
      <c r="D13" s="27">
        <v>-0.04</v>
      </c>
      <c r="E13" s="420"/>
      <c r="F13" s="240"/>
      <c r="G13" s="432" t="s">
        <v>93</v>
      </c>
      <c r="H13" s="997">
        <v>7790</v>
      </c>
      <c r="I13" s="998">
        <v>7970</v>
      </c>
      <c r="J13" s="999">
        <v>6957</v>
      </c>
      <c r="K13" s="997">
        <v>22717</v>
      </c>
      <c r="L13" s="1000">
        <v>22851</v>
      </c>
      <c r="M13" s="675">
        <v>-0.59</v>
      </c>
      <c r="N13" s="154"/>
      <c r="O13" s="70" t="s">
        <v>94</v>
      </c>
      <c r="P13" s="71">
        <v>2721.45</v>
      </c>
      <c r="Q13" s="72">
        <v>2639.7699999999995</v>
      </c>
      <c r="R13" s="76">
        <v>3.09</v>
      </c>
      <c r="S13" s="73">
        <v>1477</v>
      </c>
      <c r="T13" s="72">
        <v>1438.0499999999997</v>
      </c>
      <c r="U13" s="76">
        <v>2.71</v>
      </c>
      <c r="V13" s="73">
        <v>2477.7499999999995</v>
      </c>
      <c r="W13" s="72">
        <v>2405.8099999999995</v>
      </c>
      <c r="X13" s="76">
        <v>2.99</v>
      </c>
      <c r="Y13" s="181"/>
      <c r="Z13" s="154"/>
      <c r="AA13" s="154" t="s">
        <v>95</v>
      </c>
      <c r="AB13" s="38">
        <v>96</v>
      </c>
      <c r="AC13" s="38">
        <v>96</v>
      </c>
      <c r="AD13" s="38">
        <v>96</v>
      </c>
      <c r="AE13" s="38">
        <v>96</v>
      </c>
      <c r="AF13" s="154"/>
      <c r="AG13" s="482"/>
      <c r="AH13" s="154"/>
      <c r="AI13" s="38"/>
      <c r="AJ13" s="154"/>
      <c r="AK13" s="154"/>
      <c r="AL13" s="35"/>
      <c r="AM13" s="1370"/>
      <c r="AN13" s="1370"/>
      <c r="AO13" s="1370"/>
      <c r="AP13" s="1370"/>
      <c r="AQ13" s="1370"/>
      <c r="AR13" s="1370"/>
      <c r="AS13" s="1370"/>
      <c r="AT13" s="1370"/>
      <c r="AU13" s="1370"/>
      <c r="AV13" s="1371"/>
      <c r="AW13" s="1372"/>
      <c r="AX13" s="661"/>
      <c r="AY13" s="661"/>
      <c r="AZ13" s="661"/>
      <c r="BA13" s="1370"/>
      <c r="BB13" s="1370"/>
      <c r="BC13" s="1370"/>
      <c r="BD13" s="1370"/>
      <c r="BE13" s="1370"/>
      <c r="BF13" s="1370"/>
      <c r="BG13" s="1370"/>
      <c r="BH13" s="1370"/>
      <c r="BI13" s="1370"/>
      <c r="BJ13" s="1371"/>
      <c r="BK13" s="1372"/>
      <c r="BL13" s="301"/>
      <c r="BM13" s="302"/>
      <c r="BN13" s="302"/>
      <c r="BO13" s="1538"/>
      <c r="BP13" s="1537"/>
      <c r="BQ13" s="294"/>
      <c r="BR13" s="297"/>
      <c r="BS13" s="610"/>
      <c r="BT13" s="610"/>
      <c r="BU13" s="1533"/>
      <c r="BV13" s="1539"/>
      <c r="BW13" s="47"/>
      <c r="BX13" s="37"/>
      <c r="BY13" s="295"/>
      <c r="BZ13" s="19"/>
      <c r="CA13" s="19"/>
      <c r="CB13" s="19"/>
      <c r="CC13" s="19"/>
      <c r="CE13" s="62" t="s">
        <v>188</v>
      </c>
      <c r="CF13" s="77">
        <v>2.72</v>
      </c>
      <c r="CG13" s="180">
        <v>2.75</v>
      </c>
      <c r="CH13" s="27">
        <v>-0.03</v>
      </c>
      <c r="CI13" s="240"/>
      <c r="CJ13" s="240"/>
      <c r="CK13" s="432" t="s">
        <v>93</v>
      </c>
      <c r="CL13" s="1007">
        <v>19326</v>
      </c>
      <c r="CM13" s="1008">
        <v>20333</v>
      </c>
      <c r="CN13" s="1009">
        <v>15013</v>
      </c>
      <c r="CO13" s="997">
        <v>54672</v>
      </c>
      <c r="CP13" s="1010">
        <v>47572</v>
      </c>
      <c r="CQ13" s="675">
        <v>14.92</v>
      </c>
      <c r="CR13" s="154"/>
      <c r="CS13" s="372" t="s">
        <v>94</v>
      </c>
      <c r="CT13" s="71">
        <v>2892.3300000000004</v>
      </c>
      <c r="CU13" s="72">
        <v>2825.4</v>
      </c>
      <c r="CV13" s="76">
        <v>2.37</v>
      </c>
      <c r="CW13" s="73">
        <v>1546.8600000000001</v>
      </c>
      <c r="CX13" s="72">
        <v>1526.11</v>
      </c>
      <c r="CY13" s="76">
        <v>1.36</v>
      </c>
      <c r="CZ13" s="73">
        <v>2631.5499999999993</v>
      </c>
      <c r="DA13" s="72">
        <v>2575.31</v>
      </c>
      <c r="DB13" s="76">
        <v>2.1800000000000002</v>
      </c>
      <c r="DC13" s="181"/>
      <c r="DD13" s="154"/>
      <c r="DE13" s="154" t="s">
        <v>95</v>
      </c>
      <c r="DF13" s="38">
        <v>96</v>
      </c>
      <c r="DG13" s="38">
        <v>96</v>
      </c>
      <c r="DH13" s="38">
        <v>96</v>
      </c>
      <c r="DI13" s="38">
        <v>96</v>
      </c>
      <c r="DJ13" s="154"/>
      <c r="DK13" s="154"/>
      <c r="DL13" s="154"/>
      <c r="DM13" s="38"/>
      <c r="DN13" s="154"/>
      <c r="DO13" s="154"/>
      <c r="DP13" s="35"/>
      <c r="DQ13" s="933"/>
      <c r="DR13" s="933"/>
      <c r="DS13" s="933"/>
      <c r="DT13" s="933"/>
      <c r="DU13" s="933"/>
      <c r="DV13" s="933"/>
      <c r="DW13" s="933"/>
      <c r="DX13" s="933"/>
      <c r="DY13" s="933"/>
      <c r="DZ13" s="1366"/>
      <c r="EA13" s="1331"/>
      <c r="EB13" s="933"/>
      <c r="EC13" s="933"/>
      <c r="ED13" s="933"/>
      <c r="EE13" s="933"/>
      <c r="EF13" s="933"/>
      <c r="EG13" s="933"/>
      <c r="EH13" s="933"/>
      <c r="EI13" s="933"/>
      <c r="EJ13" s="933"/>
      <c r="EK13" s="933"/>
      <c r="EL13" s="933"/>
      <c r="EM13" s="933"/>
      <c r="EN13" s="1366"/>
      <c r="EO13" s="1331"/>
      <c r="EP13" s="301"/>
      <c r="EQ13" s="302"/>
      <c r="ER13" s="302"/>
      <c r="ES13" s="1538"/>
      <c r="ET13" s="1537"/>
      <c r="EU13" s="294"/>
      <c r="EV13" s="297"/>
      <c r="EW13" s="610"/>
      <c r="EX13" s="610"/>
      <c r="EY13" s="1533"/>
      <c r="EZ13" s="1539"/>
      <c r="FA13" s="47"/>
      <c r="FB13" s="37"/>
      <c r="FC13" s="295"/>
      <c r="FD13" s="19"/>
      <c r="FE13" s="19"/>
      <c r="FF13" s="19"/>
      <c r="FG13" s="19"/>
      <c r="FI13" s="62" t="s">
        <v>188</v>
      </c>
      <c r="FJ13" s="77">
        <v>2.5499999999999998</v>
      </c>
      <c r="FK13" s="180">
        <v>2.54</v>
      </c>
      <c r="FL13" s="27">
        <v>0.01</v>
      </c>
      <c r="FM13" s="240"/>
      <c r="FN13" s="240"/>
      <c r="FO13" s="432" t="s">
        <v>93</v>
      </c>
      <c r="FP13" s="1007">
        <v>34485</v>
      </c>
      <c r="FQ13" s="1008">
        <v>33754</v>
      </c>
      <c r="FR13" s="1009">
        <v>35739</v>
      </c>
      <c r="FS13" s="997">
        <v>103978</v>
      </c>
      <c r="FT13" s="1010">
        <v>95817</v>
      </c>
      <c r="FU13" s="675">
        <v>8.52</v>
      </c>
      <c r="FV13" s="154"/>
      <c r="FW13" s="70" t="s">
        <v>94</v>
      </c>
      <c r="FX13" s="71">
        <v>2551.5299999999997</v>
      </c>
      <c r="FY13" s="72">
        <v>2584.6000000000004</v>
      </c>
      <c r="FZ13" s="76">
        <v>-1.28</v>
      </c>
      <c r="GA13" s="73">
        <v>1526.0499999999997</v>
      </c>
      <c r="GB13" s="72">
        <v>1548.0399999999997</v>
      </c>
      <c r="GC13" s="76">
        <v>-1.42</v>
      </c>
      <c r="GD13" s="73">
        <v>2382.4500000000003</v>
      </c>
      <c r="GE13" s="72">
        <v>2413.56</v>
      </c>
      <c r="GF13" s="76">
        <v>-1.29</v>
      </c>
      <c r="GG13" s="181"/>
      <c r="GH13" s="154"/>
      <c r="GI13" s="154" t="s">
        <v>95</v>
      </c>
      <c r="GJ13" s="38">
        <v>96</v>
      </c>
      <c r="GK13" s="38">
        <v>96</v>
      </c>
      <c r="GL13" s="38">
        <v>96</v>
      </c>
      <c r="GM13" s="38">
        <v>96</v>
      </c>
      <c r="GN13" s="154"/>
      <c r="GO13" s="154"/>
      <c r="GP13" s="154"/>
      <c r="GQ13" s="38"/>
      <c r="GR13" s="154"/>
      <c r="GS13" s="154"/>
      <c r="GT13" s="35"/>
      <c r="GU13" s="659"/>
      <c r="GV13" s="659"/>
      <c r="GW13" s="659"/>
      <c r="GX13" s="659"/>
      <c r="GY13" s="659"/>
      <c r="GZ13" s="659"/>
      <c r="HA13" s="659"/>
      <c r="HB13" s="659"/>
      <c r="HC13" s="659"/>
      <c r="HD13" s="978"/>
      <c r="HE13" s="641"/>
      <c r="HF13" s="659"/>
      <c r="HG13" s="659"/>
      <c r="HH13" s="659"/>
      <c r="HI13" s="659"/>
      <c r="HJ13" s="659"/>
      <c r="HK13" s="659"/>
      <c r="HL13" s="659"/>
      <c r="HM13" s="659"/>
      <c r="HN13" s="659"/>
      <c r="HO13" s="659"/>
      <c r="HP13" s="659"/>
      <c r="HQ13" s="659"/>
      <c r="HR13" s="978"/>
      <c r="HS13" s="641"/>
      <c r="HT13" s="301"/>
      <c r="HU13" s="302"/>
      <c r="HV13" s="302"/>
      <c r="HW13" s="1538"/>
      <c r="HX13" s="1537"/>
      <c r="HY13" s="294"/>
      <c r="HZ13" s="297"/>
      <c r="IA13" s="610"/>
      <c r="IB13" s="610"/>
      <c r="IC13" s="1533"/>
      <c r="ID13" s="1539"/>
      <c r="IE13" s="47"/>
      <c r="IF13" s="37"/>
      <c r="IG13" s="295"/>
      <c r="IH13" s="248"/>
      <c r="II13" s="19"/>
      <c r="IJ13" s="19"/>
      <c r="IK13" s="19"/>
      <c r="IM13" s="178" t="s">
        <v>188</v>
      </c>
      <c r="IN13" s="77">
        <v>3.28</v>
      </c>
      <c r="IO13" s="180">
        <v>3.23</v>
      </c>
      <c r="IP13" s="27">
        <v>0.05</v>
      </c>
      <c r="IQ13" s="240"/>
      <c r="IR13" s="240"/>
      <c r="IS13" s="432" t="s">
        <v>93</v>
      </c>
      <c r="IT13" s="997">
        <v>34602</v>
      </c>
      <c r="IU13" s="998">
        <v>33038</v>
      </c>
      <c r="IV13" s="999">
        <v>27305</v>
      </c>
      <c r="IW13" s="997">
        <v>94945</v>
      </c>
      <c r="IX13" s="1000">
        <v>92274</v>
      </c>
      <c r="IY13" s="675">
        <v>2.89</v>
      </c>
      <c r="IZ13" s="154"/>
      <c r="JA13" s="70" t="s">
        <v>94</v>
      </c>
      <c r="JB13" s="71">
        <v>3197.27</v>
      </c>
      <c r="JC13" s="72">
        <v>3148.7999999999997</v>
      </c>
      <c r="JD13" s="76">
        <v>1.54</v>
      </c>
      <c r="JE13" s="73">
        <v>1601.26</v>
      </c>
      <c r="JF13" s="72">
        <v>1576.4199999999998</v>
      </c>
      <c r="JG13" s="76">
        <v>1.58</v>
      </c>
      <c r="JH13" s="73">
        <v>2884.91</v>
      </c>
      <c r="JI13" s="72">
        <v>2850.4</v>
      </c>
      <c r="JJ13" s="76">
        <v>1.21</v>
      </c>
      <c r="JK13" s="181"/>
      <c r="JL13" s="154"/>
      <c r="JM13" s="154" t="s">
        <v>95</v>
      </c>
      <c r="JN13" s="38">
        <v>96</v>
      </c>
      <c r="JO13" s="38">
        <v>96</v>
      </c>
      <c r="JP13" s="38">
        <v>96</v>
      </c>
      <c r="JQ13" s="38">
        <v>96</v>
      </c>
      <c r="JR13" s="154"/>
      <c r="JS13" s="154"/>
      <c r="JT13" s="154"/>
      <c r="JU13" s="38"/>
      <c r="JV13" s="154"/>
      <c r="JW13" s="154"/>
      <c r="JX13" s="637"/>
      <c r="JY13" s="848"/>
      <c r="JZ13" s="848"/>
      <c r="KA13" s="848"/>
      <c r="KB13" s="848"/>
      <c r="KC13" s="848"/>
      <c r="KD13" s="848"/>
      <c r="KE13" s="848"/>
      <c r="KF13" s="848"/>
      <c r="KG13" s="848"/>
      <c r="KH13" s="1369"/>
      <c r="KI13" s="849"/>
      <c r="KJ13" s="848"/>
      <c r="KK13" s="848"/>
      <c r="KL13" s="848"/>
      <c r="KM13" s="848"/>
      <c r="KN13" s="848"/>
      <c r="KO13" s="848"/>
      <c r="KP13" s="848"/>
      <c r="KQ13" s="848"/>
      <c r="KR13" s="848"/>
      <c r="KS13" s="848"/>
      <c r="KT13" s="848"/>
      <c r="KU13" s="848"/>
      <c r="KV13" s="1369"/>
      <c r="KW13" s="849"/>
      <c r="KX13" s="301"/>
      <c r="KY13" s="302"/>
      <c r="KZ13" s="302"/>
      <c r="LA13" s="1538"/>
      <c r="LB13" s="1537"/>
      <c r="LC13" s="294"/>
      <c r="LD13" s="297"/>
      <c r="LE13" s="610"/>
      <c r="LF13" s="610"/>
      <c r="LG13" s="1533"/>
      <c r="LH13" s="611"/>
      <c r="LI13" s="47"/>
      <c r="LJ13" s="37"/>
      <c r="LK13" s="295"/>
      <c r="LL13" s="19"/>
      <c r="LM13" s="19"/>
      <c r="LN13" s="19"/>
      <c r="LO13" s="19"/>
      <c r="LQ13" s="62" t="s">
        <v>188</v>
      </c>
      <c r="LR13" s="551">
        <v>2.91</v>
      </c>
      <c r="LS13" s="180">
        <v>2.91</v>
      </c>
      <c r="LT13" s="1012">
        <v>0</v>
      </c>
      <c r="LU13" s="499"/>
      <c r="LV13" s="499"/>
      <c r="LW13" s="432" t="s">
        <v>93</v>
      </c>
      <c r="LX13" s="348">
        <v>276312</v>
      </c>
      <c r="LY13" s="994">
        <v>258514</v>
      </c>
      <c r="LZ13" s="515">
        <v>6.88</v>
      </c>
      <c r="MA13" s="182"/>
      <c r="MB13" s="70" t="s">
        <v>94</v>
      </c>
      <c r="MC13" s="71">
        <v>2853.68</v>
      </c>
      <c r="MD13" s="373">
        <v>2810.32</v>
      </c>
      <c r="ME13" s="76">
        <v>1.54</v>
      </c>
      <c r="MF13" s="71">
        <v>1540.88</v>
      </c>
      <c r="MG13" s="374">
        <v>1522.5499999999997</v>
      </c>
      <c r="MH13" s="76">
        <v>1.2</v>
      </c>
      <c r="MI13" s="71">
        <v>2606.46</v>
      </c>
      <c r="MJ13" s="375">
        <v>2570.9299999999998</v>
      </c>
      <c r="MK13" s="76">
        <v>1.38</v>
      </c>
      <c r="ML13" s="15"/>
      <c r="MM13" s="15"/>
      <c r="MN13" s="15" t="s">
        <v>95</v>
      </c>
      <c r="MO13" s="922">
        <v>96</v>
      </c>
      <c r="MP13" s="922">
        <v>96</v>
      </c>
      <c r="MQ13" s="922">
        <v>96</v>
      </c>
      <c r="MR13" s="922">
        <v>96</v>
      </c>
      <c r="MS13" s="922">
        <v>96</v>
      </c>
      <c r="MT13" s="16"/>
      <c r="MU13" s="17"/>
      <c r="MV13" s="17"/>
      <c r="MW13" s="63"/>
      <c r="MX13" s="17"/>
      <c r="MY13" s="17"/>
      <c r="MZ13" s="35"/>
      <c r="NA13" s="619"/>
      <c r="NB13" s="619"/>
      <c r="NC13" s="619"/>
      <c r="ND13" s="619"/>
      <c r="NE13" s="619"/>
      <c r="NF13" s="619"/>
      <c r="NG13" s="619"/>
      <c r="NH13" s="619"/>
      <c r="NI13" s="619"/>
      <c r="NJ13" s="978"/>
      <c r="NK13" s="641"/>
      <c r="NL13" s="619"/>
      <c r="NM13" s="619"/>
      <c r="NN13" s="619"/>
      <c r="NO13" s="619"/>
      <c r="NP13" s="619"/>
      <c r="NQ13" s="619"/>
      <c r="NR13" s="619"/>
      <c r="NS13" s="619"/>
      <c r="NT13" s="619"/>
      <c r="NU13" s="619"/>
      <c r="NV13" s="619"/>
      <c r="NW13" s="619"/>
      <c r="NX13" s="978"/>
      <c r="NY13" s="641"/>
    </row>
    <row r="14" spans="1:391" ht="21.75" customHeight="1" thickTop="1" thickBot="1" x14ac:dyDescent="0.25">
      <c r="A14" s="40" t="s">
        <v>68</v>
      </c>
      <c r="B14" s="84">
        <v>2.12</v>
      </c>
      <c r="C14" s="83">
        <v>2.16</v>
      </c>
      <c r="D14" s="42">
        <v>-0.04</v>
      </c>
      <c r="E14" s="420"/>
      <c r="F14" s="240"/>
      <c r="G14" s="432" t="s">
        <v>96</v>
      </c>
      <c r="H14" s="997">
        <v>310347</v>
      </c>
      <c r="I14" s="998">
        <v>259874</v>
      </c>
      <c r="J14" s="999">
        <v>271483</v>
      </c>
      <c r="K14" s="997">
        <v>841704</v>
      </c>
      <c r="L14" s="1000">
        <v>838627</v>
      </c>
      <c r="M14" s="675">
        <v>0.37</v>
      </c>
      <c r="N14" s="154"/>
      <c r="O14" s="9"/>
      <c r="P14" s="113"/>
      <c r="Q14" s="14"/>
      <c r="R14" s="9"/>
      <c r="S14" s="183"/>
      <c r="T14" s="82"/>
      <c r="U14" s="9"/>
      <c r="V14" s="183"/>
      <c r="W14" s="82"/>
      <c r="X14" s="9"/>
      <c r="Y14" s="9"/>
      <c r="Z14" s="169" t="s">
        <v>53</v>
      </c>
      <c r="AA14" s="169"/>
      <c r="AB14" s="25">
        <v>112196</v>
      </c>
      <c r="AC14" s="25">
        <v>112196</v>
      </c>
      <c r="AD14" s="25">
        <v>112196</v>
      </c>
      <c r="AE14" s="25">
        <v>112196</v>
      </c>
      <c r="AF14" s="154"/>
      <c r="AG14" s="154"/>
      <c r="AH14" s="154"/>
      <c r="AI14" s="154"/>
      <c r="AJ14" s="154"/>
      <c r="AK14" s="154"/>
      <c r="AL14" s="34" t="s">
        <v>97</v>
      </c>
      <c r="AM14" s="1373"/>
      <c r="AN14" s="1373"/>
      <c r="AO14" s="1373"/>
      <c r="AP14" s="1370"/>
      <c r="AQ14" s="1370"/>
      <c r="AR14" s="1370"/>
      <c r="AS14" s="1370"/>
      <c r="AT14" s="1370"/>
      <c r="AU14" s="1370"/>
      <c r="AV14" s="1370"/>
      <c r="AW14" s="1372"/>
      <c r="AX14" s="661"/>
      <c r="AY14" s="661"/>
      <c r="AZ14" s="1374" t="s">
        <v>98</v>
      </c>
      <c r="BA14" s="1373"/>
      <c r="BB14" s="1373"/>
      <c r="BC14" s="1373"/>
      <c r="BD14" s="1370"/>
      <c r="BE14" s="1370"/>
      <c r="BF14" s="1370"/>
      <c r="BG14" s="1370"/>
      <c r="BH14" s="1370"/>
      <c r="BI14" s="1370"/>
      <c r="BJ14" s="1370"/>
      <c r="BK14" s="1372"/>
      <c r="BL14" s="301"/>
      <c r="BM14" s="290"/>
      <c r="BN14" s="290"/>
      <c r="BO14" s="968"/>
      <c r="BP14" s="1535"/>
      <c r="BQ14" s="297"/>
      <c r="BR14" s="297"/>
      <c r="BS14" s="610"/>
      <c r="BT14" s="612"/>
      <c r="BU14" s="1533"/>
      <c r="BV14" s="1539"/>
      <c r="BW14" s="47"/>
      <c r="BX14" s="37"/>
      <c r="BY14" s="295"/>
      <c r="BZ14" s="19"/>
      <c r="CA14" s="19"/>
      <c r="CB14" s="19"/>
      <c r="CC14" s="19"/>
      <c r="CE14" s="40" t="s">
        <v>68</v>
      </c>
      <c r="CF14" s="84">
        <v>2.13</v>
      </c>
      <c r="CG14" s="83">
        <v>2.17</v>
      </c>
      <c r="CH14" s="42">
        <v>-0.04</v>
      </c>
      <c r="CI14" s="240"/>
      <c r="CJ14" s="240"/>
      <c r="CK14" s="432" t="s">
        <v>96</v>
      </c>
      <c r="CL14" s="1007">
        <v>256533</v>
      </c>
      <c r="CM14" s="1008">
        <v>272053</v>
      </c>
      <c r="CN14" s="1009">
        <v>210430</v>
      </c>
      <c r="CO14" s="997">
        <v>739016</v>
      </c>
      <c r="CP14" s="1010">
        <v>760399</v>
      </c>
      <c r="CQ14" s="675">
        <v>-2.81</v>
      </c>
      <c r="CR14" s="154"/>
      <c r="CS14" s="9"/>
      <c r="CT14" s="113"/>
      <c r="CU14" s="14"/>
      <c r="CV14" s="9"/>
      <c r="CW14" s="183"/>
      <c r="CX14" s="82"/>
      <c r="CY14" s="9"/>
      <c r="CZ14" s="183"/>
      <c r="DA14" s="82"/>
      <c r="DB14" s="9"/>
      <c r="DC14" s="9"/>
      <c r="DD14" s="169" t="s">
        <v>53</v>
      </c>
      <c r="DE14" s="169"/>
      <c r="DF14" s="25">
        <v>112196</v>
      </c>
      <c r="DG14" s="25">
        <v>112196</v>
      </c>
      <c r="DH14" s="25">
        <v>112196</v>
      </c>
      <c r="DI14" s="25">
        <v>112196</v>
      </c>
      <c r="DJ14" s="154"/>
      <c r="DK14" s="154"/>
      <c r="DL14" s="154"/>
      <c r="DM14" s="154"/>
      <c r="DN14" s="154"/>
      <c r="DO14" s="154"/>
      <c r="DP14" s="34" t="s">
        <v>97</v>
      </c>
      <c r="DQ14" s="1366"/>
      <c r="DR14" s="1366"/>
      <c r="DS14" s="1366"/>
      <c r="DT14" s="933"/>
      <c r="DU14" s="933"/>
      <c r="DV14" s="933"/>
      <c r="DW14" s="933"/>
      <c r="DX14" s="933"/>
      <c r="DY14" s="933"/>
      <c r="DZ14" s="933"/>
      <c r="EA14" s="1331"/>
      <c r="EB14" s="933"/>
      <c r="EC14" s="933"/>
      <c r="ED14" s="1375" t="s">
        <v>98</v>
      </c>
      <c r="EE14" s="1366"/>
      <c r="EF14" s="1366"/>
      <c r="EG14" s="1366"/>
      <c r="EH14" s="933"/>
      <c r="EI14" s="933"/>
      <c r="EJ14" s="933"/>
      <c r="EK14" s="933"/>
      <c r="EL14" s="933"/>
      <c r="EM14" s="933"/>
      <c r="EN14" s="933"/>
      <c r="EO14" s="1331"/>
      <c r="EP14" s="301"/>
      <c r="EQ14" s="290"/>
      <c r="ER14" s="290"/>
      <c r="ES14" s="968"/>
      <c r="ET14" s="1535"/>
      <c r="EU14" s="297"/>
      <c r="EV14" s="297"/>
      <c r="EW14" s="610"/>
      <c r="EX14" s="612"/>
      <c r="EY14" s="1533"/>
      <c r="EZ14" s="1539"/>
      <c r="FA14" s="47"/>
      <c r="FB14" s="37"/>
      <c r="FC14" s="295"/>
      <c r="FD14" s="19"/>
      <c r="FE14" s="19"/>
      <c r="FF14" s="19"/>
      <c r="FG14" s="19"/>
      <c r="FI14" s="40" t="s">
        <v>68</v>
      </c>
      <c r="FJ14" s="84">
        <v>2.16</v>
      </c>
      <c r="FK14" s="83">
        <v>2.13</v>
      </c>
      <c r="FL14" s="42">
        <v>0.03</v>
      </c>
      <c r="FM14" s="240"/>
      <c r="FN14" s="240"/>
      <c r="FO14" s="432" t="s">
        <v>96</v>
      </c>
      <c r="FP14" s="1007">
        <v>242165</v>
      </c>
      <c r="FQ14" s="1008">
        <v>252818</v>
      </c>
      <c r="FR14" s="1009">
        <v>172219</v>
      </c>
      <c r="FS14" s="997">
        <v>667202</v>
      </c>
      <c r="FT14" s="1010">
        <v>631912</v>
      </c>
      <c r="FU14" s="675">
        <v>5.58</v>
      </c>
      <c r="FV14" s="154"/>
      <c r="FW14" s="9"/>
      <c r="FX14" s="113"/>
      <c r="FY14" s="14"/>
      <c r="FZ14" s="9"/>
      <c r="GA14" s="183"/>
      <c r="GB14" s="82"/>
      <c r="GC14" s="9"/>
      <c r="GD14" s="183"/>
      <c r="GE14" s="82"/>
      <c r="GF14" s="9"/>
      <c r="GG14" s="9"/>
      <c r="GH14" s="169" t="s">
        <v>53</v>
      </c>
      <c r="GI14" s="169"/>
      <c r="GJ14" s="25">
        <v>112196</v>
      </c>
      <c r="GK14" s="25">
        <v>112196</v>
      </c>
      <c r="GL14" s="25">
        <v>112196</v>
      </c>
      <c r="GM14" s="25">
        <v>112196</v>
      </c>
      <c r="GN14" s="154"/>
      <c r="GO14" s="154"/>
      <c r="GP14" s="154"/>
      <c r="GQ14" s="154"/>
      <c r="GR14" s="154"/>
      <c r="GS14" s="154"/>
      <c r="GT14" s="34" t="s">
        <v>97</v>
      </c>
      <c r="GU14" s="1344"/>
      <c r="GV14" s="1344"/>
      <c r="GW14" s="1344"/>
      <c r="GX14" s="659"/>
      <c r="GY14" s="659"/>
      <c r="GZ14" s="659"/>
      <c r="HA14" s="659"/>
      <c r="HB14" s="659"/>
      <c r="HC14" s="659"/>
      <c r="HD14" s="659"/>
      <c r="HE14" s="641"/>
      <c r="HF14" s="659"/>
      <c r="HG14" s="659"/>
      <c r="HH14" s="1343" t="s">
        <v>98</v>
      </c>
      <c r="HI14" s="1344"/>
      <c r="HJ14" s="1344"/>
      <c r="HK14" s="1344"/>
      <c r="HL14" s="659"/>
      <c r="HM14" s="659"/>
      <c r="HN14" s="659"/>
      <c r="HO14" s="659"/>
      <c r="HP14" s="659"/>
      <c r="HQ14" s="659"/>
      <c r="HR14" s="659"/>
      <c r="HS14" s="641"/>
      <c r="HT14" s="301"/>
      <c r="HU14" s="290"/>
      <c r="HV14" s="290"/>
      <c r="HW14" s="968"/>
      <c r="HX14" s="1535"/>
      <c r="HY14" s="297"/>
      <c r="HZ14" s="297"/>
      <c r="IA14" s="610"/>
      <c r="IB14" s="612"/>
      <c r="IC14" s="1533"/>
      <c r="ID14" s="1539"/>
      <c r="IE14" s="47"/>
      <c r="IF14" s="37"/>
      <c r="IG14" s="295"/>
      <c r="IH14" s="248"/>
      <c r="II14" s="19"/>
      <c r="IJ14" s="19"/>
      <c r="IK14" s="19"/>
      <c r="IM14" s="168" t="s">
        <v>68</v>
      </c>
      <c r="IN14" s="84">
        <v>2.46</v>
      </c>
      <c r="IO14" s="83">
        <v>2.4300000000000002</v>
      </c>
      <c r="IP14" s="42">
        <v>0.03</v>
      </c>
      <c r="IQ14" s="240"/>
      <c r="IR14" s="240"/>
      <c r="IS14" s="432" t="s">
        <v>96</v>
      </c>
      <c r="IT14" s="997">
        <v>191557</v>
      </c>
      <c r="IU14" s="998">
        <v>212603</v>
      </c>
      <c r="IV14" s="999">
        <v>197308</v>
      </c>
      <c r="IW14" s="997">
        <v>601468</v>
      </c>
      <c r="IX14" s="1000">
        <v>600669</v>
      </c>
      <c r="IY14" s="675">
        <v>0.13</v>
      </c>
      <c r="IZ14" s="154"/>
      <c r="JA14" s="9"/>
      <c r="JB14" s="9"/>
      <c r="JC14" s="14"/>
      <c r="JD14" s="9"/>
      <c r="JE14" s="81"/>
      <c r="JF14" s="82"/>
      <c r="JG14" s="9"/>
      <c r="JH14" s="81"/>
      <c r="JI14" s="82"/>
      <c r="JJ14" s="9"/>
      <c r="JK14" s="9"/>
      <c r="JL14" s="169" t="s">
        <v>53</v>
      </c>
      <c r="JM14" s="169"/>
      <c r="JN14" s="25">
        <v>112196</v>
      </c>
      <c r="JO14" s="25">
        <v>112196</v>
      </c>
      <c r="JP14" s="25">
        <v>112196</v>
      </c>
      <c r="JQ14" s="25">
        <v>112196</v>
      </c>
      <c r="JR14" s="154"/>
      <c r="JS14" s="154"/>
      <c r="JT14" s="154"/>
      <c r="JU14" s="154"/>
      <c r="JV14" s="154"/>
      <c r="JW14" s="154"/>
      <c r="JX14" s="1356" t="s">
        <v>97</v>
      </c>
      <c r="JY14" s="1376"/>
      <c r="JZ14" s="1376"/>
      <c r="KA14" s="1376"/>
      <c r="KB14" s="848"/>
      <c r="KC14" s="848"/>
      <c r="KD14" s="848"/>
      <c r="KE14" s="848"/>
      <c r="KF14" s="848"/>
      <c r="KG14" s="848"/>
      <c r="KH14" s="848"/>
      <c r="KI14" s="849"/>
      <c r="KJ14" s="848"/>
      <c r="KK14" s="848"/>
      <c r="KL14" s="1377" t="s">
        <v>98</v>
      </c>
      <c r="KM14" s="1376"/>
      <c r="KN14" s="1376"/>
      <c r="KO14" s="1376"/>
      <c r="KP14" s="848"/>
      <c r="KQ14" s="848"/>
      <c r="KR14" s="848"/>
      <c r="KS14" s="848"/>
      <c r="KT14" s="848"/>
      <c r="KU14" s="848"/>
      <c r="KV14" s="848"/>
      <c r="KW14" s="849"/>
      <c r="KX14" s="301"/>
      <c r="KY14" s="290"/>
      <c r="KZ14" s="290"/>
      <c r="LA14" s="968"/>
      <c r="LB14" s="1535"/>
      <c r="LC14" s="297"/>
      <c r="LD14" s="297"/>
      <c r="LE14" s="610"/>
      <c r="LF14" s="612"/>
      <c r="LG14" s="1533"/>
      <c r="LH14" s="611"/>
      <c r="LI14" s="47"/>
      <c r="LJ14" s="37"/>
      <c r="LK14" s="295"/>
      <c r="LL14" s="19"/>
      <c r="LM14" s="19"/>
      <c r="LN14" s="19"/>
      <c r="LO14" s="19"/>
      <c r="LQ14" s="40" t="s">
        <v>68</v>
      </c>
      <c r="LR14" s="79">
        <v>2.2200000000000002</v>
      </c>
      <c r="LS14" s="83">
        <v>2.23</v>
      </c>
      <c r="LT14" s="42">
        <v>-0.01</v>
      </c>
      <c r="LU14" s="499"/>
      <c r="LV14" s="499"/>
      <c r="LW14" s="432" t="s">
        <v>96</v>
      </c>
      <c r="LX14" s="348">
        <v>2849390</v>
      </c>
      <c r="LY14" s="994">
        <v>2831607</v>
      </c>
      <c r="LZ14" s="515">
        <v>0.63</v>
      </c>
      <c r="MA14" s="182"/>
      <c r="MB14" s="9"/>
      <c r="MC14" s="9"/>
      <c r="MD14" s="85"/>
      <c r="ME14" s="9"/>
      <c r="MF14" s="81"/>
      <c r="MG14" s="85"/>
      <c r="MH14" s="9"/>
      <c r="MI14" s="81"/>
      <c r="MJ14" s="85"/>
      <c r="MK14" s="9"/>
      <c r="ML14" s="15"/>
      <c r="MM14" s="1066" t="s">
        <v>53</v>
      </c>
      <c r="MN14" s="1066"/>
      <c r="MO14" s="1067">
        <v>112196</v>
      </c>
      <c r="MP14" s="1067">
        <v>112196</v>
      </c>
      <c r="MQ14" s="1067">
        <v>112196</v>
      </c>
      <c r="MR14" s="1067">
        <v>112196</v>
      </c>
      <c r="MS14" s="1067">
        <v>112196</v>
      </c>
      <c r="MT14" s="16"/>
      <c r="MU14" s="17"/>
      <c r="MV14" s="17"/>
      <c r="MW14" s="63"/>
      <c r="MX14" s="17"/>
      <c r="MY14" s="17"/>
      <c r="MZ14" s="34" t="s">
        <v>97</v>
      </c>
      <c r="NA14" s="645"/>
      <c r="NB14" s="645"/>
      <c r="NC14" s="645"/>
      <c r="ND14" s="619"/>
      <c r="NE14" s="619"/>
      <c r="NF14" s="619"/>
      <c r="NG14" s="619"/>
      <c r="NH14" s="619"/>
      <c r="NI14" s="619"/>
      <c r="NJ14" s="619"/>
      <c r="NK14" s="641"/>
      <c r="NL14" s="619"/>
      <c r="NM14" s="619"/>
      <c r="NN14" s="644" t="s">
        <v>98</v>
      </c>
      <c r="NO14" s="645"/>
      <c r="NP14" s="645"/>
      <c r="NQ14" s="645"/>
      <c r="NR14" s="619"/>
      <c r="NS14" s="619"/>
      <c r="NT14" s="619"/>
      <c r="NU14" s="619"/>
      <c r="NV14" s="619"/>
      <c r="NW14" s="619"/>
      <c r="NX14" s="619"/>
      <c r="NY14" s="641"/>
    </row>
    <row r="15" spans="1:391" ht="21.75" customHeight="1" thickTop="1" thickBot="1" x14ac:dyDescent="0.25">
      <c r="A15" s="64" t="s">
        <v>49</v>
      </c>
      <c r="B15" s="90">
        <v>4.42</v>
      </c>
      <c r="C15" s="89">
        <v>4.43</v>
      </c>
      <c r="D15" s="67">
        <v>-0.01</v>
      </c>
      <c r="E15" s="420"/>
      <c r="F15" s="240"/>
      <c r="G15" s="432" t="s">
        <v>99</v>
      </c>
      <c r="H15" s="997">
        <v>20387</v>
      </c>
      <c r="I15" s="998">
        <v>20865</v>
      </c>
      <c r="J15" s="999">
        <v>16693</v>
      </c>
      <c r="K15" s="997">
        <v>57945</v>
      </c>
      <c r="L15" s="1000">
        <v>53423</v>
      </c>
      <c r="M15" s="675">
        <v>8.4600000000000009</v>
      </c>
      <c r="N15" s="154"/>
      <c r="O15" s="88" t="s">
        <v>100</v>
      </c>
      <c r="P15" s="1"/>
      <c r="Q15" s="3"/>
      <c r="R15" s="1"/>
      <c r="S15" s="1"/>
      <c r="T15" s="3"/>
      <c r="U15" s="1"/>
      <c r="V15" s="1"/>
      <c r="W15" s="3"/>
      <c r="X15" s="1"/>
      <c r="Y15" s="18"/>
      <c r="Z15" s="154"/>
      <c r="AA15" s="154" t="s">
        <v>52</v>
      </c>
      <c r="AB15" s="38">
        <v>1858</v>
      </c>
      <c r="AC15" s="38">
        <v>1858</v>
      </c>
      <c r="AD15" s="38">
        <v>1858</v>
      </c>
      <c r="AE15" s="38">
        <v>1858</v>
      </c>
      <c r="AF15" s="154"/>
      <c r="AG15" s="154"/>
      <c r="AH15" s="154"/>
      <c r="AI15" s="154"/>
      <c r="AJ15" s="154"/>
      <c r="AK15" s="154"/>
      <c r="AL15" s="1058" t="s">
        <v>101</v>
      </c>
      <c r="AM15" s="1667" t="s">
        <v>32</v>
      </c>
      <c r="AN15" s="1668"/>
      <c r="AO15" s="1668"/>
      <c r="AP15" s="1668"/>
      <c r="AQ15" s="1668"/>
      <c r="AR15" s="1668"/>
      <c r="AS15" s="1668"/>
      <c r="AT15" s="1668"/>
      <c r="AU15" s="1669"/>
      <c r="AV15" s="1378" t="s">
        <v>33</v>
      </c>
      <c r="AW15" s="1378" t="s">
        <v>45</v>
      </c>
      <c r="AX15" s="661"/>
      <c r="AY15" s="661"/>
      <c r="AZ15" s="1379" t="s">
        <v>101</v>
      </c>
      <c r="BA15" s="1667" t="s">
        <v>32</v>
      </c>
      <c r="BB15" s="1668"/>
      <c r="BC15" s="1668"/>
      <c r="BD15" s="1668"/>
      <c r="BE15" s="1668"/>
      <c r="BF15" s="1668"/>
      <c r="BG15" s="1668"/>
      <c r="BH15" s="1668"/>
      <c r="BI15" s="1669"/>
      <c r="BJ15" s="1378" t="s">
        <v>33</v>
      </c>
      <c r="BK15" s="1378" t="s">
        <v>45</v>
      </c>
      <c r="BL15" s="194"/>
      <c r="BM15" s="290"/>
      <c r="BN15" s="290"/>
      <c r="BO15" s="968"/>
      <c r="BP15" s="1535"/>
      <c r="BQ15" s="297"/>
      <c r="BR15" s="297"/>
      <c r="BS15" s="610"/>
      <c r="BT15" s="612"/>
      <c r="BU15" s="1533"/>
      <c r="BV15" s="1539"/>
      <c r="BW15" s="47"/>
      <c r="BX15" s="37"/>
      <c r="BY15" s="295"/>
      <c r="BZ15" s="19"/>
      <c r="CA15" s="19"/>
      <c r="CB15" s="19"/>
      <c r="CC15" s="19"/>
      <c r="CE15" s="64" t="s">
        <v>49</v>
      </c>
      <c r="CF15" s="90">
        <v>3.74</v>
      </c>
      <c r="CG15" s="89">
        <v>3.74</v>
      </c>
      <c r="CH15" s="279">
        <v>0</v>
      </c>
      <c r="CI15" s="240"/>
      <c r="CJ15" s="240"/>
      <c r="CK15" s="432" t="s">
        <v>99</v>
      </c>
      <c r="CL15" s="1007">
        <v>23633</v>
      </c>
      <c r="CM15" s="1008">
        <v>15129</v>
      </c>
      <c r="CN15" s="1009">
        <v>16707</v>
      </c>
      <c r="CO15" s="997">
        <v>55469</v>
      </c>
      <c r="CP15" s="1010">
        <v>53904</v>
      </c>
      <c r="CQ15" s="675">
        <v>2.9</v>
      </c>
      <c r="CR15" s="154"/>
      <c r="CS15" s="88" t="s">
        <v>100</v>
      </c>
      <c r="CT15" s="975"/>
      <c r="CU15" s="382"/>
      <c r="CV15" s="975"/>
      <c r="CW15" s="975"/>
      <c r="CX15" s="382"/>
      <c r="CY15" s="975"/>
      <c r="CZ15" s="975"/>
      <c r="DA15" s="382"/>
      <c r="DB15" s="975"/>
      <c r="DC15" s="18"/>
      <c r="DD15" s="154"/>
      <c r="DE15" s="154" t="s">
        <v>52</v>
      </c>
      <c r="DF15" s="38">
        <v>1858</v>
      </c>
      <c r="DG15" s="38">
        <v>1858</v>
      </c>
      <c r="DH15" s="38">
        <v>1858</v>
      </c>
      <c r="DI15" s="38">
        <v>1858</v>
      </c>
      <c r="DJ15" s="154"/>
      <c r="DK15" s="154"/>
      <c r="DL15" s="154"/>
      <c r="DM15" s="154"/>
      <c r="DN15" s="154"/>
      <c r="DO15" s="154"/>
      <c r="DP15" s="1058" t="s">
        <v>101</v>
      </c>
      <c r="DQ15" s="1748" t="s">
        <v>32</v>
      </c>
      <c r="DR15" s="1749"/>
      <c r="DS15" s="1749"/>
      <c r="DT15" s="1749"/>
      <c r="DU15" s="1749"/>
      <c r="DV15" s="1749"/>
      <c r="DW15" s="1749"/>
      <c r="DX15" s="1749"/>
      <c r="DY15" s="1750"/>
      <c r="DZ15" s="1070" t="s">
        <v>33</v>
      </c>
      <c r="EA15" s="1071" t="s">
        <v>45</v>
      </c>
      <c r="EB15" s="933"/>
      <c r="EC15" s="933"/>
      <c r="ED15" s="1380" t="s">
        <v>101</v>
      </c>
      <c r="EE15" s="1748" t="s">
        <v>32</v>
      </c>
      <c r="EF15" s="1749"/>
      <c r="EG15" s="1749"/>
      <c r="EH15" s="1749"/>
      <c r="EI15" s="1749"/>
      <c r="EJ15" s="1749"/>
      <c r="EK15" s="1749"/>
      <c r="EL15" s="1749"/>
      <c r="EM15" s="1750"/>
      <c r="EN15" s="1070" t="s">
        <v>33</v>
      </c>
      <c r="EO15" s="1071" t="s">
        <v>45</v>
      </c>
      <c r="EP15" s="194"/>
      <c r="EQ15" s="290"/>
      <c r="ER15" s="290"/>
      <c r="ES15" s="968"/>
      <c r="ET15" s="1535"/>
      <c r="EU15" s="297"/>
      <c r="EV15" s="297"/>
      <c r="EW15" s="610"/>
      <c r="EX15" s="612"/>
      <c r="EY15" s="1533"/>
      <c r="EZ15" s="1539"/>
      <c r="FA15" s="47"/>
      <c r="FB15" s="37"/>
      <c r="FC15" s="295"/>
      <c r="FD15" s="19"/>
      <c r="FE15" s="19"/>
      <c r="FF15" s="19"/>
      <c r="FG15" s="19"/>
      <c r="FI15" s="64" t="s">
        <v>49</v>
      </c>
      <c r="FJ15" s="90">
        <v>3.24</v>
      </c>
      <c r="FK15" s="89">
        <v>3.31</v>
      </c>
      <c r="FL15" s="67">
        <v>-7.0000000000000007E-2</v>
      </c>
      <c r="FM15" s="240"/>
      <c r="FN15" s="240"/>
      <c r="FO15" s="432" t="s">
        <v>99</v>
      </c>
      <c r="FP15" s="1007">
        <v>27630</v>
      </c>
      <c r="FQ15" s="1008">
        <v>13617</v>
      </c>
      <c r="FR15" s="1009">
        <v>16230</v>
      </c>
      <c r="FS15" s="997">
        <v>57477</v>
      </c>
      <c r="FT15" s="1010">
        <v>56897</v>
      </c>
      <c r="FU15" s="675">
        <v>1.02</v>
      </c>
      <c r="FV15" s="154"/>
      <c r="FW15" s="88" t="s">
        <v>100</v>
      </c>
      <c r="FX15" s="1"/>
      <c r="FY15" s="3"/>
      <c r="FZ15" s="1"/>
      <c r="GA15" s="1"/>
      <c r="GB15" s="3"/>
      <c r="GC15" s="1"/>
      <c r="GD15" s="1"/>
      <c r="GE15" s="3"/>
      <c r="GF15" s="1"/>
      <c r="GG15" s="18"/>
      <c r="GH15" s="154"/>
      <c r="GI15" s="154" t="s">
        <v>52</v>
      </c>
      <c r="GJ15" s="38">
        <v>1858</v>
      </c>
      <c r="GK15" s="38">
        <v>1858</v>
      </c>
      <c r="GL15" s="38">
        <v>1858</v>
      </c>
      <c r="GM15" s="38">
        <v>1858</v>
      </c>
      <c r="GN15" s="154"/>
      <c r="GO15" s="154"/>
      <c r="GP15" s="154"/>
      <c r="GQ15" s="154"/>
      <c r="GR15" s="154"/>
      <c r="GS15" s="154"/>
      <c r="GT15" s="1058" t="s">
        <v>101</v>
      </c>
      <c r="GU15" s="1670" t="s">
        <v>32</v>
      </c>
      <c r="GV15" s="1671"/>
      <c r="GW15" s="1671"/>
      <c r="GX15" s="1671"/>
      <c r="GY15" s="1671"/>
      <c r="GZ15" s="1671"/>
      <c r="HA15" s="1671"/>
      <c r="HB15" s="1671"/>
      <c r="HC15" s="1672"/>
      <c r="HD15" s="1346" t="s">
        <v>33</v>
      </c>
      <c r="HE15" s="1381" t="s">
        <v>45</v>
      </c>
      <c r="HF15" s="659"/>
      <c r="HG15" s="659"/>
      <c r="HH15" s="1345" t="s">
        <v>101</v>
      </c>
      <c r="HI15" s="1670" t="s">
        <v>32</v>
      </c>
      <c r="HJ15" s="1671"/>
      <c r="HK15" s="1671"/>
      <c r="HL15" s="1671"/>
      <c r="HM15" s="1671"/>
      <c r="HN15" s="1671"/>
      <c r="HO15" s="1671"/>
      <c r="HP15" s="1671"/>
      <c r="HQ15" s="1672"/>
      <c r="HR15" s="1346" t="s">
        <v>33</v>
      </c>
      <c r="HS15" s="1381" t="s">
        <v>45</v>
      </c>
      <c r="HT15" s="194"/>
      <c r="HU15" s="290"/>
      <c r="HV15" s="290"/>
      <c r="HW15" s="968"/>
      <c r="HX15" s="1535"/>
      <c r="HY15" s="297"/>
      <c r="HZ15" s="297"/>
      <c r="IA15" s="610"/>
      <c r="IB15" s="612"/>
      <c r="IC15" s="1533"/>
      <c r="ID15" s="1539"/>
      <c r="IE15" s="47"/>
      <c r="IF15" s="37"/>
      <c r="IG15" s="295"/>
      <c r="IH15" s="248"/>
      <c r="II15" s="19"/>
      <c r="IJ15" s="19"/>
      <c r="IK15" s="19"/>
      <c r="IM15" s="179" t="s">
        <v>49</v>
      </c>
      <c r="IN15" s="90">
        <v>4.49</v>
      </c>
      <c r="IO15" s="89">
        <v>4.49</v>
      </c>
      <c r="IP15" s="279">
        <v>0</v>
      </c>
      <c r="IQ15" s="240"/>
      <c r="IR15" s="240"/>
      <c r="IS15" s="432" t="s">
        <v>99</v>
      </c>
      <c r="IT15" s="997">
        <v>18712</v>
      </c>
      <c r="IU15" s="998">
        <v>21978</v>
      </c>
      <c r="IV15" s="999">
        <v>20231</v>
      </c>
      <c r="IW15" s="997">
        <v>60921</v>
      </c>
      <c r="IX15" s="1000">
        <v>61769</v>
      </c>
      <c r="IY15" s="675">
        <v>-1.37</v>
      </c>
      <c r="IZ15" s="154"/>
      <c r="JA15" s="88" t="s">
        <v>100</v>
      </c>
      <c r="JB15" s="975"/>
      <c r="JC15" s="382"/>
      <c r="JD15" s="975"/>
      <c r="JE15" s="975"/>
      <c r="JF15" s="382"/>
      <c r="JG15" s="975"/>
      <c r="JH15" s="975"/>
      <c r="JI15" s="382"/>
      <c r="JJ15" s="975"/>
      <c r="JK15" s="18"/>
      <c r="JL15" s="154"/>
      <c r="JM15" s="154" t="s">
        <v>52</v>
      </c>
      <c r="JN15" s="38">
        <v>1858</v>
      </c>
      <c r="JO15" s="38">
        <v>1858</v>
      </c>
      <c r="JP15" s="38">
        <v>1858</v>
      </c>
      <c r="JQ15" s="38">
        <v>1858</v>
      </c>
      <c r="JR15" s="154"/>
      <c r="JS15" s="154"/>
      <c r="JT15" s="154"/>
      <c r="JU15" s="154"/>
      <c r="JV15" s="154"/>
      <c r="JW15" s="154"/>
      <c r="JX15" s="1357" t="s">
        <v>101</v>
      </c>
      <c r="JY15" s="1738" t="s">
        <v>32</v>
      </c>
      <c r="JZ15" s="1739"/>
      <c r="KA15" s="1739"/>
      <c r="KB15" s="1739"/>
      <c r="KC15" s="1739"/>
      <c r="KD15" s="1739"/>
      <c r="KE15" s="1739"/>
      <c r="KF15" s="1739"/>
      <c r="KG15" s="1740"/>
      <c r="KH15" s="1382" t="s">
        <v>33</v>
      </c>
      <c r="KI15" s="1382" t="s">
        <v>45</v>
      </c>
      <c r="KJ15" s="848"/>
      <c r="KK15" s="848"/>
      <c r="KL15" s="1383" t="s">
        <v>101</v>
      </c>
      <c r="KM15" s="1738" t="s">
        <v>32</v>
      </c>
      <c r="KN15" s="1739"/>
      <c r="KO15" s="1739"/>
      <c r="KP15" s="1739"/>
      <c r="KQ15" s="1739"/>
      <c r="KR15" s="1739"/>
      <c r="KS15" s="1739"/>
      <c r="KT15" s="1739"/>
      <c r="KU15" s="1740"/>
      <c r="KV15" s="1382" t="s">
        <v>33</v>
      </c>
      <c r="KW15" s="1382" t="s">
        <v>45</v>
      </c>
      <c r="KX15" s="194"/>
      <c r="KY15" s="290"/>
      <c r="KZ15" s="290"/>
      <c r="LA15" s="968"/>
      <c r="LB15" s="1535"/>
      <c r="LC15" s="297"/>
      <c r="LD15" s="297"/>
      <c r="LE15" s="610"/>
      <c r="LF15" s="612"/>
      <c r="LG15" s="1533"/>
      <c r="LH15" s="611"/>
      <c r="LI15" s="47"/>
      <c r="LJ15" s="37"/>
      <c r="LK15" s="295"/>
      <c r="LL15" s="19"/>
      <c r="LM15" s="19"/>
      <c r="LN15" s="19"/>
      <c r="LO15" s="19"/>
      <c r="LQ15" s="64" t="s">
        <v>49</v>
      </c>
      <c r="LR15" s="86">
        <v>4.0199999999999996</v>
      </c>
      <c r="LS15" s="89">
        <v>4.04</v>
      </c>
      <c r="LT15" s="67">
        <v>-0.02</v>
      </c>
      <c r="LU15" s="499"/>
      <c r="LV15" s="499"/>
      <c r="LW15" s="432" t="s">
        <v>99</v>
      </c>
      <c r="LX15" s="348">
        <v>231812</v>
      </c>
      <c r="LY15" s="994">
        <v>225993</v>
      </c>
      <c r="LZ15" s="515">
        <v>2.57</v>
      </c>
      <c r="MA15" s="182"/>
      <c r="MB15" s="973" t="s">
        <v>100</v>
      </c>
      <c r="MC15" s="1"/>
      <c r="MD15" s="91"/>
      <c r="ME15" s="1"/>
      <c r="MF15" s="1"/>
      <c r="MG15" s="91"/>
      <c r="MH15" s="1"/>
      <c r="MI15" s="1"/>
      <c r="MJ15" s="91"/>
      <c r="MK15" s="18" t="s">
        <v>15</v>
      </c>
      <c r="ML15" s="15"/>
      <c r="MM15" s="15"/>
      <c r="MN15" s="15" t="s">
        <v>52</v>
      </c>
      <c r="MO15" s="922">
        <v>1858</v>
      </c>
      <c r="MP15" s="922">
        <v>1858</v>
      </c>
      <c r="MQ15" s="922">
        <v>1858</v>
      </c>
      <c r="MR15" s="922">
        <v>1858</v>
      </c>
      <c r="MS15" s="922">
        <v>1858</v>
      </c>
      <c r="MT15" s="16"/>
      <c r="MU15" s="17"/>
      <c r="MV15" s="17"/>
      <c r="MW15" s="63"/>
      <c r="MX15" s="17"/>
      <c r="MY15" s="17"/>
      <c r="MZ15" s="1068" t="s">
        <v>101</v>
      </c>
      <c r="NA15" s="1651" t="s">
        <v>32</v>
      </c>
      <c r="NB15" s="1652"/>
      <c r="NC15" s="1652"/>
      <c r="ND15" s="1652"/>
      <c r="NE15" s="1652"/>
      <c r="NF15" s="1652"/>
      <c r="NG15" s="1652"/>
      <c r="NH15" s="1652"/>
      <c r="NI15" s="1653"/>
      <c r="NJ15" s="1069" t="s">
        <v>33</v>
      </c>
      <c r="NK15" s="1069" t="s">
        <v>45</v>
      </c>
      <c r="NL15" s="619"/>
      <c r="NM15" s="619"/>
      <c r="NN15" s="1183" t="s">
        <v>101</v>
      </c>
      <c r="NO15" s="1651" t="s">
        <v>32</v>
      </c>
      <c r="NP15" s="1652"/>
      <c r="NQ15" s="1652"/>
      <c r="NR15" s="1652"/>
      <c r="NS15" s="1652"/>
      <c r="NT15" s="1652"/>
      <c r="NU15" s="1652"/>
      <c r="NV15" s="1652"/>
      <c r="NW15" s="1653"/>
      <c r="NX15" s="1069" t="s">
        <v>33</v>
      </c>
      <c r="NY15" s="1069" t="s">
        <v>45</v>
      </c>
    </row>
    <row r="16" spans="1:391" ht="21.75" customHeight="1" thickTop="1" thickBot="1" x14ac:dyDescent="0.25">
      <c r="A16" s="92" t="s">
        <v>102</v>
      </c>
      <c r="B16" s="185"/>
      <c r="C16" s="140"/>
      <c r="D16" s="42"/>
      <c r="E16" s="420"/>
      <c r="F16" s="240"/>
      <c r="G16" s="432" t="s">
        <v>103</v>
      </c>
      <c r="H16" s="997">
        <v>32278</v>
      </c>
      <c r="I16" s="998">
        <v>30810</v>
      </c>
      <c r="J16" s="999">
        <v>30252</v>
      </c>
      <c r="K16" s="997">
        <v>93340</v>
      </c>
      <c r="L16" s="1000">
        <v>80779</v>
      </c>
      <c r="M16" s="675">
        <v>15.55</v>
      </c>
      <c r="N16" s="154"/>
      <c r="O16" s="28" t="s">
        <v>31</v>
      </c>
      <c r="P16" s="29" t="s">
        <v>32</v>
      </c>
      <c r="Q16" s="30"/>
      <c r="R16" s="31"/>
      <c r="S16" s="29" t="s">
        <v>33</v>
      </c>
      <c r="T16" s="30"/>
      <c r="U16" s="31"/>
      <c r="V16" s="1654" t="s">
        <v>34</v>
      </c>
      <c r="W16" s="1655"/>
      <c r="X16" s="1656"/>
      <c r="Y16" s="5"/>
      <c r="Z16" s="154"/>
      <c r="AA16" s="154" t="s">
        <v>66</v>
      </c>
      <c r="AB16" s="38">
        <v>44819</v>
      </c>
      <c r="AC16" s="38">
        <v>44819</v>
      </c>
      <c r="AD16" s="38">
        <v>44819</v>
      </c>
      <c r="AE16" s="38">
        <v>44819</v>
      </c>
      <c r="AF16" s="154"/>
      <c r="AG16" s="154"/>
      <c r="AH16" s="154"/>
      <c r="AI16" s="154"/>
      <c r="AJ16" s="154"/>
      <c r="AK16" s="154"/>
      <c r="AL16" s="1081"/>
      <c r="AM16" s="1073" t="s">
        <v>54</v>
      </c>
      <c r="AN16" s="1074" t="s">
        <v>55</v>
      </c>
      <c r="AO16" s="1075" t="s">
        <v>306</v>
      </c>
      <c r="AP16" s="1076" t="s">
        <v>307</v>
      </c>
      <c r="AQ16" s="1074"/>
      <c r="AR16" s="1074"/>
      <c r="AS16" s="1074"/>
      <c r="AT16" s="1074"/>
      <c r="AU16" s="1077" t="s">
        <v>62</v>
      </c>
      <c r="AV16" s="1078"/>
      <c r="AW16" s="1079"/>
      <c r="AX16" s="661"/>
      <c r="AY16" s="661"/>
      <c r="AZ16" s="1384"/>
      <c r="BA16" s="1073" t="s">
        <v>54</v>
      </c>
      <c r="BB16" s="1074" t="s">
        <v>55</v>
      </c>
      <c r="BC16" s="1075" t="s">
        <v>306</v>
      </c>
      <c r="BD16" s="1076" t="s">
        <v>307</v>
      </c>
      <c r="BE16" s="1074"/>
      <c r="BF16" s="1074"/>
      <c r="BG16" s="1074"/>
      <c r="BH16" s="1074"/>
      <c r="BI16" s="1077" t="s">
        <v>62</v>
      </c>
      <c r="BJ16" s="1078"/>
      <c r="BK16" s="1079"/>
      <c r="BL16" s="306"/>
      <c r="BM16" s="290"/>
      <c r="BN16" s="290"/>
      <c r="BO16" s="968"/>
      <c r="BP16" s="1537"/>
      <c r="BQ16" s="297"/>
      <c r="BR16" s="297"/>
      <c r="BS16" s="297"/>
      <c r="BT16" s="248"/>
      <c r="BU16" s="1533"/>
      <c r="BV16" s="1528"/>
      <c r="BW16" s="47"/>
      <c r="BX16" s="37"/>
      <c r="BY16" s="295"/>
      <c r="BZ16" s="19"/>
      <c r="CA16" s="19"/>
      <c r="CB16" s="19"/>
      <c r="CC16" s="19"/>
      <c r="CE16" s="92" t="s">
        <v>102</v>
      </c>
      <c r="CF16" s="185"/>
      <c r="CG16" s="140"/>
      <c r="CH16" s="42"/>
      <c r="CI16" s="240"/>
      <c r="CJ16" s="240"/>
      <c r="CK16" s="432" t="s">
        <v>103</v>
      </c>
      <c r="CL16" s="1007">
        <v>27526</v>
      </c>
      <c r="CM16" s="1008">
        <v>28021</v>
      </c>
      <c r="CN16" s="1009">
        <v>27713</v>
      </c>
      <c r="CO16" s="997">
        <v>83260</v>
      </c>
      <c r="CP16" s="1010">
        <v>76762</v>
      </c>
      <c r="CQ16" s="675">
        <v>8.4700000000000006</v>
      </c>
      <c r="CR16" s="154"/>
      <c r="CS16" s="925" t="s">
        <v>31</v>
      </c>
      <c r="CT16" s="1654" t="s">
        <v>32</v>
      </c>
      <c r="CU16" s="1655"/>
      <c r="CV16" s="1656"/>
      <c r="CW16" s="1654" t="s">
        <v>33</v>
      </c>
      <c r="CX16" s="1655"/>
      <c r="CY16" s="1656"/>
      <c r="CZ16" s="1654" t="s">
        <v>34</v>
      </c>
      <c r="DA16" s="1655"/>
      <c r="DB16" s="1656"/>
      <c r="DC16" s="977"/>
      <c r="DD16" s="154"/>
      <c r="DE16" s="154" t="s">
        <v>66</v>
      </c>
      <c r="DF16" s="38">
        <v>44819</v>
      </c>
      <c r="DG16" s="38">
        <v>44819</v>
      </c>
      <c r="DH16" s="38">
        <v>44819</v>
      </c>
      <c r="DI16" s="38">
        <v>44819</v>
      </c>
      <c r="DJ16" s="154"/>
      <c r="DK16" s="154"/>
      <c r="DL16" s="154"/>
      <c r="DM16" s="154"/>
      <c r="DN16" s="154"/>
      <c r="DO16" s="154"/>
      <c r="DP16" s="1081"/>
      <c r="DQ16" s="1073" t="s">
        <v>54</v>
      </c>
      <c r="DR16" s="1074" t="s">
        <v>55</v>
      </c>
      <c r="DS16" s="1075" t="s">
        <v>306</v>
      </c>
      <c r="DT16" s="1076" t="s">
        <v>307</v>
      </c>
      <c r="DU16" s="1074"/>
      <c r="DV16" s="1074"/>
      <c r="DW16" s="1074"/>
      <c r="DX16" s="1074"/>
      <c r="DY16" s="1077" t="s">
        <v>62</v>
      </c>
      <c r="DZ16" s="1078"/>
      <c r="EA16" s="1079"/>
      <c r="EB16" s="933"/>
      <c r="EC16" s="933"/>
      <c r="ED16" s="1385"/>
      <c r="EE16" s="1073" t="s">
        <v>54</v>
      </c>
      <c r="EF16" s="1074" t="s">
        <v>55</v>
      </c>
      <c r="EG16" s="1075" t="s">
        <v>306</v>
      </c>
      <c r="EH16" s="1076" t="s">
        <v>307</v>
      </c>
      <c r="EI16" s="1074"/>
      <c r="EJ16" s="1074"/>
      <c r="EK16" s="1074"/>
      <c r="EL16" s="1074"/>
      <c r="EM16" s="1077" t="s">
        <v>62</v>
      </c>
      <c r="EN16" s="1078"/>
      <c r="EO16" s="1079"/>
      <c r="EP16" s="306"/>
      <c r="EQ16" s="290"/>
      <c r="ER16" s="290"/>
      <c r="ES16" s="968"/>
      <c r="ET16" s="1537"/>
      <c r="EU16" s="297"/>
      <c r="EV16" s="297"/>
      <c r="EW16" s="297"/>
      <c r="EX16" s="248"/>
      <c r="EY16" s="1533"/>
      <c r="EZ16" s="1528"/>
      <c r="FA16" s="47"/>
      <c r="FB16" s="37"/>
      <c r="FC16" s="295"/>
      <c r="FD16" s="19"/>
      <c r="FE16" s="19"/>
      <c r="FF16" s="19"/>
      <c r="FG16" s="19"/>
      <c r="FI16" s="92" t="s">
        <v>102</v>
      </c>
      <c r="FJ16" s="185"/>
      <c r="FK16" s="140"/>
      <c r="FL16" s="42"/>
      <c r="FM16" s="240"/>
      <c r="FN16" s="240"/>
      <c r="FO16" s="432" t="s">
        <v>103</v>
      </c>
      <c r="FP16" s="1007">
        <v>23249</v>
      </c>
      <c r="FQ16" s="1008">
        <v>20984</v>
      </c>
      <c r="FR16" s="1009">
        <v>28550</v>
      </c>
      <c r="FS16" s="997">
        <v>72783</v>
      </c>
      <c r="FT16" s="1010">
        <v>63673</v>
      </c>
      <c r="FU16" s="675">
        <v>14.31</v>
      </c>
      <c r="FV16" s="154"/>
      <c r="FW16" s="28" t="s">
        <v>31</v>
      </c>
      <c r="FX16" s="29" t="s">
        <v>32</v>
      </c>
      <c r="FY16" s="30"/>
      <c r="FZ16" s="31"/>
      <c r="GA16" s="29" t="s">
        <v>33</v>
      </c>
      <c r="GB16" s="30"/>
      <c r="GC16" s="31"/>
      <c r="GD16" s="1654" t="s">
        <v>34</v>
      </c>
      <c r="GE16" s="1655"/>
      <c r="GF16" s="1656"/>
      <c r="GG16" s="5"/>
      <c r="GH16" s="154"/>
      <c r="GI16" s="154" t="s">
        <v>66</v>
      </c>
      <c r="GJ16" s="38">
        <v>44819</v>
      </c>
      <c r="GK16" s="38">
        <v>44819</v>
      </c>
      <c r="GL16" s="38">
        <v>44819</v>
      </c>
      <c r="GM16" s="38">
        <v>44819</v>
      </c>
      <c r="GN16" s="154"/>
      <c r="GO16" s="154"/>
      <c r="GP16" s="154"/>
      <c r="GQ16" s="154"/>
      <c r="GR16" s="154"/>
      <c r="GS16" s="154"/>
      <c r="GT16" s="1081"/>
      <c r="GU16" s="1073" t="s">
        <v>54</v>
      </c>
      <c r="GV16" s="1074" t="s">
        <v>55</v>
      </c>
      <c r="GW16" s="1075" t="s">
        <v>306</v>
      </c>
      <c r="GX16" s="1076" t="s">
        <v>307</v>
      </c>
      <c r="GY16" s="1074"/>
      <c r="GZ16" s="1074"/>
      <c r="HA16" s="1074"/>
      <c r="HB16" s="1074"/>
      <c r="HC16" s="1077" t="s">
        <v>62</v>
      </c>
      <c r="HD16" s="1078"/>
      <c r="HE16" s="1079"/>
      <c r="HF16" s="659"/>
      <c r="HG16" s="659"/>
      <c r="HH16" s="1347"/>
      <c r="HI16" s="1073" t="s">
        <v>54</v>
      </c>
      <c r="HJ16" s="1074" t="s">
        <v>55</v>
      </c>
      <c r="HK16" s="1075" t="s">
        <v>306</v>
      </c>
      <c r="HL16" s="1076" t="s">
        <v>307</v>
      </c>
      <c r="HM16" s="1074"/>
      <c r="HN16" s="1074"/>
      <c r="HO16" s="1074"/>
      <c r="HP16" s="1074"/>
      <c r="HQ16" s="1077" t="s">
        <v>62</v>
      </c>
      <c r="HR16" s="1078"/>
      <c r="HS16" s="1079"/>
      <c r="HT16" s="306"/>
      <c r="HU16" s="290"/>
      <c r="HV16" s="290"/>
      <c r="HW16" s="968"/>
      <c r="HX16" s="1537"/>
      <c r="HY16" s="297"/>
      <c r="HZ16" s="297"/>
      <c r="IA16" s="297"/>
      <c r="IB16" s="248"/>
      <c r="IC16" s="1533"/>
      <c r="ID16" s="1528"/>
      <c r="IE16" s="47"/>
      <c r="IF16" s="37"/>
      <c r="IG16" s="295"/>
      <c r="IH16" s="248"/>
      <c r="II16" s="19"/>
      <c r="IJ16" s="19"/>
      <c r="IK16" s="19"/>
      <c r="IM16" s="184" t="s">
        <v>102</v>
      </c>
      <c r="IN16" s="185"/>
      <c r="IO16" s="140"/>
      <c r="IP16" s="42"/>
      <c r="IQ16" s="240"/>
      <c r="IR16" s="240"/>
      <c r="IS16" s="432" t="s">
        <v>103</v>
      </c>
      <c r="IT16" s="997">
        <v>29443</v>
      </c>
      <c r="IU16" s="998">
        <v>30689</v>
      </c>
      <c r="IV16" s="999">
        <v>27189</v>
      </c>
      <c r="IW16" s="997">
        <v>87321</v>
      </c>
      <c r="IX16" s="1000">
        <v>78243</v>
      </c>
      <c r="IY16" s="675">
        <v>11.6</v>
      </c>
      <c r="IZ16" s="154"/>
      <c r="JA16" s="28" t="s">
        <v>31</v>
      </c>
      <c r="JB16" s="369" t="s">
        <v>32</v>
      </c>
      <c r="JC16" s="370"/>
      <c r="JD16" s="371"/>
      <c r="JE16" s="369" t="s">
        <v>33</v>
      </c>
      <c r="JF16" s="370"/>
      <c r="JG16" s="371"/>
      <c r="JH16" s="369" t="s">
        <v>34</v>
      </c>
      <c r="JI16" s="370"/>
      <c r="JJ16" s="371"/>
      <c r="JK16" s="5"/>
      <c r="JL16" s="154"/>
      <c r="JM16" s="154" t="s">
        <v>66</v>
      </c>
      <c r="JN16" s="38">
        <v>44819</v>
      </c>
      <c r="JO16" s="38">
        <v>44819</v>
      </c>
      <c r="JP16" s="38">
        <v>44819</v>
      </c>
      <c r="JQ16" s="38">
        <v>44819</v>
      </c>
      <c r="JR16" s="154"/>
      <c r="JS16" s="154"/>
      <c r="JT16" s="154"/>
      <c r="JU16" s="154"/>
      <c r="JV16" s="154"/>
      <c r="JW16" s="154"/>
      <c r="JX16" s="1360"/>
      <c r="JY16" s="1073" t="s">
        <v>54</v>
      </c>
      <c r="JZ16" s="1074" t="s">
        <v>55</v>
      </c>
      <c r="KA16" s="1075" t="s">
        <v>306</v>
      </c>
      <c r="KB16" s="1076" t="s">
        <v>307</v>
      </c>
      <c r="KC16" s="1074"/>
      <c r="KD16" s="1074"/>
      <c r="KE16" s="1074"/>
      <c r="KF16" s="1074"/>
      <c r="KG16" s="1077" t="s">
        <v>62</v>
      </c>
      <c r="KH16" s="1078"/>
      <c r="KI16" s="1079"/>
      <c r="KJ16" s="848"/>
      <c r="KK16" s="848"/>
      <c r="KL16" s="1386"/>
      <c r="KM16" s="1073" t="s">
        <v>54</v>
      </c>
      <c r="KN16" s="1074" t="s">
        <v>55</v>
      </c>
      <c r="KO16" s="1075" t="s">
        <v>306</v>
      </c>
      <c r="KP16" s="1076" t="s">
        <v>307</v>
      </c>
      <c r="KQ16" s="1074"/>
      <c r="KR16" s="1074"/>
      <c r="KS16" s="1074"/>
      <c r="KT16" s="1074"/>
      <c r="KU16" s="1077" t="s">
        <v>62</v>
      </c>
      <c r="KV16" s="1078"/>
      <c r="KW16" s="1079"/>
      <c r="KX16" s="306"/>
      <c r="KY16" s="290"/>
      <c r="KZ16" s="290"/>
      <c r="LA16" s="968"/>
      <c r="LB16" s="1537"/>
      <c r="LC16" s="297"/>
      <c r="LD16" s="297"/>
      <c r="LE16" s="297"/>
      <c r="LF16" s="248"/>
      <c r="LG16" s="1533"/>
      <c r="LH16" s="291"/>
      <c r="LI16" s="47"/>
      <c r="LJ16" s="37"/>
      <c r="LK16" s="295"/>
      <c r="LL16" s="19"/>
      <c r="LM16" s="19"/>
      <c r="LN16" s="19"/>
      <c r="LO16" s="19"/>
      <c r="LQ16" s="92" t="s">
        <v>102</v>
      </c>
      <c r="LR16" s="95"/>
      <c r="LS16" s="140"/>
      <c r="LT16" s="42"/>
      <c r="LU16" s="499"/>
      <c r="LV16" s="499"/>
      <c r="LW16" s="432" t="s">
        <v>103</v>
      </c>
      <c r="LX16" s="348">
        <v>336704</v>
      </c>
      <c r="LY16" s="994">
        <v>299457</v>
      </c>
      <c r="LZ16" s="515">
        <v>12.44</v>
      </c>
      <c r="MA16" s="182"/>
      <c r="MB16" s="28" t="s">
        <v>31</v>
      </c>
      <c r="MC16" s="29" t="s">
        <v>32</v>
      </c>
      <c r="MD16" s="30"/>
      <c r="ME16" s="31"/>
      <c r="MF16" s="29" t="s">
        <v>33</v>
      </c>
      <c r="MG16" s="30"/>
      <c r="MH16" s="31"/>
      <c r="MI16" s="29" t="s">
        <v>34</v>
      </c>
      <c r="MJ16" s="30"/>
      <c r="MK16" s="31"/>
      <c r="ML16" s="15"/>
      <c r="MM16" s="15"/>
      <c r="MN16" s="15" t="s">
        <v>66</v>
      </c>
      <c r="MO16" s="922">
        <v>44819</v>
      </c>
      <c r="MP16" s="922">
        <v>44819</v>
      </c>
      <c r="MQ16" s="922">
        <v>44819</v>
      </c>
      <c r="MR16" s="922">
        <v>44819</v>
      </c>
      <c r="MS16" s="922">
        <v>44819</v>
      </c>
      <c r="MT16" s="16"/>
      <c r="MU16" s="17"/>
      <c r="MV16" s="17"/>
      <c r="MW16" s="63"/>
      <c r="MX16" s="17"/>
      <c r="MY16" s="17"/>
      <c r="MZ16" s="1081"/>
      <c r="NA16" s="1073" t="s">
        <v>54</v>
      </c>
      <c r="NB16" s="1074" t="s">
        <v>55</v>
      </c>
      <c r="NC16" s="1075" t="s">
        <v>306</v>
      </c>
      <c r="ND16" s="1076" t="s">
        <v>307</v>
      </c>
      <c r="NE16" s="1074"/>
      <c r="NF16" s="1074"/>
      <c r="NG16" s="1074"/>
      <c r="NH16" s="1074"/>
      <c r="NI16" s="1077" t="s">
        <v>62</v>
      </c>
      <c r="NJ16" s="1078"/>
      <c r="NK16" s="1079"/>
      <c r="NL16" s="619"/>
      <c r="NM16" s="619"/>
      <c r="NN16" s="1185"/>
      <c r="NO16" s="1073" t="s">
        <v>54</v>
      </c>
      <c r="NP16" s="1074" t="s">
        <v>55</v>
      </c>
      <c r="NQ16" s="1075" t="s">
        <v>306</v>
      </c>
      <c r="NR16" s="1076" t="s">
        <v>307</v>
      </c>
      <c r="NS16" s="1074"/>
      <c r="NT16" s="1074"/>
      <c r="NU16" s="1074"/>
      <c r="NV16" s="1074"/>
      <c r="NW16" s="1077" t="s">
        <v>62</v>
      </c>
      <c r="NX16" s="1078"/>
      <c r="NY16" s="1079"/>
    </row>
    <row r="17" spans="1:389" ht="21.75" customHeight="1" thickTop="1" thickBot="1" x14ac:dyDescent="0.25">
      <c r="A17" s="62" t="s">
        <v>104</v>
      </c>
      <c r="B17" s="186">
        <v>4024.4100000000003</v>
      </c>
      <c r="C17" s="97">
        <v>3882.16</v>
      </c>
      <c r="D17" s="27">
        <v>3.66</v>
      </c>
      <c r="E17" s="929"/>
      <c r="F17" s="929"/>
      <c r="G17" s="432" t="s">
        <v>105</v>
      </c>
      <c r="H17" s="997">
        <v>76180</v>
      </c>
      <c r="I17" s="998">
        <v>47923</v>
      </c>
      <c r="J17" s="999">
        <v>68014</v>
      </c>
      <c r="K17" s="997">
        <v>192117</v>
      </c>
      <c r="L17" s="1000">
        <v>178388</v>
      </c>
      <c r="M17" s="675">
        <v>7.7</v>
      </c>
      <c r="N17" s="154"/>
      <c r="O17" s="926" t="s">
        <v>42</v>
      </c>
      <c r="P17" s="43">
        <v>2562</v>
      </c>
      <c r="Q17" s="44">
        <v>2561</v>
      </c>
      <c r="R17" s="45" t="s">
        <v>172</v>
      </c>
      <c r="S17" s="43">
        <v>2562</v>
      </c>
      <c r="T17" s="44">
        <v>2561</v>
      </c>
      <c r="U17" s="45" t="s">
        <v>172</v>
      </c>
      <c r="V17" s="43">
        <v>2562</v>
      </c>
      <c r="W17" s="44">
        <v>2561</v>
      </c>
      <c r="X17" s="45" t="s">
        <v>172</v>
      </c>
      <c r="Y17" s="977"/>
      <c r="Z17" s="154"/>
      <c r="AA17" s="154" t="s">
        <v>71</v>
      </c>
      <c r="AB17" s="38">
        <v>65519</v>
      </c>
      <c r="AC17" s="38">
        <v>65519</v>
      </c>
      <c r="AD17" s="38">
        <v>65519</v>
      </c>
      <c r="AE17" s="38">
        <v>65519</v>
      </c>
      <c r="AF17" s="154"/>
      <c r="AG17" s="154"/>
      <c r="AH17" s="154"/>
      <c r="AI17" s="154"/>
      <c r="AJ17" s="154"/>
      <c r="AK17" s="154"/>
      <c r="AL17" s="176" t="s">
        <v>157</v>
      </c>
      <c r="AM17" s="1082">
        <v>1399</v>
      </c>
      <c r="AN17" s="1083">
        <v>236</v>
      </c>
      <c r="AO17" s="1083">
        <v>1123</v>
      </c>
      <c r="AP17" s="1084">
        <v>0</v>
      </c>
      <c r="AQ17" s="1083"/>
      <c r="AR17" s="1083"/>
      <c r="AS17" s="1083"/>
      <c r="AT17" s="1083"/>
      <c r="AU17" s="1085">
        <v>2758</v>
      </c>
      <c r="AV17" s="1086">
        <v>345</v>
      </c>
      <c r="AW17" s="1087">
        <v>3103</v>
      </c>
      <c r="AX17" s="661"/>
      <c r="AY17" s="661"/>
      <c r="AZ17" s="1361" t="s">
        <v>157</v>
      </c>
      <c r="BA17" s="1082">
        <v>14013</v>
      </c>
      <c r="BB17" s="1083">
        <v>960</v>
      </c>
      <c r="BC17" s="1083">
        <v>878</v>
      </c>
      <c r="BD17" s="1084">
        <v>0</v>
      </c>
      <c r="BE17" s="1083"/>
      <c r="BF17" s="1083"/>
      <c r="BG17" s="1083"/>
      <c r="BH17" s="1083"/>
      <c r="BI17" s="1085">
        <v>15851</v>
      </c>
      <c r="BJ17" s="1086">
        <v>426</v>
      </c>
      <c r="BK17" s="1087">
        <v>16277</v>
      </c>
      <c r="BL17" s="299"/>
      <c r="BM17" s="290"/>
      <c r="BN17" s="290"/>
      <c r="BO17" s="248"/>
      <c r="BP17" s="1537"/>
      <c r="BQ17" s="294"/>
      <c r="BR17" s="294"/>
      <c r="BS17" s="131"/>
      <c r="BT17" s="294"/>
      <c r="BU17" s="1533"/>
      <c r="BV17" s="1528"/>
      <c r="BW17" s="47"/>
      <c r="BX17" s="37"/>
      <c r="BY17" s="295"/>
      <c r="BZ17" s="19"/>
      <c r="CA17" s="19"/>
      <c r="CB17" s="19"/>
      <c r="CC17" s="19"/>
      <c r="CE17" s="62" t="s">
        <v>104</v>
      </c>
      <c r="CF17" s="186">
        <v>4186.3599999999997</v>
      </c>
      <c r="CG17" s="97">
        <v>4057.8999999999996</v>
      </c>
      <c r="CH17" s="27">
        <v>3.17</v>
      </c>
      <c r="CI17" s="929"/>
      <c r="CJ17" s="929"/>
      <c r="CK17" s="432" t="s">
        <v>105</v>
      </c>
      <c r="CL17" s="1007">
        <v>77421</v>
      </c>
      <c r="CM17" s="1008">
        <v>62813</v>
      </c>
      <c r="CN17" s="1009">
        <v>56467</v>
      </c>
      <c r="CO17" s="997">
        <v>196701</v>
      </c>
      <c r="CP17" s="1010">
        <v>202889</v>
      </c>
      <c r="CQ17" s="675">
        <v>-3.05</v>
      </c>
      <c r="CR17" s="154"/>
      <c r="CS17" s="926" t="s">
        <v>46</v>
      </c>
      <c r="CT17" s="43">
        <v>2562</v>
      </c>
      <c r="CU17" s="44">
        <v>2561</v>
      </c>
      <c r="CV17" s="45" t="s">
        <v>172</v>
      </c>
      <c r="CW17" s="43">
        <v>2562</v>
      </c>
      <c r="CX17" s="44">
        <v>2561</v>
      </c>
      <c r="CY17" s="45" t="s">
        <v>172</v>
      </c>
      <c r="CZ17" s="43">
        <v>2562</v>
      </c>
      <c r="DA17" s="44">
        <v>2561</v>
      </c>
      <c r="DB17" s="45" t="s">
        <v>172</v>
      </c>
      <c r="DC17" s="977"/>
      <c r="DD17" s="154"/>
      <c r="DE17" s="154" t="s">
        <v>71</v>
      </c>
      <c r="DF17" s="38">
        <v>65519</v>
      </c>
      <c r="DG17" s="38">
        <v>65519</v>
      </c>
      <c r="DH17" s="38">
        <v>65519</v>
      </c>
      <c r="DI17" s="38">
        <v>65519</v>
      </c>
      <c r="DJ17" s="154"/>
      <c r="DK17" s="154"/>
      <c r="DL17" s="154"/>
      <c r="DM17" s="154"/>
      <c r="DN17" s="154"/>
      <c r="DO17" s="154"/>
      <c r="DP17" s="176" t="s">
        <v>157</v>
      </c>
      <c r="DQ17" s="1082">
        <v>1104</v>
      </c>
      <c r="DR17" s="1083">
        <v>0</v>
      </c>
      <c r="DS17" s="1083">
        <v>1990</v>
      </c>
      <c r="DT17" s="1084">
        <v>0</v>
      </c>
      <c r="DU17" s="1083"/>
      <c r="DV17" s="1083"/>
      <c r="DW17" s="1083"/>
      <c r="DX17" s="1083"/>
      <c r="DY17" s="1085">
        <v>3094</v>
      </c>
      <c r="DZ17" s="1086">
        <v>382</v>
      </c>
      <c r="EA17" s="1087">
        <v>3476</v>
      </c>
      <c r="EB17" s="933"/>
      <c r="EC17" s="933"/>
      <c r="ED17" s="1362" t="s">
        <v>157</v>
      </c>
      <c r="EE17" s="1082">
        <v>21387</v>
      </c>
      <c r="EF17" s="1083">
        <v>264</v>
      </c>
      <c r="EG17" s="1083">
        <v>1519</v>
      </c>
      <c r="EH17" s="1084">
        <v>342</v>
      </c>
      <c r="EI17" s="1083"/>
      <c r="EJ17" s="1083"/>
      <c r="EK17" s="1083"/>
      <c r="EL17" s="1083"/>
      <c r="EM17" s="1085">
        <v>23512</v>
      </c>
      <c r="EN17" s="1086">
        <v>489</v>
      </c>
      <c r="EO17" s="1087">
        <v>24001</v>
      </c>
      <c r="EP17" s="299"/>
      <c r="EQ17" s="290"/>
      <c r="ER17" s="290"/>
      <c r="ES17" s="248"/>
      <c r="ET17" s="1537"/>
      <c r="EU17" s="294"/>
      <c r="EV17" s="294"/>
      <c r="EW17" s="131"/>
      <c r="EX17" s="294"/>
      <c r="EY17" s="1533"/>
      <c r="EZ17" s="1528"/>
      <c r="FA17" s="47"/>
      <c r="FB17" s="37"/>
      <c r="FC17" s="295"/>
      <c r="FD17" s="19"/>
      <c r="FE17" s="19"/>
      <c r="FF17" s="19"/>
      <c r="FG17" s="19"/>
      <c r="FI17" s="62" t="s">
        <v>104</v>
      </c>
      <c r="FJ17" s="186">
        <v>3147.2300000000005</v>
      </c>
      <c r="FK17" s="97">
        <v>3162.6000000000004</v>
      </c>
      <c r="FL17" s="27">
        <v>-0.49</v>
      </c>
      <c r="FM17" s="929"/>
      <c r="FN17" s="929"/>
      <c r="FO17" s="432" t="s">
        <v>105</v>
      </c>
      <c r="FP17" s="1007">
        <v>57555</v>
      </c>
      <c r="FQ17" s="1008">
        <v>46656</v>
      </c>
      <c r="FR17" s="1009">
        <v>37863</v>
      </c>
      <c r="FS17" s="997">
        <v>142074</v>
      </c>
      <c r="FT17" s="1010">
        <v>131699</v>
      </c>
      <c r="FU17" s="675">
        <v>7.88</v>
      </c>
      <c r="FV17" s="154"/>
      <c r="FW17" s="926" t="s">
        <v>31</v>
      </c>
      <c r="FX17" s="43">
        <v>2562</v>
      </c>
      <c r="FY17" s="44">
        <v>2561</v>
      </c>
      <c r="FZ17" s="45" t="s">
        <v>172</v>
      </c>
      <c r="GA17" s="43">
        <v>2562</v>
      </c>
      <c r="GB17" s="44">
        <v>2561</v>
      </c>
      <c r="GC17" s="45" t="s">
        <v>172</v>
      </c>
      <c r="GD17" s="43">
        <v>2562</v>
      </c>
      <c r="GE17" s="44">
        <v>2561</v>
      </c>
      <c r="GF17" s="45" t="s">
        <v>172</v>
      </c>
      <c r="GG17" s="977"/>
      <c r="GH17" s="154"/>
      <c r="GI17" s="154" t="s">
        <v>71</v>
      </c>
      <c r="GJ17" s="38">
        <v>65519</v>
      </c>
      <c r="GK17" s="38">
        <v>65519</v>
      </c>
      <c r="GL17" s="38">
        <v>65519</v>
      </c>
      <c r="GM17" s="38">
        <v>65519</v>
      </c>
      <c r="GN17" s="154"/>
      <c r="GO17" s="154"/>
      <c r="GP17" s="154"/>
      <c r="GQ17" s="154"/>
      <c r="GR17" s="154"/>
      <c r="GS17" s="154"/>
      <c r="GT17" s="176" t="s">
        <v>157</v>
      </c>
      <c r="GU17" s="1082">
        <v>279</v>
      </c>
      <c r="GV17" s="1083">
        <v>0</v>
      </c>
      <c r="GW17" s="1083">
        <v>777</v>
      </c>
      <c r="GX17" s="1084">
        <v>0</v>
      </c>
      <c r="GY17" s="1083"/>
      <c r="GZ17" s="1083"/>
      <c r="HA17" s="1083"/>
      <c r="HB17" s="1083"/>
      <c r="HC17" s="1085">
        <v>1056</v>
      </c>
      <c r="HD17" s="1086">
        <v>0</v>
      </c>
      <c r="HE17" s="1087">
        <v>1056</v>
      </c>
      <c r="HF17" s="659"/>
      <c r="HG17" s="659"/>
      <c r="HH17" s="1095" t="s">
        <v>157</v>
      </c>
      <c r="HI17" s="1082">
        <v>4308</v>
      </c>
      <c r="HJ17" s="1083">
        <v>61</v>
      </c>
      <c r="HK17" s="1083">
        <v>498</v>
      </c>
      <c r="HL17" s="1084">
        <v>80</v>
      </c>
      <c r="HM17" s="1083"/>
      <c r="HN17" s="1083"/>
      <c r="HO17" s="1083"/>
      <c r="HP17" s="1083"/>
      <c r="HQ17" s="1085">
        <v>4947</v>
      </c>
      <c r="HR17" s="1086">
        <v>138</v>
      </c>
      <c r="HS17" s="1087">
        <v>5085</v>
      </c>
      <c r="HT17" s="299"/>
      <c r="HU17" s="290"/>
      <c r="HV17" s="290"/>
      <c r="HW17" s="248"/>
      <c r="HX17" s="1537"/>
      <c r="HY17" s="294"/>
      <c r="HZ17" s="294"/>
      <c r="IA17" s="131"/>
      <c r="IB17" s="294"/>
      <c r="IC17" s="1533"/>
      <c r="ID17" s="1528"/>
      <c r="IE17" s="47"/>
      <c r="IF17" s="37"/>
      <c r="IG17" s="295"/>
      <c r="IH17" s="248"/>
      <c r="II17" s="19"/>
      <c r="IJ17" s="19"/>
      <c r="IK17" s="19"/>
      <c r="IM17" s="178" t="s">
        <v>104</v>
      </c>
      <c r="IN17" s="186">
        <v>4035.5100000000007</v>
      </c>
      <c r="IO17" s="97">
        <v>4025.05</v>
      </c>
      <c r="IP17" s="27">
        <v>0.26</v>
      </c>
      <c r="IQ17" s="929"/>
      <c r="IR17" s="929"/>
      <c r="IS17" s="432" t="s">
        <v>105</v>
      </c>
      <c r="IT17" s="997">
        <v>74365</v>
      </c>
      <c r="IU17" s="998">
        <v>62220</v>
      </c>
      <c r="IV17" s="999">
        <v>58553</v>
      </c>
      <c r="IW17" s="997">
        <v>195138</v>
      </c>
      <c r="IX17" s="1000">
        <v>191754</v>
      </c>
      <c r="IY17" s="675">
        <v>1.76</v>
      </c>
      <c r="IZ17" s="154"/>
      <c r="JA17" s="926" t="s">
        <v>156</v>
      </c>
      <c r="JB17" s="43">
        <v>2562</v>
      </c>
      <c r="JC17" s="44">
        <v>2561</v>
      </c>
      <c r="JD17" s="45" t="s">
        <v>172</v>
      </c>
      <c r="JE17" s="43">
        <v>2562</v>
      </c>
      <c r="JF17" s="44">
        <v>2561</v>
      </c>
      <c r="JG17" s="45" t="s">
        <v>172</v>
      </c>
      <c r="JH17" s="43">
        <v>2562</v>
      </c>
      <c r="JI17" s="44">
        <v>2561</v>
      </c>
      <c r="JJ17" s="45" t="s">
        <v>172</v>
      </c>
      <c r="JK17" s="977"/>
      <c r="JL17" s="154"/>
      <c r="JM17" s="154" t="s">
        <v>71</v>
      </c>
      <c r="JN17" s="38">
        <v>65519</v>
      </c>
      <c r="JO17" s="38">
        <v>65519</v>
      </c>
      <c r="JP17" s="38">
        <v>65519</v>
      </c>
      <c r="JQ17" s="38">
        <v>65519</v>
      </c>
      <c r="JR17" s="154"/>
      <c r="JS17" s="154"/>
      <c r="JT17" s="154"/>
      <c r="JU17" s="154"/>
      <c r="JV17" s="154"/>
      <c r="JW17" s="154"/>
      <c r="JX17" s="1363" t="s">
        <v>157</v>
      </c>
      <c r="JY17" s="1082">
        <v>1208</v>
      </c>
      <c r="JZ17" s="1083">
        <v>0</v>
      </c>
      <c r="KA17" s="1083">
        <v>1312</v>
      </c>
      <c r="KB17" s="1084">
        <v>0</v>
      </c>
      <c r="KC17" s="1083"/>
      <c r="KD17" s="1083"/>
      <c r="KE17" s="1083"/>
      <c r="KF17" s="1083"/>
      <c r="KG17" s="1085">
        <v>2520</v>
      </c>
      <c r="KH17" s="1086">
        <v>315</v>
      </c>
      <c r="KI17" s="1087">
        <v>2835</v>
      </c>
      <c r="KJ17" s="848"/>
      <c r="KK17" s="848"/>
      <c r="KL17" s="1088" t="s">
        <v>157</v>
      </c>
      <c r="KM17" s="1082">
        <v>16983</v>
      </c>
      <c r="KN17" s="1083">
        <v>1353</v>
      </c>
      <c r="KO17" s="1083">
        <v>2957</v>
      </c>
      <c r="KP17" s="1084">
        <v>92</v>
      </c>
      <c r="KQ17" s="1083"/>
      <c r="KR17" s="1083"/>
      <c r="KS17" s="1083"/>
      <c r="KT17" s="1083"/>
      <c r="KU17" s="1085">
        <v>21385</v>
      </c>
      <c r="KV17" s="1086">
        <v>3328</v>
      </c>
      <c r="KW17" s="1087">
        <v>24713</v>
      </c>
      <c r="KX17" s="299"/>
      <c r="KY17" s="290"/>
      <c r="KZ17" s="290"/>
      <c r="LA17" s="248"/>
      <c r="LB17" s="1537"/>
      <c r="LC17" s="294"/>
      <c r="LD17" s="294"/>
      <c r="LE17" s="131"/>
      <c r="LF17" s="294"/>
      <c r="LG17" s="1533"/>
      <c r="LH17" s="291"/>
      <c r="LI17" s="47"/>
      <c r="LJ17" s="37"/>
      <c r="LK17" s="295"/>
      <c r="LL17" s="19"/>
      <c r="LM17" s="19"/>
      <c r="LN17" s="19"/>
      <c r="LO17" s="19"/>
      <c r="LQ17" s="62" t="s">
        <v>104</v>
      </c>
      <c r="LR17" s="98">
        <v>3895.4300000000003</v>
      </c>
      <c r="LS17" s="97">
        <v>3821.7700000000004</v>
      </c>
      <c r="LT17" s="27">
        <v>1.93</v>
      </c>
      <c r="LU17" s="363"/>
      <c r="LV17" s="363"/>
      <c r="LW17" s="432" t="s">
        <v>105</v>
      </c>
      <c r="LX17" s="348">
        <v>726030</v>
      </c>
      <c r="LY17" s="994">
        <v>704730</v>
      </c>
      <c r="LZ17" s="515">
        <v>3.02</v>
      </c>
      <c r="MA17" s="182"/>
      <c r="MB17" s="926" t="s">
        <v>48</v>
      </c>
      <c r="MC17" s="43">
        <v>2562</v>
      </c>
      <c r="MD17" s="44">
        <v>2561</v>
      </c>
      <c r="ME17" s="45" t="s">
        <v>172</v>
      </c>
      <c r="MF17" s="43">
        <v>2562</v>
      </c>
      <c r="MG17" s="44">
        <v>2561</v>
      </c>
      <c r="MH17" s="45" t="s">
        <v>172</v>
      </c>
      <c r="MI17" s="43">
        <v>2562</v>
      </c>
      <c r="MJ17" s="44">
        <v>2561</v>
      </c>
      <c r="MK17" s="45" t="s">
        <v>172</v>
      </c>
      <c r="ML17" s="15"/>
      <c r="MM17" s="15"/>
      <c r="MN17" s="15" t="s">
        <v>71</v>
      </c>
      <c r="MO17" s="922">
        <v>65519</v>
      </c>
      <c r="MP17" s="922">
        <v>65519</v>
      </c>
      <c r="MQ17" s="922">
        <v>65519</v>
      </c>
      <c r="MR17" s="922">
        <v>65519</v>
      </c>
      <c r="MS17" s="922">
        <v>65519</v>
      </c>
      <c r="MT17" s="16"/>
      <c r="MU17" s="17"/>
      <c r="MV17" s="99"/>
      <c r="MW17" s="63"/>
      <c r="MX17" s="17"/>
      <c r="MY17" s="17"/>
      <c r="MZ17" s="176" t="s">
        <v>177</v>
      </c>
      <c r="NA17" s="1102">
        <v>3990</v>
      </c>
      <c r="NB17" s="1103">
        <v>236</v>
      </c>
      <c r="NC17" s="1103">
        <v>5202</v>
      </c>
      <c r="ND17" s="1104">
        <v>0</v>
      </c>
      <c r="NE17" s="1103">
        <v>0</v>
      </c>
      <c r="NF17" s="1103">
        <v>0</v>
      </c>
      <c r="NG17" s="1103">
        <v>0</v>
      </c>
      <c r="NH17" s="1105">
        <v>0</v>
      </c>
      <c r="NI17" s="1106">
        <v>9428</v>
      </c>
      <c r="NJ17" s="1107">
        <v>1042</v>
      </c>
      <c r="NK17" s="1108">
        <v>10470</v>
      </c>
      <c r="NL17" s="619"/>
      <c r="NM17" s="619"/>
      <c r="NN17" s="60" t="s">
        <v>157</v>
      </c>
      <c r="NO17" s="1102">
        <v>56691</v>
      </c>
      <c r="NP17" s="1103">
        <v>2638</v>
      </c>
      <c r="NQ17" s="1103">
        <v>5852</v>
      </c>
      <c r="NR17" s="1104">
        <v>514</v>
      </c>
      <c r="NS17" s="1103">
        <v>0</v>
      </c>
      <c r="NT17" s="1103">
        <v>0</v>
      </c>
      <c r="NU17" s="1103">
        <v>0</v>
      </c>
      <c r="NV17" s="1105">
        <v>0</v>
      </c>
      <c r="NW17" s="1106">
        <v>65695</v>
      </c>
      <c r="NX17" s="1107">
        <v>4381</v>
      </c>
      <c r="NY17" s="1108">
        <v>70076</v>
      </c>
    </row>
    <row r="18" spans="1:389" ht="21.75" customHeight="1" thickTop="1" x14ac:dyDescent="0.2">
      <c r="A18" s="40" t="s">
        <v>68</v>
      </c>
      <c r="B18" s="84">
        <v>2477.7499999999995</v>
      </c>
      <c r="C18" s="80">
        <v>2405.8099999999995</v>
      </c>
      <c r="D18" s="42">
        <v>2.99</v>
      </c>
      <c r="E18" s="929"/>
      <c r="F18" s="929"/>
      <c r="G18" s="432" t="s">
        <v>106</v>
      </c>
      <c r="H18" s="997">
        <v>35194</v>
      </c>
      <c r="I18" s="998">
        <v>37076</v>
      </c>
      <c r="J18" s="999">
        <v>33597</v>
      </c>
      <c r="K18" s="997">
        <v>105867</v>
      </c>
      <c r="L18" s="1000">
        <v>94353</v>
      </c>
      <c r="M18" s="675">
        <v>12.2</v>
      </c>
      <c r="N18" s="154"/>
      <c r="O18" s="53" t="s">
        <v>51</v>
      </c>
      <c r="P18" s="54">
        <v>1405.91</v>
      </c>
      <c r="Q18" s="55">
        <v>1354.21</v>
      </c>
      <c r="R18" s="56">
        <v>3.82</v>
      </c>
      <c r="S18" s="54">
        <v>0</v>
      </c>
      <c r="T18" s="171">
        <v>0</v>
      </c>
      <c r="U18" s="56">
        <v>0</v>
      </c>
      <c r="V18" s="54">
        <v>1381.8</v>
      </c>
      <c r="W18" s="55">
        <v>1331.25</v>
      </c>
      <c r="X18" s="56">
        <v>3.8</v>
      </c>
      <c r="Y18" s="172"/>
      <c r="Z18" s="154"/>
      <c r="AA18" s="154" t="s">
        <v>76</v>
      </c>
      <c r="AB18" s="38">
        <v>15284</v>
      </c>
      <c r="AC18" s="38">
        <v>15284</v>
      </c>
      <c r="AD18" s="38">
        <v>15284</v>
      </c>
      <c r="AE18" s="38">
        <v>15284</v>
      </c>
      <c r="AF18" s="154"/>
      <c r="AG18" s="154"/>
      <c r="AH18" s="154"/>
      <c r="AI18" s="154"/>
      <c r="AJ18" s="154"/>
      <c r="AK18" s="154"/>
      <c r="AL18" s="176" t="s">
        <v>73</v>
      </c>
      <c r="AM18" s="1111">
        <v>4045</v>
      </c>
      <c r="AN18" s="1112">
        <v>4970</v>
      </c>
      <c r="AO18" s="1112">
        <v>16491</v>
      </c>
      <c r="AP18" s="1113">
        <v>566</v>
      </c>
      <c r="AQ18" s="1112"/>
      <c r="AR18" s="1112"/>
      <c r="AS18" s="1112"/>
      <c r="AT18" s="1112"/>
      <c r="AU18" s="1114">
        <v>26072</v>
      </c>
      <c r="AV18" s="1086">
        <v>1741</v>
      </c>
      <c r="AW18" s="1087">
        <v>27813</v>
      </c>
      <c r="AX18" s="661"/>
      <c r="AY18" s="661"/>
      <c r="AZ18" s="1361" t="s">
        <v>73</v>
      </c>
      <c r="BA18" s="1111">
        <v>11175</v>
      </c>
      <c r="BB18" s="1112">
        <v>6</v>
      </c>
      <c r="BC18" s="1112">
        <v>1278</v>
      </c>
      <c r="BD18" s="1113">
        <v>118</v>
      </c>
      <c r="BE18" s="1112"/>
      <c r="BF18" s="1112"/>
      <c r="BG18" s="1112"/>
      <c r="BH18" s="1112"/>
      <c r="BI18" s="1114">
        <v>12577</v>
      </c>
      <c r="BJ18" s="1086">
        <v>1619</v>
      </c>
      <c r="BK18" s="1087">
        <v>14196</v>
      </c>
      <c r="BL18" s="299"/>
      <c r="BM18" s="290"/>
      <c r="BN18" s="290"/>
      <c r="BO18" s="248"/>
      <c r="BP18" s="1535"/>
      <c r="BQ18" s="297"/>
      <c r="BR18" s="297"/>
      <c r="BS18" s="297"/>
      <c r="BT18" s="297"/>
      <c r="BU18" s="1533"/>
      <c r="BV18" s="1528"/>
      <c r="BW18" s="47"/>
      <c r="BX18" s="37"/>
      <c r="BY18" s="295"/>
      <c r="BZ18" s="19"/>
      <c r="CA18" s="19"/>
      <c r="CB18" s="19"/>
      <c r="CC18" s="19"/>
      <c r="CE18" s="40" t="s">
        <v>68</v>
      </c>
      <c r="CF18" s="84">
        <v>2631.5499999999993</v>
      </c>
      <c r="CG18" s="80">
        <v>2575.31</v>
      </c>
      <c r="CH18" s="42">
        <v>2.1800000000000002</v>
      </c>
      <c r="CI18" s="929"/>
      <c r="CJ18" s="929"/>
      <c r="CK18" s="432" t="s">
        <v>106</v>
      </c>
      <c r="CL18" s="1007">
        <v>39883</v>
      </c>
      <c r="CM18" s="1008">
        <v>38193</v>
      </c>
      <c r="CN18" s="1009">
        <v>36636</v>
      </c>
      <c r="CO18" s="997">
        <v>114712</v>
      </c>
      <c r="CP18" s="1010">
        <v>105459</v>
      </c>
      <c r="CQ18" s="675">
        <v>8.77</v>
      </c>
      <c r="CR18" s="154"/>
      <c r="CS18" s="53" t="s">
        <v>51</v>
      </c>
      <c r="CT18" s="54">
        <v>2572.7800000000002</v>
      </c>
      <c r="CU18" s="55">
        <v>2495.9</v>
      </c>
      <c r="CV18" s="56">
        <v>3.08</v>
      </c>
      <c r="CW18" s="54">
        <v>0</v>
      </c>
      <c r="CX18" s="171">
        <v>0</v>
      </c>
      <c r="CY18" s="56">
        <v>0</v>
      </c>
      <c r="CZ18" s="54">
        <v>2542.4899999999998</v>
      </c>
      <c r="DA18" s="55">
        <v>2466.63</v>
      </c>
      <c r="DB18" s="56">
        <v>3.08</v>
      </c>
      <c r="DC18" s="172"/>
      <c r="DD18" s="154"/>
      <c r="DE18" s="154" t="s">
        <v>76</v>
      </c>
      <c r="DF18" s="38">
        <v>15284</v>
      </c>
      <c r="DG18" s="38">
        <v>15284</v>
      </c>
      <c r="DH18" s="38">
        <v>15284</v>
      </c>
      <c r="DI18" s="38">
        <v>15284</v>
      </c>
      <c r="DJ18" s="214"/>
      <c r="DK18" s="214"/>
      <c r="DL18" s="214"/>
      <c r="DM18" s="214"/>
      <c r="DN18" s="214"/>
      <c r="DO18" s="154"/>
      <c r="DP18" s="176" t="s">
        <v>73</v>
      </c>
      <c r="DQ18" s="1111">
        <v>4339</v>
      </c>
      <c r="DR18" s="1112">
        <v>1733</v>
      </c>
      <c r="DS18" s="1112">
        <v>4267</v>
      </c>
      <c r="DT18" s="1113">
        <v>871</v>
      </c>
      <c r="DU18" s="1112"/>
      <c r="DV18" s="1112"/>
      <c r="DW18" s="1112"/>
      <c r="DX18" s="1112"/>
      <c r="DY18" s="1114">
        <v>11210</v>
      </c>
      <c r="DZ18" s="1086">
        <v>18065</v>
      </c>
      <c r="EA18" s="1087">
        <v>29275</v>
      </c>
      <c r="EB18" s="933"/>
      <c r="EC18" s="933"/>
      <c r="ED18" s="1362" t="s">
        <v>73</v>
      </c>
      <c r="EE18" s="1111">
        <v>6803</v>
      </c>
      <c r="EF18" s="1112">
        <v>0</v>
      </c>
      <c r="EG18" s="1112">
        <v>1620</v>
      </c>
      <c r="EH18" s="1113">
        <v>75</v>
      </c>
      <c r="EI18" s="1112"/>
      <c r="EJ18" s="1112"/>
      <c r="EK18" s="1112"/>
      <c r="EL18" s="1112"/>
      <c r="EM18" s="1114">
        <v>8498</v>
      </c>
      <c r="EN18" s="1086">
        <v>1466</v>
      </c>
      <c r="EO18" s="1087">
        <v>9964</v>
      </c>
      <c r="EP18" s="299"/>
      <c r="EQ18" s="290"/>
      <c r="ER18" s="290"/>
      <c r="ES18" s="248"/>
      <c r="ET18" s="1535"/>
      <c r="EU18" s="297"/>
      <c r="EV18" s="297"/>
      <c r="EW18" s="297"/>
      <c r="EX18" s="297"/>
      <c r="EY18" s="1533"/>
      <c r="EZ18" s="1528"/>
      <c r="FA18" s="47"/>
      <c r="FB18" s="37"/>
      <c r="FC18" s="295"/>
      <c r="FD18" s="19"/>
      <c r="FE18" s="19"/>
      <c r="FF18" s="19"/>
      <c r="FG18" s="19"/>
      <c r="FI18" s="40" t="s">
        <v>68</v>
      </c>
      <c r="FJ18" s="84">
        <v>2382.4500000000003</v>
      </c>
      <c r="FK18" s="80">
        <v>2413.56</v>
      </c>
      <c r="FL18" s="42">
        <v>-1.29</v>
      </c>
      <c r="FM18" s="929"/>
      <c r="FN18" s="929"/>
      <c r="FO18" s="432" t="s">
        <v>106</v>
      </c>
      <c r="FP18" s="1007">
        <v>27158</v>
      </c>
      <c r="FQ18" s="1008">
        <v>31299</v>
      </c>
      <c r="FR18" s="1009">
        <v>31609</v>
      </c>
      <c r="FS18" s="997">
        <v>90066</v>
      </c>
      <c r="FT18" s="1010">
        <v>86394</v>
      </c>
      <c r="FU18" s="675">
        <v>4.25</v>
      </c>
      <c r="FV18" s="154"/>
      <c r="FW18" s="53" t="s">
        <v>51</v>
      </c>
      <c r="FX18" s="54">
        <v>1084.48</v>
      </c>
      <c r="FY18" s="55">
        <v>1096.6199999999999</v>
      </c>
      <c r="FZ18" s="56">
        <v>-1.1100000000000001</v>
      </c>
      <c r="GA18" s="54">
        <v>0</v>
      </c>
      <c r="GB18" s="171">
        <v>0</v>
      </c>
      <c r="GC18" s="56">
        <v>0</v>
      </c>
      <c r="GD18" s="54">
        <v>1065.82</v>
      </c>
      <c r="GE18" s="55">
        <v>1077.55</v>
      </c>
      <c r="GF18" s="56">
        <v>-1.0900000000000001</v>
      </c>
      <c r="GG18" s="172"/>
      <c r="GH18" s="154"/>
      <c r="GI18" s="154" t="s">
        <v>76</v>
      </c>
      <c r="GJ18" s="38">
        <v>15284</v>
      </c>
      <c r="GK18" s="38">
        <v>15284</v>
      </c>
      <c r="GL18" s="38">
        <v>15284</v>
      </c>
      <c r="GM18" s="38">
        <v>15284</v>
      </c>
      <c r="GN18" s="154"/>
      <c r="GO18" s="154"/>
      <c r="GP18" s="154"/>
      <c r="GQ18" s="154"/>
      <c r="GR18" s="154"/>
      <c r="GS18" s="154"/>
      <c r="GT18" s="176" t="s">
        <v>73</v>
      </c>
      <c r="GU18" s="1111">
        <v>6297</v>
      </c>
      <c r="GV18" s="1112">
        <v>1427</v>
      </c>
      <c r="GW18" s="1112">
        <v>3274</v>
      </c>
      <c r="GX18" s="1113">
        <v>603</v>
      </c>
      <c r="GY18" s="1112"/>
      <c r="GZ18" s="1112"/>
      <c r="HA18" s="1112"/>
      <c r="HB18" s="1112"/>
      <c r="HC18" s="1114">
        <v>11601</v>
      </c>
      <c r="HD18" s="1086">
        <v>14110</v>
      </c>
      <c r="HE18" s="1087">
        <v>25711</v>
      </c>
      <c r="HF18" s="659"/>
      <c r="HG18" s="659"/>
      <c r="HH18" s="1095" t="s">
        <v>73</v>
      </c>
      <c r="HI18" s="1111">
        <v>1774</v>
      </c>
      <c r="HJ18" s="1112">
        <v>0</v>
      </c>
      <c r="HK18" s="1112">
        <v>1070</v>
      </c>
      <c r="HL18" s="1113">
        <v>88</v>
      </c>
      <c r="HM18" s="1112"/>
      <c r="HN18" s="1112"/>
      <c r="HO18" s="1112"/>
      <c r="HP18" s="1112"/>
      <c r="HQ18" s="1114">
        <v>2932</v>
      </c>
      <c r="HR18" s="1086">
        <v>2153</v>
      </c>
      <c r="HS18" s="1087">
        <v>5085</v>
      </c>
      <c r="HT18" s="299"/>
      <c r="HU18" s="290"/>
      <c r="HV18" s="290"/>
      <c r="HW18" s="248"/>
      <c r="HX18" s="1535"/>
      <c r="HY18" s="297"/>
      <c r="HZ18" s="297"/>
      <c r="IA18" s="297"/>
      <c r="IB18" s="297"/>
      <c r="IC18" s="1533"/>
      <c r="ID18" s="1528"/>
      <c r="IE18" s="47"/>
      <c r="IF18" s="37"/>
      <c r="IG18" s="295"/>
      <c r="IH18" s="248"/>
      <c r="II18" s="19"/>
      <c r="IJ18" s="19"/>
      <c r="IK18" s="19"/>
      <c r="IM18" s="168" t="s">
        <v>68</v>
      </c>
      <c r="IN18" s="84">
        <v>2884.91</v>
      </c>
      <c r="IO18" s="80">
        <v>2850.4</v>
      </c>
      <c r="IP18" s="42">
        <v>1.21</v>
      </c>
      <c r="IQ18" s="929"/>
      <c r="IR18" s="929"/>
      <c r="IS18" s="432" t="s">
        <v>106</v>
      </c>
      <c r="IT18" s="997">
        <v>38197</v>
      </c>
      <c r="IU18" s="998">
        <v>34264</v>
      </c>
      <c r="IV18" s="999">
        <v>38427</v>
      </c>
      <c r="IW18" s="997">
        <v>110888</v>
      </c>
      <c r="IX18" s="1000">
        <v>109970</v>
      </c>
      <c r="IY18" s="675">
        <v>0.83</v>
      </c>
      <c r="IZ18" s="154"/>
      <c r="JA18" s="53" t="s">
        <v>51</v>
      </c>
      <c r="JB18" s="54">
        <v>1718.65</v>
      </c>
      <c r="JC18" s="55">
        <v>1737.44</v>
      </c>
      <c r="JD18" s="56">
        <v>-1.08</v>
      </c>
      <c r="JE18" s="54">
        <v>0</v>
      </c>
      <c r="JF18" s="171">
        <v>0</v>
      </c>
      <c r="JG18" s="56">
        <v>0</v>
      </c>
      <c r="JH18" s="54">
        <v>1694.6</v>
      </c>
      <c r="JI18" s="55">
        <v>1712.25</v>
      </c>
      <c r="JJ18" s="56">
        <v>-1.03</v>
      </c>
      <c r="JK18" s="172"/>
      <c r="JL18" s="154"/>
      <c r="JM18" s="154" t="s">
        <v>76</v>
      </c>
      <c r="JN18" s="38">
        <v>15284</v>
      </c>
      <c r="JO18" s="38">
        <v>15284</v>
      </c>
      <c r="JP18" s="38">
        <v>15284</v>
      </c>
      <c r="JQ18" s="38">
        <v>15284</v>
      </c>
      <c r="JR18" s="154"/>
      <c r="JS18" s="154"/>
      <c r="JT18" s="154"/>
      <c r="JU18" s="154"/>
      <c r="JV18" s="154"/>
      <c r="JW18" s="154"/>
      <c r="JX18" s="1363" t="s">
        <v>73</v>
      </c>
      <c r="JY18" s="1111">
        <v>5168</v>
      </c>
      <c r="JZ18" s="1112">
        <v>1768</v>
      </c>
      <c r="KA18" s="1112">
        <v>3309</v>
      </c>
      <c r="KB18" s="1113">
        <v>797</v>
      </c>
      <c r="KC18" s="1112"/>
      <c r="KD18" s="1112"/>
      <c r="KE18" s="1112"/>
      <c r="KF18" s="1112"/>
      <c r="KG18" s="1114">
        <v>11042</v>
      </c>
      <c r="KH18" s="1086">
        <v>4567</v>
      </c>
      <c r="KI18" s="1087">
        <v>15609</v>
      </c>
      <c r="KJ18" s="848"/>
      <c r="KK18" s="848"/>
      <c r="KL18" s="1088" t="s">
        <v>73</v>
      </c>
      <c r="KM18" s="1111">
        <v>4910</v>
      </c>
      <c r="KN18" s="1112">
        <v>0</v>
      </c>
      <c r="KO18" s="1112">
        <v>1384</v>
      </c>
      <c r="KP18" s="1113">
        <v>21</v>
      </c>
      <c r="KQ18" s="1112"/>
      <c r="KR18" s="1112"/>
      <c r="KS18" s="1112"/>
      <c r="KT18" s="1112"/>
      <c r="KU18" s="1114">
        <v>6315</v>
      </c>
      <c r="KV18" s="1086">
        <v>1827</v>
      </c>
      <c r="KW18" s="1087">
        <v>8142</v>
      </c>
      <c r="KX18" s="299"/>
      <c r="KY18" s="290"/>
      <c r="KZ18" s="290"/>
      <c r="LA18" s="248"/>
      <c r="LB18" s="1535"/>
      <c r="LC18" s="297"/>
      <c r="LD18" s="297"/>
      <c r="LE18" s="297"/>
      <c r="LF18" s="297"/>
      <c r="LG18" s="1533"/>
      <c r="LH18" s="291"/>
      <c r="LI18" s="47"/>
      <c r="LJ18" s="37"/>
      <c r="LK18" s="295"/>
      <c r="LL18" s="19"/>
      <c r="LM18" s="19"/>
      <c r="LN18" s="19"/>
      <c r="LO18" s="19"/>
      <c r="LQ18" s="40" t="s">
        <v>68</v>
      </c>
      <c r="LR18" s="79">
        <v>2606.46</v>
      </c>
      <c r="LS18" s="80">
        <v>2570.9299999999998</v>
      </c>
      <c r="LT18" s="42">
        <v>1.38</v>
      </c>
      <c r="LU18" s="363"/>
      <c r="LV18" s="363"/>
      <c r="LW18" s="432" t="s">
        <v>106</v>
      </c>
      <c r="LX18" s="348">
        <v>421533</v>
      </c>
      <c r="LY18" s="994">
        <v>396176</v>
      </c>
      <c r="LZ18" s="515">
        <v>6.4</v>
      </c>
      <c r="MA18" s="182"/>
      <c r="MB18" s="53" t="s">
        <v>51</v>
      </c>
      <c r="MC18" s="54">
        <v>1719.83</v>
      </c>
      <c r="MD18" s="141">
        <v>1693.66</v>
      </c>
      <c r="ME18" s="56">
        <v>1.55</v>
      </c>
      <c r="MF18" s="54">
        <v>0</v>
      </c>
      <c r="MG18" s="141">
        <v>0</v>
      </c>
      <c r="MH18" s="56">
        <v>0</v>
      </c>
      <c r="MI18" s="54">
        <v>1694.11</v>
      </c>
      <c r="MJ18" s="141">
        <v>1668.15</v>
      </c>
      <c r="MK18" s="56">
        <v>1.56</v>
      </c>
      <c r="ML18" s="15"/>
      <c r="MM18" s="15"/>
      <c r="MN18" s="15" t="s">
        <v>76</v>
      </c>
      <c r="MO18" s="922">
        <v>15284</v>
      </c>
      <c r="MP18" s="922">
        <v>15284</v>
      </c>
      <c r="MQ18" s="922">
        <v>15284</v>
      </c>
      <c r="MR18" s="922">
        <v>15284</v>
      </c>
      <c r="MS18" s="922">
        <v>15284</v>
      </c>
      <c r="MT18" s="16"/>
      <c r="MU18" s="17"/>
      <c r="MV18" s="17"/>
      <c r="MW18" s="63"/>
      <c r="MX18" s="17"/>
      <c r="MY18" s="17"/>
      <c r="MZ18" s="176" t="s">
        <v>178</v>
      </c>
      <c r="NA18" s="1123">
        <v>19849</v>
      </c>
      <c r="NB18" s="615">
        <v>9898</v>
      </c>
      <c r="NC18" s="615">
        <v>27341</v>
      </c>
      <c r="ND18" s="1124">
        <v>2837</v>
      </c>
      <c r="NE18" s="615">
        <v>0</v>
      </c>
      <c r="NF18" s="615">
        <v>0</v>
      </c>
      <c r="NG18" s="615">
        <v>0</v>
      </c>
      <c r="NH18" s="1125">
        <v>0</v>
      </c>
      <c r="NI18" s="636">
        <v>59925</v>
      </c>
      <c r="NJ18" s="1126">
        <v>38483</v>
      </c>
      <c r="NK18" s="1127">
        <v>98408</v>
      </c>
      <c r="NL18" s="619"/>
      <c r="NM18" s="619"/>
      <c r="NN18" s="176" t="s">
        <v>73</v>
      </c>
      <c r="NO18" s="1123">
        <v>24662</v>
      </c>
      <c r="NP18" s="615">
        <v>6</v>
      </c>
      <c r="NQ18" s="615">
        <v>5352</v>
      </c>
      <c r="NR18" s="1124">
        <v>302</v>
      </c>
      <c r="NS18" s="615">
        <v>0</v>
      </c>
      <c r="NT18" s="615">
        <v>0</v>
      </c>
      <c r="NU18" s="615">
        <v>0</v>
      </c>
      <c r="NV18" s="1125">
        <v>0</v>
      </c>
      <c r="NW18" s="636">
        <v>30322</v>
      </c>
      <c r="NX18" s="1126">
        <v>7065</v>
      </c>
      <c r="NY18" s="1127">
        <v>37387</v>
      </c>
    </row>
    <row r="19" spans="1:389" ht="21.75" customHeight="1" x14ac:dyDescent="0.2">
      <c r="A19" s="49" t="s">
        <v>49</v>
      </c>
      <c r="B19" s="187">
        <v>5386.8399999999992</v>
      </c>
      <c r="C19" s="80">
        <v>5180.97</v>
      </c>
      <c r="D19" s="52">
        <v>3.97</v>
      </c>
      <c r="E19" s="929"/>
      <c r="F19" s="929"/>
      <c r="G19" s="432" t="s">
        <v>107</v>
      </c>
      <c r="H19" s="997">
        <v>11022</v>
      </c>
      <c r="I19" s="998">
        <v>11323</v>
      </c>
      <c r="J19" s="999">
        <v>10527</v>
      </c>
      <c r="K19" s="997">
        <v>32872</v>
      </c>
      <c r="L19" s="1000">
        <v>34145</v>
      </c>
      <c r="M19" s="675">
        <v>-3.73</v>
      </c>
      <c r="N19" s="154"/>
      <c r="O19" s="53" t="s">
        <v>65</v>
      </c>
      <c r="P19" s="54">
        <v>1209.49</v>
      </c>
      <c r="Q19" s="55">
        <v>1157.67</v>
      </c>
      <c r="R19" s="56">
        <v>4.4800000000000004</v>
      </c>
      <c r="S19" s="54">
        <v>630.98</v>
      </c>
      <c r="T19" s="171">
        <v>610.54</v>
      </c>
      <c r="U19" s="56">
        <v>3.35</v>
      </c>
      <c r="V19" s="54">
        <v>1199.57</v>
      </c>
      <c r="W19" s="55">
        <v>1148.4000000000001</v>
      </c>
      <c r="X19" s="56">
        <v>4.46</v>
      </c>
      <c r="Y19" s="172"/>
      <c r="Z19" s="154"/>
      <c r="AA19" s="154" t="s">
        <v>82</v>
      </c>
      <c r="AB19" s="38">
        <v>15748</v>
      </c>
      <c r="AC19" s="38">
        <v>15748</v>
      </c>
      <c r="AD19" s="38">
        <v>15748</v>
      </c>
      <c r="AE19" s="38">
        <v>15748</v>
      </c>
      <c r="AF19" s="154"/>
      <c r="AG19" s="482"/>
      <c r="AH19" s="154"/>
      <c r="AI19" s="154"/>
      <c r="AJ19" s="154"/>
      <c r="AK19" s="154"/>
      <c r="AL19" s="176" t="s">
        <v>78</v>
      </c>
      <c r="AM19" s="1111">
        <v>337506</v>
      </c>
      <c r="AN19" s="1112">
        <v>24069</v>
      </c>
      <c r="AO19" s="1112">
        <v>470020</v>
      </c>
      <c r="AP19" s="1113">
        <v>132043</v>
      </c>
      <c r="AQ19" s="1112"/>
      <c r="AR19" s="1112"/>
      <c r="AS19" s="1112"/>
      <c r="AT19" s="1112"/>
      <c r="AU19" s="1114">
        <v>963638</v>
      </c>
      <c r="AV19" s="1086">
        <v>700754</v>
      </c>
      <c r="AW19" s="1087">
        <v>1664392</v>
      </c>
      <c r="AX19" s="661"/>
      <c r="AY19" s="661"/>
      <c r="AZ19" s="1361" t="s">
        <v>78</v>
      </c>
      <c r="BA19" s="1111">
        <v>286992</v>
      </c>
      <c r="BB19" s="1112">
        <v>2752</v>
      </c>
      <c r="BC19" s="1112">
        <v>74761</v>
      </c>
      <c r="BD19" s="1113">
        <v>29062</v>
      </c>
      <c r="BE19" s="1112"/>
      <c r="BF19" s="1112"/>
      <c r="BG19" s="1112"/>
      <c r="BH19" s="1112"/>
      <c r="BI19" s="1114">
        <v>393567</v>
      </c>
      <c r="BJ19" s="1086">
        <v>58844</v>
      </c>
      <c r="BK19" s="1087">
        <v>452411</v>
      </c>
      <c r="BL19" s="299"/>
      <c r="BM19" s="290"/>
      <c r="BN19" s="290"/>
      <c r="BO19" s="248"/>
      <c r="BP19" s="1535"/>
      <c r="BQ19" s="297"/>
      <c r="BR19" s="297"/>
      <c r="BS19" s="297"/>
      <c r="BT19" s="297"/>
      <c r="BU19" s="1533"/>
      <c r="BV19" s="1528"/>
      <c r="BW19" s="47"/>
      <c r="BX19" s="37"/>
      <c r="BY19" s="295"/>
      <c r="BZ19" s="19"/>
      <c r="CA19" s="19"/>
      <c r="CB19" s="19"/>
      <c r="CC19" s="19"/>
      <c r="CE19" s="49" t="s">
        <v>49</v>
      </c>
      <c r="CF19" s="187">
        <v>6078.0800000000008</v>
      </c>
      <c r="CG19" s="80">
        <v>5871.93</v>
      </c>
      <c r="CH19" s="52">
        <v>3.51</v>
      </c>
      <c r="CI19" s="929"/>
      <c r="CJ19" s="929"/>
      <c r="CK19" s="432" t="s">
        <v>107</v>
      </c>
      <c r="CL19" s="1007">
        <v>8488</v>
      </c>
      <c r="CM19" s="1008">
        <v>7797</v>
      </c>
      <c r="CN19" s="1009">
        <v>6762</v>
      </c>
      <c r="CO19" s="997">
        <v>23047</v>
      </c>
      <c r="CP19" s="1010">
        <v>21677</v>
      </c>
      <c r="CQ19" s="675">
        <v>6.32</v>
      </c>
      <c r="CR19" s="154"/>
      <c r="CS19" s="53" t="s">
        <v>65</v>
      </c>
      <c r="CT19" s="54">
        <v>1390.5</v>
      </c>
      <c r="CU19" s="55">
        <v>1339.77</v>
      </c>
      <c r="CV19" s="56">
        <v>3.79</v>
      </c>
      <c r="CW19" s="54">
        <v>764.41</v>
      </c>
      <c r="CX19" s="171">
        <v>740.73</v>
      </c>
      <c r="CY19" s="56">
        <v>3.2</v>
      </c>
      <c r="CZ19" s="54">
        <v>1383.13</v>
      </c>
      <c r="DA19" s="55">
        <v>1332.75</v>
      </c>
      <c r="DB19" s="56">
        <v>3.78</v>
      </c>
      <c r="DC19" s="172"/>
      <c r="DD19" s="154"/>
      <c r="DE19" s="154" t="s">
        <v>82</v>
      </c>
      <c r="DF19" s="38">
        <v>15748</v>
      </c>
      <c r="DG19" s="38">
        <v>15748</v>
      </c>
      <c r="DH19" s="38">
        <v>15748</v>
      </c>
      <c r="DI19" s="38">
        <v>15748</v>
      </c>
      <c r="DJ19" s="214"/>
      <c r="DK19" s="214"/>
      <c r="DL19" s="214"/>
      <c r="DM19" s="214"/>
      <c r="DN19" s="214"/>
      <c r="DO19" s="154"/>
      <c r="DP19" s="176" t="s">
        <v>78</v>
      </c>
      <c r="DQ19" s="1111">
        <v>457558</v>
      </c>
      <c r="DR19" s="1112">
        <v>28070</v>
      </c>
      <c r="DS19" s="1112">
        <v>518759</v>
      </c>
      <c r="DT19" s="1113">
        <v>60320</v>
      </c>
      <c r="DU19" s="1112"/>
      <c r="DV19" s="1112"/>
      <c r="DW19" s="1112"/>
      <c r="DX19" s="1112"/>
      <c r="DY19" s="1114">
        <v>1064707</v>
      </c>
      <c r="DZ19" s="1086">
        <v>704893</v>
      </c>
      <c r="EA19" s="1087">
        <v>1769600</v>
      </c>
      <c r="EB19" s="933"/>
      <c r="EC19" s="933"/>
      <c r="ED19" s="1362" t="s">
        <v>78</v>
      </c>
      <c r="EE19" s="1111">
        <v>159901</v>
      </c>
      <c r="EF19" s="1112">
        <v>4904</v>
      </c>
      <c r="EG19" s="1112">
        <v>58835</v>
      </c>
      <c r="EH19" s="1113">
        <v>14533</v>
      </c>
      <c r="EI19" s="1112"/>
      <c r="EJ19" s="1112"/>
      <c r="EK19" s="1112"/>
      <c r="EL19" s="1112"/>
      <c r="EM19" s="1114">
        <v>238173</v>
      </c>
      <c r="EN19" s="1086">
        <v>25564</v>
      </c>
      <c r="EO19" s="1087">
        <v>263737</v>
      </c>
      <c r="EP19" s="299"/>
      <c r="EQ19" s="290"/>
      <c r="ER19" s="290"/>
      <c r="ES19" s="248"/>
      <c r="ET19" s="1535"/>
      <c r="EU19" s="297"/>
      <c r="EV19" s="297"/>
      <c r="EW19" s="297"/>
      <c r="EX19" s="297"/>
      <c r="EY19" s="1533"/>
      <c r="EZ19" s="1528"/>
      <c r="FA19" s="47"/>
      <c r="FB19" s="37"/>
      <c r="FC19" s="295"/>
      <c r="FD19" s="19"/>
      <c r="FE19" s="19"/>
      <c r="FF19" s="19"/>
      <c r="FG19" s="19"/>
      <c r="FI19" s="49" t="s">
        <v>49</v>
      </c>
      <c r="FJ19" s="187">
        <v>4193.67</v>
      </c>
      <c r="FK19" s="80">
        <v>4215.9299999999994</v>
      </c>
      <c r="FL19" s="52">
        <v>-0.53</v>
      </c>
      <c r="FM19" s="929"/>
      <c r="FN19" s="929"/>
      <c r="FO19" s="432" t="s">
        <v>107</v>
      </c>
      <c r="FP19" s="1007">
        <v>6900</v>
      </c>
      <c r="FQ19" s="1008">
        <v>6905</v>
      </c>
      <c r="FR19" s="1009">
        <v>8346</v>
      </c>
      <c r="FS19" s="997">
        <v>22151</v>
      </c>
      <c r="FT19" s="1010">
        <v>21905</v>
      </c>
      <c r="FU19" s="675">
        <v>1.1200000000000001</v>
      </c>
      <c r="FV19" s="154"/>
      <c r="FW19" s="53" t="s">
        <v>65</v>
      </c>
      <c r="FX19" s="54">
        <v>1031.75</v>
      </c>
      <c r="FY19" s="55">
        <v>1002.45</v>
      </c>
      <c r="FZ19" s="56">
        <v>2.92</v>
      </c>
      <c r="GA19" s="54">
        <v>565.83000000000004</v>
      </c>
      <c r="GB19" s="171">
        <v>548.44000000000005</v>
      </c>
      <c r="GC19" s="56">
        <v>3.17</v>
      </c>
      <c r="GD19" s="54">
        <v>1023.73</v>
      </c>
      <c r="GE19" s="55">
        <v>994.55</v>
      </c>
      <c r="GF19" s="56">
        <v>2.93</v>
      </c>
      <c r="GG19" s="172"/>
      <c r="GH19" s="154"/>
      <c r="GI19" s="154" t="s">
        <v>82</v>
      </c>
      <c r="GJ19" s="38">
        <v>15748</v>
      </c>
      <c r="GK19" s="38">
        <v>15748</v>
      </c>
      <c r="GL19" s="38">
        <v>15748</v>
      </c>
      <c r="GM19" s="38">
        <v>15748</v>
      </c>
      <c r="GN19" s="154"/>
      <c r="GO19" s="154"/>
      <c r="GP19" s="154"/>
      <c r="GQ19" s="154"/>
      <c r="GR19" s="154"/>
      <c r="GS19" s="154"/>
      <c r="GT19" s="176" t="s">
        <v>78</v>
      </c>
      <c r="GU19" s="1111">
        <v>397091</v>
      </c>
      <c r="GV19" s="1112">
        <v>18269</v>
      </c>
      <c r="GW19" s="1112">
        <v>326268</v>
      </c>
      <c r="GX19" s="1113">
        <v>128151</v>
      </c>
      <c r="GY19" s="1112"/>
      <c r="GZ19" s="1112"/>
      <c r="HA19" s="1112"/>
      <c r="HB19" s="1112"/>
      <c r="HC19" s="1114">
        <v>869779</v>
      </c>
      <c r="HD19" s="1086">
        <v>338632</v>
      </c>
      <c r="HE19" s="1087">
        <v>1208411</v>
      </c>
      <c r="HF19" s="659"/>
      <c r="HG19" s="659"/>
      <c r="HH19" s="1095" t="s">
        <v>78</v>
      </c>
      <c r="HI19" s="1111">
        <v>143498</v>
      </c>
      <c r="HJ19" s="1112">
        <v>5465</v>
      </c>
      <c r="HK19" s="1112">
        <v>59027</v>
      </c>
      <c r="HL19" s="1113">
        <v>15341</v>
      </c>
      <c r="HM19" s="1112"/>
      <c r="HN19" s="1112"/>
      <c r="HO19" s="1112"/>
      <c r="HP19" s="1112"/>
      <c r="HQ19" s="1114">
        <v>223331</v>
      </c>
      <c r="HR19" s="1086">
        <v>19043</v>
      </c>
      <c r="HS19" s="1087">
        <v>242374</v>
      </c>
      <c r="HT19" s="299"/>
      <c r="HU19" s="290"/>
      <c r="HV19" s="290"/>
      <c r="HW19" s="248"/>
      <c r="HX19" s="1535"/>
      <c r="HY19" s="297"/>
      <c r="HZ19" s="297"/>
      <c r="IA19" s="297"/>
      <c r="IB19" s="297"/>
      <c r="IC19" s="1533"/>
      <c r="ID19" s="1528"/>
      <c r="IE19" s="47"/>
      <c r="IF19" s="37"/>
      <c r="IG19" s="295"/>
      <c r="IH19" s="248"/>
      <c r="II19" s="19"/>
      <c r="IJ19" s="19"/>
      <c r="IK19" s="19"/>
      <c r="IM19" s="170" t="s">
        <v>49</v>
      </c>
      <c r="IN19" s="187">
        <v>5187.8799999999992</v>
      </c>
      <c r="IO19" s="80">
        <v>5254.91</v>
      </c>
      <c r="IP19" s="52">
        <v>-1.28</v>
      </c>
      <c r="IQ19" s="929"/>
      <c r="IR19" s="929"/>
      <c r="IS19" s="432" t="s">
        <v>107</v>
      </c>
      <c r="IT19" s="997">
        <v>12922</v>
      </c>
      <c r="IU19" s="998">
        <v>16206</v>
      </c>
      <c r="IV19" s="999">
        <v>15662</v>
      </c>
      <c r="IW19" s="997">
        <v>44790</v>
      </c>
      <c r="IX19" s="1000">
        <v>37240</v>
      </c>
      <c r="IY19" s="675">
        <v>20.27</v>
      </c>
      <c r="IZ19" s="154"/>
      <c r="JA19" s="53" t="s">
        <v>65</v>
      </c>
      <c r="JB19" s="54">
        <v>1191.3499999999999</v>
      </c>
      <c r="JC19" s="55">
        <v>1141.95</v>
      </c>
      <c r="JD19" s="56">
        <v>4.33</v>
      </c>
      <c r="JE19" s="54">
        <v>555.80999999999995</v>
      </c>
      <c r="JF19" s="171">
        <v>552.13</v>
      </c>
      <c r="JG19" s="56">
        <v>0.67</v>
      </c>
      <c r="JH19" s="54">
        <v>1182.46</v>
      </c>
      <c r="JI19" s="55">
        <v>1133.4000000000001</v>
      </c>
      <c r="JJ19" s="56">
        <v>4.33</v>
      </c>
      <c r="JK19" s="172"/>
      <c r="JL19" s="154"/>
      <c r="JM19" s="154" t="s">
        <v>82</v>
      </c>
      <c r="JN19" s="38">
        <v>15748</v>
      </c>
      <c r="JO19" s="38">
        <v>15748</v>
      </c>
      <c r="JP19" s="38">
        <v>15748</v>
      </c>
      <c r="JQ19" s="38">
        <v>15748</v>
      </c>
      <c r="JR19" s="154"/>
      <c r="JS19" s="154"/>
      <c r="JT19" s="154"/>
      <c r="JU19" s="154"/>
      <c r="JV19" s="154"/>
      <c r="JW19" s="154"/>
      <c r="JX19" s="1363" t="s">
        <v>78</v>
      </c>
      <c r="JY19" s="1111">
        <v>412716</v>
      </c>
      <c r="JZ19" s="1112">
        <v>25629</v>
      </c>
      <c r="KA19" s="1112">
        <v>327040</v>
      </c>
      <c r="KB19" s="1113">
        <v>187610</v>
      </c>
      <c r="KC19" s="1112"/>
      <c r="KD19" s="1112"/>
      <c r="KE19" s="1112"/>
      <c r="KF19" s="1112"/>
      <c r="KG19" s="1114">
        <v>952995</v>
      </c>
      <c r="KH19" s="1086">
        <v>544202</v>
      </c>
      <c r="KI19" s="1087">
        <v>1497197</v>
      </c>
      <c r="KJ19" s="848"/>
      <c r="KK19" s="848"/>
      <c r="KL19" s="1088" t="s">
        <v>78</v>
      </c>
      <c r="KM19" s="1111">
        <v>120687</v>
      </c>
      <c r="KN19" s="1112">
        <v>6382</v>
      </c>
      <c r="KO19" s="1112">
        <v>73575</v>
      </c>
      <c r="KP19" s="1113">
        <v>55989</v>
      </c>
      <c r="KQ19" s="1112"/>
      <c r="KR19" s="1112"/>
      <c r="KS19" s="1112"/>
      <c r="KT19" s="1112"/>
      <c r="KU19" s="1114">
        <v>256633</v>
      </c>
      <c r="KV19" s="1086">
        <v>34754</v>
      </c>
      <c r="KW19" s="1087">
        <v>291387</v>
      </c>
      <c r="KX19" s="299"/>
      <c r="KY19" s="290"/>
      <c r="KZ19" s="290"/>
      <c r="LA19" s="248"/>
      <c r="LB19" s="1535"/>
      <c r="LC19" s="297"/>
      <c r="LD19" s="297"/>
      <c r="LE19" s="297"/>
      <c r="LF19" s="297"/>
      <c r="LG19" s="1533"/>
      <c r="LH19" s="291"/>
      <c r="LI19" s="47"/>
      <c r="LJ19" s="37"/>
      <c r="LK19" s="295"/>
      <c r="LL19" s="19"/>
      <c r="LM19" s="19"/>
      <c r="LN19" s="19"/>
      <c r="LO19" s="19"/>
      <c r="LQ19" s="49" t="s">
        <v>49</v>
      </c>
      <c r="LR19" s="188">
        <v>5287.1500000000005</v>
      </c>
      <c r="LS19" s="80">
        <v>5199.4399999999996</v>
      </c>
      <c r="LT19" s="52">
        <v>1.69</v>
      </c>
      <c r="LU19" s="363"/>
      <c r="LV19" s="363"/>
      <c r="LW19" s="432" t="s">
        <v>107</v>
      </c>
      <c r="LX19" s="348">
        <v>122860</v>
      </c>
      <c r="LY19" s="994">
        <v>114967</v>
      </c>
      <c r="LZ19" s="515">
        <v>6.87</v>
      </c>
      <c r="MA19" s="182"/>
      <c r="MB19" s="53" t="s">
        <v>65</v>
      </c>
      <c r="MC19" s="54">
        <v>1216.51</v>
      </c>
      <c r="MD19" s="141">
        <v>1169.3800000000001</v>
      </c>
      <c r="ME19" s="56">
        <v>4.03</v>
      </c>
      <c r="MF19" s="54">
        <v>622.1</v>
      </c>
      <c r="MG19" s="141">
        <v>605.92999999999995</v>
      </c>
      <c r="MH19" s="56">
        <v>2.67</v>
      </c>
      <c r="MI19" s="54">
        <v>1207.6199999999999</v>
      </c>
      <c r="MJ19" s="141">
        <v>1160.9000000000001</v>
      </c>
      <c r="MK19" s="56">
        <v>4.0199999999999996</v>
      </c>
      <c r="ML19" s="15"/>
      <c r="MM19" s="15"/>
      <c r="MN19" s="15" t="s">
        <v>82</v>
      </c>
      <c r="MO19" s="922">
        <v>15748</v>
      </c>
      <c r="MP19" s="922">
        <v>15748</v>
      </c>
      <c r="MQ19" s="922">
        <v>15748</v>
      </c>
      <c r="MR19" s="922">
        <v>15748</v>
      </c>
      <c r="MS19" s="922">
        <v>15748</v>
      </c>
      <c r="MT19" s="16"/>
      <c r="MU19" s="17"/>
      <c r="MV19" s="17"/>
      <c r="MW19" s="63"/>
      <c r="MX19" s="17"/>
      <c r="MY19" s="17"/>
      <c r="MZ19" s="176" t="s">
        <v>179</v>
      </c>
      <c r="NA19" s="1123">
        <v>1604871</v>
      </c>
      <c r="NB19" s="615">
        <v>96037</v>
      </c>
      <c r="NC19" s="615">
        <v>1642087</v>
      </c>
      <c r="ND19" s="1124">
        <v>508124</v>
      </c>
      <c r="NE19" s="615">
        <v>0</v>
      </c>
      <c r="NF19" s="615">
        <v>0</v>
      </c>
      <c r="NG19" s="615">
        <v>0</v>
      </c>
      <c r="NH19" s="1125">
        <v>0</v>
      </c>
      <c r="NI19" s="636">
        <v>3851119</v>
      </c>
      <c r="NJ19" s="1126">
        <v>2288481</v>
      </c>
      <c r="NK19" s="1127">
        <v>6139600</v>
      </c>
      <c r="NL19" s="619"/>
      <c r="NM19" s="619"/>
      <c r="NN19" s="176" t="s">
        <v>78</v>
      </c>
      <c r="NO19" s="1123">
        <v>711078</v>
      </c>
      <c r="NP19" s="615">
        <v>19503</v>
      </c>
      <c r="NQ19" s="615">
        <v>266198</v>
      </c>
      <c r="NR19" s="1124">
        <v>114925</v>
      </c>
      <c r="NS19" s="615">
        <v>0</v>
      </c>
      <c r="NT19" s="615">
        <v>0</v>
      </c>
      <c r="NU19" s="615">
        <v>0</v>
      </c>
      <c r="NV19" s="1125">
        <v>0</v>
      </c>
      <c r="NW19" s="636">
        <v>1111704</v>
      </c>
      <c r="NX19" s="1126">
        <v>138205</v>
      </c>
      <c r="NY19" s="1127">
        <v>1249909</v>
      </c>
    </row>
    <row r="20" spans="1:389" ht="21.75" customHeight="1" x14ac:dyDescent="0.2">
      <c r="A20" s="103" t="s">
        <v>108</v>
      </c>
      <c r="B20" s="186">
        <v>4304.45</v>
      </c>
      <c r="C20" s="190">
        <v>4148.7400000000007</v>
      </c>
      <c r="D20" s="27">
        <v>3.75</v>
      </c>
      <c r="E20" s="929"/>
      <c r="F20" s="929"/>
      <c r="G20" s="432" t="s">
        <v>109</v>
      </c>
      <c r="H20" s="997">
        <v>6874</v>
      </c>
      <c r="I20" s="998">
        <v>8849</v>
      </c>
      <c r="J20" s="999">
        <v>7413</v>
      </c>
      <c r="K20" s="997">
        <v>23136</v>
      </c>
      <c r="L20" s="1000">
        <v>23375</v>
      </c>
      <c r="M20" s="675">
        <v>-1.02</v>
      </c>
      <c r="N20" s="154"/>
      <c r="O20" s="53" t="s">
        <v>70</v>
      </c>
      <c r="P20" s="54">
        <v>820.54</v>
      </c>
      <c r="Q20" s="55">
        <v>780.1</v>
      </c>
      <c r="R20" s="56">
        <v>5.18</v>
      </c>
      <c r="S20" s="54">
        <v>672.31</v>
      </c>
      <c r="T20" s="171">
        <v>649.49</v>
      </c>
      <c r="U20" s="56">
        <v>3.51</v>
      </c>
      <c r="V20" s="54">
        <v>817.99</v>
      </c>
      <c r="W20" s="55">
        <v>777.89</v>
      </c>
      <c r="X20" s="56">
        <v>5.15</v>
      </c>
      <c r="Y20" s="172"/>
      <c r="Z20" s="154"/>
      <c r="AA20" s="154" t="s">
        <v>87</v>
      </c>
      <c r="AB20" s="38">
        <v>13233</v>
      </c>
      <c r="AC20" s="38">
        <v>13233</v>
      </c>
      <c r="AD20" s="38">
        <v>13233</v>
      </c>
      <c r="AE20" s="38">
        <v>13233</v>
      </c>
      <c r="AF20" s="154"/>
      <c r="AG20" s="154"/>
      <c r="AH20" s="154"/>
      <c r="AI20" s="154"/>
      <c r="AJ20" s="154"/>
      <c r="AK20" s="154"/>
      <c r="AL20" s="176" t="s">
        <v>84</v>
      </c>
      <c r="AM20" s="1111">
        <v>919873</v>
      </c>
      <c r="AN20" s="1112">
        <v>62999</v>
      </c>
      <c r="AO20" s="1112">
        <v>1101455</v>
      </c>
      <c r="AP20" s="1113">
        <v>268212</v>
      </c>
      <c r="AQ20" s="1112"/>
      <c r="AR20" s="1112"/>
      <c r="AS20" s="1112"/>
      <c r="AT20" s="1112"/>
      <c r="AU20" s="1114">
        <v>2352539</v>
      </c>
      <c r="AV20" s="1086">
        <v>1425101</v>
      </c>
      <c r="AW20" s="1087">
        <v>3777640</v>
      </c>
      <c r="AX20" s="661"/>
      <c r="AY20" s="661"/>
      <c r="AZ20" s="1361" t="s">
        <v>84</v>
      </c>
      <c r="BA20" s="1111">
        <v>704831</v>
      </c>
      <c r="BB20" s="1112">
        <v>8549</v>
      </c>
      <c r="BC20" s="1112">
        <v>248602</v>
      </c>
      <c r="BD20" s="1113">
        <v>45753</v>
      </c>
      <c r="BE20" s="1112"/>
      <c r="BF20" s="1112"/>
      <c r="BG20" s="1112"/>
      <c r="BH20" s="1112"/>
      <c r="BI20" s="1114">
        <v>1007735</v>
      </c>
      <c r="BJ20" s="1086">
        <v>141914</v>
      </c>
      <c r="BK20" s="1087">
        <v>1149649</v>
      </c>
      <c r="BL20" s="299"/>
      <c r="BM20" s="290"/>
      <c r="BN20" s="290"/>
      <c r="BO20" s="248"/>
      <c r="BP20" s="1540"/>
      <c r="BQ20" s="294"/>
      <c r="BR20" s="294"/>
      <c r="BS20" s="294"/>
      <c r="BT20" s="294"/>
      <c r="BU20" s="1533"/>
      <c r="BV20" s="1528"/>
      <c r="BW20" s="47"/>
      <c r="BX20" s="37"/>
      <c r="BY20" s="295"/>
      <c r="BZ20" s="19"/>
      <c r="CA20" s="19"/>
      <c r="CB20" s="19"/>
      <c r="CC20" s="19"/>
      <c r="CE20" s="103" t="s">
        <v>108</v>
      </c>
      <c r="CF20" s="186">
        <v>4514.74</v>
      </c>
      <c r="CG20" s="190">
        <v>4371.3099999999986</v>
      </c>
      <c r="CH20" s="27">
        <v>3.28</v>
      </c>
      <c r="CI20" s="929"/>
      <c r="CJ20" s="929"/>
      <c r="CK20" s="432" t="s">
        <v>109</v>
      </c>
      <c r="CL20" s="1007">
        <v>6325</v>
      </c>
      <c r="CM20" s="1008">
        <v>7062</v>
      </c>
      <c r="CN20" s="1009">
        <v>5694</v>
      </c>
      <c r="CO20" s="997">
        <v>19081</v>
      </c>
      <c r="CP20" s="1010">
        <v>17881</v>
      </c>
      <c r="CQ20" s="675">
        <v>6.71</v>
      </c>
      <c r="CR20" s="154"/>
      <c r="CS20" s="53" t="s">
        <v>70</v>
      </c>
      <c r="CT20" s="54">
        <v>751.15</v>
      </c>
      <c r="CU20" s="55">
        <v>725.85</v>
      </c>
      <c r="CV20" s="56">
        <v>3.49</v>
      </c>
      <c r="CW20" s="54">
        <v>552.08000000000004</v>
      </c>
      <c r="CX20" s="171">
        <v>545.52</v>
      </c>
      <c r="CY20" s="56">
        <v>1.2</v>
      </c>
      <c r="CZ20" s="54">
        <v>748.81</v>
      </c>
      <c r="DA20" s="55">
        <v>723.74</v>
      </c>
      <c r="DB20" s="56">
        <v>3.46</v>
      </c>
      <c r="DC20" s="172"/>
      <c r="DD20" s="154"/>
      <c r="DE20" s="154" t="s">
        <v>87</v>
      </c>
      <c r="DF20" s="38">
        <v>13233</v>
      </c>
      <c r="DG20" s="38">
        <v>13233</v>
      </c>
      <c r="DH20" s="38">
        <v>13233</v>
      </c>
      <c r="DI20" s="38">
        <v>13233</v>
      </c>
      <c r="DJ20" s="214"/>
      <c r="DK20" s="214"/>
      <c r="DL20" s="214"/>
      <c r="DM20" s="214"/>
      <c r="DN20" s="214"/>
      <c r="DO20" s="154"/>
      <c r="DP20" s="176" t="s">
        <v>84</v>
      </c>
      <c r="DQ20" s="1111">
        <v>976439</v>
      </c>
      <c r="DR20" s="1112">
        <v>51369</v>
      </c>
      <c r="DS20" s="1112">
        <v>1268095</v>
      </c>
      <c r="DT20" s="1113">
        <v>142142</v>
      </c>
      <c r="DU20" s="1112"/>
      <c r="DV20" s="1112"/>
      <c r="DW20" s="1112"/>
      <c r="DX20" s="1112"/>
      <c r="DY20" s="1114">
        <v>2438045</v>
      </c>
      <c r="DZ20" s="1086">
        <v>1440640</v>
      </c>
      <c r="EA20" s="1087">
        <v>3878685</v>
      </c>
      <c r="EB20" s="933"/>
      <c r="EC20" s="933"/>
      <c r="ED20" s="1362" t="s">
        <v>84</v>
      </c>
      <c r="EE20" s="1111">
        <v>995288</v>
      </c>
      <c r="EF20" s="1112">
        <v>10538</v>
      </c>
      <c r="EG20" s="1112">
        <v>221660</v>
      </c>
      <c r="EH20" s="1113">
        <v>36496</v>
      </c>
      <c r="EI20" s="1112"/>
      <c r="EJ20" s="1112"/>
      <c r="EK20" s="1112"/>
      <c r="EL20" s="1112"/>
      <c r="EM20" s="1114">
        <v>1263982</v>
      </c>
      <c r="EN20" s="1086">
        <v>77771</v>
      </c>
      <c r="EO20" s="1087">
        <v>1341753</v>
      </c>
      <c r="EP20" s="299"/>
      <c r="EQ20" s="290"/>
      <c r="ER20" s="290"/>
      <c r="ES20" s="248"/>
      <c r="ET20" s="1540"/>
      <c r="EU20" s="294"/>
      <c r="EV20" s="294"/>
      <c r="EW20" s="294"/>
      <c r="EX20" s="294"/>
      <c r="EY20" s="1533"/>
      <c r="EZ20" s="1528"/>
      <c r="FA20" s="47"/>
      <c r="FB20" s="37"/>
      <c r="FC20" s="295"/>
      <c r="FD20" s="19"/>
      <c r="FE20" s="19"/>
      <c r="FF20" s="19"/>
      <c r="FG20" s="19"/>
      <c r="FI20" s="103" t="s">
        <v>108</v>
      </c>
      <c r="FJ20" s="186">
        <v>3330.52</v>
      </c>
      <c r="FK20" s="190">
        <v>3347.67</v>
      </c>
      <c r="FL20" s="27">
        <v>-0.51</v>
      </c>
      <c r="FM20" s="929"/>
      <c r="FN20" s="929"/>
      <c r="FO20" s="432" t="s">
        <v>109</v>
      </c>
      <c r="FP20" s="1007">
        <v>5742</v>
      </c>
      <c r="FQ20" s="1008">
        <v>3551</v>
      </c>
      <c r="FR20" s="1009">
        <v>5741</v>
      </c>
      <c r="FS20" s="997">
        <v>15034</v>
      </c>
      <c r="FT20" s="1010">
        <v>14751</v>
      </c>
      <c r="FU20" s="675">
        <v>1.92</v>
      </c>
      <c r="FV20" s="154"/>
      <c r="FW20" s="53" t="s">
        <v>70</v>
      </c>
      <c r="FX20" s="54">
        <v>773.7</v>
      </c>
      <c r="FY20" s="55">
        <v>794.7</v>
      </c>
      <c r="FZ20" s="56">
        <v>-2.64</v>
      </c>
      <c r="GA20" s="54">
        <v>520.77</v>
      </c>
      <c r="GB20" s="171">
        <v>528.32000000000005</v>
      </c>
      <c r="GC20" s="56">
        <v>-1.43</v>
      </c>
      <c r="GD20" s="54">
        <v>769.35</v>
      </c>
      <c r="GE20" s="55">
        <v>790.06</v>
      </c>
      <c r="GF20" s="56">
        <v>-2.62</v>
      </c>
      <c r="GG20" s="172"/>
      <c r="GH20" s="154"/>
      <c r="GI20" s="154" t="s">
        <v>87</v>
      </c>
      <c r="GJ20" s="38">
        <v>13233</v>
      </c>
      <c r="GK20" s="38">
        <v>13233</v>
      </c>
      <c r="GL20" s="38">
        <v>13233</v>
      </c>
      <c r="GM20" s="38">
        <v>13233</v>
      </c>
      <c r="GN20" s="214"/>
      <c r="GO20" s="214"/>
      <c r="GP20" s="214"/>
      <c r="GQ20" s="214"/>
      <c r="GR20" s="214"/>
      <c r="GS20" s="154"/>
      <c r="GT20" s="176" t="s">
        <v>84</v>
      </c>
      <c r="GU20" s="1111">
        <v>863658</v>
      </c>
      <c r="GV20" s="1112">
        <v>43646</v>
      </c>
      <c r="GW20" s="1112">
        <v>986123</v>
      </c>
      <c r="GX20" s="1113">
        <v>204670</v>
      </c>
      <c r="GY20" s="1112"/>
      <c r="GZ20" s="1112"/>
      <c r="HA20" s="1112"/>
      <c r="HB20" s="1112"/>
      <c r="HC20" s="1114">
        <v>2098097</v>
      </c>
      <c r="HD20" s="1086">
        <v>1126913</v>
      </c>
      <c r="HE20" s="1087">
        <v>3225010</v>
      </c>
      <c r="HF20" s="659"/>
      <c r="HG20" s="659"/>
      <c r="HH20" s="1095" t="s">
        <v>84</v>
      </c>
      <c r="HI20" s="1111">
        <v>616790</v>
      </c>
      <c r="HJ20" s="1112">
        <v>12193</v>
      </c>
      <c r="HK20" s="1112">
        <v>223852</v>
      </c>
      <c r="HL20" s="1113">
        <v>60860</v>
      </c>
      <c r="HM20" s="1112"/>
      <c r="HN20" s="1112"/>
      <c r="HO20" s="1112"/>
      <c r="HP20" s="1112"/>
      <c r="HQ20" s="1114">
        <v>913695</v>
      </c>
      <c r="HR20" s="1086">
        <v>89675</v>
      </c>
      <c r="HS20" s="1087">
        <v>1003370</v>
      </c>
      <c r="HT20" s="299"/>
      <c r="HU20" s="290"/>
      <c r="HV20" s="290"/>
      <c r="HW20" s="248"/>
      <c r="HX20" s="1540"/>
      <c r="HY20" s="294"/>
      <c r="HZ20" s="294"/>
      <c r="IA20" s="294"/>
      <c r="IB20" s="294"/>
      <c r="IC20" s="1533"/>
      <c r="ID20" s="1528"/>
      <c r="IE20" s="47"/>
      <c r="IF20" s="37"/>
      <c r="IG20" s="295"/>
      <c r="IH20" s="248"/>
      <c r="II20" s="19"/>
      <c r="IJ20" s="19"/>
      <c r="IK20" s="19"/>
      <c r="IM20" s="189" t="s">
        <v>108</v>
      </c>
      <c r="IN20" s="186">
        <v>4317.6699999999992</v>
      </c>
      <c r="IO20" s="190">
        <v>4305.93</v>
      </c>
      <c r="IP20" s="27">
        <v>0.27</v>
      </c>
      <c r="IQ20" s="929"/>
      <c r="IR20" s="929"/>
      <c r="IS20" s="432" t="s">
        <v>109</v>
      </c>
      <c r="IT20" s="997">
        <v>8390</v>
      </c>
      <c r="IU20" s="998">
        <v>9467</v>
      </c>
      <c r="IV20" s="999">
        <v>8753</v>
      </c>
      <c r="IW20" s="997">
        <v>26610</v>
      </c>
      <c r="IX20" s="1000">
        <v>23439</v>
      </c>
      <c r="IY20" s="675">
        <v>13.53</v>
      </c>
      <c r="IZ20" s="154"/>
      <c r="JA20" s="53" t="s">
        <v>70</v>
      </c>
      <c r="JB20" s="54">
        <v>740.7</v>
      </c>
      <c r="JC20" s="55">
        <v>755.25</v>
      </c>
      <c r="JD20" s="56">
        <v>-1.93</v>
      </c>
      <c r="JE20" s="54">
        <v>451.28</v>
      </c>
      <c r="JF20" s="171">
        <v>478.39</v>
      </c>
      <c r="JG20" s="56">
        <v>-5.67</v>
      </c>
      <c r="JH20" s="54">
        <v>736.65</v>
      </c>
      <c r="JI20" s="55">
        <v>751.24</v>
      </c>
      <c r="JJ20" s="56">
        <v>-1.94</v>
      </c>
      <c r="JK20" s="172"/>
      <c r="JL20" s="154"/>
      <c r="JM20" s="154" t="s">
        <v>87</v>
      </c>
      <c r="JN20" s="38">
        <v>13233</v>
      </c>
      <c r="JO20" s="38">
        <v>13233</v>
      </c>
      <c r="JP20" s="38">
        <v>13233</v>
      </c>
      <c r="JQ20" s="38">
        <v>13233</v>
      </c>
      <c r="JR20" s="154"/>
      <c r="JS20" s="154"/>
      <c r="JT20" s="154"/>
      <c r="JU20" s="154"/>
      <c r="JV20" s="154"/>
      <c r="JW20" s="154"/>
      <c r="JX20" s="1363" t="s">
        <v>84</v>
      </c>
      <c r="JY20" s="1111">
        <v>927687</v>
      </c>
      <c r="JZ20" s="1112">
        <v>53779</v>
      </c>
      <c r="KA20" s="1112">
        <v>994070</v>
      </c>
      <c r="KB20" s="1113">
        <v>365410</v>
      </c>
      <c r="KC20" s="1112"/>
      <c r="KD20" s="1112"/>
      <c r="KE20" s="1112"/>
      <c r="KF20" s="1112"/>
      <c r="KG20" s="1114">
        <v>2340946</v>
      </c>
      <c r="KH20" s="1086">
        <v>1633747</v>
      </c>
      <c r="KI20" s="1087">
        <v>3974693</v>
      </c>
      <c r="KJ20" s="848"/>
      <c r="KK20" s="848"/>
      <c r="KL20" s="1088" t="s">
        <v>84</v>
      </c>
      <c r="KM20" s="1111">
        <v>755518</v>
      </c>
      <c r="KN20" s="1112">
        <v>14602</v>
      </c>
      <c r="KO20" s="1112">
        <v>290179</v>
      </c>
      <c r="KP20" s="1113">
        <v>131174</v>
      </c>
      <c r="KQ20" s="1112"/>
      <c r="KR20" s="1112"/>
      <c r="KS20" s="1112"/>
      <c r="KT20" s="1112"/>
      <c r="KU20" s="1114">
        <v>1191473</v>
      </c>
      <c r="KV20" s="1086">
        <v>123011</v>
      </c>
      <c r="KW20" s="1087">
        <v>1314484</v>
      </c>
      <c r="KX20" s="299"/>
      <c r="KY20" s="290"/>
      <c r="KZ20" s="290"/>
      <c r="LA20" s="248"/>
      <c r="LB20" s="1540"/>
      <c r="LC20" s="294"/>
      <c r="LD20" s="294"/>
      <c r="LE20" s="294"/>
      <c r="LF20" s="294"/>
      <c r="LG20" s="1533"/>
      <c r="LH20" s="291"/>
      <c r="LI20" s="47"/>
      <c r="LJ20" s="37"/>
      <c r="LK20" s="295"/>
      <c r="LL20" s="19"/>
      <c r="LM20" s="19"/>
      <c r="LN20" s="19"/>
      <c r="LO20" s="19"/>
      <c r="LQ20" s="103" t="s">
        <v>108</v>
      </c>
      <c r="LR20" s="108">
        <v>4167.96</v>
      </c>
      <c r="LS20" s="190">
        <v>4086.7400000000002</v>
      </c>
      <c r="LT20" s="27">
        <v>1.99</v>
      </c>
      <c r="LU20" s="363"/>
      <c r="LV20" s="363"/>
      <c r="LW20" s="432" t="s">
        <v>109</v>
      </c>
      <c r="LX20" s="348">
        <v>83861</v>
      </c>
      <c r="LY20" s="994">
        <v>79446</v>
      </c>
      <c r="LZ20" s="515">
        <v>5.56</v>
      </c>
      <c r="MA20" s="182"/>
      <c r="MB20" s="53" t="s">
        <v>70</v>
      </c>
      <c r="MC20" s="54">
        <v>772.28</v>
      </c>
      <c r="MD20" s="141">
        <v>761.91</v>
      </c>
      <c r="ME20" s="56">
        <v>1.36</v>
      </c>
      <c r="MF20" s="54">
        <v>559.04</v>
      </c>
      <c r="MG20" s="141">
        <v>558.29</v>
      </c>
      <c r="MH20" s="56">
        <v>0.13</v>
      </c>
      <c r="MI20" s="54">
        <v>769.09</v>
      </c>
      <c r="MJ20" s="141">
        <v>758.84</v>
      </c>
      <c r="MK20" s="56">
        <v>1.35</v>
      </c>
      <c r="ML20" s="15"/>
      <c r="MM20" s="15"/>
      <c r="MN20" s="15" t="s">
        <v>87</v>
      </c>
      <c r="MO20" s="922">
        <v>13233</v>
      </c>
      <c r="MP20" s="922">
        <v>13233</v>
      </c>
      <c r="MQ20" s="922">
        <v>13233</v>
      </c>
      <c r="MR20" s="922">
        <v>13233</v>
      </c>
      <c r="MS20" s="922">
        <v>13233</v>
      </c>
      <c r="MT20" s="16"/>
      <c r="MU20" s="17"/>
      <c r="MV20" s="17"/>
      <c r="MW20" s="63"/>
      <c r="MX20" s="17"/>
      <c r="MY20" s="17"/>
      <c r="MZ20" s="176" t="s">
        <v>84</v>
      </c>
      <c r="NA20" s="1123">
        <v>3687657</v>
      </c>
      <c r="NB20" s="615">
        <v>211793</v>
      </c>
      <c r="NC20" s="615">
        <v>4349743</v>
      </c>
      <c r="ND20" s="1124">
        <v>980434</v>
      </c>
      <c r="NE20" s="615">
        <v>0</v>
      </c>
      <c r="NF20" s="615">
        <v>0</v>
      </c>
      <c r="NG20" s="615">
        <v>0</v>
      </c>
      <c r="NH20" s="1125">
        <v>0</v>
      </c>
      <c r="NI20" s="636">
        <v>9229627</v>
      </c>
      <c r="NJ20" s="1126">
        <v>5626401</v>
      </c>
      <c r="NK20" s="1127">
        <v>14856028</v>
      </c>
      <c r="NL20" s="619"/>
      <c r="NM20" s="619"/>
      <c r="NN20" s="176" t="s">
        <v>84</v>
      </c>
      <c r="NO20" s="1123">
        <v>3072427</v>
      </c>
      <c r="NP20" s="615">
        <v>45882</v>
      </c>
      <c r="NQ20" s="615">
        <v>984293</v>
      </c>
      <c r="NR20" s="1124">
        <v>274283</v>
      </c>
      <c r="NS20" s="615">
        <v>0</v>
      </c>
      <c r="NT20" s="615">
        <v>0</v>
      </c>
      <c r="NU20" s="615">
        <v>0</v>
      </c>
      <c r="NV20" s="1125">
        <v>0</v>
      </c>
      <c r="NW20" s="636">
        <v>4376885</v>
      </c>
      <c r="NX20" s="1126">
        <v>432371</v>
      </c>
      <c r="NY20" s="1127">
        <v>4809256</v>
      </c>
    </row>
    <row r="21" spans="1:389" ht="21.75" customHeight="1" thickBot="1" x14ac:dyDescent="0.25">
      <c r="A21" s="40" t="s">
        <v>68</v>
      </c>
      <c r="B21" s="84">
        <v>2721.45</v>
      </c>
      <c r="C21" s="80">
        <v>2639.7699999999995</v>
      </c>
      <c r="D21" s="42">
        <v>3.09</v>
      </c>
      <c r="E21" s="929"/>
      <c r="F21" s="929"/>
      <c r="G21" s="432" t="s">
        <v>110</v>
      </c>
      <c r="H21" s="997">
        <v>14284</v>
      </c>
      <c r="I21" s="998">
        <v>12438</v>
      </c>
      <c r="J21" s="999">
        <v>10161</v>
      </c>
      <c r="K21" s="997">
        <v>36883</v>
      </c>
      <c r="L21" s="1000">
        <v>36739</v>
      </c>
      <c r="M21" s="675">
        <v>0.39</v>
      </c>
      <c r="N21" s="154"/>
      <c r="O21" s="53" t="s">
        <v>75</v>
      </c>
      <c r="P21" s="54">
        <v>1113.8499999999999</v>
      </c>
      <c r="Q21" s="55">
        <v>1070.5999999999999</v>
      </c>
      <c r="R21" s="56">
        <v>4.04</v>
      </c>
      <c r="S21" s="54">
        <v>180.43</v>
      </c>
      <c r="T21" s="171">
        <v>177.54</v>
      </c>
      <c r="U21" s="56">
        <v>1.63</v>
      </c>
      <c r="V21" s="54">
        <v>1097.8399999999999</v>
      </c>
      <c r="W21" s="55">
        <v>1055.46</v>
      </c>
      <c r="X21" s="56">
        <v>4.0199999999999996</v>
      </c>
      <c r="Y21" s="172"/>
      <c r="Z21" s="154"/>
      <c r="AA21" s="154" t="s">
        <v>91</v>
      </c>
      <c r="AB21" s="38">
        <v>17155</v>
      </c>
      <c r="AC21" s="38">
        <v>17155</v>
      </c>
      <c r="AD21" s="38">
        <v>17155</v>
      </c>
      <c r="AE21" s="38">
        <v>17155</v>
      </c>
      <c r="AF21" s="214"/>
      <c r="AG21" s="214"/>
      <c r="AH21" s="214"/>
      <c r="AI21" s="214"/>
      <c r="AJ21" s="154"/>
      <c r="AK21" s="154"/>
      <c r="AL21" s="176" t="s">
        <v>88</v>
      </c>
      <c r="AM21" s="1131">
        <v>24910</v>
      </c>
      <c r="AN21" s="1132">
        <v>4394</v>
      </c>
      <c r="AO21" s="1132">
        <v>154346</v>
      </c>
      <c r="AP21" s="1113">
        <v>1304</v>
      </c>
      <c r="AQ21" s="1112"/>
      <c r="AR21" s="1112"/>
      <c r="AS21" s="1112"/>
      <c r="AT21" s="1112"/>
      <c r="AU21" s="1114">
        <v>184954</v>
      </c>
      <c r="AV21" s="1086">
        <v>3002</v>
      </c>
      <c r="AW21" s="1087">
        <v>187956</v>
      </c>
      <c r="AX21" s="661"/>
      <c r="AY21" s="661"/>
      <c r="AZ21" s="1361" t="s">
        <v>88</v>
      </c>
      <c r="BA21" s="1131">
        <v>14260</v>
      </c>
      <c r="BB21" s="1132">
        <v>2617</v>
      </c>
      <c r="BC21" s="1132">
        <v>97976</v>
      </c>
      <c r="BD21" s="1113">
        <v>423</v>
      </c>
      <c r="BE21" s="1112"/>
      <c r="BF21" s="1112"/>
      <c r="BG21" s="1112"/>
      <c r="BH21" s="1112"/>
      <c r="BI21" s="1114">
        <v>115276</v>
      </c>
      <c r="BJ21" s="1086">
        <v>1789</v>
      </c>
      <c r="BK21" s="1087">
        <v>117065</v>
      </c>
      <c r="BL21" s="299"/>
      <c r="BM21" s="290"/>
      <c r="BN21" s="290"/>
      <c r="BO21" s="248"/>
      <c r="BP21" s="1535"/>
      <c r="BQ21" s="297"/>
      <c r="BR21" s="297"/>
      <c r="BS21" s="297"/>
      <c r="BT21" s="297"/>
      <c r="BU21" s="1533"/>
      <c r="BV21" s="1528"/>
      <c r="BW21" s="47"/>
      <c r="BX21" s="37"/>
      <c r="BY21" s="295"/>
      <c r="BZ21" s="19"/>
      <c r="CA21" s="19"/>
      <c r="CB21" s="19"/>
      <c r="CC21" s="19"/>
      <c r="CE21" s="40" t="s">
        <v>68</v>
      </c>
      <c r="CF21" s="84">
        <v>2892.3300000000004</v>
      </c>
      <c r="CG21" s="80">
        <v>2825.4</v>
      </c>
      <c r="CH21" s="42">
        <v>2.37</v>
      </c>
      <c r="CI21" s="929"/>
      <c r="CJ21" s="929"/>
      <c r="CK21" s="432" t="s">
        <v>110</v>
      </c>
      <c r="CL21" s="1007">
        <v>10245</v>
      </c>
      <c r="CM21" s="1008">
        <v>8769</v>
      </c>
      <c r="CN21" s="1009">
        <v>8232</v>
      </c>
      <c r="CO21" s="997">
        <v>27246</v>
      </c>
      <c r="CP21" s="1010">
        <v>27995</v>
      </c>
      <c r="CQ21" s="675">
        <v>-2.68</v>
      </c>
      <c r="CR21" s="154"/>
      <c r="CS21" s="53" t="s">
        <v>75</v>
      </c>
      <c r="CT21" s="54">
        <v>686.49</v>
      </c>
      <c r="CU21" s="55">
        <v>661.94</v>
      </c>
      <c r="CV21" s="56">
        <v>3.71</v>
      </c>
      <c r="CW21" s="54">
        <v>257.47000000000003</v>
      </c>
      <c r="CX21" s="171">
        <v>250.89</v>
      </c>
      <c r="CY21" s="56">
        <v>2.62</v>
      </c>
      <c r="CZ21" s="54">
        <v>681.44</v>
      </c>
      <c r="DA21" s="55">
        <v>657.12</v>
      </c>
      <c r="DB21" s="56">
        <v>3.7</v>
      </c>
      <c r="DC21" s="172"/>
      <c r="DD21" s="154"/>
      <c r="DE21" s="154" t="s">
        <v>91</v>
      </c>
      <c r="DF21" s="38">
        <v>17155</v>
      </c>
      <c r="DG21" s="38">
        <v>17155</v>
      </c>
      <c r="DH21" s="38">
        <v>17155</v>
      </c>
      <c r="DI21" s="38">
        <v>17155</v>
      </c>
      <c r="DJ21" s="214"/>
      <c r="DK21" s="214"/>
      <c r="DL21" s="214"/>
      <c r="DM21" s="214"/>
      <c r="DN21" s="214"/>
      <c r="DO21" s="154"/>
      <c r="DP21" s="176" t="s">
        <v>88</v>
      </c>
      <c r="DQ21" s="1131">
        <v>13304</v>
      </c>
      <c r="DR21" s="1132">
        <v>5153</v>
      </c>
      <c r="DS21" s="1132">
        <v>157278</v>
      </c>
      <c r="DT21" s="1113">
        <v>464</v>
      </c>
      <c r="DU21" s="1112"/>
      <c r="DV21" s="1112"/>
      <c r="DW21" s="1112"/>
      <c r="DX21" s="1112"/>
      <c r="DY21" s="1114">
        <v>176199</v>
      </c>
      <c r="DZ21" s="1086">
        <v>2703</v>
      </c>
      <c r="EA21" s="1087">
        <v>178902</v>
      </c>
      <c r="EB21" s="933"/>
      <c r="EC21" s="933"/>
      <c r="ED21" s="1362" t="s">
        <v>88</v>
      </c>
      <c r="EE21" s="1131">
        <v>4962</v>
      </c>
      <c r="EF21" s="1132">
        <v>1392</v>
      </c>
      <c r="EG21" s="1132">
        <v>34679</v>
      </c>
      <c r="EH21" s="1113">
        <v>428</v>
      </c>
      <c r="EI21" s="1112"/>
      <c r="EJ21" s="1112"/>
      <c r="EK21" s="1112"/>
      <c r="EL21" s="1112"/>
      <c r="EM21" s="1114">
        <v>41461</v>
      </c>
      <c r="EN21" s="1086">
        <v>517</v>
      </c>
      <c r="EO21" s="1087">
        <v>41978</v>
      </c>
      <c r="EP21" s="299"/>
      <c r="EQ21" s="290"/>
      <c r="ER21" s="290"/>
      <c r="ES21" s="248"/>
      <c r="ET21" s="1535"/>
      <c r="EU21" s="297"/>
      <c r="EV21" s="297"/>
      <c r="EW21" s="297"/>
      <c r="EX21" s="297"/>
      <c r="EY21" s="1533"/>
      <c r="EZ21" s="1528"/>
      <c r="FA21" s="47"/>
      <c r="FB21" s="37"/>
      <c r="FC21" s="295"/>
      <c r="FD21" s="19"/>
      <c r="FE21" s="19"/>
      <c r="FF21" s="19"/>
      <c r="FG21" s="19"/>
      <c r="FI21" s="40" t="s">
        <v>68</v>
      </c>
      <c r="FJ21" s="84">
        <v>2551.5299999999997</v>
      </c>
      <c r="FK21" s="80">
        <v>2584.6000000000004</v>
      </c>
      <c r="FL21" s="42">
        <v>-1.28</v>
      </c>
      <c r="FM21" s="929"/>
      <c r="FN21" s="929"/>
      <c r="FO21" s="432" t="s">
        <v>110</v>
      </c>
      <c r="FP21" s="1007">
        <v>6188</v>
      </c>
      <c r="FQ21" s="1008">
        <v>6873</v>
      </c>
      <c r="FR21" s="1009">
        <v>8364</v>
      </c>
      <c r="FS21" s="997">
        <v>21425</v>
      </c>
      <c r="FT21" s="1010">
        <v>20999</v>
      </c>
      <c r="FU21" s="675">
        <v>2.0299999999999998</v>
      </c>
      <c r="FV21" s="154"/>
      <c r="FW21" s="53" t="s">
        <v>75</v>
      </c>
      <c r="FX21" s="54">
        <v>515.14</v>
      </c>
      <c r="FY21" s="55">
        <v>538.5</v>
      </c>
      <c r="FZ21" s="56">
        <v>-4.34</v>
      </c>
      <c r="GA21" s="54">
        <v>189.94</v>
      </c>
      <c r="GB21" s="171">
        <v>193.92</v>
      </c>
      <c r="GC21" s="56">
        <v>-2.0499999999999998</v>
      </c>
      <c r="GD21" s="54">
        <v>509.55</v>
      </c>
      <c r="GE21" s="55">
        <v>532.51</v>
      </c>
      <c r="GF21" s="56">
        <v>-4.3099999999999996</v>
      </c>
      <c r="GG21" s="172"/>
      <c r="GH21" s="154"/>
      <c r="GI21" s="154" t="s">
        <v>91</v>
      </c>
      <c r="GJ21" s="38">
        <v>17155</v>
      </c>
      <c r="GK21" s="38">
        <v>17155</v>
      </c>
      <c r="GL21" s="38">
        <v>17155</v>
      </c>
      <c r="GM21" s="38">
        <v>17155</v>
      </c>
      <c r="GN21" s="214"/>
      <c r="GO21" s="214"/>
      <c r="GP21" s="214"/>
      <c r="GQ21" s="214"/>
      <c r="GR21" s="214"/>
      <c r="GS21" s="154"/>
      <c r="GT21" s="176" t="s">
        <v>88</v>
      </c>
      <c r="GU21" s="1131">
        <v>18550</v>
      </c>
      <c r="GV21" s="1132">
        <v>3604</v>
      </c>
      <c r="GW21" s="1132">
        <v>135593</v>
      </c>
      <c r="GX21" s="1113">
        <v>520</v>
      </c>
      <c r="GY21" s="1112"/>
      <c r="GZ21" s="1112"/>
      <c r="HA21" s="1112"/>
      <c r="HB21" s="1112"/>
      <c r="HC21" s="1114">
        <v>158267</v>
      </c>
      <c r="HD21" s="1086">
        <v>284</v>
      </c>
      <c r="HE21" s="1087">
        <v>158551</v>
      </c>
      <c r="HF21" s="659"/>
      <c r="HG21" s="659"/>
      <c r="HH21" s="1095" t="s">
        <v>88</v>
      </c>
      <c r="HI21" s="1131">
        <v>5628</v>
      </c>
      <c r="HJ21" s="1132">
        <v>847</v>
      </c>
      <c r="HK21" s="1132">
        <v>24334</v>
      </c>
      <c r="HL21" s="1113">
        <v>0</v>
      </c>
      <c r="HM21" s="1112"/>
      <c r="HN21" s="1112"/>
      <c r="HO21" s="1112"/>
      <c r="HP21" s="1112"/>
      <c r="HQ21" s="1114">
        <v>30809</v>
      </c>
      <c r="HR21" s="1086">
        <v>761</v>
      </c>
      <c r="HS21" s="1087">
        <v>31570</v>
      </c>
      <c r="HT21" s="299"/>
      <c r="HU21" s="290"/>
      <c r="HV21" s="290"/>
      <c r="HW21" s="248"/>
      <c r="HX21" s="1535"/>
      <c r="HY21" s="297"/>
      <c r="HZ21" s="297"/>
      <c r="IA21" s="297"/>
      <c r="IB21" s="297"/>
      <c r="IC21" s="1533"/>
      <c r="ID21" s="1528"/>
      <c r="IE21" s="47"/>
      <c r="IF21" s="37"/>
      <c r="IG21" s="295"/>
      <c r="IH21" s="248"/>
      <c r="II21" s="19"/>
      <c r="IJ21" s="19"/>
      <c r="IK21" s="19"/>
      <c r="IM21" s="168" t="s">
        <v>68</v>
      </c>
      <c r="IN21" s="84">
        <v>3197.27</v>
      </c>
      <c r="IO21" s="80">
        <v>3148.7999999999997</v>
      </c>
      <c r="IP21" s="42">
        <v>1.54</v>
      </c>
      <c r="IQ21" s="929"/>
      <c r="IR21" s="929"/>
      <c r="IS21" s="432" t="s">
        <v>110</v>
      </c>
      <c r="IT21" s="997">
        <v>10419</v>
      </c>
      <c r="IU21" s="998">
        <v>10368</v>
      </c>
      <c r="IV21" s="999">
        <v>9403</v>
      </c>
      <c r="IW21" s="997">
        <v>30190</v>
      </c>
      <c r="IX21" s="1000">
        <v>27252</v>
      </c>
      <c r="IY21" s="675">
        <v>10.78</v>
      </c>
      <c r="IZ21" s="154"/>
      <c r="JA21" s="53" t="s">
        <v>75</v>
      </c>
      <c r="JB21" s="54">
        <v>692.58</v>
      </c>
      <c r="JC21" s="55">
        <v>730.49</v>
      </c>
      <c r="JD21" s="56">
        <v>-5.19</v>
      </c>
      <c r="JE21" s="54">
        <v>358.33</v>
      </c>
      <c r="JF21" s="171">
        <v>371.49</v>
      </c>
      <c r="JG21" s="56">
        <v>-3.54</v>
      </c>
      <c r="JH21" s="54">
        <v>687.9</v>
      </c>
      <c r="JI21" s="55">
        <v>725.29</v>
      </c>
      <c r="JJ21" s="56">
        <v>-5.16</v>
      </c>
      <c r="JK21" s="172"/>
      <c r="JL21" s="154"/>
      <c r="JM21" s="154" t="s">
        <v>91</v>
      </c>
      <c r="JN21" s="38">
        <v>17155</v>
      </c>
      <c r="JO21" s="38">
        <v>17155</v>
      </c>
      <c r="JP21" s="38">
        <v>17155</v>
      </c>
      <c r="JQ21" s="38">
        <v>17155</v>
      </c>
      <c r="JR21" s="214"/>
      <c r="JS21" s="214"/>
      <c r="JT21" s="214"/>
      <c r="JU21" s="214"/>
      <c r="JV21" s="214"/>
      <c r="JW21" s="154"/>
      <c r="JX21" s="1363" t="s">
        <v>88</v>
      </c>
      <c r="JY21" s="1131">
        <v>17235</v>
      </c>
      <c r="JZ21" s="1132">
        <v>4477</v>
      </c>
      <c r="KA21" s="1132">
        <v>133681</v>
      </c>
      <c r="KB21" s="1113">
        <v>6324</v>
      </c>
      <c r="KC21" s="1112"/>
      <c r="KD21" s="1112"/>
      <c r="KE21" s="1112"/>
      <c r="KF21" s="1112"/>
      <c r="KG21" s="1114">
        <v>161717</v>
      </c>
      <c r="KH21" s="1086">
        <v>857</v>
      </c>
      <c r="KI21" s="1087">
        <v>162574</v>
      </c>
      <c r="KJ21" s="848"/>
      <c r="KK21" s="848"/>
      <c r="KL21" s="1088" t="s">
        <v>88</v>
      </c>
      <c r="KM21" s="1131">
        <v>7578</v>
      </c>
      <c r="KN21" s="1132">
        <v>1313</v>
      </c>
      <c r="KO21" s="1132">
        <v>55398</v>
      </c>
      <c r="KP21" s="1113">
        <v>242</v>
      </c>
      <c r="KQ21" s="1112"/>
      <c r="KR21" s="1112"/>
      <c r="KS21" s="1112"/>
      <c r="KT21" s="1112"/>
      <c r="KU21" s="1114">
        <v>64531</v>
      </c>
      <c r="KV21" s="1086">
        <v>1418</v>
      </c>
      <c r="KW21" s="1087">
        <v>65949</v>
      </c>
      <c r="KX21" s="299"/>
      <c r="KY21" s="290"/>
      <c r="KZ21" s="290"/>
      <c r="LA21" s="248"/>
      <c r="LB21" s="1535"/>
      <c r="LC21" s="297"/>
      <c r="LD21" s="297"/>
      <c r="LE21" s="297"/>
      <c r="LF21" s="297"/>
      <c r="LG21" s="1533"/>
      <c r="LH21" s="291"/>
      <c r="LI21" s="47"/>
      <c r="LJ21" s="37"/>
      <c r="LK21" s="295"/>
      <c r="LL21" s="19"/>
      <c r="LM21" s="19"/>
      <c r="LN21" s="19"/>
      <c r="LO21" s="19"/>
      <c r="LQ21" s="40" t="s">
        <v>68</v>
      </c>
      <c r="LR21" s="79">
        <v>2853.68</v>
      </c>
      <c r="LS21" s="80">
        <v>2810.32</v>
      </c>
      <c r="LT21" s="42">
        <v>1.54</v>
      </c>
      <c r="LU21" s="363"/>
      <c r="LV21" s="363"/>
      <c r="LW21" s="432" t="s">
        <v>110</v>
      </c>
      <c r="LX21" s="348">
        <v>115744</v>
      </c>
      <c r="LY21" s="994">
        <v>112985</v>
      </c>
      <c r="LZ21" s="515">
        <v>2.44</v>
      </c>
      <c r="MA21" s="182"/>
      <c r="MB21" s="53" t="s">
        <v>75</v>
      </c>
      <c r="MC21" s="54">
        <v>786.3</v>
      </c>
      <c r="MD21" s="141">
        <v>782.91</v>
      </c>
      <c r="ME21" s="56">
        <v>0.43</v>
      </c>
      <c r="MF21" s="54">
        <v>246.06</v>
      </c>
      <c r="MG21" s="141">
        <v>248.97</v>
      </c>
      <c r="MH21" s="56">
        <v>-1.17</v>
      </c>
      <c r="MI21" s="54">
        <v>778.22</v>
      </c>
      <c r="MJ21" s="141">
        <v>774.87</v>
      </c>
      <c r="MK21" s="56">
        <v>0.43</v>
      </c>
      <c r="ML21" s="15"/>
      <c r="MM21" s="15"/>
      <c r="MN21" s="15" t="s">
        <v>91</v>
      </c>
      <c r="MO21" s="922">
        <v>17155</v>
      </c>
      <c r="MP21" s="922">
        <v>17155</v>
      </c>
      <c r="MQ21" s="922">
        <v>17155</v>
      </c>
      <c r="MR21" s="922">
        <v>17155</v>
      </c>
      <c r="MS21" s="922">
        <v>17155</v>
      </c>
      <c r="MT21" s="16"/>
      <c r="MU21" s="17"/>
      <c r="MV21" s="17"/>
      <c r="MW21" s="63"/>
      <c r="MX21" s="17"/>
      <c r="MY21" s="17"/>
      <c r="MZ21" s="176" t="s">
        <v>88</v>
      </c>
      <c r="NA21" s="1137">
        <v>73999</v>
      </c>
      <c r="NB21" s="1138">
        <v>17628</v>
      </c>
      <c r="NC21" s="1138">
        <v>580898</v>
      </c>
      <c r="ND21" s="1139">
        <v>8612</v>
      </c>
      <c r="NE21" s="1138">
        <v>0</v>
      </c>
      <c r="NF21" s="1138">
        <v>0</v>
      </c>
      <c r="NG21" s="1138">
        <v>0</v>
      </c>
      <c r="NH21" s="1140">
        <v>0</v>
      </c>
      <c r="NI21" s="1141">
        <v>681137</v>
      </c>
      <c r="NJ21" s="1142">
        <v>6846</v>
      </c>
      <c r="NK21" s="1143">
        <v>687983</v>
      </c>
      <c r="NL21" s="619"/>
      <c r="NM21" s="619"/>
      <c r="NN21" s="176" t="s">
        <v>88</v>
      </c>
      <c r="NO21" s="1137">
        <v>32428</v>
      </c>
      <c r="NP21" s="1138">
        <v>6169</v>
      </c>
      <c r="NQ21" s="1138">
        <v>212387</v>
      </c>
      <c r="NR21" s="1139">
        <v>1093</v>
      </c>
      <c r="NS21" s="1138">
        <v>0</v>
      </c>
      <c r="NT21" s="1138">
        <v>0</v>
      </c>
      <c r="NU21" s="1138">
        <v>0</v>
      </c>
      <c r="NV21" s="1140">
        <v>0</v>
      </c>
      <c r="NW21" s="1141">
        <v>252077</v>
      </c>
      <c r="NX21" s="1142">
        <v>4485</v>
      </c>
      <c r="NY21" s="1143">
        <v>256562</v>
      </c>
    </row>
    <row r="22" spans="1:389" ht="21.75" customHeight="1" thickTop="1" thickBot="1" x14ac:dyDescent="0.25">
      <c r="A22" s="49" t="s">
        <v>49</v>
      </c>
      <c r="B22" s="187">
        <v>5445.3899999999994</v>
      </c>
      <c r="C22" s="191">
        <v>5236.2299999999996</v>
      </c>
      <c r="D22" s="52">
        <v>3.99</v>
      </c>
      <c r="E22" s="929"/>
      <c r="F22" s="929"/>
      <c r="G22" s="433" t="s">
        <v>111</v>
      </c>
      <c r="H22" s="997">
        <v>8712</v>
      </c>
      <c r="I22" s="998">
        <v>7109</v>
      </c>
      <c r="J22" s="999">
        <v>5747</v>
      </c>
      <c r="K22" s="997">
        <v>21568</v>
      </c>
      <c r="L22" s="1000">
        <v>22722</v>
      </c>
      <c r="M22" s="675">
        <v>-5.08</v>
      </c>
      <c r="N22" s="154"/>
      <c r="O22" s="53" t="s">
        <v>81</v>
      </c>
      <c r="P22" s="54">
        <v>405.42</v>
      </c>
      <c r="Q22" s="55">
        <v>392.11</v>
      </c>
      <c r="R22" s="56">
        <v>3.39</v>
      </c>
      <c r="S22" s="54">
        <v>149.74</v>
      </c>
      <c r="T22" s="171">
        <v>147.84</v>
      </c>
      <c r="U22" s="56">
        <v>1.29</v>
      </c>
      <c r="V22" s="54">
        <v>401.03</v>
      </c>
      <c r="W22" s="55">
        <v>387.97</v>
      </c>
      <c r="X22" s="56">
        <v>3.37</v>
      </c>
      <c r="Y22" s="172"/>
      <c r="Z22" s="154"/>
      <c r="AA22" s="154" t="s">
        <v>95</v>
      </c>
      <c r="AB22" s="38">
        <v>4099</v>
      </c>
      <c r="AC22" s="38">
        <v>4099</v>
      </c>
      <c r="AD22" s="38">
        <v>4099</v>
      </c>
      <c r="AE22" s="38">
        <v>4099</v>
      </c>
      <c r="AF22" s="214"/>
      <c r="AG22" s="214"/>
      <c r="AH22" s="214"/>
      <c r="AI22" s="214"/>
      <c r="AJ22" s="154"/>
      <c r="AK22" s="154"/>
      <c r="AL22" s="1146" t="s">
        <v>62</v>
      </c>
      <c r="AM22" s="1147">
        <v>1287733</v>
      </c>
      <c r="AN22" s="1148">
        <v>96668</v>
      </c>
      <c r="AO22" s="1148">
        <v>1743434</v>
      </c>
      <c r="AP22" s="1149">
        <v>402126</v>
      </c>
      <c r="AQ22" s="1150"/>
      <c r="AR22" s="1150"/>
      <c r="AS22" s="1150"/>
      <c r="AT22" s="1150"/>
      <c r="AU22" s="1151">
        <v>3529961</v>
      </c>
      <c r="AV22" s="1152">
        <v>2130943</v>
      </c>
      <c r="AW22" s="1152">
        <v>5660904</v>
      </c>
      <c r="AX22" s="1364"/>
      <c r="AY22" s="1364"/>
      <c r="AZ22" s="1365" t="s">
        <v>62</v>
      </c>
      <c r="BA22" s="1147">
        <v>1031271</v>
      </c>
      <c r="BB22" s="1148">
        <v>14884</v>
      </c>
      <c r="BC22" s="1148">
        <v>423495</v>
      </c>
      <c r="BD22" s="1149">
        <v>75356</v>
      </c>
      <c r="BE22" s="1150"/>
      <c r="BF22" s="1150"/>
      <c r="BG22" s="1150"/>
      <c r="BH22" s="1150"/>
      <c r="BI22" s="1151">
        <v>1545006</v>
      </c>
      <c r="BJ22" s="1152">
        <v>204592</v>
      </c>
      <c r="BK22" s="1152">
        <v>1749598</v>
      </c>
      <c r="BL22" s="299"/>
      <c r="BM22" s="290"/>
      <c r="BN22" s="290"/>
      <c r="BO22" s="248"/>
      <c r="BP22" s="1535"/>
      <c r="BQ22" s="297"/>
      <c r="BR22" s="297"/>
      <c r="BS22" s="297"/>
      <c r="BT22" s="297"/>
      <c r="BU22" s="1533"/>
      <c r="BV22" s="1528"/>
      <c r="BW22" s="21"/>
      <c r="BX22" s="37"/>
      <c r="BY22" s="295"/>
      <c r="BZ22" s="19"/>
      <c r="CA22" s="19"/>
      <c r="CB22" s="19"/>
      <c r="CC22" s="19"/>
      <c r="CE22" s="49" t="s">
        <v>49</v>
      </c>
      <c r="CF22" s="187">
        <v>6125.09</v>
      </c>
      <c r="CG22" s="191">
        <v>5916.8700000000008</v>
      </c>
      <c r="CH22" s="52">
        <v>3.52</v>
      </c>
      <c r="CI22" s="929"/>
      <c r="CJ22" s="929"/>
      <c r="CK22" s="433" t="s">
        <v>111</v>
      </c>
      <c r="CL22" s="1007">
        <v>5847</v>
      </c>
      <c r="CM22" s="1008">
        <v>5475</v>
      </c>
      <c r="CN22" s="1009">
        <v>4683</v>
      </c>
      <c r="CO22" s="997">
        <v>16005</v>
      </c>
      <c r="CP22" s="1010">
        <v>17032</v>
      </c>
      <c r="CQ22" s="675">
        <v>-6.03</v>
      </c>
      <c r="CR22" s="154"/>
      <c r="CS22" s="53" t="s">
        <v>81</v>
      </c>
      <c r="CT22" s="54">
        <v>301.31</v>
      </c>
      <c r="CU22" s="55">
        <v>287.3</v>
      </c>
      <c r="CV22" s="56">
        <v>4.88</v>
      </c>
      <c r="CW22" s="54">
        <v>189.61</v>
      </c>
      <c r="CX22" s="171">
        <v>185.35</v>
      </c>
      <c r="CY22" s="56">
        <v>2.2999999999999998</v>
      </c>
      <c r="CZ22" s="54">
        <v>300</v>
      </c>
      <c r="DA22" s="55">
        <v>286.10000000000002</v>
      </c>
      <c r="DB22" s="56">
        <v>4.8600000000000003</v>
      </c>
      <c r="DC22" s="172"/>
      <c r="DD22" s="154"/>
      <c r="DE22" s="154" t="s">
        <v>95</v>
      </c>
      <c r="DF22" s="38">
        <v>4099</v>
      </c>
      <c r="DG22" s="38">
        <v>4099</v>
      </c>
      <c r="DH22" s="38">
        <v>4099</v>
      </c>
      <c r="DI22" s="38">
        <v>4099</v>
      </c>
      <c r="DJ22" s="214"/>
      <c r="DK22" s="214"/>
      <c r="DL22" s="214"/>
      <c r="DM22" s="214"/>
      <c r="DN22" s="214"/>
      <c r="DO22" s="154"/>
      <c r="DP22" s="1146" t="s">
        <v>62</v>
      </c>
      <c r="DQ22" s="1147">
        <v>1452744</v>
      </c>
      <c r="DR22" s="1148">
        <v>86325</v>
      </c>
      <c r="DS22" s="1148">
        <v>1950389</v>
      </c>
      <c r="DT22" s="1149">
        <v>203797</v>
      </c>
      <c r="DU22" s="1150"/>
      <c r="DV22" s="1150"/>
      <c r="DW22" s="1150"/>
      <c r="DX22" s="1150"/>
      <c r="DY22" s="1151">
        <v>3693255</v>
      </c>
      <c r="DZ22" s="1152">
        <v>2166683</v>
      </c>
      <c r="EA22" s="1152">
        <v>5859938</v>
      </c>
      <c r="EB22" s="1366"/>
      <c r="EC22" s="1366"/>
      <c r="ED22" s="1367" t="s">
        <v>62</v>
      </c>
      <c r="EE22" s="1147">
        <v>1188341</v>
      </c>
      <c r="EF22" s="1148">
        <v>17098</v>
      </c>
      <c r="EG22" s="1148">
        <v>318313</v>
      </c>
      <c r="EH22" s="1149">
        <v>51874</v>
      </c>
      <c r="EI22" s="1150"/>
      <c r="EJ22" s="1150"/>
      <c r="EK22" s="1150"/>
      <c r="EL22" s="1150"/>
      <c r="EM22" s="1151">
        <v>1575626</v>
      </c>
      <c r="EN22" s="1152">
        <v>105807</v>
      </c>
      <c r="EO22" s="1152">
        <v>1681433</v>
      </c>
      <c r="EP22" s="299"/>
      <c r="EQ22" s="290"/>
      <c r="ER22" s="290"/>
      <c r="ES22" s="248"/>
      <c r="ET22" s="1535"/>
      <c r="EU22" s="297"/>
      <c r="EV22" s="297"/>
      <c r="EW22" s="297"/>
      <c r="EX22" s="297"/>
      <c r="EY22" s="1533"/>
      <c r="EZ22" s="1528"/>
      <c r="FA22" s="21"/>
      <c r="FB22" s="37"/>
      <c r="FC22" s="295"/>
      <c r="FD22" s="19"/>
      <c r="FE22" s="19"/>
      <c r="FF22" s="19"/>
      <c r="FG22" s="19"/>
      <c r="FI22" s="49" t="s">
        <v>49</v>
      </c>
      <c r="FJ22" s="187">
        <v>4236.3300000000008</v>
      </c>
      <c r="FK22" s="191">
        <v>4259.57</v>
      </c>
      <c r="FL22" s="52">
        <v>-0.55000000000000004</v>
      </c>
      <c r="FM22" s="929"/>
      <c r="FN22" s="929"/>
      <c r="FO22" s="433" t="s">
        <v>111</v>
      </c>
      <c r="FP22" s="1007">
        <v>3969</v>
      </c>
      <c r="FQ22" s="1008">
        <v>4110</v>
      </c>
      <c r="FR22" s="1009">
        <v>3827</v>
      </c>
      <c r="FS22" s="997">
        <v>11906</v>
      </c>
      <c r="FT22" s="1010">
        <v>11782</v>
      </c>
      <c r="FU22" s="675">
        <v>1.05</v>
      </c>
      <c r="FV22" s="154"/>
      <c r="FW22" s="53" t="s">
        <v>81</v>
      </c>
      <c r="FX22" s="54">
        <v>276.49</v>
      </c>
      <c r="FY22" s="55">
        <v>286.3</v>
      </c>
      <c r="FZ22" s="56">
        <v>-3.43</v>
      </c>
      <c r="GA22" s="54">
        <v>119.47</v>
      </c>
      <c r="GB22" s="171">
        <v>118.88</v>
      </c>
      <c r="GC22" s="56">
        <v>0.5</v>
      </c>
      <c r="GD22" s="54">
        <v>273.79000000000002</v>
      </c>
      <c r="GE22" s="55">
        <v>283.39</v>
      </c>
      <c r="GF22" s="56">
        <v>-3.39</v>
      </c>
      <c r="GG22" s="172"/>
      <c r="GH22" s="154"/>
      <c r="GI22" s="154" t="s">
        <v>95</v>
      </c>
      <c r="GJ22" s="38">
        <v>4099</v>
      </c>
      <c r="GK22" s="38">
        <v>4099</v>
      </c>
      <c r="GL22" s="38">
        <v>4099</v>
      </c>
      <c r="GM22" s="38">
        <v>4099</v>
      </c>
      <c r="GN22" s="214"/>
      <c r="GO22" s="214"/>
      <c r="GP22" s="214"/>
      <c r="GQ22" s="214"/>
      <c r="GR22" s="214"/>
      <c r="GS22" s="154"/>
      <c r="GT22" s="1146" t="s">
        <v>62</v>
      </c>
      <c r="GU22" s="1147">
        <v>1285875</v>
      </c>
      <c r="GV22" s="1148">
        <v>66946</v>
      </c>
      <c r="GW22" s="1148">
        <v>1452035</v>
      </c>
      <c r="GX22" s="1149">
        <v>333944</v>
      </c>
      <c r="GY22" s="1150"/>
      <c r="GZ22" s="1150"/>
      <c r="HA22" s="1150"/>
      <c r="HB22" s="1150"/>
      <c r="HC22" s="1151">
        <v>3138800</v>
      </c>
      <c r="HD22" s="1152">
        <v>1479939</v>
      </c>
      <c r="HE22" s="1152">
        <v>4618739</v>
      </c>
      <c r="HF22" s="1342"/>
      <c r="HG22" s="1342"/>
      <c r="HH22" s="1162" t="s">
        <v>62</v>
      </c>
      <c r="HI22" s="1147">
        <v>771998</v>
      </c>
      <c r="HJ22" s="1148">
        <v>18566</v>
      </c>
      <c r="HK22" s="1148">
        <v>308781</v>
      </c>
      <c r="HL22" s="1149">
        <v>76369</v>
      </c>
      <c r="HM22" s="1150"/>
      <c r="HN22" s="1150"/>
      <c r="HO22" s="1150"/>
      <c r="HP22" s="1150"/>
      <c r="HQ22" s="1151">
        <v>1175714</v>
      </c>
      <c r="HR22" s="1152">
        <v>111770</v>
      </c>
      <c r="HS22" s="1152">
        <v>1287484</v>
      </c>
      <c r="HT22" s="299"/>
      <c r="HU22" s="290"/>
      <c r="HV22" s="290"/>
      <c r="HW22" s="248"/>
      <c r="HX22" s="1535"/>
      <c r="HY22" s="297"/>
      <c r="HZ22" s="297"/>
      <c r="IA22" s="297"/>
      <c r="IB22" s="297"/>
      <c r="IC22" s="1533"/>
      <c r="ID22" s="1528"/>
      <c r="IE22" s="21"/>
      <c r="IF22" s="37"/>
      <c r="IG22" s="295"/>
      <c r="IH22" s="248"/>
      <c r="II22" s="19"/>
      <c r="IJ22" s="19"/>
      <c r="IK22" s="19"/>
      <c r="IM22" s="170" t="s">
        <v>49</v>
      </c>
      <c r="IN22" s="187">
        <v>5233.0199999999995</v>
      </c>
      <c r="IO22" s="191">
        <v>5302.0000000000009</v>
      </c>
      <c r="IP22" s="52">
        <v>-1.3</v>
      </c>
      <c r="IQ22" s="929"/>
      <c r="IR22" s="929"/>
      <c r="IS22" s="433" t="s">
        <v>111</v>
      </c>
      <c r="IT22" s="997">
        <v>6326</v>
      </c>
      <c r="IU22" s="998">
        <v>6056</v>
      </c>
      <c r="IV22" s="999">
        <v>7781</v>
      </c>
      <c r="IW22" s="997">
        <v>20163</v>
      </c>
      <c r="IX22" s="1000">
        <v>17887</v>
      </c>
      <c r="IY22" s="675">
        <v>12.72</v>
      </c>
      <c r="IZ22" s="154"/>
      <c r="JA22" s="53" t="s">
        <v>81</v>
      </c>
      <c r="JB22" s="54">
        <v>236.57</v>
      </c>
      <c r="JC22" s="55">
        <v>252.96</v>
      </c>
      <c r="JD22" s="56">
        <v>-6.48</v>
      </c>
      <c r="JE22" s="54">
        <v>171.09</v>
      </c>
      <c r="JF22" s="171">
        <v>183.3</v>
      </c>
      <c r="JG22" s="56">
        <v>-6.66</v>
      </c>
      <c r="JH22" s="54">
        <v>235.65</v>
      </c>
      <c r="JI22" s="55">
        <v>251.95</v>
      </c>
      <c r="JJ22" s="56">
        <v>-6.47</v>
      </c>
      <c r="JK22" s="172"/>
      <c r="JL22" s="154"/>
      <c r="JM22" s="154" t="s">
        <v>95</v>
      </c>
      <c r="JN22" s="38">
        <v>4099</v>
      </c>
      <c r="JO22" s="38">
        <v>4099</v>
      </c>
      <c r="JP22" s="38">
        <v>4099</v>
      </c>
      <c r="JQ22" s="38">
        <v>4099</v>
      </c>
      <c r="JR22" s="214"/>
      <c r="JS22" s="214"/>
      <c r="JT22" s="214"/>
      <c r="JU22" s="214"/>
      <c r="JV22" s="214"/>
      <c r="JW22" s="154"/>
      <c r="JX22" s="1368" t="s">
        <v>62</v>
      </c>
      <c r="JY22" s="1147">
        <v>1364014</v>
      </c>
      <c r="JZ22" s="1148">
        <v>85653</v>
      </c>
      <c r="KA22" s="1148">
        <v>1459412</v>
      </c>
      <c r="KB22" s="1149">
        <v>560141</v>
      </c>
      <c r="KC22" s="1150"/>
      <c r="KD22" s="1150"/>
      <c r="KE22" s="1150"/>
      <c r="KF22" s="1150"/>
      <c r="KG22" s="1151">
        <v>3469220</v>
      </c>
      <c r="KH22" s="1152">
        <v>2183688</v>
      </c>
      <c r="KI22" s="1152">
        <v>5652908</v>
      </c>
      <c r="KJ22" s="1369"/>
      <c r="KK22" s="1369"/>
      <c r="KL22" s="1155" t="s">
        <v>62</v>
      </c>
      <c r="KM22" s="1147">
        <v>905676</v>
      </c>
      <c r="KN22" s="1148">
        <v>23650</v>
      </c>
      <c r="KO22" s="1148">
        <v>423493</v>
      </c>
      <c r="KP22" s="1149">
        <v>187518</v>
      </c>
      <c r="KQ22" s="1150"/>
      <c r="KR22" s="1150"/>
      <c r="KS22" s="1150"/>
      <c r="KT22" s="1150"/>
      <c r="KU22" s="1151">
        <v>1540337</v>
      </c>
      <c r="KV22" s="1152">
        <v>164338</v>
      </c>
      <c r="KW22" s="1152">
        <v>1704675</v>
      </c>
      <c r="KX22" s="299"/>
      <c r="KY22" s="290"/>
      <c r="KZ22" s="290"/>
      <c r="LA22" s="248"/>
      <c r="LB22" s="1535"/>
      <c r="LC22" s="297"/>
      <c r="LD22" s="297"/>
      <c r="LE22" s="297"/>
      <c r="LF22" s="297"/>
      <c r="LG22" s="1533"/>
      <c r="LH22" s="291"/>
      <c r="LI22" s="21"/>
      <c r="LJ22" s="37"/>
      <c r="LK22" s="295"/>
      <c r="LL22" s="19"/>
      <c r="LM22" s="19"/>
      <c r="LN22" s="19"/>
      <c r="LO22" s="19"/>
      <c r="LQ22" s="49" t="s">
        <v>49</v>
      </c>
      <c r="LR22" s="188">
        <v>5337.2099999999991</v>
      </c>
      <c r="LS22" s="191">
        <v>5248.76</v>
      </c>
      <c r="LT22" s="52">
        <v>1.69</v>
      </c>
      <c r="LU22" s="363"/>
      <c r="LV22" s="363"/>
      <c r="LW22" s="433" t="s">
        <v>111</v>
      </c>
      <c r="LX22" s="348">
        <v>69642</v>
      </c>
      <c r="LY22" s="994">
        <v>69423</v>
      </c>
      <c r="LZ22" s="515">
        <v>0.32</v>
      </c>
      <c r="MA22" s="182"/>
      <c r="MB22" s="53" t="s">
        <v>81</v>
      </c>
      <c r="MC22" s="54">
        <v>308.74</v>
      </c>
      <c r="MD22" s="141">
        <v>308.23</v>
      </c>
      <c r="ME22" s="56">
        <v>0.17</v>
      </c>
      <c r="MF22" s="54">
        <v>157.18</v>
      </c>
      <c r="MG22" s="141">
        <v>159.08000000000001</v>
      </c>
      <c r="MH22" s="56">
        <v>-1.19</v>
      </c>
      <c r="MI22" s="54">
        <v>306.47000000000003</v>
      </c>
      <c r="MJ22" s="141">
        <v>305.99</v>
      </c>
      <c r="MK22" s="56">
        <v>0.16</v>
      </c>
      <c r="ML22" s="15"/>
      <c r="MM22" s="15"/>
      <c r="MN22" s="15" t="s">
        <v>95</v>
      </c>
      <c r="MO22" s="922">
        <v>4099</v>
      </c>
      <c r="MP22" s="922">
        <v>4099</v>
      </c>
      <c r="MQ22" s="922">
        <v>4099</v>
      </c>
      <c r="MR22" s="922">
        <v>4099</v>
      </c>
      <c r="MS22" s="922">
        <v>4099</v>
      </c>
      <c r="MT22" s="16"/>
      <c r="MU22" s="17"/>
      <c r="MV22" s="17"/>
      <c r="MW22" s="63"/>
      <c r="MX22" s="17"/>
      <c r="MY22" s="17"/>
      <c r="MZ22" s="1146" t="s">
        <v>62</v>
      </c>
      <c r="NA22" s="1169">
        <v>5390366</v>
      </c>
      <c r="NB22" s="1150">
        <v>335592</v>
      </c>
      <c r="NC22" s="1150">
        <v>6605271</v>
      </c>
      <c r="ND22" s="1149">
        <v>1500007</v>
      </c>
      <c r="NE22" s="1150">
        <v>0</v>
      </c>
      <c r="NF22" s="1150">
        <v>0</v>
      </c>
      <c r="NG22" s="1150">
        <v>0</v>
      </c>
      <c r="NH22" s="1150">
        <v>0</v>
      </c>
      <c r="NI22" s="1149">
        <v>13831236</v>
      </c>
      <c r="NJ22" s="1169">
        <v>7961253</v>
      </c>
      <c r="NK22" s="1152">
        <v>21792489</v>
      </c>
      <c r="NL22" s="619"/>
      <c r="NM22" s="619"/>
      <c r="NN22" s="1169" t="s">
        <v>62</v>
      </c>
      <c r="NO22" s="1169">
        <v>3897286</v>
      </c>
      <c r="NP22" s="1150">
        <v>74198</v>
      </c>
      <c r="NQ22" s="1150">
        <v>1474082</v>
      </c>
      <c r="NR22" s="1149">
        <v>391117</v>
      </c>
      <c r="NS22" s="1150">
        <v>0</v>
      </c>
      <c r="NT22" s="1150">
        <v>0</v>
      </c>
      <c r="NU22" s="1150">
        <v>0</v>
      </c>
      <c r="NV22" s="1150">
        <v>0</v>
      </c>
      <c r="NW22" s="1149">
        <v>5836683</v>
      </c>
      <c r="NX22" s="1169">
        <v>586507</v>
      </c>
      <c r="NY22" s="1152">
        <v>6423190</v>
      </c>
    </row>
    <row r="23" spans="1:389" ht="21.75" customHeight="1" thickTop="1" x14ac:dyDescent="0.2">
      <c r="A23" s="62" t="s">
        <v>112</v>
      </c>
      <c r="B23" s="186">
        <v>1527.1399999999999</v>
      </c>
      <c r="C23" s="97">
        <v>1486.53</v>
      </c>
      <c r="D23" s="27">
        <v>2.73</v>
      </c>
      <c r="E23" s="929"/>
      <c r="F23" s="929"/>
      <c r="G23" s="433" t="s">
        <v>113</v>
      </c>
      <c r="H23" s="997">
        <v>18327</v>
      </c>
      <c r="I23" s="998">
        <v>19893</v>
      </c>
      <c r="J23" s="999">
        <v>20020</v>
      </c>
      <c r="K23" s="997">
        <v>58240</v>
      </c>
      <c r="L23" s="1000">
        <v>54771</v>
      </c>
      <c r="M23" s="675">
        <v>6.33</v>
      </c>
      <c r="N23" s="154"/>
      <c r="O23" s="53" t="s">
        <v>86</v>
      </c>
      <c r="P23" s="54">
        <v>367.99</v>
      </c>
      <c r="Q23" s="55">
        <v>362.77</v>
      </c>
      <c r="R23" s="56">
        <v>1.44</v>
      </c>
      <c r="S23" s="54">
        <v>290.14999999999998</v>
      </c>
      <c r="T23" s="171">
        <v>284.02</v>
      </c>
      <c r="U23" s="56">
        <v>2.16</v>
      </c>
      <c r="V23" s="54">
        <v>366.66</v>
      </c>
      <c r="W23" s="55">
        <v>361.44</v>
      </c>
      <c r="X23" s="56">
        <v>1.44</v>
      </c>
      <c r="Y23" s="172"/>
      <c r="Z23" s="169" t="s">
        <v>67</v>
      </c>
      <c r="AA23" s="169"/>
      <c r="AB23" s="192">
        <v>79.010000000000005</v>
      </c>
      <c r="AC23" s="192">
        <v>81.16</v>
      </c>
      <c r="AD23" s="192">
        <v>77.39</v>
      </c>
      <c r="AE23" s="192">
        <v>79.19</v>
      </c>
      <c r="AF23" s="1212"/>
      <c r="AG23" s="1212"/>
      <c r="AH23" s="1212"/>
      <c r="AI23" s="1212"/>
      <c r="AJ23" s="284"/>
      <c r="AK23" s="154"/>
      <c r="AL23" s="398"/>
      <c r="AM23" s="659"/>
      <c r="AN23" s="659"/>
      <c r="AO23" s="659"/>
      <c r="AP23" s="659"/>
      <c r="AQ23" s="659"/>
      <c r="AR23" s="659"/>
      <c r="AS23" s="659"/>
      <c r="AT23" s="659"/>
      <c r="AU23" s="659"/>
      <c r="AV23" s="659"/>
      <c r="AW23" s="659"/>
      <c r="AX23" s="659"/>
      <c r="AY23" s="659"/>
      <c r="AZ23" s="659"/>
      <c r="BA23" s="659"/>
      <c r="BB23" s="659"/>
      <c r="BC23" s="659"/>
      <c r="BD23" s="659"/>
      <c r="BE23" s="659"/>
      <c r="BF23" s="659"/>
      <c r="BG23" s="659"/>
      <c r="BH23" s="659"/>
      <c r="BI23" s="659"/>
      <c r="BJ23" s="659"/>
      <c r="BK23" s="659"/>
      <c r="BL23" s="307"/>
      <c r="BM23" s="290"/>
      <c r="BN23" s="290"/>
      <c r="BO23" s="248"/>
      <c r="BP23" s="1537"/>
      <c r="BQ23" s="294"/>
      <c r="BR23" s="294"/>
      <c r="BS23" s="294"/>
      <c r="BT23" s="294"/>
      <c r="BU23" s="1533"/>
      <c r="BV23" s="1528"/>
      <c r="BW23" s="21"/>
      <c r="BX23" s="37"/>
      <c r="BY23" s="295"/>
      <c r="BZ23" s="19"/>
      <c r="CA23" s="19"/>
      <c r="CB23" s="19"/>
      <c r="CC23" s="19"/>
      <c r="CE23" s="62" t="s">
        <v>112</v>
      </c>
      <c r="CF23" s="186">
        <v>1574.6</v>
      </c>
      <c r="CG23" s="97">
        <v>1552.5500000000002</v>
      </c>
      <c r="CH23" s="27">
        <v>1.42</v>
      </c>
      <c r="CI23" s="929"/>
      <c r="CJ23" s="929"/>
      <c r="CK23" s="433" t="s">
        <v>113</v>
      </c>
      <c r="CL23" s="1007">
        <v>14083</v>
      </c>
      <c r="CM23" s="1008">
        <v>12807</v>
      </c>
      <c r="CN23" s="1009">
        <v>11747</v>
      </c>
      <c r="CO23" s="997">
        <v>38637</v>
      </c>
      <c r="CP23" s="1010">
        <v>37548</v>
      </c>
      <c r="CQ23" s="675">
        <v>2.9</v>
      </c>
      <c r="CR23" s="154"/>
      <c r="CS23" s="53" t="s">
        <v>86</v>
      </c>
      <c r="CT23" s="54">
        <v>344.03</v>
      </c>
      <c r="CU23" s="55">
        <v>330.78</v>
      </c>
      <c r="CV23" s="56">
        <v>4.01</v>
      </c>
      <c r="CW23" s="54">
        <v>269.12</v>
      </c>
      <c r="CX23" s="171">
        <v>263.23</v>
      </c>
      <c r="CY23" s="56">
        <v>2.2400000000000002</v>
      </c>
      <c r="CZ23" s="54">
        <v>343.15</v>
      </c>
      <c r="DA23" s="55">
        <v>329.99</v>
      </c>
      <c r="DB23" s="56">
        <v>3.99</v>
      </c>
      <c r="DC23" s="172"/>
      <c r="DD23" s="169" t="s">
        <v>67</v>
      </c>
      <c r="DE23" s="169"/>
      <c r="DF23" s="192">
        <v>80.86</v>
      </c>
      <c r="DG23" s="192">
        <v>76.790000000000006</v>
      </c>
      <c r="DH23" s="192">
        <v>71.73</v>
      </c>
      <c r="DI23" s="192">
        <v>76.459999999999994</v>
      </c>
      <c r="DJ23" s="1341"/>
      <c r="DK23" s="1341"/>
      <c r="DL23" s="1341"/>
      <c r="DM23" s="1341"/>
      <c r="DN23" s="284"/>
      <c r="DO23" s="154"/>
      <c r="DP23" s="398"/>
      <c r="DQ23" s="619"/>
      <c r="DR23" s="619"/>
      <c r="DS23" s="619"/>
      <c r="DT23" s="619"/>
      <c r="DU23" s="619"/>
      <c r="DV23" s="619"/>
      <c r="DW23" s="619"/>
      <c r="DX23" s="619"/>
      <c r="DY23" s="619"/>
      <c r="DZ23" s="619"/>
      <c r="EA23" s="619"/>
      <c r="EB23" s="619"/>
      <c r="EC23" s="619"/>
      <c r="ED23" s="619"/>
      <c r="EE23" s="619"/>
      <c r="EF23" s="619"/>
      <c r="EG23" s="619"/>
      <c r="EH23" s="619"/>
      <c r="EI23" s="619"/>
      <c r="EJ23" s="619"/>
      <c r="EK23" s="619"/>
      <c r="EL23" s="619"/>
      <c r="EM23" s="619"/>
      <c r="EN23" s="619"/>
      <c r="EO23" s="619"/>
      <c r="EP23" s="307"/>
      <c r="EQ23" s="290"/>
      <c r="ER23" s="290"/>
      <c r="ES23" s="248"/>
      <c r="ET23" s="1537"/>
      <c r="EU23" s="294"/>
      <c r="EV23" s="294"/>
      <c r="EW23" s="294"/>
      <c r="EX23" s="294"/>
      <c r="EY23" s="1533"/>
      <c r="EZ23" s="1528"/>
      <c r="FA23" s="21"/>
      <c r="FB23" s="37"/>
      <c r="FC23" s="295"/>
      <c r="FD23" s="19"/>
      <c r="FE23" s="19"/>
      <c r="FF23" s="19"/>
      <c r="FG23" s="19"/>
      <c r="FI23" s="62" t="s">
        <v>112</v>
      </c>
      <c r="FJ23" s="186">
        <v>1542.3999999999999</v>
      </c>
      <c r="FK23" s="97">
        <v>1562.12</v>
      </c>
      <c r="FL23" s="27">
        <v>-1.26</v>
      </c>
      <c r="FM23" s="929"/>
      <c r="FN23" s="929"/>
      <c r="FO23" s="433" t="s">
        <v>113</v>
      </c>
      <c r="FP23" s="1007">
        <v>10174</v>
      </c>
      <c r="FQ23" s="1008">
        <v>10961</v>
      </c>
      <c r="FR23" s="1009">
        <v>11052</v>
      </c>
      <c r="FS23" s="997">
        <v>32187</v>
      </c>
      <c r="FT23" s="1010">
        <v>30993</v>
      </c>
      <c r="FU23" s="675">
        <v>3.85</v>
      </c>
      <c r="FV23" s="154"/>
      <c r="FW23" s="53" t="s">
        <v>86</v>
      </c>
      <c r="FX23" s="54">
        <v>461.71</v>
      </c>
      <c r="FY23" s="55">
        <v>444.64</v>
      </c>
      <c r="FZ23" s="56">
        <v>3.84</v>
      </c>
      <c r="GA23" s="54">
        <v>260.81</v>
      </c>
      <c r="GB23" s="171">
        <v>259.2</v>
      </c>
      <c r="GC23" s="56">
        <v>0.62</v>
      </c>
      <c r="GD23" s="54">
        <v>458.25</v>
      </c>
      <c r="GE23" s="55">
        <v>441.42</v>
      </c>
      <c r="GF23" s="56">
        <v>3.81</v>
      </c>
      <c r="GG23" s="172"/>
      <c r="GH23" s="169" t="s">
        <v>67</v>
      </c>
      <c r="GI23" s="169"/>
      <c r="GJ23" s="192">
        <v>69.400000000000006</v>
      </c>
      <c r="GK23" s="192">
        <v>67.37</v>
      </c>
      <c r="GL23" s="192">
        <v>66.239999999999995</v>
      </c>
      <c r="GM23" s="192">
        <v>67.67</v>
      </c>
      <c r="GN23" s="1212"/>
      <c r="GO23" s="1212"/>
      <c r="GP23" s="1212"/>
      <c r="GQ23" s="1212"/>
      <c r="GR23" s="284"/>
      <c r="GS23" s="154"/>
      <c r="GT23" s="398"/>
      <c r="GU23" s="659"/>
      <c r="GV23" s="659"/>
      <c r="GW23" s="659"/>
      <c r="GX23" s="659"/>
      <c r="GY23" s="659"/>
      <c r="GZ23" s="659"/>
      <c r="HA23" s="659"/>
      <c r="HB23" s="659"/>
      <c r="HC23" s="659"/>
      <c r="HD23" s="659"/>
      <c r="HE23" s="659"/>
      <c r="HF23" s="659"/>
      <c r="HG23" s="659"/>
      <c r="HH23" s="659"/>
      <c r="HI23" s="659"/>
      <c r="HJ23" s="659"/>
      <c r="HK23" s="659"/>
      <c r="HL23" s="659"/>
      <c r="HM23" s="659"/>
      <c r="HN23" s="659"/>
      <c r="HO23" s="659"/>
      <c r="HP23" s="659"/>
      <c r="HQ23" s="659"/>
      <c r="HR23" s="659"/>
      <c r="HS23" s="659"/>
      <c r="HT23" s="307"/>
      <c r="HU23" s="290"/>
      <c r="HV23" s="290"/>
      <c r="HW23" s="248"/>
      <c r="HX23" s="1537"/>
      <c r="HY23" s="294"/>
      <c r="HZ23" s="294"/>
      <c r="IA23" s="294"/>
      <c r="IB23" s="294"/>
      <c r="IC23" s="1533"/>
      <c r="ID23" s="1528"/>
      <c r="IE23" s="21"/>
      <c r="IF23" s="37"/>
      <c r="IG23" s="295"/>
      <c r="IH23" s="248"/>
      <c r="II23" s="19"/>
      <c r="IJ23" s="19"/>
      <c r="IK23" s="19"/>
      <c r="IM23" s="178" t="s">
        <v>112</v>
      </c>
      <c r="IN23" s="186">
        <v>1628.3500000000004</v>
      </c>
      <c r="IO23" s="97">
        <v>1608.8200000000002</v>
      </c>
      <c r="IP23" s="27">
        <v>1.21</v>
      </c>
      <c r="IQ23" s="929"/>
      <c r="IR23" s="929"/>
      <c r="IS23" s="433" t="s">
        <v>113</v>
      </c>
      <c r="IT23" s="997">
        <v>15402</v>
      </c>
      <c r="IU23" s="998">
        <v>14874</v>
      </c>
      <c r="IV23" s="999">
        <v>18034</v>
      </c>
      <c r="IW23" s="997">
        <v>48310</v>
      </c>
      <c r="IX23" s="1000">
        <v>42791</v>
      </c>
      <c r="IY23" s="675">
        <v>12.9</v>
      </c>
      <c r="IZ23" s="154"/>
      <c r="JA23" s="53" t="s">
        <v>86</v>
      </c>
      <c r="JB23" s="54">
        <v>418.89</v>
      </c>
      <c r="JC23" s="55">
        <v>433.81</v>
      </c>
      <c r="JD23" s="56">
        <v>-3.44</v>
      </c>
      <c r="JE23" s="54">
        <v>316.92</v>
      </c>
      <c r="JF23" s="171">
        <v>313.86</v>
      </c>
      <c r="JG23" s="56">
        <v>0.97</v>
      </c>
      <c r="JH23" s="54">
        <v>417.46</v>
      </c>
      <c r="JI23" s="55">
        <v>432.08</v>
      </c>
      <c r="JJ23" s="56">
        <v>-3.38</v>
      </c>
      <c r="JK23" s="172"/>
      <c r="JL23" s="169" t="s">
        <v>67</v>
      </c>
      <c r="JM23" s="169"/>
      <c r="JN23" s="192">
        <v>68.83</v>
      </c>
      <c r="JO23" s="192">
        <v>73.84</v>
      </c>
      <c r="JP23" s="192">
        <v>75.44</v>
      </c>
      <c r="JQ23" s="192">
        <v>72.7</v>
      </c>
      <c r="JR23" s="1341"/>
      <c r="JS23" s="1341"/>
      <c r="JT23" s="1341"/>
      <c r="JU23" s="1341"/>
      <c r="JV23" s="284"/>
      <c r="JW23" s="154"/>
      <c r="JX23" s="637"/>
      <c r="JY23" s="659"/>
      <c r="JZ23" s="659"/>
      <c r="KA23" s="659"/>
      <c r="KB23" s="659"/>
      <c r="KC23" s="659"/>
      <c r="KD23" s="659"/>
      <c r="KE23" s="659"/>
      <c r="KF23" s="659"/>
      <c r="KG23" s="659"/>
      <c r="KH23" s="659"/>
      <c r="KI23" s="659"/>
      <c r="KJ23" s="848"/>
      <c r="KK23" s="848"/>
      <c r="KL23" s="659"/>
      <c r="KM23" s="659"/>
      <c r="KN23" s="659"/>
      <c r="KO23" s="659"/>
      <c r="KP23" s="659"/>
      <c r="KQ23" s="659"/>
      <c r="KR23" s="659"/>
      <c r="KS23" s="659"/>
      <c r="KT23" s="659"/>
      <c r="KU23" s="659"/>
      <c r="KV23" s="659"/>
      <c r="KW23" s="659"/>
      <c r="KX23" s="307"/>
      <c r="KY23" s="290"/>
      <c r="KZ23" s="290"/>
      <c r="LA23" s="248"/>
      <c r="LB23" s="1537"/>
      <c r="LC23" s="294"/>
      <c r="LD23" s="294"/>
      <c r="LE23" s="294"/>
      <c r="LF23" s="294"/>
      <c r="LG23" s="1533"/>
      <c r="LH23" s="291"/>
      <c r="LI23" s="21"/>
      <c r="LJ23" s="37"/>
      <c r="LK23" s="295"/>
      <c r="LL23" s="19"/>
      <c r="LM23" s="19"/>
      <c r="LN23" s="19"/>
      <c r="LO23" s="19"/>
      <c r="LQ23" s="62" t="s">
        <v>112</v>
      </c>
      <c r="LR23" s="108">
        <v>1571.6200000000001</v>
      </c>
      <c r="LS23" s="97">
        <v>1553.4299999999998</v>
      </c>
      <c r="LT23" s="27">
        <v>1.17</v>
      </c>
      <c r="LU23" s="363"/>
      <c r="LV23" s="363"/>
      <c r="LW23" s="433" t="s">
        <v>113</v>
      </c>
      <c r="LX23" s="348">
        <v>177374</v>
      </c>
      <c r="LY23" s="994">
        <v>166103</v>
      </c>
      <c r="LZ23" s="515">
        <v>6.79</v>
      </c>
      <c r="MA23" s="182"/>
      <c r="MB23" s="53" t="s">
        <v>86</v>
      </c>
      <c r="MC23" s="54">
        <v>393.19</v>
      </c>
      <c r="MD23" s="141">
        <v>389.62</v>
      </c>
      <c r="ME23" s="56">
        <v>0.92</v>
      </c>
      <c r="MF23" s="54">
        <v>288</v>
      </c>
      <c r="MG23" s="141">
        <v>283.73</v>
      </c>
      <c r="MH23" s="56">
        <v>1.5</v>
      </c>
      <c r="MI23" s="54">
        <v>391.62</v>
      </c>
      <c r="MJ23" s="141">
        <v>388.03</v>
      </c>
      <c r="MK23" s="56">
        <v>0.93</v>
      </c>
      <c r="ML23" s="15"/>
      <c r="MM23" s="1066" t="s">
        <v>67</v>
      </c>
      <c r="MN23" s="1066"/>
      <c r="MO23" s="1187">
        <v>79.19</v>
      </c>
      <c r="MP23" s="1187">
        <v>76.459999999999994</v>
      </c>
      <c r="MQ23" s="1187">
        <v>67.67</v>
      </c>
      <c r="MR23" s="1187">
        <v>72.7</v>
      </c>
      <c r="MS23" s="1187">
        <v>74</v>
      </c>
      <c r="MT23" s="16"/>
      <c r="MU23" s="17"/>
      <c r="MV23" s="17"/>
      <c r="MW23" s="63"/>
      <c r="MX23" s="17"/>
      <c r="MY23" s="17"/>
      <c r="MZ23" s="17"/>
      <c r="NA23" s="619"/>
      <c r="NB23" s="619"/>
      <c r="NC23" s="619"/>
      <c r="ND23" s="619"/>
      <c r="NE23" s="619"/>
      <c r="NF23" s="619"/>
      <c r="NG23" s="619"/>
      <c r="NH23" s="619"/>
      <c r="NI23" s="619"/>
      <c r="NJ23" s="619"/>
      <c r="NK23" s="619"/>
      <c r="NL23" s="619"/>
      <c r="NM23" s="619"/>
      <c r="NN23" s="619"/>
      <c r="NO23" s="619"/>
      <c r="NP23" s="619"/>
      <c r="NQ23" s="619"/>
      <c r="NR23" s="619"/>
      <c r="NS23" s="619"/>
      <c r="NT23" s="619"/>
      <c r="NU23" s="619"/>
      <c r="NV23" s="619"/>
      <c r="NW23" s="619"/>
      <c r="NX23" s="619"/>
      <c r="NY23" s="619"/>
    </row>
    <row r="24" spans="1:389" ht="21.75" customHeight="1" thickBot="1" x14ac:dyDescent="0.25">
      <c r="A24" s="40" t="s">
        <v>68</v>
      </c>
      <c r="B24" s="84">
        <v>1477</v>
      </c>
      <c r="C24" s="80">
        <v>1438.0499999999997</v>
      </c>
      <c r="D24" s="42">
        <v>2.71</v>
      </c>
      <c r="E24" s="929"/>
      <c r="F24" s="929"/>
      <c r="G24" s="432" t="s">
        <v>114</v>
      </c>
      <c r="H24" s="997">
        <v>42321</v>
      </c>
      <c r="I24" s="998">
        <v>47292</v>
      </c>
      <c r="J24" s="999">
        <v>46378</v>
      </c>
      <c r="K24" s="997">
        <v>135991</v>
      </c>
      <c r="L24" s="1000">
        <v>139269</v>
      </c>
      <c r="M24" s="675">
        <v>-2.35</v>
      </c>
      <c r="N24" s="154"/>
      <c r="O24" s="68" t="s">
        <v>90</v>
      </c>
      <c r="P24" s="54">
        <v>122.19</v>
      </c>
      <c r="Q24" s="55">
        <v>118.77</v>
      </c>
      <c r="R24" s="56">
        <v>2.88</v>
      </c>
      <c r="S24" s="54">
        <v>107.88</v>
      </c>
      <c r="T24" s="171">
        <v>106.8</v>
      </c>
      <c r="U24" s="56">
        <v>1.01</v>
      </c>
      <c r="V24" s="54">
        <v>121.95</v>
      </c>
      <c r="W24" s="55">
        <v>118.56</v>
      </c>
      <c r="X24" s="56">
        <v>2.86</v>
      </c>
      <c r="Y24" s="172"/>
      <c r="Z24" s="154"/>
      <c r="AA24" s="154" t="s">
        <v>52</v>
      </c>
      <c r="AB24" s="175">
        <v>71.66</v>
      </c>
      <c r="AC24" s="175">
        <v>64.94</v>
      </c>
      <c r="AD24" s="175">
        <v>62.64</v>
      </c>
      <c r="AE24" s="175">
        <v>66.41</v>
      </c>
      <c r="AF24" s="1188"/>
      <c r="AG24" s="1188"/>
      <c r="AH24" s="1188"/>
      <c r="AI24" s="1188"/>
      <c r="AJ24" s="285"/>
      <c r="AK24" s="154"/>
      <c r="AL24" s="33" t="s">
        <v>115</v>
      </c>
      <c r="AM24" s="33"/>
      <c r="AN24" s="34"/>
      <c r="AO24" s="34"/>
      <c r="AP24" s="35"/>
      <c r="AQ24" s="35"/>
      <c r="AR24" s="35"/>
      <c r="AS24" s="35"/>
      <c r="AT24" s="35"/>
      <c r="AU24" s="35"/>
      <c r="AV24" s="35"/>
      <c r="AW24" s="36"/>
      <c r="AX24" s="182"/>
      <c r="AY24" s="182"/>
      <c r="AZ24" s="165" t="s">
        <v>116</v>
      </c>
      <c r="BA24" s="165"/>
      <c r="BB24" s="165"/>
      <c r="BC24" s="165"/>
      <c r="BD24" s="166"/>
      <c r="BE24" s="166"/>
      <c r="BF24" s="166"/>
      <c r="BG24" s="166"/>
      <c r="BH24" s="166"/>
      <c r="BI24" s="286"/>
      <c r="BJ24" s="286"/>
      <c r="BK24" s="193"/>
      <c r="BL24" s="167"/>
      <c r="BM24" s="290"/>
      <c r="BN24" s="290"/>
      <c r="BO24" s="248"/>
      <c r="BP24" s="1535"/>
      <c r="BQ24" s="297"/>
      <c r="BR24" s="297"/>
      <c r="BS24" s="297"/>
      <c r="BT24" s="297"/>
      <c r="BU24" s="1533"/>
      <c r="BV24" s="1528"/>
      <c r="BW24" s="47"/>
      <c r="BX24" s="37"/>
      <c r="BY24" s="295"/>
      <c r="BZ24" s="19"/>
      <c r="CA24" s="19"/>
      <c r="CB24" s="19"/>
      <c r="CC24" s="19"/>
      <c r="CE24" s="40" t="s">
        <v>68</v>
      </c>
      <c r="CF24" s="84">
        <v>1546.8600000000001</v>
      </c>
      <c r="CG24" s="80">
        <v>1526.11</v>
      </c>
      <c r="CH24" s="42">
        <v>1.36</v>
      </c>
      <c r="CI24" s="929"/>
      <c r="CJ24" s="929"/>
      <c r="CK24" s="432" t="s">
        <v>114</v>
      </c>
      <c r="CL24" s="1007">
        <v>51807</v>
      </c>
      <c r="CM24" s="1008">
        <v>38446</v>
      </c>
      <c r="CN24" s="1009">
        <v>31456</v>
      </c>
      <c r="CO24" s="997">
        <v>121709</v>
      </c>
      <c r="CP24" s="1010">
        <v>117989</v>
      </c>
      <c r="CQ24" s="675">
        <v>3.15</v>
      </c>
      <c r="CR24" s="154"/>
      <c r="CS24" s="68" t="s">
        <v>90</v>
      </c>
      <c r="CT24" s="54">
        <v>78.83</v>
      </c>
      <c r="CU24" s="55">
        <v>75.33</v>
      </c>
      <c r="CV24" s="56">
        <v>4.6500000000000004</v>
      </c>
      <c r="CW24" s="54">
        <v>97.88</v>
      </c>
      <c r="CX24" s="171">
        <v>97.6</v>
      </c>
      <c r="CY24" s="56">
        <v>0.28999999999999998</v>
      </c>
      <c r="CZ24" s="54">
        <v>79.06</v>
      </c>
      <c r="DA24" s="55">
        <v>75.599999999999994</v>
      </c>
      <c r="DB24" s="56">
        <v>4.58</v>
      </c>
      <c r="DC24" s="172"/>
      <c r="DD24" s="154"/>
      <c r="DE24" s="154" t="s">
        <v>52</v>
      </c>
      <c r="DF24" s="175">
        <v>71.08</v>
      </c>
      <c r="DG24" s="175">
        <v>66.78</v>
      </c>
      <c r="DH24" s="175">
        <v>60.27</v>
      </c>
      <c r="DI24" s="175">
        <v>66.040000000000006</v>
      </c>
      <c r="DJ24" s="128"/>
      <c r="DK24" s="128"/>
      <c r="DL24" s="128"/>
      <c r="DM24" s="128"/>
      <c r="DN24" s="285"/>
      <c r="DO24" s="154"/>
      <c r="DP24" s="33" t="s">
        <v>115</v>
      </c>
      <c r="DQ24" s="33"/>
      <c r="DR24" s="34"/>
      <c r="DS24" s="34"/>
      <c r="DT24" s="35"/>
      <c r="DU24" s="35"/>
      <c r="DV24" s="35"/>
      <c r="DW24" s="35"/>
      <c r="DX24" s="35"/>
      <c r="DY24" s="35"/>
      <c r="DZ24" s="35"/>
      <c r="EA24" s="36"/>
      <c r="EB24" s="182"/>
      <c r="EC24" s="182"/>
      <c r="ED24" s="165" t="s">
        <v>116</v>
      </c>
      <c r="EE24" s="165"/>
      <c r="EF24" s="165"/>
      <c r="EG24" s="165"/>
      <c r="EH24" s="166"/>
      <c r="EI24" s="166"/>
      <c r="EJ24" s="166"/>
      <c r="EK24" s="166"/>
      <c r="EL24" s="166"/>
      <c r="EM24" s="286"/>
      <c r="EN24" s="286"/>
      <c r="EO24" s="193"/>
      <c r="EP24" s="167"/>
      <c r="EQ24" s="290"/>
      <c r="ER24" s="290"/>
      <c r="ES24" s="248"/>
      <c r="ET24" s="1535"/>
      <c r="EU24" s="297"/>
      <c r="EV24" s="297"/>
      <c r="EW24" s="297"/>
      <c r="EX24" s="297"/>
      <c r="EY24" s="1533"/>
      <c r="EZ24" s="1528"/>
      <c r="FA24" s="47"/>
      <c r="FB24" s="37"/>
      <c r="FC24" s="295"/>
      <c r="FD24" s="19"/>
      <c r="FE24" s="19"/>
      <c r="FF24" s="19"/>
      <c r="FG24" s="19"/>
      <c r="FI24" s="40" t="s">
        <v>68</v>
      </c>
      <c r="FJ24" s="84">
        <v>1526.0499999999997</v>
      </c>
      <c r="FK24" s="80">
        <v>1548.0399999999997</v>
      </c>
      <c r="FL24" s="42">
        <v>-1.42</v>
      </c>
      <c r="FM24" s="929"/>
      <c r="FN24" s="929"/>
      <c r="FO24" s="432" t="s">
        <v>114</v>
      </c>
      <c r="FP24" s="1007">
        <v>28589</v>
      </c>
      <c r="FQ24" s="1008">
        <v>31591</v>
      </c>
      <c r="FR24" s="1009">
        <v>35849</v>
      </c>
      <c r="FS24" s="997">
        <v>96029</v>
      </c>
      <c r="FT24" s="1010">
        <v>93465</v>
      </c>
      <c r="FU24" s="675">
        <v>2.74</v>
      </c>
      <c r="FV24" s="154"/>
      <c r="FW24" s="68" t="s">
        <v>90</v>
      </c>
      <c r="FX24" s="54">
        <v>93.06</v>
      </c>
      <c r="FY24" s="55">
        <v>96.36</v>
      </c>
      <c r="FZ24" s="56">
        <v>-3.42</v>
      </c>
      <c r="GA24" s="54">
        <v>99.98</v>
      </c>
      <c r="GB24" s="171">
        <v>101.4</v>
      </c>
      <c r="GC24" s="56">
        <v>-1.4</v>
      </c>
      <c r="GD24" s="54">
        <v>93.18</v>
      </c>
      <c r="GE24" s="55">
        <v>96.45</v>
      </c>
      <c r="GF24" s="56">
        <v>-3.39</v>
      </c>
      <c r="GG24" s="172"/>
      <c r="GH24" s="154"/>
      <c r="GI24" s="154" t="s">
        <v>52</v>
      </c>
      <c r="GJ24" s="175">
        <v>56.96</v>
      </c>
      <c r="GK24" s="175">
        <v>56.99</v>
      </c>
      <c r="GL24" s="175">
        <v>53.16</v>
      </c>
      <c r="GM24" s="175">
        <v>55.7</v>
      </c>
      <c r="GN24" s="1188"/>
      <c r="GO24" s="1188"/>
      <c r="GP24" s="1188"/>
      <c r="GQ24" s="1188"/>
      <c r="GR24" s="285"/>
      <c r="GS24" s="154"/>
      <c r="GT24" s="33" t="s">
        <v>115</v>
      </c>
      <c r="GU24" s="33"/>
      <c r="GV24" s="34"/>
      <c r="GW24" s="34"/>
      <c r="GX24" s="35"/>
      <c r="GY24" s="35"/>
      <c r="GZ24" s="35"/>
      <c r="HA24" s="35"/>
      <c r="HB24" s="35"/>
      <c r="HC24" s="35"/>
      <c r="HD24" s="35"/>
      <c r="HE24" s="36"/>
      <c r="HF24" s="182"/>
      <c r="HG24" s="182"/>
      <c r="HH24" s="165" t="s">
        <v>116</v>
      </c>
      <c r="HI24" s="165"/>
      <c r="HJ24" s="165"/>
      <c r="HK24" s="165"/>
      <c r="HL24" s="166"/>
      <c r="HM24" s="166"/>
      <c r="HN24" s="166"/>
      <c r="HO24" s="166"/>
      <c r="HP24" s="166"/>
      <c r="HQ24" s="286"/>
      <c r="HR24" s="286"/>
      <c r="HS24" s="193"/>
      <c r="HT24" s="167"/>
      <c r="HU24" s="290"/>
      <c r="HV24" s="290"/>
      <c r="HW24" s="248"/>
      <c r="HX24" s="1535"/>
      <c r="HY24" s="297"/>
      <c r="HZ24" s="297"/>
      <c r="IA24" s="297"/>
      <c r="IB24" s="297"/>
      <c r="IC24" s="1533"/>
      <c r="ID24" s="1528"/>
      <c r="IE24" s="47"/>
      <c r="IF24" s="37"/>
      <c r="IG24" s="295"/>
      <c r="IH24" s="248"/>
      <c r="II24" s="19"/>
      <c r="IJ24" s="19"/>
      <c r="IK24" s="19"/>
      <c r="IM24" s="168" t="s">
        <v>68</v>
      </c>
      <c r="IN24" s="84">
        <v>1601.26</v>
      </c>
      <c r="IO24" s="80">
        <v>1576.4199999999998</v>
      </c>
      <c r="IP24" s="42">
        <v>1.58</v>
      </c>
      <c r="IQ24" s="929"/>
      <c r="IR24" s="929"/>
      <c r="IS24" s="432" t="s">
        <v>114</v>
      </c>
      <c r="IT24" s="997">
        <v>41544</v>
      </c>
      <c r="IU24" s="998">
        <v>35272</v>
      </c>
      <c r="IV24" s="999">
        <v>47362</v>
      </c>
      <c r="IW24" s="997">
        <v>124178</v>
      </c>
      <c r="IX24" s="1000">
        <v>125483</v>
      </c>
      <c r="IY24" s="675">
        <v>-1.04</v>
      </c>
      <c r="IZ24" s="154"/>
      <c r="JA24" s="68" t="s">
        <v>90</v>
      </c>
      <c r="JB24" s="54">
        <v>234.28</v>
      </c>
      <c r="JC24" s="55">
        <v>250.1</v>
      </c>
      <c r="JD24" s="56">
        <v>-6.33</v>
      </c>
      <c r="JE24" s="54">
        <v>154.22999999999999</v>
      </c>
      <c r="JF24" s="171">
        <v>153.35</v>
      </c>
      <c r="JG24" s="56">
        <v>0.56999999999999995</v>
      </c>
      <c r="JH24" s="54">
        <v>233.16</v>
      </c>
      <c r="JI24" s="55">
        <v>248.7</v>
      </c>
      <c r="JJ24" s="56">
        <v>-6.25</v>
      </c>
      <c r="JK24" s="172"/>
      <c r="JL24" s="154"/>
      <c r="JM24" s="154" t="s">
        <v>52</v>
      </c>
      <c r="JN24" s="175">
        <v>63.3</v>
      </c>
      <c r="JO24" s="175">
        <v>62.14</v>
      </c>
      <c r="JP24" s="175">
        <v>66.52</v>
      </c>
      <c r="JQ24" s="175">
        <v>63.99</v>
      </c>
      <c r="JR24" s="128"/>
      <c r="JS24" s="128"/>
      <c r="JT24" s="128"/>
      <c r="JU24" s="128"/>
      <c r="JV24" s="285"/>
      <c r="JW24" s="154"/>
      <c r="JX24" s="33" t="s">
        <v>115</v>
      </c>
      <c r="JY24" s="1189"/>
      <c r="JZ24" s="1190"/>
      <c r="KA24" s="1190"/>
      <c r="KB24" s="1191"/>
      <c r="KC24" s="1191"/>
      <c r="KD24" s="1191"/>
      <c r="KE24" s="1191"/>
      <c r="KF24" s="1191"/>
      <c r="KG24" s="1191"/>
      <c r="KH24" s="1191"/>
      <c r="KI24" s="1192"/>
      <c r="KJ24" s="1014"/>
      <c r="KK24" s="1014"/>
      <c r="KL24" s="1193" t="s">
        <v>116</v>
      </c>
      <c r="KM24" s="1193"/>
      <c r="KN24" s="1193"/>
      <c r="KO24" s="1193"/>
      <c r="KP24" s="1194"/>
      <c r="KQ24" s="1194"/>
      <c r="KR24" s="1194"/>
      <c r="KS24" s="1194"/>
      <c r="KT24" s="1194"/>
      <c r="KU24" s="1195"/>
      <c r="KV24" s="1195"/>
      <c r="KW24" s="1196"/>
      <c r="KX24" s="167"/>
      <c r="KY24" s="290"/>
      <c r="KZ24" s="290"/>
      <c r="LA24" s="248"/>
      <c r="LB24" s="1535"/>
      <c r="LC24" s="297"/>
      <c r="LD24" s="297"/>
      <c r="LE24" s="297"/>
      <c r="LF24" s="297"/>
      <c r="LG24" s="1533"/>
      <c r="LH24" s="291"/>
      <c r="LI24" s="47"/>
      <c r="LJ24" s="37"/>
      <c r="LK24" s="295"/>
      <c r="LL24" s="19"/>
      <c r="LM24" s="19"/>
      <c r="LN24" s="19"/>
      <c r="LO24" s="19"/>
      <c r="LQ24" s="40" t="s">
        <v>68</v>
      </c>
      <c r="LR24" s="79">
        <v>1540.88</v>
      </c>
      <c r="LS24" s="80">
        <v>1522.5499999999997</v>
      </c>
      <c r="LT24" s="42">
        <v>1.2</v>
      </c>
      <c r="LU24" s="363"/>
      <c r="LV24" s="363"/>
      <c r="LW24" s="432" t="s">
        <v>114</v>
      </c>
      <c r="LX24" s="348">
        <v>477907</v>
      </c>
      <c r="LY24" s="994">
        <v>476206</v>
      </c>
      <c r="LZ24" s="515">
        <v>0.36</v>
      </c>
      <c r="MA24" s="182"/>
      <c r="MB24" s="68" t="s">
        <v>90</v>
      </c>
      <c r="MC24" s="54">
        <v>140.36000000000001</v>
      </c>
      <c r="MD24" s="141">
        <v>143.05000000000001</v>
      </c>
      <c r="ME24" s="56">
        <v>-1.88</v>
      </c>
      <c r="MF24" s="54">
        <v>117.39</v>
      </c>
      <c r="MG24" s="141">
        <v>117.17</v>
      </c>
      <c r="MH24" s="56">
        <v>0.19</v>
      </c>
      <c r="MI24" s="54">
        <v>140.02000000000001</v>
      </c>
      <c r="MJ24" s="141">
        <v>142.66</v>
      </c>
      <c r="MK24" s="56">
        <v>-1.85</v>
      </c>
      <c r="ML24" s="15"/>
      <c r="MM24" s="15"/>
      <c r="MN24" s="15" t="s">
        <v>52</v>
      </c>
      <c r="MO24" s="980">
        <v>66.41</v>
      </c>
      <c r="MP24" s="980">
        <v>66.040000000000006</v>
      </c>
      <c r="MQ24" s="980">
        <v>55.7</v>
      </c>
      <c r="MR24" s="980">
        <v>63.99</v>
      </c>
      <c r="MS24" s="981">
        <v>63.04</v>
      </c>
      <c r="MT24" s="16"/>
      <c r="MU24" s="17"/>
      <c r="MV24" s="17"/>
      <c r="MW24" s="63"/>
      <c r="MX24" s="17"/>
      <c r="MY24" s="17"/>
      <c r="MZ24" s="33" t="s">
        <v>117</v>
      </c>
      <c r="NA24" s="644"/>
      <c r="NB24" s="645"/>
      <c r="NC24" s="645"/>
      <c r="ND24" s="619"/>
      <c r="NE24" s="619"/>
      <c r="NF24" s="619"/>
      <c r="NG24" s="619"/>
      <c r="NH24" s="619"/>
      <c r="NI24" s="619"/>
      <c r="NJ24" s="619"/>
      <c r="NK24" s="641"/>
      <c r="NL24" s="619"/>
      <c r="NM24" s="619"/>
      <c r="NN24" s="644" t="s">
        <v>116</v>
      </c>
      <c r="NO24" s="644"/>
      <c r="NP24" s="645"/>
      <c r="NQ24" s="645"/>
      <c r="NR24" s="619"/>
      <c r="NS24" s="619"/>
      <c r="NT24" s="619"/>
      <c r="NU24" s="619"/>
      <c r="NV24" s="619"/>
      <c r="NW24" s="619"/>
      <c r="NX24" s="619"/>
      <c r="NY24" s="641"/>
    </row>
    <row r="25" spans="1:389" ht="21.75" customHeight="1" thickTop="1" thickBot="1" x14ac:dyDescent="0.25">
      <c r="A25" s="64" t="s">
        <v>49</v>
      </c>
      <c r="B25" s="90">
        <v>2031.4900000000002</v>
      </c>
      <c r="C25" s="87">
        <v>1976.2299999999998</v>
      </c>
      <c r="D25" s="67">
        <v>2.8</v>
      </c>
      <c r="E25" s="929"/>
      <c r="F25" s="929"/>
      <c r="G25" s="433" t="s">
        <v>118</v>
      </c>
      <c r="H25" s="997">
        <v>14670</v>
      </c>
      <c r="I25" s="998">
        <v>14484</v>
      </c>
      <c r="J25" s="999">
        <v>13104</v>
      </c>
      <c r="K25" s="997">
        <v>42258</v>
      </c>
      <c r="L25" s="1000">
        <v>41048</v>
      </c>
      <c r="M25" s="675">
        <v>2.95</v>
      </c>
      <c r="N25" s="154"/>
      <c r="O25" s="70" t="s">
        <v>94</v>
      </c>
      <c r="P25" s="71">
        <v>5445.3899999999994</v>
      </c>
      <c r="Q25" s="72">
        <v>5236.2299999999996</v>
      </c>
      <c r="R25" s="76">
        <v>3.99</v>
      </c>
      <c r="S25" s="73">
        <v>2031.4900000000002</v>
      </c>
      <c r="T25" s="72">
        <v>1976.2299999999998</v>
      </c>
      <c r="U25" s="76">
        <v>2.8</v>
      </c>
      <c r="V25" s="73">
        <v>5386.8399999999992</v>
      </c>
      <c r="W25" s="72">
        <v>5180.97</v>
      </c>
      <c r="X25" s="76">
        <v>3.97</v>
      </c>
      <c r="Y25" s="181"/>
      <c r="Z25" s="154"/>
      <c r="AA25" s="154" t="s">
        <v>66</v>
      </c>
      <c r="AB25" s="175">
        <v>79.010000000000005</v>
      </c>
      <c r="AC25" s="175">
        <v>80.739999999999995</v>
      </c>
      <c r="AD25" s="175">
        <v>75.23</v>
      </c>
      <c r="AE25" s="175">
        <v>78.319999999999993</v>
      </c>
      <c r="AF25" s="1188"/>
      <c r="AG25" s="1188"/>
      <c r="AH25" s="1188"/>
      <c r="AI25" s="1188"/>
      <c r="AJ25" s="285"/>
      <c r="AK25" s="154"/>
      <c r="AL25" s="1206" t="s">
        <v>119</v>
      </c>
      <c r="AM25" s="1648" t="s">
        <v>32</v>
      </c>
      <c r="AN25" s="1649"/>
      <c r="AO25" s="1649"/>
      <c r="AP25" s="1649"/>
      <c r="AQ25" s="1649"/>
      <c r="AR25" s="1649"/>
      <c r="AS25" s="1649"/>
      <c r="AT25" s="1649"/>
      <c r="AU25" s="1650"/>
      <c r="AV25" s="1059" t="s">
        <v>33</v>
      </c>
      <c r="AW25" s="1060" t="s">
        <v>45</v>
      </c>
      <c r="AX25" s="182"/>
      <c r="AY25" s="182"/>
      <c r="AZ25" s="1061" t="s">
        <v>119</v>
      </c>
      <c r="BA25" s="1648" t="s">
        <v>32</v>
      </c>
      <c r="BB25" s="1649"/>
      <c r="BC25" s="1649"/>
      <c r="BD25" s="1649"/>
      <c r="BE25" s="1649"/>
      <c r="BF25" s="1649"/>
      <c r="BG25" s="1649"/>
      <c r="BH25" s="1649"/>
      <c r="BI25" s="1650"/>
      <c r="BJ25" s="1059" t="s">
        <v>33</v>
      </c>
      <c r="BK25" s="1060" t="s">
        <v>45</v>
      </c>
      <c r="BL25" s="194"/>
      <c r="BM25" s="290"/>
      <c r="BN25" s="290"/>
      <c r="BO25" s="248"/>
      <c r="BP25" s="1535"/>
      <c r="BQ25" s="297"/>
      <c r="BR25" s="297"/>
      <c r="BS25" s="297"/>
      <c r="BT25" s="297"/>
      <c r="BU25" s="1533"/>
      <c r="BV25" s="1528"/>
      <c r="BW25" s="21"/>
      <c r="BX25" s="37"/>
      <c r="BY25" s="295"/>
      <c r="BZ25" s="19"/>
      <c r="CA25" s="19"/>
      <c r="CB25" s="19"/>
      <c r="CC25" s="19"/>
      <c r="CE25" s="64" t="s">
        <v>49</v>
      </c>
      <c r="CF25" s="90">
        <v>2130.5700000000002</v>
      </c>
      <c r="CG25" s="87">
        <v>2083.3199999999997</v>
      </c>
      <c r="CH25" s="67">
        <v>2.27</v>
      </c>
      <c r="CI25" s="929"/>
      <c r="CJ25" s="929"/>
      <c r="CK25" s="433" t="s">
        <v>118</v>
      </c>
      <c r="CL25" s="1007">
        <v>14881</v>
      </c>
      <c r="CM25" s="1008">
        <v>9601</v>
      </c>
      <c r="CN25" s="1009">
        <v>8522</v>
      </c>
      <c r="CO25" s="997">
        <v>33004</v>
      </c>
      <c r="CP25" s="1010">
        <v>30998</v>
      </c>
      <c r="CQ25" s="675">
        <v>6.47</v>
      </c>
      <c r="CR25" s="154"/>
      <c r="CS25" s="372" t="s">
        <v>94</v>
      </c>
      <c r="CT25" s="71">
        <v>6125.09</v>
      </c>
      <c r="CU25" s="72">
        <v>5916.8700000000008</v>
      </c>
      <c r="CV25" s="76">
        <v>3.52</v>
      </c>
      <c r="CW25" s="73">
        <v>2130.5700000000002</v>
      </c>
      <c r="CX25" s="72">
        <v>2083.3199999999997</v>
      </c>
      <c r="CY25" s="76">
        <v>2.27</v>
      </c>
      <c r="CZ25" s="73">
        <v>6078.0800000000008</v>
      </c>
      <c r="DA25" s="72">
        <v>5871.93</v>
      </c>
      <c r="DB25" s="76">
        <v>3.51</v>
      </c>
      <c r="DC25" s="181"/>
      <c r="DD25" s="154"/>
      <c r="DE25" s="154" t="s">
        <v>66</v>
      </c>
      <c r="DF25" s="175">
        <v>78.48</v>
      </c>
      <c r="DG25" s="175">
        <v>77.150000000000006</v>
      </c>
      <c r="DH25" s="175">
        <v>71.34</v>
      </c>
      <c r="DI25" s="175">
        <v>75.66</v>
      </c>
      <c r="DJ25" s="128"/>
      <c r="DK25" s="128"/>
      <c r="DL25" s="128"/>
      <c r="DM25" s="128"/>
      <c r="DN25" s="285"/>
      <c r="DO25" s="154"/>
      <c r="DP25" s="1206" t="s">
        <v>119</v>
      </c>
      <c r="DQ25" s="1648" t="s">
        <v>32</v>
      </c>
      <c r="DR25" s="1649"/>
      <c r="DS25" s="1649"/>
      <c r="DT25" s="1649"/>
      <c r="DU25" s="1649"/>
      <c r="DV25" s="1649"/>
      <c r="DW25" s="1649"/>
      <c r="DX25" s="1649"/>
      <c r="DY25" s="1650"/>
      <c r="DZ25" s="1059" t="s">
        <v>33</v>
      </c>
      <c r="EA25" s="1060" t="s">
        <v>45</v>
      </c>
      <c r="EB25" s="182"/>
      <c r="EC25" s="182"/>
      <c r="ED25" s="1061" t="s">
        <v>119</v>
      </c>
      <c r="EE25" s="1648" t="s">
        <v>32</v>
      </c>
      <c r="EF25" s="1649"/>
      <c r="EG25" s="1649"/>
      <c r="EH25" s="1649"/>
      <c r="EI25" s="1649"/>
      <c r="EJ25" s="1649"/>
      <c r="EK25" s="1649"/>
      <c r="EL25" s="1649"/>
      <c r="EM25" s="1650"/>
      <c r="EN25" s="1059" t="s">
        <v>33</v>
      </c>
      <c r="EO25" s="1060" t="s">
        <v>45</v>
      </c>
      <c r="EP25" s="194"/>
      <c r="EQ25" s="290"/>
      <c r="ER25" s="290"/>
      <c r="ES25" s="248"/>
      <c r="ET25" s="1535"/>
      <c r="EU25" s="297"/>
      <c r="EV25" s="297"/>
      <c r="EW25" s="297"/>
      <c r="EX25" s="297"/>
      <c r="EY25" s="1533"/>
      <c r="EZ25" s="1528"/>
      <c r="FA25" s="21"/>
      <c r="FB25" s="37"/>
      <c r="FC25" s="295"/>
      <c r="FD25" s="19"/>
      <c r="FE25" s="19"/>
      <c r="FF25" s="19"/>
      <c r="FG25" s="19"/>
      <c r="FI25" s="64" t="s">
        <v>49</v>
      </c>
      <c r="FJ25" s="90">
        <v>1756.8</v>
      </c>
      <c r="FK25" s="87">
        <v>1750.1600000000005</v>
      </c>
      <c r="FL25" s="67">
        <v>0.38</v>
      </c>
      <c r="FM25" s="929"/>
      <c r="FN25" s="929"/>
      <c r="FO25" s="433" t="s">
        <v>118</v>
      </c>
      <c r="FP25" s="1007">
        <v>9698</v>
      </c>
      <c r="FQ25" s="1008">
        <v>9791</v>
      </c>
      <c r="FR25" s="1009">
        <v>10643</v>
      </c>
      <c r="FS25" s="997">
        <v>30132</v>
      </c>
      <c r="FT25" s="1010">
        <v>29727</v>
      </c>
      <c r="FU25" s="675">
        <v>1.36</v>
      </c>
      <c r="FV25" s="154"/>
      <c r="FW25" s="70" t="s">
        <v>94</v>
      </c>
      <c r="FX25" s="71">
        <v>4236.3300000000008</v>
      </c>
      <c r="FY25" s="72">
        <v>4259.57</v>
      </c>
      <c r="FZ25" s="76">
        <v>-0.55000000000000004</v>
      </c>
      <c r="GA25" s="73">
        <v>1756.8</v>
      </c>
      <c r="GB25" s="72">
        <v>1750.1600000000005</v>
      </c>
      <c r="GC25" s="76">
        <v>0.38</v>
      </c>
      <c r="GD25" s="73">
        <v>4193.67</v>
      </c>
      <c r="GE25" s="72">
        <v>4215.9299999999994</v>
      </c>
      <c r="GF25" s="76">
        <v>-0.53</v>
      </c>
      <c r="GG25" s="181"/>
      <c r="GH25" s="154"/>
      <c r="GI25" s="154" t="s">
        <v>66</v>
      </c>
      <c r="GJ25" s="175">
        <v>69.61</v>
      </c>
      <c r="GK25" s="175">
        <v>63.09</v>
      </c>
      <c r="GL25" s="175">
        <v>63.23</v>
      </c>
      <c r="GM25" s="175">
        <v>65.31</v>
      </c>
      <c r="GN25" s="1188"/>
      <c r="GO25" s="1188"/>
      <c r="GP25" s="1188"/>
      <c r="GQ25" s="1188"/>
      <c r="GR25" s="285"/>
      <c r="GS25" s="154"/>
      <c r="GT25" s="1206" t="s">
        <v>119</v>
      </c>
      <c r="GU25" s="1648" t="s">
        <v>32</v>
      </c>
      <c r="GV25" s="1649"/>
      <c r="GW25" s="1649"/>
      <c r="GX25" s="1649"/>
      <c r="GY25" s="1649"/>
      <c r="GZ25" s="1649"/>
      <c r="HA25" s="1649"/>
      <c r="HB25" s="1649"/>
      <c r="HC25" s="1650"/>
      <c r="HD25" s="1059" t="s">
        <v>33</v>
      </c>
      <c r="HE25" s="1060" t="s">
        <v>45</v>
      </c>
      <c r="HF25" s="182"/>
      <c r="HG25" s="182"/>
      <c r="HH25" s="1061" t="s">
        <v>119</v>
      </c>
      <c r="HI25" s="1648" t="s">
        <v>32</v>
      </c>
      <c r="HJ25" s="1649"/>
      <c r="HK25" s="1649"/>
      <c r="HL25" s="1649"/>
      <c r="HM25" s="1649"/>
      <c r="HN25" s="1649"/>
      <c r="HO25" s="1649"/>
      <c r="HP25" s="1649"/>
      <c r="HQ25" s="1650"/>
      <c r="HR25" s="1059" t="s">
        <v>33</v>
      </c>
      <c r="HS25" s="1060" t="s">
        <v>45</v>
      </c>
      <c r="HT25" s="194"/>
      <c r="HU25" s="290"/>
      <c r="HV25" s="290"/>
      <c r="HW25" s="248"/>
      <c r="HX25" s="1535"/>
      <c r="HY25" s="297"/>
      <c r="HZ25" s="297"/>
      <c r="IA25" s="297"/>
      <c r="IB25" s="297"/>
      <c r="IC25" s="1533"/>
      <c r="ID25" s="1528"/>
      <c r="IE25" s="21"/>
      <c r="IF25" s="37"/>
      <c r="IG25" s="295"/>
      <c r="IH25" s="248"/>
      <c r="II25" s="19"/>
      <c r="IJ25" s="19"/>
      <c r="IK25" s="19"/>
      <c r="IM25" s="179" t="s">
        <v>49</v>
      </c>
      <c r="IN25" s="90">
        <v>2007.6599999999999</v>
      </c>
      <c r="IO25" s="87">
        <v>2052.52</v>
      </c>
      <c r="IP25" s="67">
        <v>-2.19</v>
      </c>
      <c r="IQ25" s="929"/>
      <c r="IR25" s="929"/>
      <c r="IS25" s="433" t="s">
        <v>118</v>
      </c>
      <c r="IT25" s="997">
        <v>21860</v>
      </c>
      <c r="IU25" s="998">
        <v>14577</v>
      </c>
      <c r="IV25" s="999">
        <v>16186</v>
      </c>
      <c r="IW25" s="997">
        <v>52623</v>
      </c>
      <c r="IX25" s="1000">
        <v>44617</v>
      </c>
      <c r="IY25" s="675">
        <v>17.940000000000001</v>
      </c>
      <c r="IZ25" s="154"/>
      <c r="JA25" s="70" t="s">
        <v>94</v>
      </c>
      <c r="JB25" s="71">
        <v>5233.0199999999995</v>
      </c>
      <c r="JC25" s="72">
        <v>5302.0000000000009</v>
      </c>
      <c r="JD25" s="76">
        <v>-1.3</v>
      </c>
      <c r="JE25" s="73">
        <v>2007.6599999999999</v>
      </c>
      <c r="JF25" s="72">
        <v>2052.52</v>
      </c>
      <c r="JG25" s="76">
        <v>-2.19</v>
      </c>
      <c r="JH25" s="73">
        <v>5187.8799999999992</v>
      </c>
      <c r="JI25" s="72">
        <v>5254.91</v>
      </c>
      <c r="JJ25" s="76">
        <v>-1.28</v>
      </c>
      <c r="JK25" s="181"/>
      <c r="JL25" s="154"/>
      <c r="JM25" s="154" t="s">
        <v>66</v>
      </c>
      <c r="JN25" s="175">
        <v>66.16</v>
      </c>
      <c r="JO25" s="175">
        <v>69.37</v>
      </c>
      <c r="JP25" s="175">
        <v>70.010000000000005</v>
      </c>
      <c r="JQ25" s="175">
        <v>68.510000000000005</v>
      </c>
      <c r="JR25" s="128"/>
      <c r="JS25" s="128"/>
      <c r="JT25" s="128"/>
      <c r="JU25" s="128"/>
      <c r="JV25" s="285"/>
      <c r="JW25" s="154"/>
      <c r="JX25" s="1206" t="s">
        <v>119</v>
      </c>
      <c r="JY25" s="1729" t="s">
        <v>32</v>
      </c>
      <c r="JZ25" s="1730"/>
      <c r="KA25" s="1730"/>
      <c r="KB25" s="1730"/>
      <c r="KC25" s="1730"/>
      <c r="KD25" s="1730"/>
      <c r="KE25" s="1730"/>
      <c r="KF25" s="1730"/>
      <c r="KG25" s="1731"/>
      <c r="KH25" s="1178" t="s">
        <v>33</v>
      </c>
      <c r="KI25" s="1178" t="s">
        <v>45</v>
      </c>
      <c r="KJ25" s="1014"/>
      <c r="KK25" s="1014"/>
      <c r="KL25" s="1207" t="s">
        <v>119</v>
      </c>
      <c r="KM25" s="1729" t="s">
        <v>32</v>
      </c>
      <c r="KN25" s="1730"/>
      <c r="KO25" s="1730"/>
      <c r="KP25" s="1730"/>
      <c r="KQ25" s="1730"/>
      <c r="KR25" s="1730"/>
      <c r="KS25" s="1730"/>
      <c r="KT25" s="1730"/>
      <c r="KU25" s="1731"/>
      <c r="KV25" s="1178" t="s">
        <v>33</v>
      </c>
      <c r="KW25" s="1178" t="s">
        <v>45</v>
      </c>
      <c r="KX25" s="194"/>
      <c r="KY25" s="290"/>
      <c r="KZ25" s="290"/>
      <c r="LA25" s="248"/>
      <c r="LB25" s="1535"/>
      <c r="LC25" s="297"/>
      <c r="LD25" s="297"/>
      <c r="LE25" s="297"/>
      <c r="LF25" s="297"/>
      <c r="LG25" s="1533"/>
      <c r="LH25" s="291"/>
      <c r="LI25" s="21"/>
      <c r="LJ25" s="37"/>
      <c r="LK25" s="295"/>
      <c r="LL25" s="19"/>
      <c r="LM25" s="19"/>
      <c r="LN25" s="19"/>
      <c r="LO25" s="19"/>
      <c r="LQ25" s="64" t="s">
        <v>49</v>
      </c>
      <c r="LR25" s="86">
        <v>1989.77</v>
      </c>
      <c r="LS25" s="87">
        <v>1973.1699999999998</v>
      </c>
      <c r="LT25" s="67">
        <v>0.84</v>
      </c>
      <c r="LU25" s="363"/>
      <c r="LV25" s="363"/>
      <c r="LW25" s="433" t="s">
        <v>118</v>
      </c>
      <c r="LX25" s="348">
        <v>158017</v>
      </c>
      <c r="LY25" s="994">
        <v>146390</v>
      </c>
      <c r="LZ25" s="515">
        <v>7.94</v>
      </c>
      <c r="MA25" s="182"/>
      <c r="MB25" s="70" t="s">
        <v>94</v>
      </c>
      <c r="MC25" s="71">
        <v>5337.2099999999991</v>
      </c>
      <c r="MD25" s="375">
        <v>5248.76</v>
      </c>
      <c r="ME25" s="76">
        <v>1.69</v>
      </c>
      <c r="MF25" s="71">
        <v>1989.77</v>
      </c>
      <c r="MG25" s="375">
        <v>1973.1699999999998</v>
      </c>
      <c r="MH25" s="76">
        <v>0.84</v>
      </c>
      <c r="MI25" s="71">
        <v>5287.1500000000005</v>
      </c>
      <c r="MJ25" s="375">
        <v>5199.4399999999996</v>
      </c>
      <c r="MK25" s="76">
        <v>1.69</v>
      </c>
      <c r="ML25" s="15"/>
      <c r="MM25" s="15"/>
      <c r="MN25" s="15" t="s">
        <v>66</v>
      </c>
      <c r="MO25" s="980">
        <v>78.319999999999993</v>
      </c>
      <c r="MP25" s="980">
        <v>75.66</v>
      </c>
      <c r="MQ25" s="980">
        <v>65.31</v>
      </c>
      <c r="MR25" s="980">
        <v>68.510000000000005</v>
      </c>
      <c r="MS25" s="981">
        <v>71.95</v>
      </c>
      <c r="MT25" s="16"/>
      <c r="MU25" s="17"/>
      <c r="MV25" s="17"/>
      <c r="MW25" s="63"/>
      <c r="MX25" s="17"/>
      <c r="MY25" s="17"/>
      <c r="MZ25" s="1210" t="s">
        <v>119</v>
      </c>
      <c r="NA25" s="1651" t="s">
        <v>32</v>
      </c>
      <c r="NB25" s="1652"/>
      <c r="NC25" s="1652"/>
      <c r="ND25" s="1652"/>
      <c r="NE25" s="1652"/>
      <c r="NF25" s="1652"/>
      <c r="NG25" s="1652"/>
      <c r="NH25" s="1652"/>
      <c r="NI25" s="1653"/>
      <c r="NJ25" s="1069" t="s">
        <v>33</v>
      </c>
      <c r="NK25" s="1069" t="s">
        <v>45</v>
      </c>
      <c r="NL25" s="619"/>
      <c r="NM25" s="619"/>
      <c r="NN25" s="1211" t="s">
        <v>119</v>
      </c>
      <c r="NO25" s="1651" t="s">
        <v>32</v>
      </c>
      <c r="NP25" s="1652"/>
      <c r="NQ25" s="1652"/>
      <c r="NR25" s="1652"/>
      <c r="NS25" s="1652"/>
      <c r="NT25" s="1652"/>
      <c r="NU25" s="1652"/>
      <c r="NV25" s="1652"/>
      <c r="NW25" s="1653"/>
      <c r="NX25" s="1069" t="s">
        <v>33</v>
      </c>
      <c r="NY25" s="1069" t="s">
        <v>45</v>
      </c>
    </row>
    <row r="26" spans="1:389" ht="21.75" customHeight="1" thickTop="1" thickBot="1" x14ac:dyDescent="0.25">
      <c r="A26" s="92" t="s">
        <v>120</v>
      </c>
      <c r="B26" s="195"/>
      <c r="C26" s="140"/>
      <c r="D26" s="42"/>
      <c r="E26" s="420"/>
      <c r="F26" s="240"/>
      <c r="G26" s="433" t="s">
        <v>121</v>
      </c>
      <c r="H26" s="997">
        <v>16048</v>
      </c>
      <c r="I26" s="998">
        <v>15805</v>
      </c>
      <c r="J26" s="999">
        <v>13515</v>
      </c>
      <c r="K26" s="997">
        <v>45368</v>
      </c>
      <c r="L26" s="1000">
        <v>43286</v>
      </c>
      <c r="M26" s="675">
        <v>4.8099999999999996</v>
      </c>
      <c r="N26" s="154"/>
      <c r="O26" s="9"/>
      <c r="P26" s="9"/>
      <c r="Q26" s="14"/>
      <c r="R26" s="9"/>
      <c r="S26" s="81"/>
      <c r="T26" s="82"/>
      <c r="U26" s="9"/>
      <c r="V26" s="81"/>
      <c r="W26" s="82"/>
      <c r="X26" s="9"/>
      <c r="Y26" s="9"/>
      <c r="Z26" s="154"/>
      <c r="AA26" s="154" t="s">
        <v>71</v>
      </c>
      <c r="AB26" s="175">
        <v>79.23</v>
      </c>
      <c r="AC26" s="175">
        <v>81.91</v>
      </c>
      <c r="AD26" s="175">
        <v>79.290000000000006</v>
      </c>
      <c r="AE26" s="175">
        <v>80.14</v>
      </c>
      <c r="AF26" s="1212"/>
      <c r="AG26" s="1212"/>
      <c r="AH26" s="1212"/>
      <c r="AI26" s="1212"/>
      <c r="AJ26" s="285"/>
      <c r="AK26" s="154"/>
      <c r="AL26" s="1213"/>
      <c r="AM26" s="1073" t="s">
        <v>54</v>
      </c>
      <c r="AN26" s="1074" t="s">
        <v>55</v>
      </c>
      <c r="AO26" s="1075" t="s">
        <v>306</v>
      </c>
      <c r="AP26" s="1076" t="s">
        <v>307</v>
      </c>
      <c r="AQ26" s="1074"/>
      <c r="AR26" s="1074"/>
      <c r="AS26" s="1074"/>
      <c r="AT26" s="1074"/>
      <c r="AU26" s="1077" t="s">
        <v>62</v>
      </c>
      <c r="AV26" s="1078"/>
      <c r="AW26" s="1079"/>
      <c r="AX26" s="182"/>
      <c r="AY26" s="182"/>
      <c r="AZ26" s="1217"/>
      <c r="BA26" s="1073" t="s">
        <v>54</v>
      </c>
      <c r="BB26" s="1074" t="s">
        <v>55</v>
      </c>
      <c r="BC26" s="1075" t="s">
        <v>306</v>
      </c>
      <c r="BD26" s="1076" t="s">
        <v>307</v>
      </c>
      <c r="BE26" s="1074"/>
      <c r="BF26" s="1074"/>
      <c r="BG26" s="1074"/>
      <c r="BH26" s="1074"/>
      <c r="BI26" s="1077" t="s">
        <v>62</v>
      </c>
      <c r="BJ26" s="1078"/>
      <c r="BK26" s="1079"/>
      <c r="BL26" s="306"/>
      <c r="BM26" s="290"/>
      <c r="BN26" s="290"/>
      <c r="BO26" s="968"/>
      <c r="BP26" s="1537"/>
      <c r="BQ26" s="297"/>
      <c r="BR26" s="297"/>
      <c r="BS26" s="297"/>
      <c r="BT26" s="131"/>
      <c r="BU26" s="1533"/>
      <c r="BV26" s="1528"/>
      <c r="BW26" s="21"/>
      <c r="BX26" s="37"/>
      <c r="BY26" s="295"/>
      <c r="BZ26" s="19"/>
      <c r="CA26" s="19"/>
      <c r="CB26" s="19"/>
      <c r="CC26" s="19"/>
      <c r="CE26" s="92" t="s">
        <v>120</v>
      </c>
      <c r="CF26" s="195"/>
      <c r="CG26" s="140"/>
      <c r="CH26" s="42"/>
      <c r="CI26" s="420"/>
      <c r="CJ26" s="240"/>
      <c r="CK26" s="433" t="s">
        <v>121</v>
      </c>
      <c r="CL26" s="1007">
        <v>13020</v>
      </c>
      <c r="CM26" s="1008">
        <v>12238</v>
      </c>
      <c r="CN26" s="1009">
        <v>11507</v>
      </c>
      <c r="CO26" s="997">
        <v>36765</v>
      </c>
      <c r="CP26" s="1010">
        <v>38489</v>
      </c>
      <c r="CQ26" s="675">
        <v>-4.4800000000000004</v>
      </c>
      <c r="CR26" s="154"/>
      <c r="CS26" s="9"/>
      <c r="CT26" s="9"/>
      <c r="CU26" s="14"/>
      <c r="CV26" s="9"/>
      <c r="CW26" s="81"/>
      <c r="CX26" s="82"/>
      <c r="CY26" s="9"/>
      <c r="CZ26" s="81"/>
      <c r="DA26" s="82"/>
      <c r="DB26" s="9"/>
      <c r="DC26" s="9"/>
      <c r="DD26" s="154"/>
      <c r="DE26" s="154" t="s">
        <v>71</v>
      </c>
      <c r="DF26" s="175">
        <v>82.76</v>
      </c>
      <c r="DG26" s="175">
        <v>76.83</v>
      </c>
      <c r="DH26" s="175">
        <v>72.319999999999993</v>
      </c>
      <c r="DI26" s="175">
        <v>77.3</v>
      </c>
      <c r="DJ26" s="1341"/>
      <c r="DK26" s="1341"/>
      <c r="DL26" s="1341"/>
      <c r="DM26" s="1341"/>
      <c r="DN26" s="285"/>
      <c r="DO26" s="154"/>
      <c r="DP26" s="1213"/>
      <c r="DQ26" s="1073" t="s">
        <v>54</v>
      </c>
      <c r="DR26" s="1074" t="s">
        <v>55</v>
      </c>
      <c r="DS26" s="1075" t="s">
        <v>306</v>
      </c>
      <c r="DT26" s="1076" t="s">
        <v>307</v>
      </c>
      <c r="DU26" s="1074"/>
      <c r="DV26" s="1074"/>
      <c r="DW26" s="1074"/>
      <c r="DX26" s="1074"/>
      <c r="DY26" s="1077" t="s">
        <v>62</v>
      </c>
      <c r="DZ26" s="1078"/>
      <c r="EA26" s="1079"/>
      <c r="EB26" s="182"/>
      <c r="EC26" s="182"/>
      <c r="ED26" s="1217"/>
      <c r="EE26" s="1073" t="s">
        <v>54</v>
      </c>
      <c r="EF26" s="1074" t="s">
        <v>55</v>
      </c>
      <c r="EG26" s="1075" t="s">
        <v>306</v>
      </c>
      <c r="EH26" s="1076" t="s">
        <v>307</v>
      </c>
      <c r="EI26" s="1074"/>
      <c r="EJ26" s="1074"/>
      <c r="EK26" s="1074"/>
      <c r="EL26" s="1074"/>
      <c r="EM26" s="1077" t="s">
        <v>62</v>
      </c>
      <c r="EN26" s="1078"/>
      <c r="EO26" s="1079"/>
      <c r="EP26" s="306"/>
      <c r="EQ26" s="290"/>
      <c r="ER26" s="290"/>
      <c r="ES26" s="968"/>
      <c r="ET26" s="1537"/>
      <c r="EU26" s="297"/>
      <c r="EV26" s="297"/>
      <c r="EW26" s="297"/>
      <c r="EX26" s="131"/>
      <c r="EY26" s="1533"/>
      <c r="EZ26" s="1528"/>
      <c r="FA26" s="21"/>
      <c r="FB26" s="37"/>
      <c r="FC26" s="295"/>
      <c r="FD26" s="19"/>
      <c r="FE26" s="19"/>
      <c r="FF26" s="19"/>
      <c r="FG26" s="19"/>
      <c r="FI26" s="92" t="s">
        <v>120</v>
      </c>
      <c r="FJ26" s="195"/>
      <c r="FK26" s="140"/>
      <c r="FL26" s="42"/>
      <c r="FM26" s="420"/>
      <c r="FN26" s="240"/>
      <c r="FO26" s="433" t="s">
        <v>121</v>
      </c>
      <c r="FP26" s="1007">
        <v>8082</v>
      </c>
      <c r="FQ26" s="1008">
        <v>9840</v>
      </c>
      <c r="FR26" s="1009">
        <v>9908</v>
      </c>
      <c r="FS26" s="997">
        <v>27830</v>
      </c>
      <c r="FT26" s="1010">
        <v>26771</v>
      </c>
      <c r="FU26" s="675">
        <v>3.96</v>
      </c>
      <c r="FV26" s="154"/>
      <c r="FW26" s="9"/>
      <c r="FX26" s="9"/>
      <c r="FY26" s="14"/>
      <c r="FZ26" s="9"/>
      <c r="GA26" s="81"/>
      <c r="GB26" s="82"/>
      <c r="GC26" s="9"/>
      <c r="GD26" s="81"/>
      <c r="GE26" s="82"/>
      <c r="GF26" s="9"/>
      <c r="GG26" s="9"/>
      <c r="GH26" s="154"/>
      <c r="GI26" s="154" t="s">
        <v>71</v>
      </c>
      <c r="GJ26" s="175">
        <v>69.61</v>
      </c>
      <c r="GK26" s="175">
        <v>70.59</v>
      </c>
      <c r="GL26" s="175">
        <v>68.66</v>
      </c>
      <c r="GM26" s="175">
        <v>69.62</v>
      </c>
      <c r="GN26" s="1212"/>
      <c r="GO26" s="1212"/>
      <c r="GP26" s="1212"/>
      <c r="GQ26" s="1212"/>
      <c r="GR26" s="285"/>
      <c r="GS26" s="154"/>
      <c r="GT26" s="1213"/>
      <c r="GU26" s="1073" t="s">
        <v>54</v>
      </c>
      <c r="GV26" s="1074" t="s">
        <v>55</v>
      </c>
      <c r="GW26" s="1075" t="s">
        <v>306</v>
      </c>
      <c r="GX26" s="1076" t="s">
        <v>307</v>
      </c>
      <c r="GY26" s="1074"/>
      <c r="GZ26" s="1074"/>
      <c r="HA26" s="1074"/>
      <c r="HB26" s="1074"/>
      <c r="HC26" s="1077" t="s">
        <v>62</v>
      </c>
      <c r="HD26" s="1078"/>
      <c r="HE26" s="1079"/>
      <c r="HF26" s="182"/>
      <c r="HG26" s="182"/>
      <c r="HH26" s="1217"/>
      <c r="HI26" s="1073" t="s">
        <v>54</v>
      </c>
      <c r="HJ26" s="1074" t="s">
        <v>55</v>
      </c>
      <c r="HK26" s="1075" t="s">
        <v>306</v>
      </c>
      <c r="HL26" s="1076" t="s">
        <v>307</v>
      </c>
      <c r="HM26" s="1074"/>
      <c r="HN26" s="1074"/>
      <c r="HO26" s="1074"/>
      <c r="HP26" s="1074"/>
      <c r="HQ26" s="1077" t="s">
        <v>62</v>
      </c>
      <c r="HR26" s="1078"/>
      <c r="HS26" s="1079"/>
      <c r="HT26" s="306"/>
      <c r="HU26" s="290"/>
      <c r="HV26" s="290"/>
      <c r="HW26" s="968"/>
      <c r="HX26" s="1537"/>
      <c r="HY26" s="297"/>
      <c r="HZ26" s="297"/>
      <c r="IA26" s="297"/>
      <c r="IB26" s="131"/>
      <c r="IC26" s="1533"/>
      <c r="ID26" s="1528"/>
      <c r="IE26" s="21"/>
      <c r="IF26" s="37"/>
      <c r="IG26" s="295"/>
      <c r="IH26" s="248"/>
      <c r="II26" s="19"/>
      <c r="IJ26" s="19"/>
      <c r="IK26" s="19"/>
      <c r="IM26" s="184" t="s">
        <v>120</v>
      </c>
      <c r="IN26" s="195"/>
      <c r="IO26" s="140"/>
      <c r="IP26" s="42"/>
      <c r="IQ26" s="420"/>
      <c r="IR26" s="240"/>
      <c r="IS26" s="433" t="s">
        <v>121</v>
      </c>
      <c r="IT26" s="997">
        <v>14040</v>
      </c>
      <c r="IU26" s="998">
        <v>15570</v>
      </c>
      <c r="IV26" s="999">
        <v>13008</v>
      </c>
      <c r="IW26" s="997">
        <v>42618</v>
      </c>
      <c r="IX26" s="1000">
        <v>43842</v>
      </c>
      <c r="IY26" s="675">
        <v>-2.79</v>
      </c>
      <c r="IZ26" s="154"/>
      <c r="JA26" s="9"/>
      <c r="JB26" s="9"/>
      <c r="JC26" s="14"/>
      <c r="JD26" s="9"/>
      <c r="JE26" s="81"/>
      <c r="JF26" s="82"/>
      <c r="JG26" s="9"/>
      <c r="JH26" s="81"/>
      <c r="JI26" s="82"/>
      <c r="JJ26" s="9"/>
      <c r="JK26" s="9"/>
      <c r="JL26" s="154"/>
      <c r="JM26" s="154" t="s">
        <v>71</v>
      </c>
      <c r="JN26" s="175">
        <v>70.819999999999993</v>
      </c>
      <c r="JO26" s="175">
        <v>77.239999999999995</v>
      </c>
      <c r="JP26" s="175">
        <v>79.41</v>
      </c>
      <c r="JQ26" s="175">
        <v>75.819999999999993</v>
      </c>
      <c r="JR26" s="1341"/>
      <c r="JS26" s="1341"/>
      <c r="JT26" s="1341"/>
      <c r="JU26" s="1341"/>
      <c r="JV26" s="285"/>
      <c r="JW26" s="154"/>
      <c r="JX26" s="1213"/>
      <c r="JY26" s="1073" t="s">
        <v>54</v>
      </c>
      <c r="JZ26" s="1074" t="s">
        <v>55</v>
      </c>
      <c r="KA26" s="1075" t="s">
        <v>306</v>
      </c>
      <c r="KB26" s="1076" t="s">
        <v>307</v>
      </c>
      <c r="KC26" s="1074"/>
      <c r="KD26" s="1074"/>
      <c r="KE26" s="1074"/>
      <c r="KF26" s="1074"/>
      <c r="KG26" s="1077" t="s">
        <v>62</v>
      </c>
      <c r="KH26" s="1078"/>
      <c r="KI26" s="1079"/>
      <c r="KJ26" s="1014"/>
      <c r="KK26" s="1014"/>
      <c r="KL26" s="1214"/>
      <c r="KM26" s="1073" t="s">
        <v>54</v>
      </c>
      <c r="KN26" s="1074" t="s">
        <v>55</v>
      </c>
      <c r="KO26" s="1075" t="s">
        <v>306</v>
      </c>
      <c r="KP26" s="1076" t="s">
        <v>307</v>
      </c>
      <c r="KQ26" s="1074"/>
      <c r="KR26" s="1074"/>
      <c r="KS26" s="1074"/>
      <c r="KT26" s="1074"/>
      <c r="KU26" s="1077" t="s">
        <v>62</v>
      </c>
      <c r="KV26" s="1078"/>
      <c r="KW26" s="1079"/>
      <c r="KX26" s="306"/>
      <c r="KY26" s="290"/>
      <c r="KZ26" s="290"/>
      <c r="LA26" s="968"/>
      <c r="LB26" s="1537"/>
      <c r="LC26" s="297"/>
      <c r="LD26" s="297"/>
      <c r="LE26" s="297"/>
      <c r="LF26" s="131"/>
      <c r="LG26" s="1533"/>
      <c r="LH26" s="291"/>
      <c r="LI26" s="21"/>
      <c r="LJ26" s="37"/>
      <c r="LK26" s="295"/>
      <c r="LL26" s="19"/>
      <c r="LM26" s="19"/>
      <c r="LN26" s="19"/>
      <c r="LO26" s="19"/>
      <c r="LQ26" s="92" t="s">
        <v>120</v>
      </c>
      <c r="LR26" s="106"/>
      <c r="LS26" s="140"/>
      <c r="LT26" s="42"/>
      <c r="LU26" s="499"/>
      <c r="LV26" s="499"/>
      <c r="LW26" s="433" t="s">
        <v>121</v>
      </c>
      <c r="LX26" s="348">
        <v>152581</v>
      </c>
      <c r="LY26" s="994">
        <v>152388</v>
      </c>
      <c r="LZ26" s="515">
        <v>0.13</v>
      </c>
      <c r="MA26" s="182"/>
      <c r="MB26" s="9"/>
      <c r="MC26" s="9"/>
      <c r="MD26" s="85"/>
      <c r="ME26" s="9"/>
      <c r="MF26" s="81"/>
      <c r="MG26" s="85"/>
      <c r="MH26" s="9"/>
      <c r="MI26" s="81"/>
      <c r="MJ26" s="85"/>
      <c r="MK26" s="9"/>
      <c r="ML26" s="15"/>
      <c r="MM26" s="15"/>
      <c r="MN26" s="15" t="s">
        <v>71</v>
      </c>
      <c r="MO26" s="980">
        <v>80.14</v>
      </c>
      <c r="MP26" s="980">
        <v>77.3</v>
      </c>
      <c r="MQ26" s="980">
        <v>69.62</v>
      </c>
      <c r="MR26" s="980">
        <v>75.819999999999993</v>
      </c>
      <c r="MS26" s="981">
        <v>75.72</v>
      </c>
      <c r="MT26" s="16"/>
      <c r="MU26" s="17"/>
      <c r="MV26" s="17"/>
      <c r="MW26" s="63"/>
      <c r="MX26" s="17"/>
      <c r="MY26" s="17"/>
      <c r="MZ26" s="1081"/>
      <c r="NA26" s="1073" t="s">
        <v>54</v>
      </c>
      <c r="NB26" s="1074" t="s">
        <v>55</v>
      </c>
      <c r="NC26" s="1075" t="s">
        <v>306</v>
      </c>
      <c r="ND26" s="1076" t="s">
        <v>307</v>
      </c>
      <c r="NE26" s="1074"/>
      <c r="NF26" s="1074"/>
      <c r="NG26" s="1074"/>
      <c r="NH26" s="1074"/>
      <c r="NI26" s="1077" t="s">
        <v>62</v>
      </c>
      <c r="NJ26" s="1078"/>
      <c r="NK26" s="1079"/>
      <c r="NL26" s="619"/>
      <c r="NM26" s="619"/>
      <c r="NN26" s="1185"/>
      <c r="NO26" s="1073" t="s">
        <v>54</v>
      </c>
      <c r="NP26" s="1074" t="s">
        <v>55</v>
      </c>
      <c r="NQ26" s="1075" t="s">
        <v>306</v>
      </c>
      <c r="NR26" s="1076" t="s">
        <v>307</v>
      </c>
      <c r="NS26" s="1074"/>
      <c r="NT26" s="1074"/>
      <c r="NU26" s="1074"/>
      <c r="NV26" s="1074"/>
      <c r="NW26" s="1077" t="s">
        <v>62</v>
      </c>
      <c r="NX26" s="1078"/>
      <c r="NY26" s="1079"/>
    </row>
    <row r="27" spans="1:389" ht="21.75" customHeight="1" thickTop="1" thickBot="1" x14ac:dyDescent="0.25">
      <c r="A27" s="62" t="s">
        <v>104</v>
      </c>
      <c r="B27" s="186">
        <v>100690.32</v>
      </c>
      <c r="C27" s="78">
        <v>94896.66</v>
      </c>
      <c r="D27" s="27">
        <v>6.11</v>
      </c>
      <c r="E27" s="420"/>
      <c r="F27" s="240"/>
      <c r="G27" s="433" t="s">
        <v>122</v>
      </c>
      <c r="H27" s="997">
        <v>13323</v>
      </c>
      <c r="I27" s="998">
        <v>13436</v>
      </c>
      <c r="J27" s="999">
        <v>10760</v>
      </c>
      <c r="K27" s="997">
        <v>37519</v>
      </c>
      <c r="L27" s="1000">
        <v>37051</v>
      </c>
      <c r="M27" s="675">
        <v>1.26</v>
      </c>
      <c r="N27" s="154"/>
      <c r="O27" s="107" t="s">
        <v>123</v>
      </c>
      <c r="P27" s="1"/>
      <c r="Q27" s="3"/>
      <c r="R27" s="1"/>
      <c r="S27" s="1"/>
      <c r="T27" s="3"/>
      <c r="U27" s="1"/>
      <c r="V27" s="1"/>
      <c r="W27" s="3"/>
      <c r="X27" s="1"/>
      <c r="Y27" s="18"/>
      <c r="Z27" s="154"/>
      <c r="AA27" s="154" t="s">
        <v>76</v>
      </c>
      <c r="AB27" s="175">
        <v>79.59</v>
      </c>
      <c r="AC27" s="175">
        <v>84.77</v>
      </c>
      <c r="AD27" s="175">
        <v>83.26</v>
      </c>
      <c r="AE27" s="175">
        <v>82.54</v>
      </c>
      <c r="AF27" s="1188"/>
      <c r="AG27" s="1188"/>
      <c r="AH27" s="1188"/>
      <c r="AI27" s="1188"/>
      <c r="AJ27" s="285"/>
      <c r="AK27" s="154"/>
      <c r="AL27" s="1218" t="s">
        <v>157</v>
      </c>
      <c r="AM27" s="1232">
        <v>1399</v>
      </c>
      <c r="AN27" s="1233">
        <v>236</v>
      </c>
      <c r="AO27" s="1233">
        <v>1123</v>
      </c>
      <c r="AP27" s="1234">
        <v>0</v>
      </c>
      <c r="AQ27" s="1233"/>
      <c r="AR27" s="1233"/>
      <c r="AS27" s="1233"/>
      <c r="AT27" s="1233"/>
      <c r="AU27" s="1235">
        <v>2758</v>
      </c>
      <c r="AV27" s="1236">
        <v>345</v>
      </c>
      <c r="AW27" s="1237">
        <v>3103</v>
      </c>
      <c r="AX27" s="182"/>
      <c r="AY27" s="182"/>
      <c r="AZ27" s="176" t="s">
        <v>157</v>
      </c>
      <c r="BA27" s="1232">
        <v>14013</v>
      </c>
      <c r="BB27" s="1233">
        <v>960</v>
      </c>
      <c r="BC27" s="1233">
        <v>878</v>
      </c>
      <c r="BD27" s="1234">
        <v>0</v>
      </c>
      <c r="BE27" s="1233"/>
      <c r="BF27" s="1233"/>
      <c r="BG27" s="1233"/>
      <c r="BH27" s="1233"/>
      <c r="BI27" s="1235">
        <v>15851</v>
      </c>
      <c r="BJ27" s="1236">
        <v>426</v>
      </c>
      <c r="BK27" s="1237">
        <v>16277</v>
      </c>
      <c r="BL27" s="299"/>
      <c r="BM27" s="290"/>
      <c r="BN27" s="290"/>
      <c r="BO27" s="968"/>
      <c r="BP27" s="1537"/>
      <c r="BQ27" s="294"/>
      <c r="BR27" s="294"/>
      <c r="BS27" s="294"/>
      <c r="BT27" s="613"/>
      <c r="BU27" s="1533"/>
      <c r="BV27" s="1528"/>
      <c r="BW27" s="21"/>
      <c r="BX27" s="37"/>
      <c r="BY27" s="295"/>
      <c r="BZ27" s="19"/>
      <c r="CA27" s="19"/>
      <c r="CB27" s="19"/>
      <c r="CC27" s="19"/>
      <c r="CE27" s="62" t="s">
        <v>104</v>
      </c>
      <c r="CF27" s="186">
        <v>97455.959999999992</v>
      </c>
      <c r="CG27" s="78">
        <v>92861.670000000013</v>
      </c>
      <c r="CH27" s="27">
        <v>4.95</v>
      </c>
      <c r="CI27" s="420"/>
      <c r="CJ27" s="240"/>
      <c r="CK27" s="433" t="s">
        <v>122</v>
      </c>
      <c r="CL27" s="1007">
        <v>12143</v>
      </c>
      <c r="CM27" s="1008">
        <v>9230</v>
      </c>
      <c r="CN27" s="1009">
        <v>11457</v>
      </c>
      <c r="CO27" s="997">
        <v>32830</v>
      </c>
      <c r="CP27" s="1010">
        <v>31304</v>
      </c>
      <c r="CQ27" s="675">
        <v>4.87</v>
      </c>
      <c r="CR27" s="154"/>
      <c r="CS27" s="107" t="s">
        <v>123</v>
      </c>
      <c r="CT27" s="975"/>
      <c r="CU27" s="382"/>
      <c r="CV27" s="975"/>
      <c r="CW27" s="975"/>
      <c r="CX27" s="382"/>
      <c r="CY27" s="975"/>
      <c r="CZ27" s="975"/>
      <c r="DA27" s="382"/>
      <c r="DB27" s="975"/>
      <c r="DC27" s="18"/>
      <c r="DD27" s="154"/>
      <c r="DE27" s="154" t="s">
        <v>76</v>
      </c>
      <c r="DF27" s="175">
        <v>91.79</v>
      </c>
      <c r="DG27" s="175">
        <v>84.81</v>
      </c>
      <c r="DH27" s="175">
        <v>76.569999999999993</v>
      </c>
      <c r="DI27" s="175">
        <v>84.39</v>
      </c>
      <c r="DJ27" s="128"/>
      <c r="DK27" s="128"/>
      <c r="DL27" s="128"/>
      <c r="DM27" s="128"/>
      <c r="DN27" s="285"/>
      <c r="DO27" s="154"/>
      <c r="DP27" s="1218" t="s">
        <v>157</v>
      </c>
      <c r="DQ27" s="1232">
        <v>1104</v>
      </c>
      <c r="DR27" s="1233">
        <v>0</v>
      </c>
      <c r="DS27" s="1233">
        <v>1990</v>
      </c>
      <c r="DT27" s="1234">
        <v>0</v>
      </c>
      <c r="DU27" s="1233"/>
      <c r="DV27" s="1233"/>
      <c r="DW27" s="1233"/>
      <c r="DX27" s="1233"/>
      <c r="DY27" s="1235">
        <v>3094</v>
      </c>
      <c r="DZ27" s="1236">
        <v>382</v>
      </c>
      <c r="EA27" s="1237">
        <v>3476</v>
      </c>
      <c r="EB27" s="182"/>
      <c r="EC27" s="182"/>
      <c r="ED27" s="176" t="s">
        <v>157</v>
      </c>
      <c r="EE27" s="1232">
        <v>21387</v>
      </c>
      <c r="EF27" s="1233">
        <v>264</v>
      </c>
      <c r="EG27" s="1233">
        <v>1519</v>
      </c>
      <c r="EH27" s="1234">
        <v>342</v>
      </c>
      <c r="EI27" s="1233"/>
      <c r="EJ27" s="1233"/>
      <c r="EK27" s="1233"/>
      <c r="EL27" s="1233"/>
      <c r="EM27" s="1235">
        <v>23512</v>
      </c>
      <c r="EN27" s="1236">
        <v>489</v>
      </c>
      <c r="EO27" s="1237">
        <v>24001</v>
      </c>
      <c r="EP27" s="299"/>
      <c r="EQ27" s="290"/>
      <c r="ER27" s="290"/>
      <c r="ES27" s="968"/>
      <c r="ET27" s="1537"/>
      <c r="EU27" s="294"/>
      <c r="EV27" s="294"/>
      <c r="EW27" s="294"/>
      <c r="EX27" s="613"/>
      <c r="EY27" s="1533"/>
      <c r="EZ27" s="1528"/>
      <c r="FA27" s="21"/>
      <c r="FB27" s="37"/>
      <c r="FC27" s="295"/>
      <c r="FD27" s="19"/>
      <c r="FE27" s="19"/>
      <c r="FF27" s="19"/>
      <c r="FG27" s="19"/>
      <c r="FI27" s="62" t="s">
        <v>104</v>
      </c>
      <c r="FJ27" s="186">
        <v>56249.380000000005</v>
      </c>
      <c r="FK27" s="97">
        <v>56096.4</v>
      </c>
      <c r="FL27" s="27">
        <v>0.27</v>
      </c>
      <c r="FM27" s="420"/>
      <c r="FN27" s="240"/>
      <c r="FO27" s="433" t="s">
        <v>122</v>
      </c>
      <c r="FP27" s="1007">
        <v>5220</v>
      </c>
      <c r="FQ27" s="1008">
        <v>6046</v>
      </c>
      <c r="FR27" s="1009">
        <v>6086</v>
      </c>
      <c r="FS27" s="997">
        <v>17352</v>
      </c>
      <c r="FT27" s="1010">
        <v>17547</v>
      </c>
      <c r="FU27" s="675">
        <v>-1.1100000000000001</v>
      </c>
      <c r="FV27" s="154"/>
      <c r="FW27" s="107" t="s">
        <v>123</v>
      </c>
      <c r="FX27" s="1"/>
      <c r="FY27" s="3"/>
      <c r="FZ27" s="1"/>
      <c r="GA27" s="1"/>
      <c r="GB27" s="3"/>
      <c r="GC27" s="1"/>
      <c r="GD27" s="1"/>
      <c r="GE27" s="3"/>
      <c r="GF27" s="1"/>
      <c r="GG27" s="18"/>
      <c r="GH27" s="154"/>
      <c r="GI27" s="154" t="s">
        <v>76</v>
      </c>
      <c r="GJ27" s="175">
        <v>78.67</v>
      </c>
      <c r="GK27" s="175">
        <v>79.58</v>
      </c>
      <c r="GL27" s="175">
        <v>72.7</v>
      </c>
      <c r="GM27" s="175">
        <v>76.989999999999995</v>
      </c>
      <c r="GN27" s="1188"/>
      <c r="GO27" s="1188"/>
      <c r="GP27" s="1188"/>
      <c r="GQ27" s="1188"/>
      <c r="GR27" s="285"/>
      <c r="GS27" s="154"/>
      <c r="GT27" s="1218" t="s">
        <v>157</v>
      </c>
      <c r="GU27" s="1232">
        <v>279</v>
      </c>
      <c r="GV27" s="1233">
        <v>0</v>
      </c>
      <c r="GW27" s="1233">
        <v>777</v>
      </c>
      <c r="GX27" s="1234">
        <v>0</v>
      </c>
      <c r="GY27" s="1233"/>
      <c r="GZ27" s="1233"/>
      <c r="HA27" s="1233"/>
      <c r="HB27" s="1233"/>
      <c r="HC27" s="1235">
        <v>1056</v>
      </c>
      <c r="HD27" s="1236">
        <v>0</v>
      </c>
      <c r="HE27" s="1237">
        <v>1056</v>
      </c>
      <c r="HF27" s="182"/>
      <c r="HG27" s="182"/>
      <c r="HH27" s="176" t="s">
        <v>157</v>
      </c>
      <c r="HI27" s="1232">
        <v>4308</v>
      </c>
      <c r="HJ27" s="1233">
        <v>61</v>
      </c>
      <c r="HK27" s="1233">
        <v>498</v>
      </c>
      <c r="HL27" s="1234">
        <v>80</v>
      </c>
      <c r="HM27" s="1233"/>
      <c r="HN27" s="1233"/>
      <c r="HO27" s="1233"/>
      <c r="HP27" s="1233"/>
      <c r="HQ27" s="1235">
        <v>4947</v>
      </c>
      <c r="HR27" s="1236">
        <v>138</v>
      </c>
      <c r="HS27" s="1237">
        <v>5085</v>
      </c>
      <c r="HT27" s="299"/>
      <c r="HU27" s="290"/>
      <c r="HV27" s="290"/>
      <c r="HW27" s="968"/>
      <c r="HX27" s="1537"/>
      <c r="HY27" s="294"/>
      <c r="HZ27" s="294"/>
      <c r="IA27" s="294"/>
      <c r="IB27" s="613"/>
      <c r="IC27" s="1533"/>
      <c r="ID27" s="1528"/>
      <c r="IE27" s="21"/>
      <c r="IF27" s="37"/>
      <c r="IG27" s="295"/>
      <c r="IH27" s="248"/>
      <c r="II27" s="19"/>
      <c r="IJ27" s="19"/>
      <c r="IK27" s="19"/>
      <c r="IM27" s="178" t="s">
        <v>104</v>
      </c>
      <c r="IN27" s="186">
        <v>107160.8</v>
      </c>
      <c r="IO27" s="97">
        <v>104714.95</v>
      </c>
      <c r="IP27" s="27">
        <v>2.34</v>
      </c>
      <c r="IQ27" s="420"/>
      <c r="IR27" s="240"/>
      <c r="IS27" s="433" t="s">
        <v>122</v>
      </c>
      <c r="IT27" s="997">
        <v>12865</v>
      </c>
      <c r="IU27" s="998">
        <v>11757</v>
      </c>
      <c r="IV27" s="999">
        <v>13588</v>
      </c>
      <c r="IW27" s="997">
        <v>38210</v>
      </c>
      <c r="IX27" s="1000">
        <v>35096</v>
      </c>
      <c r="IY27" s="675">
        <v>8.8699999999999992</v>
      </c>
      <c r="IZ27" s="154"/>
      <c r="JA27" s="107" t="s">
        <v>123</v>
      </c>
      <c r="JB27" s="975"/>
      <c r="JC27" s="382"/>
      <c r="JD27" s="975"/>
      <c r="JE27" s="975"/>
      <c r="JF27" s="382"/>
      <c r="JG27" s="975"/>
      <c r="JH27" s="975"/>
      <c r="JI27" s="382"/>
      <c r="JJ27" s="975"/>
      <c r="JK27" s="18"/>
      <c r="JL27" s="154"/>
      <c r="JM27" s="154" t="s">
        <v>76</v>
      </c>
      <c r="JN27" s="175">
        <v>78</v>
      </c>
      <c r="JO27" s="175">
        <v>85.2</v>
      </c>
      <c r="JP27" s="175">
        <v>83.22</v>
      </c>
      <c r="JQ27" s="175">
        <v>82.14</v>
      </c>
      <c r="JR27" s="128"/>
      <c r="JS27" s="128"/>
      <c r="JT27" s="128"/>
      <c r="JU27" s="128"/>
      <c r="JV27" s="285"/>
      <c r="JW27" s="154"/>
      <c r="JX27" s="1218" t="s">
        <v>157</v>
      </c>
      <c r="JY27" s="1232">
        <v>1208</v>
      </c>
      <c r="JZ27" s="1233">
        <v>0</v>
      </c>
      <c r="KA27" s="1233">
        <v>1312</v>
      </c>
      <c r="KB27" s="1234">
        <v>0</v>
      </c>
      <c r="KC27" s="1233"/>
      <c r="KD27" s="1233"/>
      <c r="KE27" s="1233"/>
      <c r="KF27" s="1233"/>
      <c r="KG27" s="1235">
        <v>2520</v>
      </c>
      <c r="KH27" s="1236">
        <v>315</v>
      </c>
      <c r="KI27" s="1237">
        <v>2835</v>
      </c>
      <c r="KJ27" s="1014"/>
      <c r="KK27" s="1014"/>
      <c r="KL27" s="1225" t="s">
        <v>157</v>
      </c>
      <c r="KM27" s="1232">
        <v>16983</v>
      </c>
      <c r="KN27" s="1233">
        <v>1353</v>
      </c>
      <c r="KO27" s="1233">
        <v>2957</v>
      </c>
      <c r="KP27" s="1234">
        <v>92</v>
      </c>
      <c r="KQ27" s="1233"/>
      <c r="KR27" s="1233"/>
      <c r="KS27" s="1233"/>
      <c r="KT27" s="1233"/>
      <c r="KU27" s="1235">
        <v>21385</v>
      </c>
      <c r="KV27" s="1236">
        <v>3328</v>
      </c>
      <c r="KW27" s="1237">
        <v>24713</v>
      </c>
      <c r="KX27" s="299"/>
      <c r="KY27" s="290"/>
      <c r="KZ27" s="290"/>
      <c r="LA27" s="968"/>
      <c r="LB27" s="1537"/>
      <c r="LC27" s="294"/>
      <c r="LD27" s="294"/>
      <c r="LE27" s="294"/>
      <c r="LF27" s="613"/>
      <c r="LG27" s="1533"/>
      <c r="LH27" s="291"/>
      <c r="LI27" s="21"/>
      <c r="LJ27" s="37"/>
      <c r="LK27" s="295"/>
      <c r="LL27" s="19"/>
      <c r="LM27" s="19"/>
      <c r="LN27" s="19"/>
      <c r="LO27" s="19"/>
      <c r="LQ27" s="62" t="s">
        <v>104</v>
      </c>
      <c r="LR27" s="108">
        <v>361556.45999999996</v>
      </c>
      <c r="LS27" s="97">
        <v>348569.68</v>
      </c>
      <c r="LT27" s="27">
        <v>3.73</v>
      </c>
      <c r="LU27" s="1017"/>
      <c r="LV27" s="983"/>
      <c r="LW27" s="433" t="s">
        <v>122</v>
      </c>
      <c r="LX27" s="348">
        <v>125911</v>
      </c>
      <c r="LY27" s="994">
        <v>120998</v>
      </c>
      <c r="LZ27" s="515">
        <v>4.0599999999999996</v>
      </c>
      <c r="MA27" s="182"/>
      <c r="MB27" s="973" t="s">
        <v>123</v>
      </c>
      <c r="MC27" s="1"/>
      <c r="MD27" s="91"/>
      <c r="ME27" s="1"/>
      <c r="MF27" s="1"/>
      <c r="MG27" s="91"/>
      <c r="MH27" s="1"/>
      <c r="MI27" s="1"/>
      <c r="MJ27" s="91"/>
      <c r="MK27" s="18" t="s">
        <v>15</v>
      </c>
      <c r="ML27" s="15"/>
      <c r="MM27" s="15"/>
      <c r="MN27" s="15" t="s">
        <v>76</v>
      </c>
      <c r="MO27" s="980">
        <v>82.54</v>
      </c>
      <c r="MP27" s="980">
        <v>84.39</v>
      </c>
      <c r="MQ27" s="980">
        <v>76.989999999999995</v>
      </c>
      <c r="MR27" s="980">
        <v>82.14</v>
      </c>
      <c r="MS27" s="981">
        <v>81.52</v>
      </c>
      <c r="MT27" s="16"/>
      <c r="MU27" s="17"/>
      <c r="MV27" s="17"/>
      <c r="MW27" s="63"/>
      <c r="MX27" s="17"/>
      <c r="MY27" s="17"/>
      <c r="MZ27" s="176" t="s">
        <v>177</v>
      </c>
      <c r="NA27" s="1102">
        <v>3990</v>
      </c>
      <c r="NB27" s="1103">
        <v>236</v>
      </c>
      <c r="NC27" s="1103">
        <v>5202</v>
      </c>
      <c r="ND27" s="1104">
        <v>0</v>
      </c>
      <c r="NE27" s="1103">
        <v>0</v>
      </c>
      <c r="NF27" s="1103">
        <v>0</v>
      </c>
      <c r="NG27" s="1103">
        <v>0</v>
      </c>
      <c r="NH27" s="1105">
        <v>0</v>
      </c>
      <c r="NI27" s="1238">
        <v>9428</v>
      </c>
      <c r="NJ27" s="1239">
        <v>1042</v>
      </c>
      <c r="NK27" s="1108">
        <v>10470</v>
      </c>
      <c r="NL27" s="619"/>
      <c r="NM27" s="619"/>
      <c r="NN27" s="176" t="s">
        <v>157</v>
      </c>
      <c r="NO27" s="1102">
        <v>56691</v>
      </c>
      <c r="NP27" s="1103">
        <v>2638</v>
      </c>
      <c r="NQ27" s="1103">
        <v>5852</v>
      </c>
      <c r="NR27" s="1104">
        <v>514</v>
      </c>
      <c r="NS27" s="1103">
        <v>0</v>
      </c>
      <c r="NT27" s="1103">
        <v>0</v>
      </c>
      <c r="NU27" s="1103">
        <v>0</v>
      </c>
      <c r="NV27" s="1105">
        <v>0</v>
      </c>
      <c r="NW27" s="1240">
        <v>65695</v>
      </c>
      <c r="NX27" s="1107">
        <v>4381</v>
      </c>
      <c r="NY27" s="1110">
        <v>70076</v>
      </c>
    </row>
    <row r="28" spans="1:389" ht="21.75" customHeight="1" thickTop="1" x14ac:dyDescent="0.2">
      <c r="A28" s="40" t="s">
        <v>68</v>
      </c>
      <c r="B28" s="84">
        <v>29033.749999999993</v>
      </c>
      <c r="C28" s="83">
        <v>27523.040000000001</v>
      </c>
      <c r="D28" s="42">
        <v>5.49</v>
      </c>
      <c r="E28" s="420"/>
      <c r="F28" s="240"/>
      <c r="G28" s="433" t="s">
        <v>124</v>
      </c>
      <c r="H28" s="997">
        <v>146997</v>
      </c>
      <c r="I28" s="998">
        <v>113409</v>
      </c>
      <c r="J28" s="999">
        <v>136407</v>
      </c>
      <c r="K28" s="997">
        <v>396813</v>
      </c>
      <c r="L28" s="1000">
        <v>396851</v>
      </c>
      <c r="M28" s="675">
        <v>-0.01</v>
      </c>
      <c r="N28" s="154"/>
      <c r="O28" s="28" t="s">
        <v>31</v>
      </c>
      <c r="P28" s="29" t="s">
        <v>32</v>
      </c>
      <c r="Q28" s="30"/>
      <c r="R28" s="31"/>
      <c r="S28" s="29" t="s">
        <v>33</v>
      </c>
      <c r="T28" s="30"/>
      <c r="U28" s="31"/>
      <c r="V28" s="1654" t="s">
        <v>34</v>
      </c>
      <c r="W28" s="1655"/>
      <c r="X28" s="1656"/>
      <c r="Y28" s="5"/>
      <c r="Z28" s="154"/>
      <c r="AA28" s="154" t="s">
        <v>82</v>
      </c>
      <c r="AB28" s="175">
        <v>85.66</v>
      </c>
      <c r="AC28" s="175">
        <v>84.03</v>
      </c>
      <c r="AD28" s="175">
        <v>81.11</v>
      </c>
      <c r="AE28" s="175">
        <v>83.6</v>
      </c>
      <c r="AF28" s="1188"/>
      <c r="AG28" s="1188"/>
      <c r="AH28" s="1188"/>
      <c r="AI28" s="1188"/>
      <c r="AJ28" s="285"/>
      <c r="AK28" s="154"/>
      <c r="AL28" s="1218" t="s">
        <v>73</v>
      </c>
      <c r="AM28" s="1249">
        <v>4045</v>
      </c>
      <c r="AN28" s="1250">
        <v>4970</v>
      </c>
      <c r="AO28" s="1250">
        <v>16491</v>
      </c>
      <c r="AP28" s="1251">
        <v>566</v>
      </c>
      <c r="AQ28" s="1250"/>
      <c r="AR28" s="1250"/>
      <c r="AS28" s="1250"/>
      <c r="AT28" s="1250"/>
      <c r="AU28" s="1252">
        <v>26072</v>
      </c>
      <c r="AV28" s="1236">
        <v>1741</v>
      </c>
      <c r="AW28" s="1237">
        <v>27813</v>
      </c>
      <c r="AX28" s="182"/>
      <c r="AY28" s="182"/>
      <c r="AZ28" s="176" t="s">
        <v>73</v>
      </c>
      <c r="BA28" s="1249">
        <v>11175</v>
      </c>
      <c r="BB28" s="1250">
        <v>6</v>
      </c>
      <c r="BC28" s="1250">
        <v>1278</v>
      </c>
      <c r="BD28" s="1251">
        <v>118</v>
      </c>
      <c r="BE28" s="1250"/>
      <c r="BF28" s="1250"/>
      <c r="BG28" s="1250"/>
      <c r="BH28" s="1250"/>
      <c r="BI28" s="1252">
        <v>12577</v>
      </c>
      <c r="BJ28" s="1236">
        <v>1619</v>
      </c>
      <c r="BK28" s="1237">
        <v>14196</v>
      </c>
      <c r="BL28" s="299"/>
      <c r="BM28" s="290"/>
      <c r="BN28" s="290"/>
      <c r="BO28" s="968"/>
      <c r="BP28" s="1535"/>
      <c r="BQ28" s="297"/>
      <c r="BR28" s="294"/>
      <c r="BS28" s="297"/>
      <c r="BT28" s="131"/>
      <c r="BU28" s="1533"/>
      <c r="BV28" s="1528"/>
      <c r="BW28" s="21"/>
      <c r="BX28" s="37"/>
      <c r="BY28" s="295"/>
      <c r="BZ28" s="19"/>
      <c r="CA28" s="19"/>
      <c r="CB28" s="19"/>
      <c r="CC28" s="19"/>
      <c r="CE28" s="40" t="s">
        <v>68</v>
      </c>
      <c r="CF28" s="84">
        <v>33624.629999999997</v>
      </c>
      <c r="CG28" s="83">
        <v>32429.670000000002</v>
      </c>
      <c r="CH28" s="42">
        <v>3.68</v>
      </c>
      <c r="CI28" s="420"/>
      <c r="CJ28" s="240"/>
      <c r="CK28" s="433" t="s">
        <v>124</v>
      </c>
      <c r="CL28" s="1007">
        <v>117247</v>
      </c>
      <c r="CM28" s="1008">
        <v>83736</v>
      </c>
      <c r="CN28" s="1009">
        <v>65644</v>
      </c>
      <c r="CO28" s="997">
        <v>266627</v>
      </c>
      <c r="CP28" s="1010">
        <v>264167</v>
      </c>
      <c r="CQ28" s="675">
        <v>0.93</v>
      </c>
      <c r="CR28" s="154"/>
      <c r="CS28" s="925" t="s">
        <v>31</v>
      </c>
      <c r="CT28" s="1654" t="s">
        <v>32</v>
      </c>
      <c r="CU28" s="1655"/>
      <c r="CV28" s="1656"/>
      <c r="CW28" s="1654" t="s">
        <v>33</v>
      </c>
      <c r="CX28" s="1655"/>
      <c r="CY28" s="1656"/>
      <c r="CZ28" s="1654" t="s">
        <v>34</v>
      </c>
      <c r="DA28" s="1655"/>
      <c r="DB28" s="1656"/>
      <c r="DC28" s="977"/>
      <c r="DD28" s="154"/>
      <c r="DE28" s="154" t="s">
        <v>82</v>
      </c>
      <c r="DF28" s="175">
        <v>83.8</v>
      </c>
      <c r="DG28" s="175">
        <v>77.09</v>
      </c>
      <c r="DH28" s="175">
        <v>71.89</v>
      </c>
      <c r="DI28" s="175">
        <v>77.59</v>
      </c>
      <c r="DJ28" s="128"/>
      <c r="DK28" s="128"/>
      <c r="DL28" s="128"/>
      <c r="DM28" s="128"/>
      <c r="DN28" s="285"/>
      <c r="DO28" s="154"/>
      <c r="DP28" s="1218" t="s">
        <v>73</v>
      </c>
      <c r="DQ28" s="1249">
        <v>4339</v>
      </c>
      <c r="DR28" s="1250">
        <v>1733</v>
      </c>
      <c r="DS28" s="1250">
        <v>4267</v>
      </c>
      <c r="DT28" s="1251">
        <v>871</v>
      </c>
      <c r="DU28" s="1250"/>
      <c r="DV28" s="1250"/>
      <c r="DW28" s="1250"/>
      <c r="DX28" s="1250"/>
      <c r="DY28" s="1252">
        <v>11210</v>
      </c>
      <c r="DZ28" s="1236">
        <v>18065</v>
      </c>
      <c r="EA28" s="1237">
        <v>29275</v>
      </c>
      <c r="EB28" s="182"/>
      <c r="EC28" s="182"/>
      <c r="ED28" s="176" t="s">
        <v>73</v>
      </c>
      <c r="EE28" s="1249">
        <v>6803</v>
      </c>
      <c r="EF28" s="1250">
        <v>0</v>
      </c>
      <c r="EG28" s="1250">
        <v>1620</v>
      </c>
      <c r="EH28" s="1251">
        <v>75</v>
      </c>
      <c r="EI28" s="1250"/>
      <c r="EJ28" s="1250"/>
      <c r="EK28" s="1250"/>
      <c r="EL28" s="1250"/>
      <c r="EM28" s="1252">
        <v>8498</v>
      </c>
      <c r="EN28" s="1236">
        <v>1466</v>
      </c>
      <c r="EO28" s="1237">
        <v>9964</v>
      </c>
      <c r="EP28" s="299"/>
      <c r="EQ28" s="290"/>
      <c r="ER28" s="290"/>
      <c r="ES28" s="968"/>
      <c r="ET28" s="1535"/>
      <c r="EU28" s="297"/>
      <c r="EV28" s="294"/>
      <c r="EW28" s="297"/>
      <c r="EX28" s="131"/>
      <c r="EY28" s="1533"/>
      <c r="EZ28" s="1528"/>
      <c r="FA28" s="21"/>
      <c r="FB28" s="37"/>
      <c r="FC28" s="295"/>
      <c r="FD28" s="19"/>
      <c r="FE28" s="19"/>
      <c r="FF28" s="19"/>
      <c r="FG28" s="19"/>
      <c r="FI28" s="40" t="s">
        <v>68</v>
      </c>
      <c r="FJ28" s="57">
        <v>24601.690000000002</v>
      </c>
      <c r="FK28" s="80">
        <v>25019.41</v>
      </c>
      <c r="FL28" s="42">
        <v>-1.67</v>
      </c>
      <c r="FM28" s="420"/>
      <c r="FN28" s="240"/>
      <c r="FO28" s="433" t="s">
        <v>124</v>
      </c>
      <c r="FP28" s="1007">
        <v>67478</v>
      </c>
      <c r="FQ28" s="1008">
        <v>74778</v>
      </c>
      <c r="FR28" s="1009">
        <v>68097</v>
      </c>
      <c r="FS28" s="997">
        <v>210353</v>
      </c>
      <c r="FT28" s="1010">
        <v>205048</v>
      </c>
      <c r="FU28" s="675">
        <v>2.59</v>
      </c>
      <c r="FV28" s="154"/>
      <c r="FW28" s="28" t="s">
        <v>31</v>
      </c>
      <c r="FX28" s="29" t="s">
        <v>32</v>
      </c>
      <c r="FY28" s="30"/>
      <c r="FZ28" s="31"/>
      <c r="GA28" s="29" t="s">
        <v>33</v>
      </c>
      <c r="GB28" s="30"/>
      <c r="GC28" s="31"/>
      <c r="GD28" s="1654" t="s">
        <v>34</v>
      </c>
      <c r="GE28" s="1655"/>
      <c r="GF28" s="1656"/>
      <c r="GG28" s="5"/>
      <c r="GH28" s="154"/>
      <c r="GI28" s="154" t="s">
        <v>82</v>
      </c>
      <c r="GJ28" s="175">
        <v>69.98</v>
      </c>
      <c r="GK28" s="175">
        <v>69.81</v>
      </c>
      <c r="GL28" s="175">
        <v>72.98</v>
      </c>
      <c r="GM28" s="175">
        <v>70.92</v>
      </c>
      <c r="GN28" s="1188"/>
      <c r="GO28" s="1188"/>
      <c r="GP28" s="1188"/>
      <c r="GQ28" s="1188"/>
      <c r="GR28" s="285"/>
      <c r="GS28" s="154"/>
      <c r="GT28" s="1218" t="s">
        <v>73</v>
      </c>
      <c r="GU28" s="1249">
        <v>6297</v>
      </c>
      <c r="GV28" s="1250">
        <v>1427</v>
      </c>
      <c r="GW28" s="1250">
        <v>3274</v>
      </c>
      <c r="GX28" s="1251">
        <v>603</v>
      </c>
      <c r="GY28" s="1250"/>
      <c r="GZ28" s="1250"/>
      <c r="HA28" s="1250"/>
      <c r="HB28" s="1250"/>
      <c r="HC28" s="1252">
        <v>11601</v>
      </c>
      <c r="HD28" s="1236">
        <v>14110</v>
      </c>
      <c r="HE28" s="1237">
        <v>25711</v>
      </c>
      <c r="HF28" s="182"/>
      <c r="HG28" s="182"/>
      <c r="HH28" s="176" t="s">
        <v>73</v>
      </c>
      <c r="HI28" s="1249">
        <v>1774</v>
      </c>
      <c r="HJ28" s="1250">
        <v>0</v>
      </c>
      <c r="HK28" s="1250">
        <v>1070</v>
      </c>
      <c r="HL28" s="1251">
        <v>88</v>
      </c>
      <c r="HM28" s="1250"/>
      <c r="HN28" s="1250"/>
      <c r="HO28" s="1250"/>
      <c r="HP28" s="1250"/>
      <c r="HQ28" s="1252">
        <v>2932</v>
      </c>
      <c r="HR28" s="1236">
        <v>2153</v>
      </c>
      <c r="HS28" s="1237">
        <v>5085</v>
      </c>
      <c r="HT28" s="299"/>
      <c r="HU28" s="290"/>
      <c r="HV28" s="290"/>
      <c r="HW28" s="968"/>
      <c r="HX28" s="1535"/>
      <c r="HY28" s="297"/>
      <c r="HZ28" s="294"/>
      <c r="IA28" s="297"/>
      <c r="IB28" s="131"/>
      <c r="IC28" s="1533"/>
      <c r="ID28" s="1528"/>
      <c r="IE28" s="21"/>
      <c r="IF28" s="37"/>
      <c r="IG28" s="295"/>
      <c r="IH28" s="248"/>
      <c r="II28" s="19"/>
      <c r="IJ28" s="19"/>
      <c r="IK28" s="19"/>
      <c r="IM28" s="168" t="s">
        <v>68</v>
      </c>
      <c r="IN28" s="57">
        <v>38333.399999999994</v>
      </c>
      <c r="IO28" s="80">
        <v>37929.06</v>
      </c>
      <c r="IP28" s="42">
        <v>1.07</v>
      </c>
      <c r="IQ28" s="420"/>
      <c r="IR28" s="240"/>
      <c r="IS28" s="433" t="s">
        <v>124</v>
      </c>
      <c r="IT28" s="997">
        <v>101141</v>
      </c>
      <c r="IU28" s="998">
        <v>127914</v>
      </c>
      <c r="IV28" s="999">
        <v>117375</v>
      </c>
      <c r="IW28" s="997">
        <v>346430</v>
      </c>
      <c r="IX28" s="1000">
        <v>312996</v>
      </c>
      <c r="IY28" s="675">
        <v>10.68</v>
      </c>
      <c r="IZ28" s="154"/>
      <c r="JA28" s="28" t="s">
        <v>31</v>
      </c>
      <c r="JB28" s="369" t="s">
        <v>32</v>
      </c>
      <c r="JC28" s="370"/>
      <c r="JD28" s="371"/>
      <c r="JE28" s="369" t="s">
        <v>33</v>
      </c>
      <c r="JF28" s="370"/>
      <c r="JG28" s="371"/>
      <c r="JH28" s="369" t="s">
        <v>34</v>
      </c>
      <c r="JI28" s="370"/>
      <c r="JJ28" s="371"/>
      <c r="JK28" s="5"/>
      <c r="JL28" s="154"/>
      <c r="JM28" s="154" t="s">
        <v>82</v>
      </c>
      <c r="JN28" s="175">
        <v>73.88</v>
      </c>
      <c r="JO28" s="175">
        <v>80.900000000000006</v>
      </c>
      <c r="JP28" s="175">
        <v>81.42</v>
      </c>
      <c r="JQ28" s="175">
        <v>78.73</v>
      </c>
      <c r="JR28" s="128"/>
      <c r="JS28" s="128"/>
      <c r="JT28" s="128"/>
      <c r="JU28" s="128"/>
      <c r="JV28" s="285"/>
      <c r="JW28" s="154"/>
      <c r="JX28" s="1218" t="s">
        <v>73</v>
      </c>
      <c r="JY28" s="1249">
        <v>5168</v>
      </c>
      <c r="JZ28" s="1250">
        <v>1768</v>
      </c>
      <c r="KA28" s="1250">
        <v>3309</v>
      </c>
      <c r="KB28" s="1251">
        <v>797</v>
      </c>
      <c r="KC28" s="1250"/>
      <c r="KD28" s="1250"/>
      <c r="KE28" s="1250"/>
      <c r="KF28" s="1250"/>
      <c r="KG28" s="1252">
        <v>11042</v>
      </c>
      <c r="KH28" s="1236">
        <v>4567</v>
      </c>
      <c r="KI28" s="1237">
        <v>15609</v>
      </c>
      <c r="KJ28" s="1014"/>
      <c r="KK28" s="1014"/>
      <c r="KL28" s="1225" t="s">
        <v>73</v>
      </c>
      <c r="KM28" s="1249">
        <v>4910</v>
      </c>
      <c r="KN28" s="1250">
        <v>0</v>
      </c>
      <c r="KO28" s="1250">
        <v>1384</v>
      </c>
      <c r="KP28" s="1251">
        <v>21</v>
      </c>
      <c r="KQ28" s="1250"/>
      <c r="KR28" s="1250"/>
      <c r="KS28" s="1250"/>
      <c r="KT28" s="1250"/>
      <c r="KU28" s="1252">
        <v>6315</v>
      </c>
      <c r="KV28" s="1236">
        <v>1827</v>
      </c>
      <c r="KW28" s="1237">
        <v>8142</v>
      </c>
      <c r="KX28" s="299"/>
      <c r="KY28" s="290"/>
      <c r="KZ28" s="290"/>
      <c r="LA28" s="968"/>
      <c r="LB28" s="1535"/>
      <c r="LC28" s="297"/>
      <c r="LD28" s="294"/>
      <c r="LE28" s="297"/>
      <c r="LF28" s="131"/>
      <c r="LG28" s="1533"/>
      <c r="LH28" s="291"/>
      <c r="LI28" s="21"/>
      <c r="LJ28" s="37"/>
      <c r="LK28" s="295"/>
      <c r="LL28" s="19"/>
      <c r="LM28" s="19"/>
      <c r="LN28" s="19"/>
      <c r="LO28" s="19"/>
      <c r="LQ28" s="40" t="s">
        <v>68</v>
      </c>
      <c r="LR28" s="79">
        <v>125593.47</v>
      </c>
      <c r="LS28" s="80">
        <v>122901.18000000001</v>
      </c>
      <c r="LT28" s="42">
        <v>2.19</v>
      </c>
      <c r="LU28" s="1017"/>
      <c r="LV28" s="983"/>
      <c r="LW28" s="433" t="s">
        <v>124</v>
      </c>
      <c r="LX28" s="348">
        <v>1220223</v>
      </c>
      <c r="LY28" s="994">
        <v>1179062</v>
      </c>
      <c r="LZ28" s="515">
        <v>3.49</v>
      </c>
      <c r="MA28" s="182"/>
      <c r="MB28" s="28" t="s">
        <v>31</v>
      </c>
      <c r="MC28" s="29" t="s">
        <v>32</v>
      </c>
      <c r="MD28" s="30"/>
      <c r="ME28" s="31"/>
      <c r="MF28" s="29" t="s">
        <v>33</v>
      </c>
      <c r="MG28" s="30"/>
      <c r="MH28" s="31"/>
      <c r="MI28" s="29" t="s">
        <v>34</v>
      </c>
      <c r="MJ28" s="30"/>
      <c r="MK28" s="31"/>
      <c r="ML28" s="15"/>
      <c r="MM28" s="15"/>
      <c r="MN28" s="15" t="s">
        <v>82</v>
      </c>
      <c r="MO28" s="980">
        <v>83.6</v>
      </c>
      <c r="MP28" s="980">
        <v>77.59</v>
      </c>
      <c r="MQ28" s="980">
        <v>70.92</v>
      </c>
      <c r="MR28" s="980">
        <v>78.73</v>
      </c>
      <c r="MS28" s="981">
        <v>77.709999999999994</v>
      </c>
      <c r="MT28" s="16"/>
      <c r="MU28" s="17"/>
      <c r="MV28" s="256"/>
      <c r="MW28" s="257"/>
      <c r="MX28" s="17"/>
      <c r="MY28" s="17"/>
      <c r="MZ28" s="176" t="s">
        <v>178</v>
      </c>
      <c r="NA28" s="1123">
        <v>19849</v>
      </c>
      <c r="NB28" s="615">
        <v>9898</v>
      </c>
      <c r="NC28" s="615">
        <v>27341</v>
      </c>
      <c r="ND28" s="1124">
        <v>2837</v>
      </c>
      <c r="NE28" s="615">
        <v>0</v>
      </c>
      <c r="NF28" s="615">
        <v>0</v>
      </c>
      <c r="NG28" s="615">
        <v>0</v>
      </c>
      <c r="NH28" s="1125">
        <v>0</v>
      </c>
      <c r="NI28" s="1253">
        <v>59925</v>
      </c>
      <c r="NJ28" s="1254">
        <v>38483</v>
      </c>
      <c r="NK28" s="1127">
        <v>98408</v>
      </c>
      <c r="NL28" s="619"/>
      <c r="NM28" s="619"/>
      <c r="NN28" s="176" t="s">
        <v>73</v>
      </c>
      <c r="NO28" s="1123">
        <v>24662</v>
      </c>
      <c r="NP28" s="615">
        <v>6</v>
      </c>
      <c r="NQ28" s="615">
        <v>5352</v>
      </c>
      <c r="NR28" s="1124">
        <v>302</v>
      </c>
      <c r="NS28" s="615">
        <v>0</v>
      </c>
      <c r="NT28" s="615">
        <v>0</v>
      </c>
      <c r="NU28" s="615">
        <v>0</v>
      </c>
      <c r="NV28" s="1125">
        <v>0</v>
      </c>
      <c r="NW28" s="1255">
        <v>30322</v>
      </c>
      <c r="NX28" s="1126">
        <v>7065</v>
      </c>
      <c r="NY28" s="1129">
        <v>37387</v>
      </c>
    </row>
    <row r="29" spans="1:389" ht="21.75" customHeight="1" thickBot="1" x14ac:dyDescent="0.25">
      <c r="A29" s="64" t="s">
        <v>49</v>
      </c>
      <c r="B29" s="84">
        <v>71656.570000000022</v>
      </c>
      <c r="C29" s="89">
        <v>67373.62000000001</v>
      </c>
      <c r="D29" s="67">
        <v>6.36</v>
      </c>
      <c r="E29" s="420"/>
      <c r="F29" s="240"/>
      <c r="G29" s="433" t="s">
        <v>125</v>
      </c>
      <c r="H29" s="997">
        <v>2302</v>
      </c>
      <c r="I29" s="998">
        <v>2936</v>
      </c>
      <c r="J29" s="999">
        <v>3007</v>
      </c>
      <c r="K29" s="997">
        <v>8245</v>
      </c>
      <c r="L29" s="1000">
        <v>7670</v>
      </c>
      <c r="M29" s="675">
        <v>7.5</v>
      </c>
      <c r="N29" s="154"/>
      <c r="O29" s="926" t="s">
        <v>42</v>
      </c>
      <c r="P29" s="43">
        <v>2562</v>
      </c>
      <c r="Q29" s="44">
        <v>2561</v>
      </c>
      <c r="R29" s="45" t="s">
        <v>172</v>
      </c>
      <c r="S29" s="43">
        <v>2562</v>
      </c>
      <c r="T29" s="44">
        <v>2561</v>
      </c>
      <c r="U29" s="45" t="s">
        <v>172</v>
      </c>
      <c r="V29" s="43">
        <v>2562</v>
      </c>
      <c r="W29" s="44">
        <v>2561</v>
      </c>
      <c r="X29" s="45" t="s">
        <v>172</v>
      </c>
      <c r="Y29" s="483"/>
      <c r="Z29" s="154"/>
      <c r="AA29" s="154" t="s">
        <v>87</v>
      </c>
      <c r="AB29" s="175">
        <v>85.14</v>
      </c>
      <c r="AC29" s="175">
        <v>87.43</v>
      </c>
      <c r="AD29" s="175">
        <v>83.42</v>
      </c>
      <c r="AE29" s="175">
        <v>85.33</v>
      </c>
      <c r="AF29" s="1188"/>
      <c r="AG29" s="1188"/>
      <c r="AH29" s="1188"/>
      <c r="AI29" s="1188"/>
      <c r="AJ29" s="285"/>
      <c r="AK29" s="154"/>
      <c r="AL29" s="1218" t="s">
        <v>78</v>
      </c>
      <c r="AM29" s="1249">
        <v>337506</v>
      </c>
      <c r="AN29" s="1250">
        <v>24069</v>
      </c>
      <c r="AO29" s="1250">
        <v>470020</v>
      </c>
      <c r="AP29" s="1251">
        <v>132043</v>
      </c>
      <c r="AQ29" s="1250"/>
      <c r="AR29" s="1250"/>
      <c r="AS29" s="1250"/>
      <c r="AT29" s="1250"/>
      <c r="AU29" s="1252">
        <v>963638</v>
      </c>
      <c r="AV29" s="1236">
        <v>700754</v>
      </c>
      <c r="AW29" s="1237">
        <v>1664392</v>
      </c>
      <c r="AX29" s="182"/>
      <c r="AY29" s="182"/>
      <c r="AZ29" s="176" t="s">
        <v>78</v>
      </c>
      <c r="BA29" s="1249">
        <v>286992</v>
      </c>
      <c r="BB29" s="1250">
        <v>2752</v>
      </c>
      <c r="BC29" s="1250">
        <v>74761</v>
      </c>
      <c r="BD29" s="1251">
        <v>29062</v>
      </c>
      <c r="BE29" s="1250"/>
      <c r="BF29" s="1250"/>
      <c r="BG29" s="1250"/>
      <c r="BH29" s="1250"/>
      <c r="BI29" s="1252">
        <v>393567</v>
      </c>
      <c r="BJ29" s="1236">
        <v>58844</v>
      </c>
      <c r="BK29" s="1237">
        <v>452411</v>
      </c>
      <c r="BL29" s="299"/>
      <c r="BM29" s="290"/>
      <c r="BN29" s="290"/>
      <c r="BO29" s="968"/>
      <c r="BP29" s="1535"/>
      <c r="BQ29" s="297"/>
      <c r="BR29" s="294"/>
      <c r="BS29" s="297"/>
      <c r="BT29" s="131"/>
      <c r="BU29" s="1533"/>
      <c r="BV29" s="1528"/>
      <c r="BW29" s="21"/>
      <c r="BX29" s="37"/>
      <c r="BY29" s="295"/>
      <c r="BZ29" s="19"/>
      <c r="CA29" s="19"/>
      <c r="CB29" s="19"/>
      <c r="CC29" s="19"/>
      <c r="CE29" s="64" t="s">
        <v>49</v>
      </c>
      <c r="CF29" s="84">
        <v>63831.329999999994</v>
      </c>
      <c r="CG29" s="89">
        <v>60432.000000000007</v>
      </c>
      <c r="CH29" s="67">
        <v>5.63</v>
      </c>
      <c r="CI29" s="420"/>
      <c r="CJ29" s="240"/>
      <c r="CK29" s="433" t="s">
        <v>125</v>
      </c>
      <c r="CL29" s="1007">
        <v>2577</v>
      </c>
      <c r="CM29" s="1008">
        <v>1867</v>
      </c>
      <c r="CN29" s="1009">
        <v>2504</v>
      </c>
      <c r="CO29" s="997">
        <v>6948</v>
      </c>
      <c r="CP29" s="1010">
        <v>6587</v>
      </c>
      <c r="CQ29" s="675">
        <v>5.48</v>
      </c>
      <c r="CR29" s="154"/>
      <c r="CS29" s="926" t="s">
        <v>46</v>
      </c>
      <c r="CT29" s="43">
        <v>2562</v>
      </c>
      <c r="CU29" s="44">
        <v>2561</v>
      </c>
      <c r="CV29" s="45" t="s">
        <v>172</v>
      </c>
      <c r="CW29" s="43">
        <v>2562</v>
      </c>
      <c r="CX29" s="44">
        <v>2561</v>
      </c>
      <c r="CY29" s="45" t="s">
        <v>172</v>
      </c>
      <c r="CZ29" s="43">
        <v>2562</v>
      </c>
      <c r="DA29" s="44">
        <v>2561</v>
      </c>
      <c r="DB29" s="45" t="s">
        <v>172</v>
      </c>
      <c r="DC29" s="977"/>
      <c r="DD29" s="154"/>
      <c r="DE29" s="154" t="s">
        <v>87</v>
      </c>
      <c r="DF29" s="175">
        <v>83.35</v>
      </c>
      <c r="DG29" s="175">
        <v>78.09</v>
      </c>
      <c r="DH29" s="175">
        <v>74.099999999999994</v>
      </c>
      <c r="DI29" s="175">
        <v>78.510000000000005</v>
      </c>
      <c r="DJ29" s="128"/>
      <c r="DK29" s="128"/>
      <c r="DL29" s="128"/>
      <c r="DM29" s="128"/>
      <c r="DN29" s="285"/>
      <c r="DO29" s="154"/>
      <c r="DP29" s="1218" t="s">
        <v>78</v>
      </c>
      <c r="DQ29" s="1249">
        <v>457558</v>
      </c>
      <c r="DR29" s="1250">
        <v>28070</v>
      </c>
      <c r="DS29" s="1250">
        <v>518759</v>
      </c>
      <c r="DT29" s="1251">
        <v>60320</v>
      </c>
      <c r="DU29" s="1250"/>
      <c r="DV29" s="1250"/>
      <c r="DW29" s="1250"/>
      <c r="DX29" s="1250"/>
      <c r="DY29" s="1252">
        <v>1064707</v>
      </c>
      <c r="DZ29" s="1236">
        <v>704893</v>
      </c>
      <c r="EA29" s="1237">
        <v>1769600</v>
      </c>
      <c r="EB29" s="182"/>
      <c r="EC29" s="182"/>
      <c r="ED29" s="176" t="s">
        <v>78</v>
      </c>
      <c r="EE29" s="1249">
        <v>159901</v>
      </c>
      <c r="EF29" s="1250">
        <v>4904</v>
      </c>
      <c r="EG29" s="1250">
        <v>58835</v>
      </c>
      <c r="EH29" s="1251">
        <v>14533</v>
      </c>
      <c r="EI29" s="1250"/>
      <c r="EJ29" s="1250"/>
      <c r="EK29" s="1250"/>
      <c r="EL29" s="1250"/>
      <c r="EM29" s="1252">
        <v>238173</v>
      </c>
      <c r="EN29" s="1236">
        <v>25564</v>
      </c>
      <c r="EO29" s="1237">
        <v>263737</v>
      </c>
      <c r="EP29" s="299"/>
      <c r="EQ29" s="290"/>
      <c r="ER29" s="290"/>
      <c r="ES29" s="968"/>
      <c r="ET29" s="1535"/>
      <c r="EU29" s="297"/>
      <c r="EV29" s="294"/>
      <c r="EW29" s="297"/>
      <c r="EX29" s="131"/>
      <c r="EY29" s="1533"/>
      <c r="EZ29" s="1528"/>
      <c r="FA29" s="21"/>
      <c r="FB29" s="37"/>
      <c r="FC29" s="295"/>
      <c r="FD29" s="19"/>
      <c r="FE29" s="19"/>
      <c r="FF29" s="19"/>
      <c r="FG29" s="19"/>
      <c r="FI29" s="64" t="s">
        <v>49</v>
      </c>
      <c r="FJ29" s="57">
        <v>31647.69</v>
      </c>
      <c r="FK29" s="87">
        <v>31076.99</v>
      </c>
      <c r="FL29" s="67">
        <v>1.84</v>
      </c>
      <c r="FM29" s="420"/>
      <c r="FN29" s="240"/>
      <c r="FO29" s="433" t="s">
        <v>125</v>
      </c>
      <c r="FP29" s="1007">
        <v>991</v>
      </c>
      <c r="FQ29" s="1008">
        <v>931</v>
      </c>
      <c r="FR29" s="1009">
        <v>1209</v>
      </c>
      <c r="FS29" s="997">
        <v>3131</v>
      </c>
      <c r="FT29" s="1010">
        <v>3064</v>
      </c>
      <c r="FU29" s="675">
        <v>2.19</v>
      </c>
      <c r="FV29" s="154"/>
      <c r="FW29" s="926" t="s">
        <v>31</v>
      </c>
      <c r="FX29" s="43">
        <v>2562</v>
      </c>
      <c r="FY29" s="44">
        <v>2561</v>
      </c>
      <c r="FZ29" s="45" t="s">
        <v>172</v>
      </c>
      <c r="GA29" s="43">
        <v>2562</v>
      </c>
      <c r="GB29" s="44">
        <v>2561</v>
      </c>
      <c r="GC29" s="45" t="s">
        <v>172</v>
      </c>
      <c r="GD29" s="43">
        <v>2562</v>
      </c>
      <c r="GE29" s="44">
        <v>2561</v>
      </c>
      <c r="GF29" s="45" t="s">
        <v>172</v>
      </c>
      <c r="GG29" s="977"/>
      <c r="GH29" s="154"/>
      <c r="GI29" s="154" t="s">
        <v>87</v>
      </c>
      <c r="GJ29" s="175">
        <v>68.209999999999994</v>
      </c>
      <c r="GK29" s="175">
        <v>72.069999999999993</v>
      </c>
      <c r="GL29" s="175">
        <v>67.89</v>
      </c>
      <c r="GM29" s="175">
        <v>69.39</v>
      </c>
      <c r="GN29" s="1188"/>
      <c r="GO29" s="1188"/>
      <c r="GP29" s="1188"/>
      <c r="GQ29" s="1188"/>
      <c r="GR29" s="285"/>
      <c r="GS29" s="154"/>
      <c r="GT29" s="1218" t="s">
        <v>78</v>
      </c>
      <c r="GU29" s="1249">
        <v>397091</v>
      </c>
      <c r="GV29" s="1250">
        <v>18269</v>
      </c>
      <c r="GW29" s="1250">
        <v>326268</v>
      </c>
      <c r="GX29" s="1251">
        <v>128151</v>
      </c>
      <c r="GY29" s="1250"/>
      <c r="GZ29" s="1250"/>
      <c r="HA29" s="1250"/>
      <c r="HB29" s="1250"/>
      <c r="HC29" s="1252">
        <v>869779</v>
      </c>
      <c r="HD29" s="1236">
        <v>338632</v>
      </c>
      <c r="HE29" s="1237">
        <v>1208411</v>
      </c>
      <c r="HF29" s="182"/>
      <c r="HG29" s="182"/>
      <c r="HH29" s="176" t="s">
        <v>78</v>
      </c>
      <c r="HI29" s="1249">
        <v>143498</v>
      </c>
      <c r="HJ29" s="1250">
        <v>5465</v>
      </c>
      <c r="HK29" s="1250">
        <v>59027</v>
      </c>
      <c r="HL29" s="1251">
        <v>15341</v>
      </c>
      <c r="HM29" s="1250"/>
      <c r="HN29" s="1250"/>
      <c r="HO29" s="1250"/>
      <c r="HP29" s="1250"/>
      <c r="HQ29" s="1252">
        <v>223331</v>
      </c>
      <c r="HR29" s="1236">
        <v>19043</v>
      </c>
      <c r="HS29" s="1237">
        <v>242374</v>
      </c>
      <c r="HT29" s="299"/>
      <c r="HU29" s="290"/>
      <c r="HV29" s="290"/>
      <c r="HW29" s="968"/>
      <c r="HX29" s="1535"/>
      <c r="HY29" s="297"/>
      <c r="HZ29" s="294"/>
      <c r="IA29" s="297"/>
      <c r="IB29" s="131"/>
      <c r="IC29" s="1533"/>
      <c r="ID29" s="1528"/>
      <c r="IE29" s="21"/>
      <c r="IF29" s="37"/>
      <c r="IG29" s="295"/>
      <c r="IH29" s="248"/>
      <c r="II29" s="19"/>
      <c r="IJ29" s="19"/>
      <c r="IK29" s="19"/>
      <c r="IM29" s="179" t="s">
        <v>49</v>
      </c>
      <c r="IN29" s="57">
        <v>68827.400000000009</v>
      </c>
      <c r="IO29" s="87">
        <v>66785.89</v>
      </c>
      <c r="IP29" s="67">
        <v>3.06</v>
      </c>
      <c r="IQ29" s="420"/>
      <c r="IR29" s="240"/>
      <c r="IS29" s="433" t="s">
        <v>125</v>
      </c>
      <c r="IT29" s="997">
        <v>4625</v>
      </c>
      <c r="IU29" s="998">
        <v>5321</v>
      </c>
      <c r="IV29" s="999">
        <v>4433</v>
      </c>
      <c r="IW29" s="997">
        <v>14379</v>
      </c>
      <c r="IX29" s="1000">
        <v>12642</v>
      </c>
      <c r="IY29" s="675">
        <v>13.74</v>
      </c>
      <c r="IZ29" s="154"/>
      <c r="JA29" s="926" t="s">
        <v>156</v>
      </c>
      <c r="JB29" s="43">
        <v>2562</v>
      </c>
      <c r="JC29" s="44">
        <v>2561</v>
      </c>
      <c r="JD29" s="45" t="s">
        <v>172</v>
      </c>
      <c r="JE29" s="43">
        <v>2562</v>
      </c>
      <c r="JF29" s="44">
        <v>2561</v>
      </c>
      <c r="JG29" s="45" t="s">
        <v>172</v>
      </c>
      <c r="JH29" s="43">
        <v>2562</v>
      </c>
      <c r="JI29" s="44">
        <v>2561</v>
      </c>
      <c r="JJ29" s="45" t="s">
        <v>172</v>
      </c>
      <c r="JK29" s="977"/>
      <c r="JL29" s="154"/>
      <c r="JM29" s="154" t="s">
        <v>87</v>
      </c>
      <c r="JN29" s="175">
        <v>69.459999999999994</v>
      </c>
      <c r="JO29" s="175">
        <v>76.53</v>
      </c>
      <c r="JP29" s="175">
        <v>81.99</v>
      </c>
      <c r="JQ29" s="175">
        <v>75.989999999999995</v>
      </c>
      <c r="JR29" s="128"/>
      <c r="JS29" s="128"/>
      <c r="JT29" s="128"/>
      <c r="JU29" s="128"/>
      <c r="JV29" s="285"/>
      <c r="JW29" s="154"/>
      <c r="JX29" s="1218" t="s">
        <v>78</v>
      </c>
      <c r="JY29" s="1249">
        <v>412716</v>
      </c>
      <c r="JZ29" s="1250">
        <v>25629</v>
      </c>
      <c r="KA29" s="1250">
        <v>327040</v>
      </c>
      <c r="KB29" s="1251">
        <v>187610</v>
      </c>
      <c r="KC29" s="1250"/>
      <c r="KD29" s="1250"/>
      <c r="KE29" s="1250"/>
      <c r="KF29" s="1250"/>
      <c r="KG29" s="1252">
        <v>952995</v>
      </c>
      <c r="KH29" s="1236">
        <v>544202</v>
      </c>
      <c r="KI29" s="1237">
        <v>1497197</v>
      </c>
      <c r="KJ29" s="1014"/>
      <c r="KK29" s="1014"/>
      <c r="KL29" s="1225" t="s">
        <v>78</v>
      </c>
      <c r="KM29" s="1249">
        <v>120687</v>
      </c>
      <c r="KN29" s="1250">
        <v>6382</v>
      </c>
      <c r="KO29" s="1250">
        <v>73575</v>
      </c>
      <c r="KP29" s="1251">
        <v>55989</v>
      </c>
      <c r="KQ29" s="1250"/>
      <c r="KR29" s="1250"/>
      <c r="KS29" s="1250"/>
      <c r="KT29" s="1250"/>
      <c r="KU29" s="1252">
        <v>256633</v>
      </c>
      <c r="KV29" s="1236">
        <v>34754</v>
      </c>
      <c r="KW29" s="1237">
        <v>291387</v>
      </c>
      <c r="KX29" s="299"/>
      <c r="KY29" s="290"/>
      <c r="KZ29" s="290"/>
      <c r="LA29" s="968"/>
      <c r="LB29" s="1535"/>
      <c r="LC29" s="297"/>
      <c r="LD29" s="294"/>
      <c r="LE29" s="297"/>
      <c r="LF29" s="131"/>
      <c r="LG29" s="1533"/>
      <c r="LH29" s="291"/>
      <c r="LI29" s="21"/>
      <c r="LJ29" s="37"/>
      <c r="LK29" s="295"/>
      <c r="LL29" s="19"/>
      <c r="LM29" s="19"/>
      <c r="LN29" s="19"/>
      <c r="LO29" s="19"/>
      <c r="LQ29" s="64" t="s">
        <v>49</v>
      </c>
      <c r="LR29" s="86">
        <v>235962.99</v>
      </c>
      <c r="LS29" s="87">
        <v>225668.49999999997</v>
      </c>
      <c r="LT29" s="67">
        <v>4.5599999999999996</v>
      </c>
      <c r="LU29" s="1017"/>
      <c r="LV29" s="983"/>
      <c r="LW29" s="433" t="s">
        <v>125</v>
      </c>
      <c r="LX29" s="348">
        <v>32703</v>
      </c>
      <c r="LY29" s="994">
        <v>29963</v>
      </c>
      <c r="LZ29" s="515">
        <v>9.14</v>
      </c>
      <c r="MA29" s="182"/>
      <c r="MB29" s="926" t="s">
        <v>48</v>
      </c>
      <c r="MC29" s="43">
        <v>2562</v>
      </c>
      <c r="MD29" s="44">
        <v>2561</v>
      </c>
      <c r="ME29" s="45" t="s">
        <v>172</v>
      </c>
      <c r="MF29" s="43">
        <v>2562</v>
      </c>
      <c r="MG29" s="44">
        <v>2561</v>
      </c>
      <c r="MH29" s="45" t="s">
        <v>172</v>
      </c>
      <c r="MI29" s="43">
        <v>2562</v>
      </c>
      <c r="MJ29" s="44">
        <v>2561</v>
      </c>
      <c r="MK29" s="45" t="s">
        <v>172</v>
      </c>
      <c r="ML29" s="15"/>
      <c r="MM29" s="15"/>
      <c r="MN29" s="15" t="s">
        <v>87</v>
      </c>
      <c r="MO29" s="980">
        <v>85.33</v>
      </c>
      <c r="MP29" s="980">
        <v>78.510000000000005</v>
      </c>
      <c r="MQ29" s="980">
        <v>69.39</v>
      </c>
      <c r="MR29" s="980">
        <v>75.989999999999995</v>
      </c>
      <c r="MS29" s="981">
        <v>77.31</v>
      </c>
      <c r="MT29" s="16"/>
      <c r="MU29" s="17"/>
      <c r="MV29" s="256"/>
      <c r="MW29" s="257"/>
      <c r="MX29" s="17"/>
      <c r="MY29" s="17"/>
      <c r="MZ29" s="176" t="s">
        <v>179</v>
      </c>
      <c r="NA29" s="1123">
        <v>1604871</v>
      </c>
      <c r="NB29" s="615">
        <v>96037</v>
      </c>
      <c r="NC29" s="615">
        <v>1642087</v>
      </c>
      <c r="ND29" s="1124">
        <v>508124</v>
      </c>
      <c r="NE29" s="615">
        <v>0</v>
      </c>
      <c r="NF29" s="615">
        <v>0</v>
      </c>
      <c r="NG29" s="615">
        <v>0</v>
      </c>
      <c r="NH29" s="1125">
        <v>0</v>
      </c>
      <c r="NI29" s="1253">
        <v>3851119</v>
      </c>
      <c r="NJ29" s="1254">
        <v>2288481</v>
      </c>
      <c r="NK29" s="1127">
        <v>6139600</v>
      </c>
      <c r="NL29" s="619"/>
      <c r="NM29" s="619"/>
      <c r="NN29" s="176" t="s">
        <v>78</v>
      </c>
      <c r="NO29" s="1123">
        <v>711078</v>
      </c>
      <c r="NP29" s="615">
        <v>19503</v>
      </c>
      <c r="NQ29" s="615">
        <v>266198</v>
      </c>
      <c r="NR29" s="1124">
        <v>114925</v>
      </c>
      <c r="NS29" s="615">
        <v>0</v>
      </c>
      <c r="NT29" s="615">
        <v>0</v>
      </c>
      <c r="NU29" s="615">
        <v>0</v>
      </c>
      <c r="NV29" s="1125">
        <v>0</v>
      </c>
      <c r="NW29" s="1255">
        <v>1111704</v>
      </c>
      <c r="NX29" s="1126">
        <v>138205</v>
      </c>
      <c r="NY29" s="1129">
        <v>1249909</v>
      </c>
    </row>
    <row r="30" spans="1:389" ht="21.75" customHeight="1" thickTop="1" x14ac:dyDescent="0.2">
      <c r="A30" s="92" t="s">
        <v>126</v>
      </c>
      <c r="B30" s="199"/>
      <c r="C30" s="109"/>
      <c r="D30" s="42"/>
      <c r="E30" s="420"/>
      <c r="F30" s="240"/>
      <c r="G30" s="433" t="s">
        <v>127</v>
      </c>
      <c r="H30" s="997">
        <v>17879</v>
      </c>
      <c r="I30" s="998">
        <v>15718</v>
      </c>
      <c r="J30" s="999">
        <v>13839</v>
      </c>
      <c r="K30" s="997">
        <v>47436</v>
      </c>
      <c r="L30" s="1000">
        <v>48967</v>
      </c>
      <c r="M30" s="675">
        <v>-3.13</v>
      </c>
      <c r="N30" s="154"/>
      <c r="O30" s="53" t="s">
        <v>51</v>
      </c>
      <c r="P30" s="54">
        <v>1100.26</v>
      </c>
      <c r="Q30" s="55">
        <v>1062.8599999999999</v>
      </c>
      <c r="R30" s="56">
        <v>3.52</v>
      </c>
      <c r="S30" s="54">
        <v>0</v>
      </c>
      <c r="T30" s="55">
        <v>0</v>
      </c>
      <c r="U30" s="56">
        <v>0</v>
      </c>
      <c r="V30" s="54">
        <v>989.32</v>
      </c>
      <c r="W30" s="55">
        <v>956.43</v>
      </c>
      <c r="X30" s="56">
        <v>3.44</v>
      </c>
      <c r="Y30" s="172"/>
      <c r="Z30" s="154"/>
      <c r="AA30" s="154" t="s">
        <v>91</v>
      </c>
      <c r="AB30" s="175">
        <v>72.400000000000006</v>
      </c>
      <c r="AC30" s="175">
        <v>78.81</v>
      </c>
      <c r="AD30" s="175">
        <v>76.67</v>
      </c>
      <c r="AE30" s="175">
        <v>75.959999999999994</v>
      </c>
      <c r="AF30" s="1188"/>
      <c r="AG30" s="1188"/>
      <c r="AH30" s="1188"/>
      <c r="AI30" s="1188"/>
      <c r="AJ30" s="285"/>
      <c r="AK30" s="154"/>
      <c r="AL30" s="1218" t="s">
        <v>84</v>
      </c>
      <c r="AM30" s="1249">
        <v>1326520</v>
      </c>
      <c r="AN30" s="1250">
        <v>63177</v>
      </c>
      <c r="AO30" s="1250">
        <v>1596186</v>
      </c>
      <c r="AP30" s="1251">
        <v>268212</v>
      </c>
      <c r="AQ30" s="1250"/>
      <c r="AR30" s="1250"/>
      <c r="AS30" s="1250"/>
      <c r="AT30" s="1250"/>
      <c r="AU30" s="1252">
        <v>3254095</v>
      </c>
      <c r="AV30" s="1236">
        <v>1588740</v>
      </c>
      <c r="AW30" s="1237">
        <v>4842835</v>
      </c>
      <c r="AX30" s="182"/>
      <c r="AY30" s="182"/>
      <c r="AZ30" s="176" t="s">
        <v>84</v>
      </c>
      <c r="BA30" s="1249">
        <v>1798470</v>
      </c>
      <c r="BB30" s="1250">
        <v>8663</v>
      </c>
      <c r="BC30" s="1250">
        <v>568451</v>
      </c>
      <c r="BD30" s="1251">
        <v>45753</v>
      </c>
      <c r="BE30" s="1250"/>
      <c r="BF30" s="1250"/>
      <c r="BG30" s="1250"/>
      <c r="BH30" s="1250"/>
      <c r="BI30" s="1252">
        <v>2421337</v>
      </c>
      <c r="BJ30" s="1236">
        <v>165150</v>
      </c>
      <c r="BK30" s="1237">
        <v>2586487</v>
      </c>
      <c r="BL30" s="299"/>
      <c r="BM30" s="290"/>
      <c r="BN30" s="290"/>
      <c r="BO30" s="968"/>
      <c r="BP30" s="1537"/>
      <c r="BQ30" s="297"/>
      <c r="BR30" s="297"/>
      <c r="BS30" s="297"/>
      <c r="BT30" s="131"/>
      <c r="BU30" s="1533"/>
      <c r="BV30" s="1528"/>
      <c r="BW30" s="21"/>
      <c r="BX30" s="37"/>
      <c r="BY30" s="295"/>
      <c r="BZ30" s="19"/>
      <c r="CA30" s="19"/>
      <c r="CB30" s="19"/>
      <c r="CC30" s="19"/>
      <c r="CE30" s="92" t="s">
        <v>126</v>
      </c>
      <c r="CF30" s="199"/>
      <c r="CG30" s="109"/>
      <c r="CH30" s="42"/>
      <c r="CI30" s="420"/>
      <c r="CJ30" s="240"/>
      <c r="CK30" s="433" t="s">
        <v>127</v>
      </c>
      <c r="CL30" s="1007">
        <v>12760</v>
      </c>
      <c r="CM30" s="1008">
        <v>11385</v>
      </c>
      <c r="CN30" s="1009">
        <v>12118</v>
      </c>
      <c r="CO30" s="997">
        <v>36263</v>
      </c>
      <c r="CP30" s="1010">
        <v>35699</v>
      </c>
      <c r="CQ30" s="675">
        <v>1.58</v>
      </c>
      <c r="CR30" s="154"/>
      <c r="CS30" s="53" t="s">
        <v>51</v>
      </c>
      <c r="CT30" s="54">
        <v>1624.98</v>
      </c>
      <c r="CU30" s="55">
        <v>1576.31</v>
      </c>
      <c r="CV30" s="56">
        <v>3.09</v>
      </c>
      <c r="CW30" s="54">
        <v>0</v>
      </c>
      <c r="CX30" s="55">
        <v>0</v>
      </c>
      <c r="CY30" s="56">
        <v>0</v>
      </c>
      <c r="CZ30" s="54">
        <v>1443.48</v>
      </c>
      <c r="DA30" s="55">
        <v>1401.05</v>
      </c>
      <c r="DB30" s="56">
        <v>3.03</v>
      </c>
      <c r="DC30" s="172"/>
      <c r="DD30" s="154"/>
      <c r="DE30" s="154" t="s">
        <v>91</v>
      </c>
      <c r="DF30" s="175">
        <v>76.91</v>
      </c>
      <c r="DG30" s="175">
        <v>72.16</v>
      </c>
      <c r="DH30" s="175">
        <v>69.87</v>
      </c>
      <c r="DI30" s="175">
        <v>72.98</v>
      </c>
      <c r="DJ30" s="128"/>
      <c r="DK30" s="128"/>
      <c r="DL30" s="128"/>
      <c r="DM30" s="128"/>
      <c r="DN30" s="285"/>
      <c r="DO30" s="154"/>
      <c r="DP30" s="1218" t="s">
        <v>84</v>
      </c>
      <c r="DQ30" s="1249">
        <v>1464443</v>
      </c>
      <c r="DR30" s="1250">
        <v>51799</v>
      </c>
      <c r="DS30" s="1250">
        <v>1912144</v>
      </c>
      <c r="DT30" s="1251">
        <v>142142</v>
      </c>
      <c r="DU30" s="1250"/>
      <c r="DV30" s="1250"/>
      <c r="DW30" s="1250"/>
      <c r="DX30" s="1250"/>
      <c r="DY30" s="1252">
        <v>3570528</v>
      </c>
      <c r="DZ30" s="1236">
        <v>1750525</v>
      </c>
      <c r="EA30" s="1237">
        <v>5321053</v>
      </c>
      <c r="EB30" s="182"/>
      <c r="EC30" s="182"/>
      <c r="ED30" s="176" t="s">
        <v>84</v>
      </c>
      <c r="EE30" s="1249">
        <v>1946626</v>
      </c>
      <c r="EF30" s="1250">
        <v>10538</v>
      </c>
      <c r="EG30" s="1250">
        <v>467340</v>
      </c>
      <c r="EH30" s="1251">
        <v>36496</v>
      </c>
      <c r="EI30" s="1250"/>
      <c r="EJ30" s="1250"/>
      <c r="EK30" s="1250"/>
      <c r="EL30" s="1250"/>
      <c r="EM30" s="1252">
        <v>2461000</v>
      </c>
      <c r="EN30" s="1236">
        <v>95588</v>
      </c>
      <c r="EO30" s="1237">
        <v>2556588</v>
      </c>
      <c r="EP30" s="299"/>
      <c r="EQ30" s="290"/>
      <c r="ER30" s="290"/>
      <c r="ES30" s="968"/>
      <c r="ET30" s="1537"/>
      <c r="EU30" s="297"/>
      <c r="EV30" s="297"/>
      <c r="EW30" s="297"/>
      <c r="EX30" s="131"/>
      <c r="EY30" s="1533"/>
      <c r="EZ30" s="1528"/>
      <c r="FA30" s="21"/>
      <c r="FB30" s="37"/>
      <c r="FC30" s="295"/>
      <c r="FD30" s="19"/>
      <c r="FE30" s="19"/>
      <c r="FF30" s="19"/>
      <c r="FG30" s="19"/>
      <c r="FI30" s="92" t="s">
        <v>126</v>
      </c>
      <c r="FJ30" s="199"/>
      <c r="FK30" s="109"/>
      <c r="FL30" s="42"/>
      <c r="FM30" s="420"/>
      <c r="FN30" s="240"/>
      <c r="FO30" s="433" t="s">
        <v>127</v>
      </c>
      <c r="FP30" s="1007">
        <v>9975</v>
      </c>
      <c r="FQ30" s="1008">
        <v>8744</v>
      </c>
      <c r="FR30" s="1009">
        <v>11890</v>
      </c>
      <c r="FS30" s="997">
        <v>30609</v>
      </c>
      <c r="FT30" s="1010">
        <v>28540</v>
      </c>
      <c r="FU30" s="675">
        <v>7.25</v>
      </c>
      <c r="FV30" s="154"/>
      <c r="FW30" s="53" t="s">
        <v>51</v>
      </c>
      <c r="FX30" s="54">
        <v>822.52</v>
      </c>
      <c r="FY30" s="55">
        <v>833.59</v>
      </c>
      <c r="FZ30" s="56">
        <v>-1.33</v>
      </c>
      <c r="GA30" s="54">
        <v>0</v>
      </c>
      <c r="GB30" s="55">
        <v>0</v>
      </c>
      <c r="GC30" s="56">
        <v>0</v>
      </c>
      <c r="GD30" s="54">
        <v>738.2</v>
      </c>
      <c r="GE30" s="55">
        <v>747.19</v>
      </c>
      <c r="GF30" s="56">
        <v>-1.2</v>
      </c>
      <c r="GG30" s="172"/>
      <c r="GH30" s="154"/>
      <c r="GI30" s="154" t="s">
        <v>91</v>
      </c>
      <c r="GJ30" s="175">
        <v>65.709999999999994</v>
      </c>
      <c r="GK30" s="175">
        <v>65.989999999999995</v>
      </c>
      <c r="GL30" s="175">
        <v>65.819999999999993</v>
      </c>
      <c r="GM30" s="175">
        <v>65.84</v>
      </c>
      <c r="GN30" s="1188"/>
      <c r="GO30" s="1188"/>
      <c r="GP30" s="1188"/>
      <c r="GQ30" s="1188"/>
      <c r="GR30" s="285"/>
      <c r="GS30" s="154"/>
      <c r="GT30" s="1218" t="s">
        <v>84</v>
      </c>
      <c r="GU30" s="1249">
        <v>1183777</v>
      </c>
      <c r="GV30" s="1250">
        <v>43765</v>
      </c>
      <c r="GW30" s="1250">
        <v>1506322</v>
      </c>
      <c r="GX30" s="1251">
        <v>204670</v>
      </c>
      <c r="GY30" s="1250"/>
      <c r="GZ30" s="1250"/>
      <c r="HA30" s="1250"/>
      <c r="HB30" s="1250"/>
      <c r="HC30" s="1252">
        <v>2938534</v>
      </c>
      <c r="HD30" s="1236">
        <v>1349532</v>
      </c>
      <c r="HE30" s="1237">
        <v>4288066</v>
      </c>
      <c r="HF30" s="182"/>
      <c r="HG30" s="182"/>
      <c r="HH30" s="176" t="s">
        <v>84</v>
      </c>
      <c r="HI30" s="1249">
        <v>1521417</v>
      </c>
      <c r="HJ30" s="1250">
        <v>12193</v>
      </c>
      <c r="HK30" s="1250">
        <v>434029</v>
      </c>
      <c r="HL30" s="1251">
        <v>60860</v>
      </c>
      <c r="HM30" s="1250"/>
      <c r="HN30" s="1250"/>
      <c r="HO30" s="1250"/>
      <c r="HP30" s="1250"/>
      <c r="HQ30" s="1252">
        <v>2028499</v>
      </c>
      <c r="HR30" s="1236">
        <v>107733</v>
      </c>
      <c r="HS30" s="1237">
        <v>2136232</v>
      </c>
      <c r="HT30" s="299"/>
      <c r="HU30" s="290"/>
      <c r="HV30" s="290"/>
      <c r="HW30" s="968"/>
      <c r="HX30" s="1537"/>
      <c r="HY30" s="297"/>
      <c r="HZ30" s="297"/>
      <c r="IA30" s="297"/>
      <c r="IB30" s="131"/>
      <c r="IC30" s="1533"/>
      <c r="ID30" s="1528"/>
      <c r="IE30" s="21"/>
      <c r="IF30" s="37"/>
      <c r="IG30" s="295"/>
      <c r="IH30" s="248"/>
      <c r="II30" s="19"/>
      <c r="IJ30" s="19"/>
      <c r="IK30" s="19"/>
      <c r="IM30" s="92" t="s">
        <v>126</v>
      </c>
      <c r="IN30" s="199"/>
      <c r="IO30" s="109"/>
      <c r="IP30" s="42"/>
      <c r="IQ30" s="420"/>
      <c r="IR30" s="240"/>
      <c r="IS30" s="433" t="s">
        <v>127</v>
      </c>
      <c r="IT30" s="997">
        <v>13557</v>
      </c>
      <c r="IU30" s="998">
        <v>13964</v>
      </c>
      <c r="IV30" s="999">
        <v>16269</v>
      </c>
      <c r="IW30" s="997">
        <v>43790</v>
      </c>
      <c r="IX30" s="1000">
        <v>39963</v>
      </c>
      <c r="IY30" s="675">
        <v>9.58</v>
      </c>
      <c r="IZ30" s="154"/>
      <c r="JA30" s="53" t="s">
        <v>51</v>
      </c>
      <c r="JB30" s="54">
        <v>1413.6</v>
      </c>
      <c r="JC30" s="55">
        <v>1408.19</v>
      </c>
      <c r="JD30" s="56">
        <v>0.38</v>
      </c>
      <c r="JE30" s="54">
        <v>0</v>
      </c>
      <c r="JF30" s="55">
        <v>0</v>
      </c>
      <c r="JG30" s="56">
        <v>0</v>
      </c>
      <c r="JH30" s="54">
        <v>1265.28</v>
      </c>
      <c r="JI30" s="55">
        <v>1261.53</v>
      </c>
      <c r="JJ30" s="56">
        <v>0.3</v>
      </c>
      <c r="JK30" s="172"/>
      <c r="JL30" s="154"/>
      <c r="JM30" s="154" t="s">
        <v>91</v>
      </c>
      <c r="JN30" s="175">
        <v>65.510000000000005</v>
      </c>
      <c r="JO30" s="175">
        <v>71.02</v>
      </c>
      <c r="JP30" s="175">
        <v>75.78</v>
      </c>
      <c r="JQ30" s="175">
        <v>70.77</v>
      </c>
      <c r="JR30" s="128"/>
      <c r="JS30" s="128"/>
      <c r="JT30" s="128"/>
      <c r="JU30" s="128"/>
      <c r="JV30" s="285"/>
      <c r="JW30" s="154"/>
      <c r="JX30" s="1218" t="s">
        <v>84</v>
      </c>
      <c r="JY30" s="1249">
        <v>1304453</v>
      </c>
      <c r="JZ30" s="1250">
        <v>53779</v>
      </c>
      <c r="KA30" s="1250">
        <v>1487012</v>
      </c>
      <c r="KB30" s="1251">
        <v>365410</v>
      </c>
      <c r="KC30" s="1250"/>
      <c r="KD30" s="1250"/>
      <c r="KE30" s="1250"/>
      <c r="KF30" s="1250"/>
      <c r="KG30" s="1252">
        <v>3210654</v>
      </c>
      <c r="KH30" s="1236">
        <v>2050520</v>
      </c>
      <c r="KI30" s="1237">
        <v>5261174</v>
      </c>
      <c r="KJ30" s="1014"/>
      <c r="KK30" s="1014"/>
      <c r="KL30" s="1225" t="s">
        <v>84</v>
      </c>
      <c r="KM30" s="1249">
        <v>1864179</v>
      </c>
      <c r="KN30" s="1250">
        <v>14602</v>
      </c>
      <c r="KO30" s="1250">
        <v>552258</v>
      </c>
      <c r="KP30" s="1251">
        <v>131174</v>
      </c>
      <c r="KQ30" s="1250"/>
      <c r="KR30" s="1250"/>
      <c r="KS30" s="1250"/>
      <c r="KT30" s="1250"/>
      <c r="KU30" s="1252">
        <v>2562213</v>
      </c>
      <c r="KV30" s="1236">
        <v>144200</v>
      </c>
      <c r="KW30" s="1237">
        <v>2706413</v>
      </c>
      <c r="KX30" s="299"/>
      <c r="KY30" s="290"/>
      <c r="KZ30" s="290"/>
      <c r="LA30" s="968"/>
      <c r="LB30" s="1537"/>
      <c r="LC30" s="297"/>
      <c r="LD30" s="297"/>
      <c r="LE30" s="297"/>
      <c r="LF30" s="131"/>
      <c r="LG30" s="1533"/>
      <c r="LH30" s="291"/>
      <c r="LI30" s="21"/>
      <c r="LJ30" s="37"/>
      <c r="LK30" s="295"/>
      <c r="LL30" s="19"/>
      <c r="LM30" s="19"/>
      <c r="LN30" s="19"/>
      <c r="LO30" s="19"/>
      <c r="LQ30" s="92" t="s">
        <v>126</v>
      </c>
      <c r="LR30" s="93"/>
      <c r="LS30" s="109"/>
      <c r="LT30" s="42"/>
      <c r="LU30" s="499"/>
      <c r="LV30" s="499"/>
      <c r="LW30" s="433" t="s">
        <v>127</v>
      </c>
      <c r="LX30" s="348">
        <v>158098</v>
      </c>
      <c r="LY30" s="994">
        <v>153169</v>
      </c>
      <c r="LZ30" s="515">
        <v>3.22</v>
      </c>
      <c r="MA30" s="182"/>
      <c r="MB30" s="53" t="s">
        <v>51</v>
      </c>
      <c r="MC30" s="54">
        <v>1265.73</v>
      </c>
      <c r="MD30" s="141">
        <v>1243.03</v>
      </c>
      <c r="ME30" s="56">
        <v>1.83</v>
      </c>
      <c r="MF30" s="54">
        <v>0</v>
      </c>
      <c r="MG30" s="141">
        <v>0</v>
      </c>
      <c r="MH30" s="56">
        <v>0</v>
      </c>
      <c r="MI30" s="54">
        <v>1132.8800000000001</v>
      </c>
      <c r="MJ30" s="141">
        <v>1113.01</v>
      </c>
      <c r="MK30" s="56">
        <v>1.79</v>
      </c>
      <c r="ML30" s="15"/>
      <c r="MM30" s="15"/>
      <c r="MN30" s="15" t="s">
        <v>91</v>
      </c>
      <c r="MO30" s="980">
        <v>75.959999999999994</v>
      </c>
      <c r="MP30" s="980">
        <v>72.98</v>
      </c>
      <c r="MQ30" s="980">
        <v>65.84</v>
      </c>
      <c r="MR30" s="980">
        <v>70.77</v>
      </c>
      <c r="MS30" s="981">
        <v>71.39</v>
      </c>
      <c r="MT30" s="16"/>
      <c r="MU30" s="17"/>
      <c r="MV30" s="256"/>
      <c r="MW30" s="257"/>
      <c r="MX30" s="17"/>
      <c r="MY30" s="17"/>
      <c r="MZ30" s="176" t="s">
        <v>84</v>
      </c>
      <c r="NA30" s="1123">
        <v>5279193</v>
      </c>
      <c r="NB30" s="615">
        <v>212520</v>
      </c>
      <c r="NC30" s="615">
        <v>6501664</v>
      </c>
      <c r="ND30" s="1124">
        <v>980434</v>
      </c>
      <c r="NE30" s="615">
        <v>0</v>
      </c>
      <c r="NF30" s="615">
        <v>0</v>
      </c>
      <c r="NG30" s="615">
        <v>0</v>
      </c>
      <c r="NH30" s="1125">
        <v>0</v>
      </c>
      <c r="NI30" s="1253">
        <v>12973811</v>
      </c>
      <c r="NJ30" s="1254">
        <v>6739317</v>
      </c>
      <c r="NK30" s="1127">
        <v>19713128</v>
      </c>
      <c r="NL30" s="619"/>
      <c r="NM30" s="619"/>
      <c r="NN30" s="176" t="s">
        <v>84</v>
      </c>
      <c r="NO30" s="1123">
        <v>7130692</v>
      </c>
      <c r="NP30" s="615">
        <v>45996</v>
      </c>
      <c r="NQ30" s="615">
        <v>2022078</v>
      </c>
      <c r="NR30" s="1124">
        <v>274283</v>
      </c>
      <c r="NS30" s="615">
        <v>0</v>
      </c>
      <c r="NT30" s="615">
        <v>0</v>
      </c>
      <c r="NU30" s="615">
        <v>0</v>
      </c>
      <c r="NV30" s="1125">
        <v>0</v>
      </c>
      <c r="NW30" s="1255">
        <v>9473049</v>
      </c>
      <c r="NX30" s="1126">
        <v>512671</v>
      </c>
      <c r="NY30" s="1129">
        <v>9985720</v>
      </c>
    </row>
    <row r="31" spans="1:389" ht="21.75" customHeight="1" thickBot="1" x14ac:dyDescent="0.25">
      <c r="A31" s="62" t="s">
        <v>128</v>
      </c>
      <c r="B31" s="159">
        <v>112196</v>
      </c>
      <c r="C31" s="203">
        <v>110869</v>
      </c>
      <c r="D31" s="27">
        <v>1.2</v>
      </c>
      <c r="E31" s="420"/>
      <c r="F31" s="240"/>
      <c r="G31" s="433" t="s">
        <v>129</v>
      </c>
      <c r="H31" s="997">
        <v>10503</v>
      </c>
      <c r="I31" s="998">
        <v>10282</v>
      </c>
      <c r="J31" s="999">
        <v>8446</v>
      </c>
      <c r="K31" s="997">
        <v>29231</v>
      </c>
      <c r="L31" s="1000">
        <v>30535</v>
      </c>
      <c r="M31" s="675">
        <v>-4.2699999999999996</v>
      </c>
      <c r="N31" s="154"/>
      <c r="O31" s="53" t="s">
        <v>65</v>
      </c>
      <c r="P31" s="54">
        <v>977.75</v>
      </c>
      <c r="Q31" s="55">
        <v>938.62</v>
      </c>
      <c r="R31" s="56">
        <v>4.17</v>
      </c>
      <c r="S31" s="54">
        <v>476.19</v>
      </c>
      <c r="T31" s="55">
        <v>459.73</v>
      </c>
      <c r="U31" s="56">
        <v>3.58</v>
      </c>
      <c r="V31" s="54">
        <v>927.18</v>
      </c>
      <c r="W31" s="55">
        <v>890.67</v>
      </c>
      <c r="X31" s="56">
        <v>4.0999999999999996</v>
      </c>
      <c r="Y31" s="172"/>
      <c r="Z31" s="154"/>
      <c r="AA31" s="154" t="s">
        <v>95</v>
      </c>
      <c r="AB31" s="175">
        <v>62.61</v>
      </c>
      <c r="AC31" s="175">
        <v>58.32</v>
      </c>
      <c r="AD31" s="175">
        <v>55.21</v>
      </c>
      <c r="AE31" s="175">
        <v>58.71</v>
      </c>
      <c r="AF31" s="1188"/>
      <c r="AG31" s="1188"/>
      <c r="AH31" s="1188"/>
      <c r="AI31" s="1188"/>
      <c r="AJ31" s="285"/>
      <c r="AK31" s="154"/>
      <c r="AL31" s="1218" t="s">
        <v>88</v>
      </c>
      <c r="AM31" s="1260">
        <v>24910</v>
      </c>
      <c r="AN31" s="1261">
        <v>4394</v>
      </c>
      <c r="AO31" s="1261">
        <v>167705</v>
      </c>
      <c r="AP31" s="1251">
        <v>1304</v>
      </c>
      <c r="AQ31" s="1250"/>
      <c r="AR31" s="1250"/>
      <c r="AS31" s="1250"/>
      <c r="AT31" s="1250"/>
      <c r="AU31" s="1252">
        <v>198313</v>
      </c>
      <c r="AV31" s="1236">
        <v>3002</v>
      </c>
      <c r="AW31" s="1237">
        <v>201315</v>
      </c>
      <c r="AX31" s="182"/>
      <c r="AY31" s="182"/>
      <c r="AZ31" s="176" t="s">
        <v>88</v>
      </c>
      <c r="BA31" s="1260">
        <v>14260</v>
      </c>
      <c r="BB31" s="1261">
        <v>2617</v>
      </c>
      <c r="BC31" s="1261">
        <v>99381</v>
      </c>
      <c r="BD31" s="1251">
        <v>423</v>
      </c>
      <c r="BE31" s="1250"/>
      <c r="BF31" s="1250"/>
      <c r="BG31" s="1250"/>
      <c r="BH31" s="1250"/>
      <c r="BI31" s="1252">
        <v>116681</v>
      </c>
      <c r="BJ31" s="1236">
        <v>2084</v>
      </c>
      <c r="BK31" s="1237">
        <v>118765</v>
      </c>
      <c r="BL31" s="299"/>
      <c r="BM31" s="290"/>
      <c r="BN31" s="290"/>
      <c r="BO31" s="968"/>
      <c r="BP31" s="1537"/>
      <c r="BQ31" s="297"/>
      <c r="BR31" s="297"/>
      <c r="BS31" s="297"/>
      <c r="BT31" s="297"/>
      <c r="BU31" s="1533"/>
      <c r="BV31" s="1528"/>
      <c r="BW31" s="21"/>
      <c r="BX31" s="37"/>
      <c r="BY31" s="295"/>
      <c r="BZ31" s="19"/>
      <c r="CA31" s="19"/>
      <c r="CB31" s="19"/>
      <c r="CC31" s="19"/>
      <c r="CE31" s="62" t="s">
        <v>128</v>
      </c>
      <c r="CF31" s="159">
        <v>112196</v>
      </c>
      <c r="CG31" s="203">
        <v>110869</v>
      </c>
      <c r="CH31" s="27">
        <v>1.2</v>
      </c>
      <c r="CI31" s="420"/>
      <c r="CJ31" s="240"/>
      <c r="CK31" s="433" t="s">
        <v>129</v>
      </c>
      <c r="CL31" s="1007">
        <v>11129</v>
      </c>
      <c r="CM31" s="1008">
        <v>10636</v>
      </c>
      <c r="CN31" s="1009">
        <v>9085</v>
      </c>
      <c r="CO31" s="997">
        <v>30850</v>
      </c>
      <c r="CP31" s="1010">
        <v>29249</v>
      </c>
      <c r="CQ31" s="675">
        <v>5.47</v>
      </c>
      <c r="CR31" s="154"/>
      <c r="CS31" s="53" t="s">
        <v>65</v>
      </c>
      <c r="CT31" s="54">
        <v>1059.28</v>
      </c>
      <c r="CU31" s="55">
        <v>1021.91</v>
      </c>
      <c r="CV31" s="56">
        <v>3.66</v>
      </c>
      <c r="CW31" s="54">
        <v>498.52</v>
      </c>
      <c r="CX31" s="55">
        <v>488.35</v>
      </c>
      <c r="CY31" s="56">
        <v>2.08</v>
      </c>
      <c r="CZ31" s="54">
        <v>996.65</v>
      </c>
      <c r="DA31" s="55">
        <v>962.58</v>
      </c>
      <c r="DB31" s="56">
        <v>3.54</v>
      </c>
      <c r="DC31" s="172"/>
      <c r="DD31" s="154"/>
      <c r="DE31" s="154" t="s">
        <v>95</v>
      </c>
      <c r="DF31" s="175">
        <v>67.62</v>
      </c>
      <c r="DG31" s="175">
        <v>61.64</v>
      </c>
      <c r="DH31" s="175">
        <v>62.57</v>
      </c>
      <c r="DI31" s="175">
        <v>63.94</v>
      </c>
      <c r="DJ31" s="128"/>
      <c r="DK31" s="128"/>
      <c r="DL31" s="128"/>
      <c r="DM31" s="128"/>
      <c r="DN31" s="285"/>
      <c r="DO31" s="154"/>
      <c r="DP31" s="1218" t="s">
        <v>88</v>
      </c>
      <c r="DQ31" s="1260">
        <v>13304</v>
      </c>
      <c r="DR31" s="1261">
        <v>5153</v>
      </c>
      <c r="DS31" s="1261">
        <v>167672</v>
      </c>
      <c r="DT31" s="1251">
        <v>464</v>
      </c>
      <c r="DU31" s="1250"/>
      <c r="DV31" s="1250"/>
      <c r="DW31" s="1250"/>
      <c r="DX31" s="1250"/>
      <c r="DY31" s="1252">
        <v>186593</v>
      </c>
      <c r="DZ31" s="1236">
        <v>2703</v>
      </c>
      <c r="EA31" s="1237">
        <v>189296</v>
      </c>
      <c r="EB31" s="182"/>
      <c r="EC31" s="182"/>
      <c r="ED31" s="176" t="s">
        <v>88</v>
      </c>
      <c r="EE31" s="1260">
        <v>4962</v>
      </c>
      <c r="EF31" s="1261">
        <v>1392</v>
      </c>
      <c r="EG31" s="1261">
        <v>35311</v>
      </c>
      <c r="EH31" s="1251">
        <v>428</v>
      </c>
      <c r="EI31" s="1250"/>
      <c r="EJ31" s="1250"/>
      <c r="EK31" s="1250"/>
      <c r="EL31" s="1250"/>
      <c r="EM31" s="1252">
        <v>42093</v>
      </c>
      <c r="EN31" s="1236">
        <v>517</v>
      </c>
      <c r="EO31" s="1237">
        <v>42610</v>
      </c>
      <c r="EP31" s="299"/>
      <c r="EQ31" s="290"/>
      <c r="ER31" s="290"/>
      <c r="ES31" s="968"/>
      <c r="ET31" s="1537"/>
      <c r="EU31" s="297"/>
      <c r="EV31" s="297"/>
      <c r="EW31" s="297"/>
      <c r="EX31" s="297"/>
      <c r="EY31" s="1533"/>
      <c r="EZ31" s="1528"/>
      <c r="FA31" s="21"/>
      <c r="FB31" s="37"/>
      <c r="FC31" s="295"/>
      <c r="FD31" s="19"/>
      <c r="FE31" s="19"/>
      <c r="FF31" s="19"/>
      <c r="FG31" s="19"/>
      <c r="FI31" s="62" t="s">
        <v>128</v>
      </c>
      <c r="FJ31" s="159">
        <v>112196</v>
      </c>
      <c r="FK31" s="203">
        <v>110869</v>
      </c>
      <c r="FL31" s="27">
        <v>1.2</v>
      </c>
      <c r="FM31" s="420"/>
      <c r="FN31" s="240"/>
      <c r="FO31" s="433" t="s">
        <v>129</v>
      </c>
      <c r="FP31" s="1007">
        <v>6082</v>
      </c>
      <c r="FQ31" s="1008">
        <v>6834</v>
      </c>
      <c r="FR31" s="1009">
        <v>7365</v>
      </c>
      <c r="FS31" s="997">
        <v>20281</v>
      </c>
      <c r="FT31" s="1010">
        <v>19865</v>
      </c>
      <c r="FU31" s="675">
        <v>2.09</v>
      </c>
      <c r="FV31" s="154"/>
      <c r="FW31" s="53" t="s">
        <v>65</v>
      </c>
      <c r="FX31" s="54">
        <v>843.25</v>
      </c>
      <c r="FY31" s="55">
        <v>822.36</v>
      </c>
      <c r="FZ31" s="56">
        <v>2.54</v>
      </c>
      <c r="GA31" s="54">
        <v>502.09</v>
      </c>
      <c r="GB31" s="55">
        <v>499.01</v>
      </c>
      <c r="GC31" s="56">
        <v>0.62</v>
      </c>
      <c r="GD31" s="54">
        <v>808.28</v>
      </c>
      <c r="GE31" s="55">
        <v>788.84</v>
      </c>
      <c r="GF31" s="56">
        <v>2.46</v>
      </c>
      <c r="GG31" s="172"/>
      <c r="GH31" s="154"/>
      <c r="GI31" s="154" t="s">
        <v>95</v>
      </c>
      <c r="GJ31" s="175">
        <v>55.26</v>
      </c>
      <c r="GK31" s="175">
        <v>54.56</v>
      </c>
      <c r="GL31" s="175">
        <v>51.39</v>
      </c>
      <c r="GM31" s="175">
        <v>53.74</v>
      </c>
      <c r="GN31" s="1188"/>
      <c r="GO31" s="1188"/>
      <c r="GP31" s="1188"/>
      <c r="GQ31" s="1188"/>
      <c r="GR31" s="285"/>
      <c r="GS31" s="154"/>
      <c r="GT31" s="1218" t="s">
        <v>88</v>
      </c>
      <c r="GU31" s="1260">
        <v>18550</v>
      </c>
      <c r="GV31" s="1261">
        <v>3604</v>
      </c>
      <c r="GW31" s="1261">
        <v>148783</v>
      </c>
      <c r="GX31" s="1251">
        <v>520</v>
      </c>
      <c r="GY31" s="1250"/>
      <c r="GZ31" s="1250"/>
      <c r="HA31" s="1250"/>
      <c r="HB31" s="1250"/>
      <c r="HC31" s="1252">
        <v>171457</v>
      </c>
      <c r="HD31" s="1236">
        <v>284</v>
      </c>
      <c r="HE31" s="1237">
        <v>171741</v>
      </c>
      <c r="HF31" s="182"/>
      <c r="HG31" s="182"/>
      <c r="HH31" s="176" t="s">
        <v>88</v>
      </c>
      <c r="HI31" s="1260">
        <v>5628</v>
      </c>
      <c r="HJ31" s="1261">
        <v>847</v>
      </c>
      <c r="HK31" s="1261">
        <v>24912</v>
      </c>
      <c r="HL31" s="1251">
        <v>0</v>
      </c>
      <c r="HM31" s="1250"/>
      <c r="HN31" s="1250"/>
      <c r="HO31" s="1250"/>
      <c r="HP31" s="1250"/>
      <c r="HQ31" s="1252">
        <v>31387</v>
      </c>
      <c r="HR31" s="1236">
        <v>761</v>
      </c>
      <c r="HS31" s="1237">
        <v>32148</v>
      </c>
      <c r="HT31" s="299"/>
      <c r="HU31" s="290"/>
      <c r="HV31" s="290"/>
      <c r="HW31" s="968"/>
      <c r="HX31" s="1537"/>
      <c r="HY31" s="297"/>
      <c r="HZ31" s="297"/>
      <c r="IA31" s="297"/>
      <c r="IB31" s="297"/>
      <c r="IC31" s="1533"/>
      <c r="ID31" s="1528"/>
      <c r="IE31" s="21"/>
      <c r="IF31" s="37"/>
      <c r="IG31" s="295"/>
      <c r="IH31" s="248"/>
      <c r="II31" s="19"/>
      <c r="IJ31" s="19"/>
      <c r="IK31" s="19"/>
      <c r="IM31" s="62" t="s">
        <v>128</v>
      </c>
      <c r="IN31" s="159">
        <v>112196</v>
      </c>
      <c r="IO31" s="203">
        <v>110869</v>
      </c>
      <c r="IP31" s="27">
        <v>1.2</v>
      </c>
      <c r="IQ31" s="420"/>
      <c r="IR31" s="240"/>
      <c r="IS31" s="433" t="s">
        <v>129</v>
      </c>
      <c r="IT31" s="997">
        <v>10970</v>
      </c>
      <c r="IU31" s="998">
        <v>10522</v>
      </c>
      <c r="IV31" s="999">
        <v>11839</v>
      </c>
      <c r="IW31" s="997">
        <v>33331</v>
      </c>
      <c r="IX31" s="1000">
        <v>30479</v>
      </c>
      <c r="IY31" s="675">
        <v>9.36</v>
      </c>
      <c r="IZ31" s="154"/>
      <c r="JA31" s="53" t="s">
        <v>65</v>
      </c>
      <c r="JB31" s="54">
        <v>1014.22</v>
      </c>
      <c r="JC31" s="55">
        <v>966.68</v>
      </c>
      <c r="JD31" s="56">
        <v>4.92</v>
      </c>
      <c r="JE31" s="54">
        <v>500.75</v>
      </c>
      <c r="JF31" s="55">
        <v>482.51</v>
      </c>
      <c r="JG31" s="56">
        <v>3.78</v>
      </c>
      <c r="JH31" s="54">
        <v>960.35</v>
      </c>
      <c r="JI31" s="55">
        <v>916.26</v>
      </c>
      <c r="JJ31" s="56">
        <v>4.8099999999999996</v>
      </c>
      <c r="JK31" s="172"/>
      <c r="JL31" s="154"/>
      <c r="JM31" s="154" t="s">
        <v>95</v>
      </c>
      <c r="JN31" s="175">
        <v>58.91</v>
      </c>
      <c r="JO31" s="175">
        <v>61.76</v>
      </c>
      <c r="JP31" s="175">
        <v>64.28</v>
      </c>
      <c r="JQ31" s="175">
        <v>61.65</v>
      </c>
      <c r="JR31" s="128"/>
      <c r="JS31" s="128"/>
      <c r="JT31" s="128"/>
      <c r="JU31" s="128"/>
      <c r="JV31" s="285"/>
      <c r="JW31" s="154"/>
      <c r="JX31" s="1218" t="s">
        <v>88</v>
      </c>
      <c r="JY31" s="1260">
        <v>17235</v>
      </c>
      <c r="JZ31" s="1261">
        <v>4477</v>
      </c>
      <c r="KA31" s="1261">
        <v>139083</v>
      </c>
      <c r="KB31" s="1251">
        <v>6324</v>
      </c>
      <c r="KC31" s="1250"/>
      <c r="KD31" s="1250"/>
      <c r="KE31" s="1250"/>
      <c r="KF31" s="1250"/>
      <c r="KG31" s="1252">
        <v>167119</v>
      </c>
      <c r="KH31" s="1236">
        <v>871</v>
      </c>
      <c r="KI31" s="1237">
        <v>167990</v>
      </c>
      <c r="KJ31" s="1014"/>
      <c r="KK31" s="1014"/>
      <c r="KL31" s="1225" t="s">
        <v>88</v>
      </c>
      <c r="KM31" s="1260">
        <v>7578</v>
      </c>
      <c r="KN31" s="1261">
        <v>1313</v>
      </c>
      <c r="KO31" s="1261">
        <v>55804</v>
      </c>
      <c r="KP31" s="1251">
        <v>242</v>
      </c>
      <c r="KQ31" s="1250"/>
      <c r="KR31" s="1250"/>
      <c r="KS31" s="1250"/>
      <c r="KT31" s="1250"/>
      <c r="KU31" s="1252">
        <v>64937</v>
      </c>
      <c r="KV31" s="1236">
        <v>1584</v>
      </c>
      <c r="KW31" s="1237">
        <v>66521</v>
      </c>
      <c r="KX31" s="299"/>
      <c r="KY31" s="290"/>
      <c r="KZ31" s="290"/>
      <c r="LA31" s="968"/>
      <c r="LB31" s="1537"/>
      <c r="LC31" s="297"/>
      <c r="LD31" s="297"/>
      <c r="LE31" s="297"/>
      <c r="LF31" s="297"/>
      <c r="LG31" s="1533"/>
      <c r="LH31" s="291"/>
      <c r="LI31" s="21"/>
      <c r="LJ31" s="37"/>
      <c r="LK31" s="295"/>
      <c r="LL31" s="19"/>
      <c r="LM31" s="19"/>
      <c r="LN31" s="19"/>
      <c r="LO31" s="19"/>
      <c r="LQ31" s="62" t="s">
        <v>128</v>
      </c>
      <c r="LR31" s="110">
        <v>112196</v>
      </c>
      <c r="LS31" s="261">
        <v>110869</v>
      </c>
      <c r="LT31" s="27">
        <v>1.2</v>
      </c>
      <c r="LU31" s="499"/>
      <c r="LV31" s="499"/>
      <c r="LW31" s="433" t="s">
        <v>129</v>
      </c>
      <c r="LX31" s="348">
        <v>113693</v>
      </c>
      <c r="LY31" s="994">
        <v>110128</v>
      </c>
      <c r="LZ31" s="515">
        <v>3.24</v>
      </c>
      <c r="MA31" s="182"/>
      <c r="MB31" s="53" t="s">
        <v>65</v>
      </c>
      <c r="MC31" s="54">
        <v>981.47</v>
      </c>
      <c r="MD31" s="141">
        <v>943.3</v>
      </c>
      <c r="ME31" s="56">
        <v>4.05</v>
      </c>
      <c r="MF31" s="54">
        <v>494.05</v>
      </c>
      <c r="MG31" s="141">
        <v>481.4</v>
      </c>
      <c r="MH31" s="56">
        <v>2.63</v>
      </c>
      <c r="MI31" s="54">
        <v>930.31</v>
      </c>
      <c r="MJ31" s="141">
        <v>894.99</v>
      </c>
      <c r="MK31" s="56">
        <v>3.95</v>
      </c>
      <c r="ML31" s="15"/>
      <c r="MM31" s="15"/>
      <c r="MN31" s="15" t="s">
        <v>95</v>
      </c>
      <c r="MO31" s="980">
        <v>58.71</v>
      </c>
      <c r="MP31" s="980">
        <v>63.94</v>
      </c>
      <c r="MQ31" s="980">
        <v>53.74</v>
      </c>
      <c r="MR31" s="980">
        <v>61.65</v>
      </c>
      <c r="MS31" s="981">
        <v>59.51</v>
      </c>
      <c r="MT31" s="16"/>
      <c r="MU31" s="17"/>
      <c r="MV31" s="256"/>
      <c r="MW31" s="257"/>
      <c r="MX31" s="17"/>
      <c r="MY31" s="17"/>
      <c r="MZ31" s="176" t="s">
        <v>88</v>
      </c>
      <c r="NA31" s="1137">
        <v>73999</v>
      </c>
      <c r="NB31" s="1138">
        <v>17628</v>
      </c>
      <c r="NC31" s="1138">
        <v>623243</v>
      </c>
      <c r="ND31" s="1139">
        <v>8612</v>
      </c>
      <c r="NE31" s="1138">
        <v>0</v>
      </c>
      <c r="NF31" s="1138">
        <v>0</v>
      </c>
      <c r="NG31" s="1138">
        <v>0</v>
      </c>
      <c r="NH31" s="1140">
        <v>0</v>
      </c>
      <c r="NI31" s="1262">
        <v>723482</v>
      </c>
      <c r="NJ31" s="1263">
        <v>6860</v>
      </c>
      <c r="NK31" s="1143">
        <v>730342</v>
      </c>
      <c r="NL31" s="619"/>
      <c r="NM31" s="619"/>
      <c r="NN31" s="176" t="s">
        <v>88</v>
      </c>
      <c r="NO31" s="1137">
        <v>32428</v>
      </c>
      <c r="NP31" s="1138">
        <v>6169</v>
      </c>
      <c r="NQ31" s="1138">
        <v>215408</v>
      </c>
      <c r="NR31" s="1139">
        <v>1093</v>
      </c>
      <c r="NS31" s="1138">
        <v>0</v>
      </c>
      <c r="NT31" s="1138">
        <v>0</v>
      </c>
      <c r="NU31" s="1138">
        <v>0</v>
      </c>
      <c r="NV31" s="1140">
        <v>0</v>
      </c>
      <c r="NW31" s="1264">
        <v>255098</v>
      </c>
      <c r="NX31" s="1142">
        <v>4946</v>
      </c>
      <c r="NY31" s="1145">
        <v>260044</v>
      </c>
    </row>
    <row r="32" spans="1:389" ht="21.75" customHeight="1" thickTop="1" thickBot="1" x14ac:dyDescent="0.25">
      <c r="A32" s="62" t="s">
        <v>189</v>
      </c>
      <c r="B32" s="201">
        <v>79.19</v>
      </c>
      <c r="C32" s="971">
        <v>77.72</v>
      </c>
      <c r="D32" s="27">
        <v>1.47</v>
      </c>
      <c r="E32" s="970"/>
      <c r="F32" s="240"/>
      <c r="G32" s="433" t="s">
        <v>131</v>
      </c>
      <c r="H32" s="997">
        <v>40012</v>
      </c>
      <c r="I32" s="998">
        <v>35869</v>
      </c>
      <c r="J32" s="999">
        <v>27677</v>
      </c>
      <c r="K32" s="997">
        <v>103558</v>
      </c>
      <c r="L32" s="1000">
        <v>99375</v>
      </c>
      <c r="M32" s="675">
        <v>4.21</v>
      </c>
      <c r="N32" s="154"/>
      <c r="O32" s="53" t="s">
        <v>70</v>
      </c>
      <c r="P32" s="54">
        <v>702.1</v>
      </c>
      <c r="Q32" s="55">
        <v>670.45</v>
      </c>
      <c r="R32" s="56">
        <v>4.72</v>
      </c>
      <c r="S32" s="54">
        <v>473.49</v>
      </c>
      <c r="T32" s="55">
        <v>458.58</v>
      </c>
      <c r="U32" s="56">
        <v>3.25</v>
      </c>
      <c r="V32" s="54">
        <v>679.05</v>
      </c>
      <c r="W32" s="55">
        <v>649.23</v>
      </c>
      <c r="X32" s="56">
        <v>4.59</v>
      </c>
      <c r="Y32" s="172"/>
      <c r="Z32" s="169" t="s">
        <v>72</v>
      </c>
      <c r="AA32" s="169"/>
      <c r="AB32" s="25">
        <v>2360842</v>
      </c>
      <c r="AC32" s="25">
        <v>2239051</v>
      </c>
      <c r="AD32" s="25">
        <v>2327515</v>
      </c>
      <c r="AE32" s="25">
        <v>6927408</v>
      </c>
      <c r="AF32" s="1188"/>
      <c r="AG32" s="1188"/>
      <c r="AH32" s="1188"/>
      <c r="AI32" s="1188"/>
      <c r="AJ32" s="285"/>
      <c r="AK32" s="154"/>
      <c r="AL32" s="1265" t="s">
        <v>62</v>
      </c>
      <c r="AM32" s="1281">
        <v>1694380</v>
      </c>
      <c r="AN32" s="1282">
        <v>96846</v>
      </c>
      <c r="AO32" s="1282">
        <v>2251525</v>
      </c>
      <c r="AP32" s="1283">
        <v>402125</v>
      </c>
      <c r="AQ32" s="1284"/>
      <c r="AR32" s="1284"/>
      <c r="AS32" s="1284"/>
      <c r="AT32" s="1284"/>
      <c r="AU32" s="1285">
        <v>4444876</v>
      </c>
      <c r="AV32" s="1286">
        <v>2294582</v>
      </c>
      <c r="AW32" s="1286">
        <v>6739458</v>
      </c>
      <c r="AX32" s="1280"/>
      <c r="AY32" s="1280"/>
      <c r="AZ32" s="1146" t="s">
        <v>62</v>
      </c>
      <c r="BA32" s="1281">
        <v>2124910</v>
      </c>
      <c r="BB32" s="1282">
        <v>14998</v>
      </c>
      <c r="BC32" s="1282">
        <v>744749</v>
      </c>
      <c r="BD32" s="1283">
        <v>75356</v>
      </c>
      <c r="BE32" s="1284"/>
      <c r="BF32" s="1284"/>
      <c r="BG32" s="1284"/>
      <c r="BH32" s="1284"/>
      <c r="BI32" s="1285">
        <v>2960013</v>
      </c>
      <c r="BJ32" s="1286">
        <v>228123</v>
      </c>
      <c r="BK32" s="1286">
        <v>3188136</v>
      </c>
      <c r="BL32" s="299"/>
      <c r="BM32" s="290"/>
      <c r="BN32" s="290"/>
      <c r="BO32" s="968"/>
      <c r="BP32" s="1537"/>
      <c r="BQ32" s="297"/>
      <c r="BR32" s="297"/>
      <c r="BS32" s="1541"/>
      <c r="BT32" s="297"/>
      <c r="BU32" s="1533"/>
      <c r="BV32" s="1539"/>
      <c r="BW32" s="21"/>
      <c r="BX32" s="37"/>
      <c r="BY32" s="295"/>
      <c r="BZ32" s="19"/>
      <c r="CA32" s="19"/>
      <c r="CB32" s="19"/>
      <c r="CC32" s="19"/>
      <c r="CE32" s="62" t="s">
        <v>189</v>
      </c>
      <c r="CF32" s="201">
        <v>76.459999999999994</v>
      </c>
      <c r="CG32" s="971">
        <v>76.290000000000006</v>
      </c>
      <c r="CH32" s="27">
        <v>0.17</v>
      </c>
      <c r="CI32" s="970"/>
      <c r="CJ32" s="240"/>
      <c r="CK32" s="433" t="s">
        <v>131</v>
      </c>
      <c r="CL32" s="1007">
        <v>43477</v>
      </c>
      <c r="CM32" s="1008">
        <v>28594</v>
      </c>
      <c r="CN32" s="1009">
        <v>21825</v>
      </c>
      <c r="CO32" s="997">
        <v>93896</v>
      </c>
      <c r="CP32" s="1010">
        <v>98586</v>
      </c>
      <c r="CQ32" s="675">
        <v>-4.76</v>
      </c>
      <c r="CR32" s="154"/>
      <c r="CS32" s="53" t="s">
        <v>70</v>
      </c>
      <c r="CT32" s="54">
        <v>678.2</v>
      </c>
      <c r="CU32" s="55">
        <v>660.18</v>
      </c>
      <c r="CV32" s="56">
        <v>2.73</v>
      </c>
      <c r="CW32" s="54">
        <v>540.02</v>
      </c>
      <c r="CX32" s="55">
        <v>536.96</v>
      </c>
      <c r="CY32" s="56">
        <v>0.56999999999999995</v>
      </c>
      <c r="CZ32" s="54">
        <v>662.77</v>
      </c>
      <c r="DA32" s="55">
        <v>646.48</v>
      </c>
      <c r="DB32" s="56">
        <v>2.52</v>
      </c>
      <c r="DC32" s="172"/>
      <c r="DD32" s="169" t="s">
        <v>72</v>
      </c>
      <c r="DE32" s="169"/>
      <c r="DF32" s="25">
        <v>2559234</v>
      </c>
      <c r="DG32" s="25">
        <v>2500658</v>
      </c>
      <c r="DH32" s="25">
        <v>2293845</v>
      </c>
      <c r="DI32" s="25">
        <v>7353737</v>
      </c>
      <c r="DJ32" s="128"/>
      <c r="DK32" s="128"/>
      <c r="DL32" s="128"/>
      <c r="DM32" s="128"/>
      <c r="DN32" s="285"/>
      <c r="DO32" s="154"/>
      <c r="DP32" s="1265" t="s">
        <v>62</v>
      </c>
      <c r="DQ32" s="1281">
        <v>1940748</v>
      </c>
      <c r="DR32" s="1282">
        <v>86755</v>
      </c>
      <c r="DS32" s="1282">
        <v>2604832</v>
      </c>
      <c r="DT32" s="1283">
        <v>203797</v>
      </c>
      <c r="DU32" s="1284"/>
      <c r="DV32" s="1284"/>
      <c r="DW32" s="1284"/>
      <c r="DX32" s="1284"/>
      <c r="DY32" s="1285">
        <v>4836132</v>
      </c>
      <c r="DZ32" s="1286">
        <v>2476568</v>
      </c>
      <c r="EA32" s="1286">
        <v>7312700</v>
      </c>
      <c r="EB32" s="1280"/>
      <c r="EC32" s="1280"/>
      <c r="ED32" s="1146" t="s">
        <v>62</v>
      </c>
      <c r="EE32" s="1281">
        <v>2139679</v>
      </c>
      <c r="EF32" s="1282">
        <v>17098</v>
      </c>
      <c r="EG32" s="1282">
        <v>564625</v>
      </c>
      <c r="EH32" s="1283">
        <v>51874</v>
      </c>
      <c r="EI32" s="1284"/>
      <c r="EJ32" s="1284"/>
      <c r="EK32" s="1284"/>
      <c r="EL32" s="1284"/>
      <c r="EM32" s="1285">
        <v>2773276</v>
      </c>
      <c r="EN32" s="1286">
        <v>123624</v>
      </c>
      <c r="EO32" s="1286">
        <v>2896900</v>
      </c>
      <c r="EP32" s="299"/>
      <c r="EQ32" s="290"/>
      <c r="ER32" s="290"/>
      <c r="ES32" s="968"/>
      <c r="ET32" s="1537"/>
      <c r="EU32" s="297"/>
      <c r="EV32" s="297"/>
      <c r="EW32" s="1541"/>
      <c r="EX32" s="297"/>
      <c r="EY32" s="1533"/>
      <c r="EZ32" s="1539"/>
      <c r="FA32" s="21"/>
      <c r="FB32" s="37"/>
      <c r="FC32" s="295"/>
      <c r="FD32" s="19"/>
      <c r="FE32" s="19"/>
      <c r="FF32" s="19"/>
      <c r="FG32" s="19"/>
      <c r="FI32" s="62" t="s">
        <v>189</v>
      </c>
      <c r="FJ32" s="201">
        <v>67.67</v>
      </c>
      <c r="FK32" s="202">
        <v>68.41</v>
      </c>
      <c r="FL32" s="27">
        <v>-0.74</v>
      </c>
      <c r="FM32" s="970"/>
      <c r="FN32" s="240"/>
      <c r="FO32" s="433" t="s">
        <v>131</v>
      </c>
      <c r="FP32" s="1007">
        <v>22636</v>
      </c>
      <c r="FQ32" s="1008">
        <v>27133</v>
      </c>
      <c r="FR32" s="1009">
        <v>23698</v>
      </c>
      <c r="FS32" s="997">
        <v>73467</v>
      </c>
      <c r="FT32" s="1010">
        <v>70957</v>
      </c>
      <c r="FU32" s="675">
        <v>3.54</v>
      </c>
      <c r="FV32" s="154"/>
      <c r="FW32" s="53" t="s">
        <v>70</v>
      </c>
      <c r="FX32" s="54">
        <v>624.64</v>
      </c>
      <c r="FY32" s="55">
        <v>633.22</v>
      </c>
      <c r="FZ32" s="56">
        <v>-1.35</v>
      </c>
      <c r="GA32" s="54">
        <v>554.41999999999996</v>
      </c>
      <c r="GB32" s="55">
        <v>561.78</v>
      </c>
      <c r="GC32" s="56">
        <v>-1.31</v>
      </c>
      <c r="GD32" s="54">
        <v>617.45000000000005</v>
      </c>
      <c r="GE32" s="55">
        <v>625.82000000000005</v>
      </c>
      <c r="GF32" s="56">
        <v>-1.34</v>
      </c>
      <c r="GG32" s="172"/>
      <c r="GH32" s="169" t="s">
        <v>72</v>
      </c>
      <c r="GI32" s="169"/>
      <c r="GJ32" s="25">
        <v>2020473</v>
      </c>
      <c r="GK32" s="25">
        <v>1970650</v>
      </c>
      <c r="GL32" s="25">
        <v>1882087</v>
      </c>
      <c r="GM32" s="25">
        <v>5873210</v>
      </c>
      <c r="GN32" s="1188"/>
      <c r="GO32" s="1188"/>
      <c r="GP32" s="1188"/>
      <c r="GQ32" s="1188"/>
      <c r="GR32" s="285"/>
      <c r="GS32" s="154"/>
      <c r="GT32" s="1265" t="s">
        <v>62</v>
      </c>
      <c r="GU32" s="1281">
        <v>1605994</v>
      </c>
      <c r="GV32" s="1282">
        <v>67065</v>
      </c>
      <c r="GW32" s="1282">
        <v>1985424</v>
      </c>
      <c r="GX32" s="1283">
        <v>333944</v>
      </c>
      <c r="GY32" s="1284"/>
      <c r="GZ32" s="1284"/>
      <c r="HA32" s="1284"/>
      <c r="HB32" s="1284"/>
      <c r="HC32" s="1285">
        <v>3992427</v>
      </c>
      <c r="HD32" s="1286">
        <v>1702558</v>
      </c>
      <c r="HE32" s="1286">
        <v>5694985</v>
      </c>
      <c r="HF32" s="1280"/>
      <c r="HG32" s="1280"/>
      <c r="HH32" s="1146" t="s">
        <v>62</v>
      </c>
      <c r="HI32" s="1281">
        <v>1676625</v>
      </c>
      <c r="HJ32" s="1282">
        <v>18566</v>
      </c>
      <c r="HK32" s="1282">
        <v>519536</v>
      </c>
      <c r="HL32" s="1283">
        <v>76369</v>
      </c>
      <c r="HM32" s="1284"/>
      <c r="HN32" s="1284"/>
      <c r="HO32" s="1284"/>
      <c r="HP32" s="1284"/>
      <c r="HQ32" s="1285">
        <v>2291096</v>
      </c>
      <c r="HR32" s="1286">
        <v>129828</v>
      </c>
      <c r="HS32" s="1286">
        <v>2420924</v>
      </c>
      <c r="HT32" s="299"/>
      <c r="HU32" s="290"/>
      <c r="HV32" s="290"/>
      <c r="HW32" s="968"/>
      <c r="HX32" s="1537"/>
      <c r="HY32" s="297"/>
      <c r="HZ32" s="297"/>
      <c r="IA32" s="1541"/>
      <c r="IB32" s="297"/>
      <c r="IC32" s="1533"/>
      <c r="ID32" s="1539"/>
      <c r="IE32" s="21"/>
      <c r="IF32" s="37"/>
      <c r="IG32" s="295"/>
      <c r="IH32" s="248"/>
      <c r="II32" s="19"/>
      <c r="IJ32" s="19"/>
      <c r="IK32" s="19"/>
      <c r="IM32" s="62" t="s">
        <v>189</v>
      </c>
      <c r="IN32" s="201">
        <v>72.7</v>
      </c>
      <c r="IO32" s="202">
        <v>74.23</v>
      </c>
      <c r="IP32" s="27">
        <v>-1.53</v>
      </c>
      <c r="IQ32" s="970"/>
      <c r="IR32" s="240"/>
      <c r="IS32" s="433" t="s">
        <v>131</v>
      </c>
      <c r="IT32" s="997">
        <v>33944</v>
      </c>
      <c r="IU32" s="998">
        <v>25474</v>
      </c>
      <c r="IV32" s="999">
        <v>27028</v>
      </c>
      <c r="IW32" s="997">
        <v>86446</v>
      </c>
      <c r="IX32" s="1000">
        <v>82726</v>
      </c>
      <c r="IY32" s="675">
        <v>4.5</v>
      </c>
      <c r="IZ32" s="154"/>
      <c r="JA32" s="53" t="s">
        <v>70</v>
      </c>
      <c r="JB32" s="54">
        <v>657.41</v>
      </c>
      <c r="JC32" s="55">
        <v>651.80999999999995</v>
      </c>
      <c r="JD32" s="56">
        <v>0.86</v>
      </c>
      <c r="JE32" s="54">
        <v>506.46</v>
      </c>
      <c r="JF32" s="55">
        <v>492.36</v>
      </c>
      <c r="JG32" s="56">
        <v>2.86</v>
      </c>
      <c r="JH32" s="54">
        <v>641.58000000000004</v>
      </c>
      <c r="JI32" s="55">
        <v>635.21</v>
      </c>
      <c r="JJ32" s="56">
        <v>1</v>
      </c>
      <c r="JK32" s="172"/>
      <c r="JL32" s="169" t="s">
        <v>72</v>
      </c>
      <c r="JM32" s="169"/>
      <c r="JN32" s="25">
        <v>2104405</v>
      </c>
      <c r="JO32" s="25">
        <v>2204740</v>
      </c>
      <c r="JP32" s="25">
        <v>2199009</v>
      </c>
      <c r="JQ32" s="25">
        <v>6508154</v>
      </c>
      <c r="JR32" s="128"/>
      <c r="JS32" s="128"/>
      <c r="JT32" s="128"/>
      <c r="JU32" s="128"/>
      <c r="JV32" s="285"/>
      <c r="JW32" s="154"/>
      <c r="JX32" s="1265" t="s">
        <v>62</v>
      </c>
      <c r="JY32" s="1281">
        <v>1740780</v>
      </c>
      <c r="JZ32" s="1282">
        <v>85653</v>
      </c>
      <c r="KA32" s="1282">
        <v>1957756</v>
      </c>
      <c r="KB32" s="1283">
        <v>560141</v>
      </c>
      <c r="KC32" s="1284"/>
      <c r="KD32" s="1284"/>
      <c r="KE32" s="1284"/>
      <c r="KF32" s="1284"/>
      <c r="KG32" s="1285">
        <v>4344330</v>
      </c>
      <c r="KH32" s="1286">
        <v>2600475</v>
      </c>
      <c r="KI32" s="1286">
        <v>6944805</v>
      </c>
      <c r="KJ32" s="1272"/>
      <c r="KK32" s="1272"/>
      <c r="KL32" s="1154" t="s">
        <v>62</v>
      </c>
      <c r="KM32" s="1281">
        <v>2014337</v>
      </c>
      <c r="KN32" s="1282">
        <v>23650</v>
      </c>
      <c r="KO32" s="1282">
        <v>685978</v>
      </c>
      <c r="KP32" s="1283">
        <v>187518</v>
      </c>
      <c r="KQ32" s="1284"/>
      <c r="KR32" s="1284"/>
      <c r="KS32" s="1284"/>
      <c r="KT32" s="1284"/>
      <c r="KU32" s="1285">
        <v>2911483</v>
      </c>
      <c r="KV32" s="1286">
        <v>185693</v>
      </c>
      <c r="KW32" s="1286">
        <v>3097176</v>
      </c>
      <c r="KX32" s="299"/>
      <c r="KY32" s="290"/>
      <c r="KZ32" s="290"/>
      <c r="LA32" s="968"/>
      <c r="LB32" s="1537"/>
      <c r="LC32" s="297"/>
      <c r="LD32" s="297"/>
      <c r="LE32" s="1541"/>
      <c r="LF32" s="297"/>
      <c r="LG32" s="1533"/>
      <c r="LH32" s="611"/>
      <c r="LI32" s="21"/>
      <c r="LJ32" s="37"/>
      <c r="LK32" s="295"/>
      <c r="LL32" s="19"/>
      <c r="LM32" s="19"/>
      <c r="LN32" s="19"/>
      <c r="LO32" s="19"/>
      <c r="LQ32" s="62" t="s">
        <v>189</v>
      </c>
      <c r="LR32" s="502">
        <v>74</v>
      </c>
      <c r="LS32" s="334">
        <v>74.16</v>
      </c>
      <c r="LT32" s="27">
        <v>-0.16</v>
      </c>
      <c r="LU32" s="640"/>
      <c r="LV32" s="499"/>
      <c r="LW32" s="433" t="s">
        <v>131</v>
      </c>
      <c r="LX32" s="348">
        <v>357367</v>
      </c>
      <c r="LY32" s="994">
        <v>351644</v>
      </c>
      <c r="LZ32" s="515">
        <v>1.63</v>
      </c>
      <c r="MA32" s="182"/>
      <c r="MB32" s="53" t="s">
        <v>70</v>
      </c>
      <c r="MC32" s="54">
        <v>667.66</v>
      </c>
      <c r="MD32" s="141">
        <v>654.29999999999995</v>
      </c>
      <c r="ME32" s="56">
        <v>2.04</v>
      </c>
      <c r="MF32" s="54">
        <v>515.9</v>
      </c>
      <c r="MG32" s="141">
        <v>508.97</v>
      </c>
      <c r="MH32" s="56">
        <v>1.36</v>
      </c>
      <c r="MI32" s="54">
        <v>651.73</v>
      </c>
      <c r="MJ32" s="141">
        <v>639.1</v>
      </c>
      <c r="MK32" s="56">
        <v>1.98</v>
      </c>
      <c r="ML32" s="15"/>
      <c r="MM32" s="1066" t="s">
        <v>72</v>
      </c>
      <c r="MN32" s="1066"/>
      <c r="MO32" s="1067">
        <v>6927408</v>
      </c>
      <c r="MP32" s="1067">
        <v>7353737</v>
      </c>
      <c r="MQ32" s="1067">
        <v>5873210</v>
      </c>
      <c r="MR32" s="1067">
        <v>6508154</v>
      </c>
      <c r="MS32" s="1067">
        <v>26662509</v>
      </c>
      <c r="MT32" s="16"/>
      <c r="MU32" s="17"/>
      <c r="MV32" s="256"/>
      <c r="MW32" s="257"/>
      <c r="MX32" s="17"/>
      <c r="MY32" s="17"/>
      <c r="MZ32" s="1146" t="s">
        <v>62</v>
      </c>
      <c r="NA32" s="1169">
        <v>6981902</v>
      </c>
      <c r="NB32" s="1150">
        <v>336319</v>
      </c>
      <c r="NC32" s="1150">
        <v>8799537</v>
      </c>
      <c r="ND32" s="1149">
        <v>1500007</v>
      </c>
      <c r="NE32" s="1150">
        <v>0</v>
      </c>
      <c r="NF32" s="1150">
        <v>0</v>
      </c>
      <c r="NG32" s="1150">
        <v>0</v>
      </c>
      <c r="NH32" s="1150">
        <v>0</v>
      </c>
      <c r="NI32" s="1149">
        <v>17617765</v>
      </c>
      <c r="NJ32" s="1169">
        <v>9074183</v>
      </c>
      <c r="NK32" s="1152">
        <v>26691948</v>
      </c>
      <c r="NL32" s="619"/>
      <c r="NM32" s="619"/>
      <c r="NN32" s="1169" t="s">
        <v>62</v>
      </c>
      <c r="NO32" s="1169">
        <v>7955551</v>
      </c>
      <c r="NP32" s="1150">
        <v>74312</v>
      </c>
      <c r="NQ32" s="1150">
        <v>2514888</v>
      </c>
      <c r="NR32" s="1149">
        <v>391117</v>
      </c>
      <c r="NS32" s="1150">
        <v>0</v>
      </c>
      <c r="NT32" s="1150">
        <v>0</v>
      </c>
      <c r="NU32" s="1150">
        <v>0</v>
      </c>
      <c r="NV32" s="1150">
        <v>0</v>
      </c>
      <c r="NW32" s="1149">
        <v>10935868</v>
      </c>
      <c r="NX32" s="1152">
        <v>667268</v>
      </c>
      <c r="NY32" s="1152">
        <v>11603136</v>
      </c>
    </row>
    <row r="33" spans="1:395" ht="21.75" customHeight="1" thickTop="1" x14ac:dyDescent="0.2">
      <c r="A33" s="62" t="s">
        <v>132</v>
      </c>
      <c r="B33" s="159">
        <v>6927408</v>
      </c>
      <c r="C33" s="203">
        <v>6690517</v>
      </c>
      <c r="D33" s="27">
        <v>3.54</v>
      </c>
      <c r="E33" s="420"/>
      <c r="F33" s="240"/>
      <c r="G33" s="433" t="s">
        <v>133</v>
      </c>
      <c r="H33" s="997">
        <v>25061</v>
      </c>
      <c r="I33" s="998">
        <v>22804</v>
      </c>
      <c r="J33" s="999">
        <v>18265</v>
      </c>
      <c r="K33" s="997">
        <v>66130</v>
      </c>
      <c r="L33" s="1000">
        <v>63895</v>
      </c>
      <c r="M33" s="675">
        <v>3.5</v>
      </c>
      <c r="N33" s="154"/>
      <c r="O33" s="53" t="s">
        <v>75</v>
      </c>
      <c r="P33" s="54">
        <v>773.02</v>
      </c>
      <c r="Q33" s="55">
        <v>743.62</v>
      </c>
      <c r="R33" s="56">
        <v>3.95</v>
      </c>
      <c r="S33" s="54">
        <v>137.76</v>
      </c>
      <c r="T33" s="55">
        <v>134.52000000000001</v>
      </c>
      <c r="U33" s="56">
        <v>2.41</v>
      </c>
      <c r="V33" s="54">
        <v>708.97</v>
      </c>
      <c r="W33" s="55">
        <v>682.63</v>
      </c>
      <c r="X33" s="56">
        <v>3.86</v>
      </c>
      <c r="Y33" s="172"/>
      <c r="Z33" s="482"/>
      <c r="AA33" s="154" t="s">
        <v>52</v>
      </c>
      <c r="AB33" s="38">
        <v>42186</v>
      </c>
      <c r="AC33" s="38">
        <v>33546</v>
      </c>
      <c r="AD33" s="38">
        <v>36112</v>
      </c>
      <c r="AE33" s="38">
        <v>111844</v>
      </c>
      <c r="AF33" s="1188"/>
      <c r="AG33" s="1188"/>
      <c r="AH33" s="1188"/>
      <c r="AI33" s="1188"/>
      <c r="AJ33" s="285"/>
      <c r="AK33" s="154"/>
      <c r="AL33" s="1622" t="s">
        <v>326</v>
      </c>
      <c r="AM33" s="1705" t="s">
        <v>329</v>
      </c>
      <c r="AN33" s="1706"/>
      <c r="AO33" s="1706"/>
      <c r="AP33" s="1706"/>
      <c r="AQ33" s="848"/>
      <c r="AR33" s="848"/>
      <c r="AS33" s="848"/>
      <c r="AT33" s="848"/>
      <c r="AU33" s="848"/>
      <c r="AV33" s="848"/>
      <c r="AW33" s="848"/>
      <c r="AX33" s="182"/>
      <c r="AY33" s="182"/>
      <c r="AZ33" s="204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92"/>
      <c r="BM33" s="290"/>
      <c r="BN33" s="290"/>
      <c r="BO33" s="968"/>
      <c r="BP33" s="1537"/>
      <c r="BQ33" s="297"/>
      <c r="BR33" s="297"/>
      <c r="BS33" s="294"/>
      <c r="BT33" s="294"/>
      <c r="BU33" s="1533"/>
      <c r="BV33" s="1528"/>
      <c r="BW33" s="21"/>
      <c r="BX33" s="37"/>
      <c r="BY33" s="295"/>
      <c r="BZ33" s="19"/>
      <c r="CA33" s="19"/>
      <c r="CB33" s="19"/>
      <c r="CC33" s="19"/>
      <c r="CE33" s="62" t="s">
        <v>132</v>
      </c>
      <c r="CF33" s="159">
        <v>7353737</v>
      </c>
      <c r="CG33" s="203">
        <v>7174337</v>
      </c>
      <c r="CH33" s="27">
        <v>2.5</v>
      </c>
      <c r="CI33" s="420"/>
      <c r="CJ33" s="240"/>
      <c r="CK33" s="433" t="s">
        <v>133</v>
      </c>
      <c r="CL33" s="1007">
        <v>24054</v>
      </c>
      <c r="CM33" s="1008">
        <v>14929</v>
      </c>
      <c r="CN33" s="1009">
        <v>21425</v>
      </c>
      <c r="CO33" s="997">
        <v>60408</v>
      </c>
      <c r="CP33" s="1010">
        <v>53164</v>
      </c>
      <c r="CQ33" s="675">
        <v>13.63</v>
      </c>
      <c r="CR33" s="154"/>
      <c r="CS33" s="53" t="s">
        <v>75</v>
      </c>
      <c r="CT33" s="54">
        <v>503.59</v>
      </c>
      <c r="CU33" s="55">
        <v>485.99</v>
      </c>
      <c r="CV33" s="56">
        <v>3.62</v>
      </c>
      <c r="CW33" s="54">
        <v>155.22999999999999</v>
      </c>
      <c r="CX33" s="55">
        <v>152.9</v>
      </c>
      <c r="CY33" s="56">
        <v>1.52</v>
      </c>
      <c r="CZ33" s="54">
        <v>464.68</v>
      </c>
      <c r="DA33" s="55">
        <v>448.95</v>
      </c>
      <c r="DB33" s="56">
        <v>3.5</v>
      </c>
      <c r="DC33" s="172"/>
      <c r="DD33" s="154"/>
      <c r="DE33" s="154" t="s">
        <v>52</v>
      </c>
      <c r="DF33" s="38">
        <v>38075</v>
      </c>
      <c r="DG33" s="38">
        <v>35381</v>
      </c>
      <c r="DH33" s="38">
        <v>30397</v>
      </c>
      <c r="DI33" s="38">
        <v>103853</v>
      </c>
      <c r="DJ33" s="128"/>
      <c r="DK33" s="128"/>
      <c r="DL33" s="128"/>
      <c r="DM33" s="128"/>
      <c r="DN33" s="285"/>
      <c r="DO33" s="154"/>
      <c r="DP33" s="1622" t="s">
        <v>326</v>
      </c>
      <c r="DQ33" s="1705" t="s">
        <v>329</v>
      </c>
      <c r="DR33" s="1706"/>
      <c r="DS33" s="1706"/>
      <c r="DT33" s="1706"/>
      <c r="DU33" s="848"/>
      <c r="DV33" s="848"/>
      <c r="DW33" s="848"/>
      <c r="DX33" s="848"/>
      <c r="DY33" s="848"/>
      <c r="DZ33" s="848"/>
      <c r="EA33" s="848"/>
      <c r="EB33" s="182"/>
      <c r="EC33" s="182"/>
      <c r="ED33" s="204"/>
      <c r="EE33" s="205"/>
      <c r="EF33" s="205"/>
      <c r="EG33" s="205"/>
      <c r="EH33" s="205"/>
      <c r="EI33" s="205"/>
      <c r="EJ33" s="205"/>
      <c r="EK33" s="205"/>
      <c r="EL33" s="205"/>
      <c r="EM33" s="205"/>
      <c r="EN33" s="205"/>
      <c r="EO33" s="205"/>
      <c r="EP33" s="292"/>
      <c r="EQ33" s="290"/>
      <c r="ER33" s="290"/>
      <c r="ES33" s="968"/>
      <c r="ET33" s="1537"/>
      <c r="EU33" s="297"/>
      <c r="EV33" s="297"/>
      <c r="EW33" s="294"/>
      <c r="EX33" s="294"/>
      <c r="EY33" s="1533"/>
      <c r="EZ33" s="1528"/>
      <c r="FA33" s="21"/>
      <c r="FB33" s="37"/>
      <c r="FC33" s="295"/>
      <c r="FD33" s="19"/>
      <c r="FE33" s="19"/>
      <c r="FF33" s="19"/>
      <c r="FG33" s="19"/>
      <c r="FI33" s="62" t="s">
        <v>132</v>
      </c>
      <c r="FJ33" s="159">
        <v>5873210</v>
      </c>
      <c r="FK33" s="203">
        <v>5838142</v>
      </c>
      <c r="FL33" s="27">
        <v>0.6</v>
      </c>
      <c r="FM33" s="420"/>
      <c r="FN33" s="240"/>
      <c r="FO33" s="433" t="s">
        <v>133</v>
      </c>
      <c r="FP33" s="1007">
        <v>11666</v>
      </c>
      <c r="FQ33" s="1008">
        <v>14689</v>
      </c>
      <c r="FR33" s="1009">
        <v>20943</v>
      </c>
      <c r="FS33" s="997">
        <v>47298</v>
      </c>
      <c r="FT33" s="1010">
        <v>44216</v>
      </c>
      <c r="FU33" s="675">
        <v>6.97</v>
      </c>
      <c r="FV33" s="154"/>
      <c r="FW33" s="53" t="s">
        <v>75</v>
      </c>
      <c r="FX33" s="54">
        <v>394.01</v>
      </c>
      <c r="FY33" s="55">
        <v>407.03</v>
      </c>
      <c r="FZ33" s="56">
        <v>-3.2</v>
      </c>
      <c r="GA33" s="54">
        <v>141.96</v>
      </c>
      <c r="GB33" s="55">
        <v>149.43</v>
      </c>
      <c r="GC33" s="56">
        <v>-5</v>
      </c>
      <c r="GD33" s="54">
        <v>368.17</v>
      </c>
      <c r="GE33" s="55">
        <v>380.33</v>
      </c>
      <c r="GF33" s="56">
        <v>-3.2</v>
      </c>
      <c r="GG33" s="172"/>
      <c r="GH33" s="154"/>
      <c r="GI33" s="154" t="s">
        <v>52</v>
      </c>
      <c r="GJ33" s="38">
        <v>29182</v>
      </c>
      <c r="GK33" s="38">
        <v>29328</v>
      </c>
      <c r="GL33" s="38">
        <v>27121</v>
      </c>
      <c r="GM33" s="38">
        <v>85631</v>
      </c>
      <c r="GN33" s="1188"/>
      <c r="GO33" s="1188"/>
      <c r="GP33" s="1188"/>
      <c r="GQ33" s="1188"/>
      <c r="GR33" s="285"/>
      <c r="GS33" s="154"/>
      <c r="GT33" s="1622" t="s">
        <v>326</v>
      </c>
      <c r="GU33" s="1705" t="s">
        <v>329</v>
      </c>
      <c r="GV33" s="1706"/>
      <c r="GW33" s="1706"/>
      <c r="GX33" s="1706"/>
      <c r="GY33" s="848"/>
      <c r="GZ33" s="848"/>
      <c r="HA33" s="848"/>
      <c r="HB33" s="848"/>
      <c r="HC33" s="848"/>
      <c r="HD33" s="848"/>
      <c r="HE33" s="848"/>
      <c r="HF33" s="182"/>
      <c r="HG33" s="182"/>
      <c r="HH33" s="204"/>
      <c r="HI33" s="205"/>
      <c r="HJ33" s="205"/>
      <c r="HK33" s="205"/>
      <c r="HL33" s="205"/>
      <c r="HM33" s="205"/>
      <c r="HN33" s="205"/>
      <c r="HO33" s="205"/>
      <c r="HP33" s="205"/>
      <c r="HQ33" s="205"/>
      <c r="HR33" s="205"/>
      <c r="HS33" s="205"/>
      <c r="HT33" s="292"/>
      <c r="HU33" s="290"/>
      <c r="HV33" s="290"/>
      <c r="HW33" s="968"/>
      <c r="HX33" s="1537"/>
      <c r="HY33" s="297"/>
      <c r="HZ33" s="297"/>
      <c r="IA33" s="294"/>
      <c r="IB33" s="294"/>
      <c r="IC33" s="1533"/>
      <c r="ID33" s="1528"/>
      <c r="IE33" s="21"/>
      <c r="IF33" s="37"/>
      <c r="IG33" s="295"/>
      <c r="IH33" s="248"/>
      <c r="II33" s="19"/>
      <c r="IJ33" s="19"/>
      <c r="IK33" s="19"/>
      <c r="IM33" s="62" t="s">
        <v>132</v>
      </c>
      <c r="IN33" s="159">
        <v>6508154</v>
      </c>
      <c r="IO33" s="203">
        <v>6473598</v>
      </c>
      <c r="IP33" s="27">
        <v>0.53</v>
      </c>
      <c r="IQ33" s="420"/>
      <c r="IR33" s="240"/>
      <c r="IS33" s="433" t="s">
        <v>133</v>
      </c>
      <c r="IT33" s="997">
        <v>22230</v>
      </c>
      <c r="IU33" s="998">
        <v>25911</v>
      </c>
      <c r="IV33" s="999">
        <v>18705</v>
      </c>
      <c r="IW33" s="997">
        <v>66846</v>
      </c>
      <c r="IX33" s="1000">
        <v>60737</v>
      </c>
      <c r="IY33" s="675">
        <v>10.06</v>
      </c>
      <c r="IZ33" s="154"/>
      <c r="JA33" s="53" t="s">
        <v>75</v>
      </c>
      <c r="JB33" s="54">
        <v>482.5</v>
      </c>
      <c r="JC33" s="55">
        <v>502.54</v>
      </c>
      <c r="JD33" s="56">
        <v>-3.99</v>
      </c>
      <c r="JE33" s="54">
        <v>159.69</v>
      </c>
      <c r="JF33" s="55">
        <v>165.06</v>
      </c>
      <c r="JG33" s="56">
        <v>-3.25</v>
      </c>
      <c r="JH33" s="54">
        <v>448.63</v>
      </c>
      <c r="JI33" s="55">
        <v>467.39</v>
      </c>
      <c r="JJ33" s="56">
        <v>-4.01</v>
      </c>
      <c r="JK33" s="172"/>
      <c r="JL33" s="154"/>
      <c r="JM33" s="154" t="s">
        <v>52</v>
      </c>
      <c r="JN33" s="38">
        <v>34975</v>
      </c>
      <c r="JO33" s="38">
        <v>36048</v>
      </c>
      <c r="JP33" s="38">
        <v>38280</v>
      </c>
      <c r="JQ33" s="38">
        <v>109303</v>
      </c>
      <c r="JR33" s="128"/>
      <c r="JS33" s="128"/>
      <c r="JT33" s="128"/>
      <c r="JU33" s="128"/>
      <c r="JV33" s="285"/>
      <c r="JW33" s="154"/>
      <c r="JX33" s="1622" t="s">
        <v>326</v>
      </c>
      <c r="JY33" s="1705" t="s">
        <v>329</v>
      </c>
      <c r="JZ33" s="1706"/>
      <c r="KA33" s="1706"/>
      <c r="KB33" s="1706"/>
      <c r="KC33" s="1628"/>
      <c r="KD33" s="1628"/>
      <c r="KE33" s="1628"/>
      <c r="KF33" s="1628"/>
      <c r="KG33" s="848"/>
      <c r="KH33" s="848"/>
      <c r="KI33" s="848"/>
      <c r="KJ33" s="1014"/>
      <c r="KK33" s="1014"/>
      <c r="KL33" s="1015"/>
      <c r="KM33" s="1016"/>
      <c r="KN33" s="1016"/>
      <c r="KO33" s="1016"/>
      <c r="KP33" s="1016"/>
      <c r="KQ33" s="1016"/>
      <c r="KR33" s="1016"/>
      <c r="KS33" s="1016"/>
      <c r="KT33" s="1016"/>
      <c r="KU33" s="1016"/>
      <c r="KV33" s="1016"/>
      <c r="KW33" s="1016"/>
      <c r="KX33" s="292"/>
      <c r="KY33" s="290"/>
      <c r="KZ33" s="290"/>
      <c r="LA33" s="968"/>
      <c r="LB33" s="1537"/>
      <c r="LC33" s="297"/>
      <c r="LD33" s="297"/>
      <c r="LE33" s="294"/>
      <c r="LF33" s="294"/>
      <c r="LG33" s="1533"/>
      <c r="LH33" s="291"/>
      <c r="LI33" s="21"/>
      <c r="LJ33" s="37"/>
      <c r="LK33" s="295"/>
      <c r="LL33" s="19"/>
      <c r="LM33" s="19"/>
      <c r="LN33" s="19"/>
      <c r="LO33" s="19"/>
      <c r="LQ33" s="62" t="s">
        <v>132</v>
      </c>
      <c r="LR33" s="25">
        <v>26662509</v>
      </c>
      <c r="LS33" s="261">
        <v>26176594</v>
      </c>
      <c r="LT33" s="27">
        <v>1.86</v>
      </c>
      <c r="LU33" s="499"/>
      <c r="LV33" s="499"/>
      <c r="LW33" s="433" t="s">
        <v>133</v>
      </c>
      <c r="LX33" s="348">
        <v>240682</v>
      </c>
      <c r="LY33" s="994">
        <v>222012</v>
      </c>
      <c r="LZ33" s="515">
        <v>8.41</v>
      </c>
      <c r="MA33" s="182"/>
      <c r="MB33" s="53" t="s">
        <v>75</v>
      </c>
      <c r="MC33" s="54">
        <v>548.83000000000004</v>
      </c>
      <c r="MD33" s="141">
        <v>543.99</v>
      </c>
      <c r="ME33" s="56">
        <v>0.89</v>
      </c>
      <c r="MF33" s="54">
        <v>149.47999999999999</v>
      </c>
      <c r="MG33" s="141">
        <v>150.97</v>
      </c>
      <c r="MH33" s="56">
        <v>-0.99</v>
      </c>
      <c r="MI33" s="54">
        <v>506.91</v>
      </c>
      <c r="MJ33" s="141">
        <v>502.88</v>
      </c>
      <c r="MK33" s="56">
        <v>0.8</v>
      </c>
      <c r="ML33" s="15"/>
      <c r="MM33" s="15"/>
      <c r="MN33" s="15" t="s">
        <v>52</v>
      </c>
      <c r="MO33" s="922">
        <v>111844</v>
      </c>
      <c r="MP33" s="922">
        <v>103853</v>
      </c>
      <c r="MQ33" s="922">
        <v>85631</v>
      </c>
      <c r="MR33" s="922">
        <v>109303</v>
      </c>
      <c r="MS33" s="922">
        <v>410631</v>
      </c>
      <c r="MT33" s="16"/>
      <c r="MU33" s="17"/>
      <c r="MV33" s="256"/>
      <c r="MW33" s="257"/>
      <c r="MX33" s="17"/>
      <c r="MY33" s="17"/>
      <c r="MZ33" s="1622" t="s">
        <v>326</v>
      </c>
      <c r="NA33" s="1705" t="s">
        <v>329</v>
      </c>
      <c r="NB33" s="1706"/>
      <c r="NC33" s="1706"/>
      <c r="ND33" s="1706"/>
      <c r="NE33" s="619"/>
      <c r="NF33" s="619"/>
      <c r="NG33" s="619"/>
      <c r="NH33" s="619"/>
      <c r="NI33" s="619"/>
      <c r="NJ33" s="619"/>
      <c r="NK33" s="619"/>
      <c r="NL33" s="619"/>
      <c r="NM33" s="619"/>
      <c r="NN33" s="619"/>
      <c r="NO33" s="619"/>
      <c r="NP33" s="619"/>
      <c r="NQ33" s="619"/>
      <c r="NR33" s="619"/>
      <c r="NS33" s="619"/>
      <c r="NT33" s="619"/>
      <c r="NU33" s="619"/>
      <c r="NV33" s="619"/>
      <c r="NW33" s="619"/>
      <c r="NX33" s="619"/>
      <c r="NY33" s="619"/>
    </row>
    <row r="34" spans="1:395" ht="21.75" customHeight="1" thickBot="1" x14ac:dyDescent="0.25">
      <c r="A34" s="40" t="s">
        <v>134</v>
      </c>
      <c r="B34" s="57">
        <v>4042751</v>
      </c>
      <c r="C34" s="200">
        <v>3876952</v>
      </c>
      <c r="D34" s="42">
        <v>4.28</v>
      </c>
      <c r="E34" s="420"/>
      <c r="F34" s="240"/>
      <c r="G34" s="433" t="s">
        <v>135</v>
      </c>
      <c r="H34" s="997">
        <v>6965</v>
      </c>
      <c r="I34" s="998">
        <v>7025</v>
      </c>
      <c r="J34" s="999">
        <v>5963</v>
      </c>
      <c r="K34" s="997">
        <v>19953</v>
      </c>
      <c r="L34" s="1000">
        <v>19085</v>
      </c>
      <c r="M34" s="675">
        <v>4.55</v>
      </c>
      <c r="N34" s="154"/>
      <c r="O34" s="53" t="s">
        <v>81</v>
      </c>
      <c r="P34" s="54">
        <v>304.45999999999998</v>
      </c>
      <c r="Q34" s="55">
        <v>295.05</v>
      </c>
      <c r="R34" s="56">
        <v>3.19</v>
      </c>
      <c r="S34" s="54">
        <v>132.85</v>
      </c>
      <c r="T34" s="55">
        <v>130.78</v>
      </c>
      <c r="U34" s="56">
        <v>1.58</v>
      </c>
      <c r="V34" s="54">
        <v>287.14999999999998</v>
      </c>
      <c r="W34" s="55">
        <v>278.60000000000002</v>
      </c>
      <c r="X34" s="56">
        <v>3.07</v>
      </c>
      <c r="Y34" s="172"/>
      <c r="Z34" s="154"/>
      <c r="AA34" s="154" t="s">
        <v>66</v>
      </c>
      <c r="AB34" s="38">
        <v>1027366</v>
      </c>
      <c r="AC34" s="38">
        <v>1000953</v>
      </c>
      <c r="AD34" s="38">
        <v>967955</v>
      </c>
      <c r="AE34" s="38">
        <v>2996274</v>
      </c>
      <c r="AF34" s="1188"/>
      <c r="AG34" s="1188"/>
      <c r="AH34" s="1188"/>
      <c r="AI34" s="1188"/>
      <c r="AJ34" s="285"/>
      <c r="AK34" s="154"/>
      <c r="AL34" s="1623"/>
      <c r="AM34" s="1707"/>
      <c r="AN34" s="1707"/>
      <c r="AO34" s="1707"/>
      <c r="AP34" s="1707"/>
      <c r="AQ34" s="849"/>
      <c r="AR34" s="848"/>
      <c r="AS34" s="848"/>
      <c r="AT34" s="848"/>
      <c r="AU34" s="848"/>
      <c r="AV34" s="848"/>
      <c r="AW34" s="848"/>
      <c r="AX34" s="182"/>
      <c r="AY34" s="182"/>
      <c r="AZ34" s="33" t="s">
        <v>136</v>
      </c>
      <c r="BA34" s="33"/>
      <c r="BB34" s="34"/>
      <c r="BC34" s="34"/>
      <c r="BD34" s="35"/>
      <c r="BE34" s="35"/>
      <c r="BF34" s="35"/>
      <c r="BG34" s="35"/>
      <c r="BH34" s="35"/>
      <c r="BI34" s="35"/>
      <c r="BJ34" s="35"/>
      <c r="BK34" s="36"/>
      <c r="BL34" s="167"/>
      <c r="BM34" s="290"/>
      <c r="BN34" s="290"/>
      <c r="BO34" s="968"/>
      <c r="BP34" s="1535"/>
      <c r="BQ34" s="297"/>
      <c r="BR34" s="297"/>
      <c r="BS34" s="297"/>
      <c r="BT34" s="294"/>
      <c r="BU34" s="1533"/>
      <c r="BV34" s="1528"/>
      <c r="BW34" s="21"/>
      <c r="BX34" s="37"/>
      <c r="BY34" s="295"/>
      <c r="BZ34" s="19"/>
      <c r="CA34" s="19"/>
      <c r="CB34" s="19"/>
      <c r="CC34" s="19"/>
      <c r="CE34" s="40" t="s">
        <v>134</v>
      </c>
      <c r="CF34" s="57">
        <v>4632335</v>
      </c>
      <c r="CG34" s="200">
        <v>4505864</v>
      </c>
      <c r="CH34" s="42">
        <v>2.81</v>
      </c>
      <c r="CI34" s="420"/>
      <c r="CJ34" s="240"/>
      <c r="CK34" s="433" t="s">
        <v>135</v>
      </c>
      <c r="CL34" s="1007">
        <v>6765</v>
      </c>
      <c r="CM34" s="1008">
        <v>4957</v>
      </c>
      <c r="CN34" s="1009">
        <v>6393</v>
      </c>
      <c r="CO34" s="997">
        <v>18115</v>
      </c>
      <c r="CP34" s="1010">
        <v>17867</v>
      </c>
      <c r="CQ34" s="675">
        <v>1.39</v>
      </c>
      <c r="CR34" s="154"/>
      <c r="CS34" s="53" t="s">
        <v>81</v>
      </c>
      <c r="CT34" s="54">
        <v>232.39</v>
      </c>
      <c r="CU34" s="55">
        <v>224.14</v>
      </c>
      <c r="CV34" s="56">
        <v>3.68</v>
      </c>
      <c r="CW34" s="54">
        <v>120.04</v>
      </c>
      <c r="CX34" s="55">
        <v>118.49</v>
      </c>
      <c r="CY34" s="56">
        <v>1.31</v>
      </c>
      <c r="CZ34" s="54">
        <v>219.85</v>
      </c>
      <c r="DA34" s="55">
        <v>212.39</v>
      </c>
      <c r="DB34" s="56">
        <v>3.51</v>
      </c>
      <c r="DC34" s="172"/>
      <c r="DD34" s="154"/>
      <c r="DE34" s="154" t="s">
        <v>66</v>
      </c>
      <c r="DF34" s="38">
        <v>1093777</v>
      </c>
      <c r="DG34" s="38">
        <v>1111956</v>
      </c>
      <c r="DH34" s="38">
        <v>963724</v>
      </c>
      <c r="DI34" s="38">
        <v>3169457</v>
      </c>
      <c r="DJ34" s="128"/>
      <c r="DK34" s="128"/>
      <c r="DL34" s="128"/>
      <c r="DM34" s="128"/>
      <c r="DN34" s="285"/>
      <c r="DO34" s="154"/>
      <c r="DP34" s="1623"/>
      <c r="DQ34" s="1707"/>
      <c r="DR34" s="1707"/>
      <c r="DS34" s="1707"/>
      <c r="DT34" s="1707"/>
      <c r="DU34" s="849"/>
      <c r="DV34" s="848"/>
      <c r="DW34" s="848"/>
      <c r="DX34" s="848"/>
      <c r="DY34" s="848"/>
      <c r="DZ34" s="848"/>
      <c r="EA34" s="848"/>
      <c r="EB34" s="182"/>
      <c r="EC34" s="182"/>
      <c r="ED34" s="33" t="s">
        <v>136</v>
      </c>
      <c r="EE34" s="33"/>
      <c r="EF34" s="34"/>
      <c r="EG34" s="34"/>
      <c r="EH34" s="35"/>
      <c r="EI34" s="35"/>
      <c r="EJ34" s="35"/>
      <c r="EK34" s="35"/>
      <c r="EL34" s="35"/>
      <c r="EM34" s="35"/>
      <c r="EN34" s="35"/>
      <c r="EO34" s="36"/>
      <c r="EP34" s="167"/>
      <c r="EQ34" s="290"/>
      <c r="ER34" s="290"/>
      <c r="ES34" s="968"/>
      <c r="ET34" s="1535"/>
      <c r="EU34" s="297"/>
      <c r="EV34" s="297"/>
      <c r="EW34" s="297"/>
      <c r="EX34" s="294"/>
      <c r="EY34" s="1533"/>
      <c r="EZ34" s="1528"/>
      <c r="FA34" s="21"/>
      <c r="FB34" s="37"/>
      <c r="FC34" s="295"/>
      <c r="FD34" s="19"/>
      <c r="FE34" s="19"/>
      <c r="FF34" s="19"/>
      <c r="FG34" s="19"/>
      <c r="FI34" s="40" t="s">
        <v>134</v>
      </c>
      <c r="FJ34" s="57">
        <v>3658483</v>
      </c>
      <c r="FK34" s="200">
        <v>3722335</v>
      </c>
      <c r="FL34" s="42">
        <v>-1.72</v>
      </c>
      <c r="FM34" s="420"/>
      <c r="FN34" s="240"/>
      <c r="FO34" s="433" t="s">
        <v>135</v>
      </c>
      <c r="FP34" s="1007">
        <v>3701</v>
      </c>
      <c r="FQ34" s="1008">
        <v>3537</v>
      </c>
      <c r="FR34" s="1009">
        <v>3631</v>
      </c>
      <c r="FS34" s="997">
        <v>10869</v>
      </c>
      <c r="FT34" s="1010">
        <v>10598</v>
      </c>
      <c r="FU34" s="675">
        <v>2.56</v>
      </c>
      <c r="FV34" s="154"/>
      <c r="FW34" s="53" t="s">
        <v>81</v>
      </c>
      <c r="FX34" s="54">
        <v>214.51</v>
      </c>
      <c r="FY34" s="55">
        <v>223.21</v>
      </c>
      <c r="FZ34" s="56">
        <v>-3.9</v>
      </c>
      <c r="GA34" s="54">
        <v>120.54</v>
      </c>
      <c r="GB34" s="55">
        <v>123.6</v>
      </c>
      <c r="GC34" s="56">
        <v>-2.48</v>
      </c>
      <c r="GD34" s="54">
        <v>204.88</v>
      </c>
      <c r="GE34" s="55">
        <v>212.89</v>
      </c>
      <c r="GF34" s="56">
        <v>-3.76</v>
      </c>
      <c r="GG34" s="172"/>
      <c r="GH34" s="154"/>
      <c r="GI34" s="154" t="s">
        <v>66</v>
      </c>
      <c r="GJ34" s="38">
        <v>892660</v>
      </c>
      <c r="GK34" s="38">
        <v>810833</v>
      </c>
      <c r="GL34" s="38">
        <v>801467</v>
      </c>
      <c r="GM34" s="38">
        <v>2504960</v>
      </c>
      <c r="GN34" s="1188"/>
      <c r="GO34" s="1188"/>
      <c r="GP34" s="1188"/>
      <c r="GQ34" s="1188"/>
      <c r="GR34" s="285"/>
      <c r="GS34" s="154"/>
      <c r="GT34" s="1623"/>
      <c r="GU34" s="1707"/>
      <c r="GV34" s="1707"/>
      <c r="GW34" s="1707"/>
      <c r="GX34" s="1707"/>
      <c r="GY34" s="849"/>
      <c r="GZ34" s="848"/>
      <c r="HA34" s="848"/>
      <c r="HB34" s="848"/>
      <c r="HC34" s="848"/>
      <c r="HD34" s="848"/>
      <c r="HE34" s="848"/>
      <c r="HF34" s="182"/>
      <c r="HG34" s="182"/>
      <c r="HH34" s="33" t="s">
        <v>136</v>
      </c>
      <c r="HI34" s="33"/>
      <c r="HJ34" s="34"/>
      <c r="HK34" s="34"/>
      <c r="HL34" s="35"/>
      <c r="HM34" s="35"/>
      <c r="HN34" s="35"/>
      <c r="HO34" s="35"/>
      <c r="HP34" s="35"/>
      <c r="HQ34" s="35"/>
      <c r="HR34" s="35"/>
      <c r="HS34" s="36"/>
      <c r="HT34" s="167"/>
      <c r="HU34" s="290"/>
      <c r="HV34" s="290"/>
      <c r="HW34" s="968"/>
      <c r="HX34" s="1535"/>
      <c r="HY34" s="297"/>
      <c r="HZ34" s="297"/>
      <c r="IA34" s="297"/>
      <c r="IB34" s="294"/>
      <c r="IC34" s="1533"/>
      <c r="ID34" s="1528"/>
      <c r="IE34" s="21"/>
      <c r="IF34" s="37"/>
      <c r="IG34" s="295"/>
      <c r="IH34" s="248"/>
      <c r="II34" s="19"/>
      <c r="IJ34" s="19"/>
      <c r="IK34" s="19"/>
      <c r="IM34" s="40" t="s">
        <v>134</v>
      </c>
      <c r="IN34" s="57">
        <v>3784189</v>
      </c>
      <c r="IO34" s="200">
        <v>3871444</v>
      </c>
      <c r="IP34" s="42">
        <v>-2.25</v>
      </c>
      <c r="IQ34" s="420"/>
      <c r="IR34" s="240"/>
      <c r="IS34" s="433" t="s">
        <v>135</v>
      </c>
      <c r="IT34" s="997">
        <v>7331</v>
      </c>
      <c r="IU34" s="998">
        <v>7834</v>
      </c>
      <c r="IV34" s="999">
        <v>6979</v>
      </c>
      <c r="IW34" s="997">
        <v>22144</v>
      </c>
      <c r="IX34" s="1000">
        <v>19799</v>
      </c>
      <c r="IY34" s="675">
        <v>11.84</v>
      </c>
      <c r="IZ34" s="154"/>
      <c r="JA34" s="53" t="s">
        <v>81</v>
      </c>
      <c r="JB34" s="54">
        <v>201.18</v>
      </c>
      <c r="JC34" s="55">
        <v>211.49</v>
      </c>
      <c r="JD34" s="56">
        <v>-4.87</v>
      </c>
      <c r="JE34" s="54">
        <v>142.63</v>
      </c>
      <c r="JF34" s="55">
        <v>145.94</v>
      </c>
      <c r="JG34" s="56">
        <v>-2.27</v>
      </c>
      <c r="JH34" s="54">
        <v>195.03</v>
      </c>
      <c r="JI34" s="55">
        <v>204.67</v>
      </c>
      <c r="JJ34" s="56">
        <v>-4.71</v>
      </c>
      <c r="JK34" s="172"/>
      <c r="JL34" s="154"/>
      <c r="JM34" s="154" t="s">
        <v>66</v>
      </c>
      <c r="JN34" s="38">
        <v>860590</v>
      </c>
      <c r="JO34" s="38">
        <v>900926</v>
      </c>
      <c r="JP34" s="38">
        <v>882218</v>
      </c>
      <c r="JQ34" s="38">
        <v>2643734</v>
      </c>
      <c r="JR34" s="128"/>
      <c r="JS34" s="128"/>
      <c r="JT34" s="128"/>
      <c r="JU34" s="128"/>
      <c r="JV34" s="285"/>
      <c r="JW34" s="154"/>
      <c r="JX34" s="1623"/>
      <c r="JY34" s="1707"/>
      <c r="JZ34" s="1707"/>
      <c r="KA34" s="1707"/>
      <c r="KB34" s="1707"/>
      <c r="KC34" s="1629"/>
      <c r="KD34" s="1628"/>
      <c r="KE34" s="1628"/>
      <c r="KF34" s="1628"/>
      <c r="KG34" s="848"/>
      <c r="KH34" s="848"/>
      <c r="KI34" s="848"/>
      <c r="KJ34" s="1014"/>
      <c r="KK34" s="1014"/>
      <c r="KL34" s="1189" t="s">
        <v>136</v>
      </c>
      <c r="KM34" s="1189"/>
      <c r="KN34" s="1190"/>
      <c r="KO34" s="1190"/>
      <c r="KP34" s="1191"/>
      <c r="KQ34" s="1191"/>
      <c r="KR34" s="1191"/>
      <c r="KS34" s="1191"/>
      <c r="KT34" s="1191"/>
      <c r="KU34" s="1191"/>
      <c r="KV34" s="1191"/>
      <c r="KW34" s="1192"/>
      <c r="KX34" s="167"/>
      <c r="KY34" s="290"/>
      <c r="KZ34" s="290"/>
      <c r="LA34" s="968"/>
      <c r="LB34" s="1535"/>
      <c r="LC34" s="297"/>
      <c r="LD34" s="297"/>
      <c r="LE34" s="297"/>
      <c r="LF34" s="294"/>
      <c r="LG34" s="1533"/>
      <c r="LH34" s="291"/>
      <c r="LI34" s="21"/>
      <c r="LJ34" s="37"/>
      <c r="LK34" s="295"/>
      <c r="LL34" s="19"/>
      <c r="LM34" s="19"/>
      <c r="LN34" s="19"/>
      <c r="LO34" s="19"/>
      <c r="LQ34" s="40" t="s">
        <v>134</v>
      </c>
      <c r="LR34" s="38">
        <v>16117758</v>
      </c>
      <c r="LS34" s="262">
        <v>15976595</v>
      </c>
      <c r="LT34" s="42">
        <v>0.88</v>
      </c>
      <c r="LU34" s="499"/>
      <c r="LV34" s="499"/>
      <c r="LW34" s="433" t="s">
        <v>135</v>
      </c>
      <c r="LX34" s="348">
        <v>71081</v>
      </c>
      <c r="LY34" s="994">
        <v>67349</v>
      </c>
      <c r="LZ34" s="515">
        <v>5.54</v>
      </c>
      <c r="MA34" s="182"/>
      <c r="MB34" s="53" t="s">
        <v>81</v>
      </c>
      <c r="MC34" s="54">
        <v>239.28</v>
      </c>
      <c r="MD34" s="141">
        <v>239.11</v>
      </c>
      <c r="ME34" s="56">
        <v>7.0000000000000007E-2</v>
      </c>
      <c r="MF34" s="54">
        <v>129.91</v>
      </c>
      <c r="MG34" s="141">
        <v>130.41999999999999</v>
      </c>
      <c r="MH34" s="56">
        <v>-0.39</v>
      </c>
      <c r="MI34" s="54">
        <v>227.8</v>
      </c>
      <c r="MJ34" s="141">
        <v>227.74</v>
      </c>
      <c r="MK34" s="56">
        <v>0.03</v>
      </c>
      <c r="ML34" s="15"/>
      <c r="MM34" s="15"/>
      <c r="MN34" s="15" t="s">
        <v>66</v>
      </c>
      <c r="MO34" s="922">
        <v>2996274</v>
      </c>
      <c r="MP34" s="922">
        <v>3169457</v>
      </c>
      <c r="MQ34" s="922">
        <v>2504960</v>
      </c>
      <c r="MR34" s="922">
        <v>2643734</v>
      </c>
      <c r="MS34" s="922">
        <v>11314425</v>
      </c>
      <c r="MT34" s="16"/>
      <c r="MU34" s="17"/>
      <c r="MV34" s="256"/>
      <c r="MW34" s="257"/>
      <c r="MX34" s="17"/>
      <c r="MY34" s="17"/>
      <c r="MZ34" s="1623"/>
      <c r="NA34" s="1707"/>
      <c r="NB34" s="1707"/>
      <c r="NC34" s="1707"/>
      <c r="ND34" s="1707"/>
      <c r="NE34" s="619"/>
      <c r="NF34" s="619"/>
      <c r="NG34" s="619"/>
      <c r="NH34" s="619"/>
      <c r="NI34" s="619"/>
      <c r="NJ34" s="619"/>
      <c r="NK34" s="619"/>
      <c r="NL34" s="619"/>
      <c r="NM34" s="619"/>
      <c r="NN34" s="644" t="s">
        <v>176</v>
      </c>
      <c r="NO34" s="644"/>
      <c r="NP34" s="645"/>
      <c r="NQ34" s="645"/>
      <c r="NR34" s="619"/>
      <c r="NS34" s="619"/>
      <c r="NT34" s="619"/>
      <c r="NU34" s="619"/>
      <c r="NV34" s="619"/>
      <c r="NW34" s="619"/>
      <c r="NX34" s="619"/>
      <c r="NY34" s="641"/>
    </row>
    <row r="35" spans="1:395" ht="21.75" customHeight="1" thickTop="1" thickBot="1" x14ac:dyDescent="0.25">
      <c r="A35" s="64" t="s">
        <v>137</v>
      </c>
      <c r="B35" s="112">
        <v>2884657</v>
      </c>
      <c r="C35" s="208">
        <v>2813565</v>
      </c>
      <c r="D35" s="67">
        <v>2.5299999999999998</v>
      </c>
      <c r="E35" s="420"/>
      <c r="F35" s="240"/>
      <c r="G35" s="433" t="s">
        <v>138</v>
      </c>
      <c r="H35" s="997">
        <v>24353</v>
      </c>
      <c r="I35" s="998">
        <v>24917</v>
      </c>
      <c r="J35" s="999">
        <v>24354</v>
      </c>
      <c r="K35" s="997">
        <v>73624</v>
      </c>
      <c r="L35" s="1000">
        <v>70118</v>
      </c>
      <c r="M35" s="675">
        <v>5</v>
      </c>
      <c r="N35" s="154"/>
      <c r="O35" s="53" t="s">
        <v>86</v>
      </c>
      <c r="P35" s="54">
        <v>332.24</v>
      </c>
      <c r="Q35" s="55">
        <v>326.39999999999998</v>
      </c>
      <c r="R35" s="56">
        <v>1.79</v>
      </c>
      <c r="S35" s="54">
        <v>223.3</v>
      </c>
      <c r="T35" s="55">
        <v>220.64</v>
      </c>
      <c r="U35" s="56">
        <v>1.21</v>
      </c>
      <c r="V35" s="54">
        <v>321.26</v>
      </c>
      <c r="W35" s="55">
        <v>315.81</v>
      </c>
      <c r="X35" s="56">
        <v>1.73</v>
      </c>
      <c r="Y35" s="172"/>
      <c r="Z35" s="154"/>
      <c r="AA35" s="154" t="s">
        <v>71</v>
      </c>
      <c r="AB35" s="38">
        <v>1291290</v>
      </c>
      <c r="AC35" s="38">
        <v>1204552</v>
      </c>
      <c r="AD35" s="38">
        <v>1323448</v>
      </c>
      <c r="AE35" s="38">
        <v>3819290</v>
      </c>
      <c r="AF35" s="1188"/>
      <c r="AG35" s="1188"/>
      <c r="AH35" s="1188"/>
      <c r="AI35" s="1188"/>
      <c r="AJ35" s="285"/>
      <c r="AK35" s="154"/>
      <c r="AL35" s="1623"/>
      <c r="AM35" s="1708" t="s">
        <v>330</v>
      </c>
      <c r="AN35" s="1708"/>
      <c r="AO35" s="1708"/>
      <c r="AP35" s="1708"/>
      <c r="AQ35" s="849"/>
      <c r="AR35" s="848"/>
      <c r="AS35" s="848"/>
      <c r="AT35" s="848"/>
      <c r="AU35" s="632"/>
      <c r="AV35" s="849"/>
      <c r="AW35" s="848"/>
      <c r="AX35" s="182"/>
      <c r="AY35" s="182"/>
      <c r="AZ35" s="1061"/>
      <c r="BA35" s="1648" t="s">
        <v>32</v>
      </c>
      <c r="BB35" s="1649"/>
      <c r="BC35" s="1649"/>
      <c r="BD35" s="1649"/>
      <c r="BE35" s="1649"/>
      <c r="BF35" s="1649"/>
      <c r="BG35" s="1649"/>
      <c r="BH35" s="1649"/>
      <c r="BI35" s="1650"/>
      <c r="BJ35" s="1059" t="s">
        <v>33</v>
      </c>
      <c r="BK35" s="1288" t="s">
        <v>45</v>
      </c>
      <c r="BL35" s="194"/>
      <c r="BM35" s="290"/>
      <c r="BN35" s="290"/>
      <c r="BO35" s="968"/>
      <c r="BP35" s="1535"/>
      <c r="BQ35" s="297"/>
      <c r="BR35" s="297"/>
      <c r="BS35" s="297"/>
      <c r="BT35" s="294"/>
      <c r="BU35" s="1533"/>
      <c r="BV35" s="1528"/>
      <c r="BW35" s="21"/>
      <c r="BX35" s="37"/>
      <c r="BY35" s="295"/>
      <c r="BZ35" s="19"/>
      <c r="CA35" s="19"/>
      <c r="CB35" s="19"/>
      <c r="CC35" s="19"/>
      <c r="CE35" s="64" t="s">
        <v>137</v>
      </c>
      <c r="CF35" s="112">
        <v>2721402</v>
      </c>
      <c r="CG35" s="208">
        <v>2668473</v>
      </c>
      <c r="CH35" s="67">
        <v>1.98</v>
      </c>
      <c r="CI35" s="420"/>
      <c r="CJ35" s="240"/>
      <c r="CK35" s="433" t="s">
        <v>138</v>
      </c>
      <c r="CL35" s="1007">
        <v>16547</v>
      </c>
      <c r="CM35" s="1008">
        <v>18901</v>
      </c>
      <c r="CN35" s="1009">
        <v>15726</v>
      </c>
      <c r="CO35" s="997">
        <v>51174</v>
      </c>
      <c r="CP35" s="1010">
        <v>51678</v>
      </c>
      <c r="CQ35" s="675">
        <v>-0.98</v>
      </c>
      <c r="CR35" s="154"/>
      <c r="CS35" s="53" t="s">
        <v>86</v>
      </c>
      <c r="CT35" s="54">
        <v>324.32</v>
      </c>
      <c r="CU35" s="55">
        <v>313.58999999999997</v>
      </c>
      <c r="CV35" s="56">
        <v>3.42</v>
      </c>
      <c r="CW35" s="54">
        <v>181.42</v>
      </c>
      <c r="CX35" s="55">
        <v>178.12</v>
      </c>
      <c r="CY35" s="56">
        <v>1.85</v>
      </c>
      <c r="CZ35" s="54">
        <v>308.35000000000002</v>
      </c>
      <c r="DA35" s="55">
        <v>298.52999999999997</v>
      </c>
      <c r="DB35" s="56">
        <v>3.29</v>
      </c>
      <c r="DC35" s="172"/>
      <c r="DD35" s="154"/>
      <c r="DE35" s="154" t="s">
        <v>71</v>
      </c>
      <c r="DF35" s="38">
        <v>1427382</v>
      </c>
      <c r="DG35" s="38">
        <v>1353321</v>
      </c>
      <c r="DH35" s="38">
        <v>1299724</v>
      </c>
      <c r="DI35" s="38">
        <v>4080427</v>
      </c>
      <c r="DJ35" s="128"/>
      <c r="DK35" s="128"/>
      <c r="DL35" s="128"/>
      <c r="DM35" s="128"/>
      <c r="DN35" s="285"/>
      <c r="DO35" s="154"/>
      <c r="DP35" s="1623"/>
      <c r="DQ35" s="1708" t="s">
        <v>330</v>
      </c>
      <c r="DR35" s="1708"/>
      <c r="DS35" s="1708"/>
      <c r="DT35" s="1708"/>
      <c r="DU35" s="849"/>
      <c r="DV35" s="848"/>
      <c r="DW35" s="848"/>
      <c r="DX35" s="848"/>
      <c r="DY35" s="632"/>
      <c r="DZ35" s="849"/>
      <c r="EA35" s="848"/>
      <c r="EB35" s="182"/>
      <c r="EC35" s="182"/>
      <c r="ED35" s="1061"/>
      <c r="EE35" s="1648" t="s">
        <v>32</v>
      </c>
      <c r="EF35" s="1649"/>
      <c r="EG35" s="1649"/>
      <c r="EH35" s="1649"/>
      <c r="EI35" s="1649"/>
      <c r="EJ35" s="1649"/>
      <c r="EK35" s="1649"/>
      <c r="EL35" s="1649"/>
      <c r="EM35" s="1650"/>
      <c r="EN35" s="1059" t="s">
        <v>33</v>
      </c>
      <c r="EO35" s="1288" t="s">
        <v>45</v>
      </c>
      <c r="EP35" s="194"/>
      <c r="EQ35" s="290"/>
      <c r="ER35" s="290"/>
      <c r="ES35" s="968"/>
      <c r="ET35" s="1535"/>
      <c r="EU35" s="297"/>
      <c r="EV35" s="297"/>
      <c r="EW35" s="297"/>
      <c r="EX35" s="294"/>
      <c r="EY35" s="1533"/>
      <c r="EZ35" s="1528"/>
      <c r="FA35" s="21"/>
      <c r="FB35" s="37"/>
      <c r="FC35" s="295"/>
      <c r="FD35" s="19"/>
      <c r="FE35" s="19"/>
      <c r="FF35" s="19"/>
      <c r="FG35" s="19"/>
      <c r="FI35" s="64" t="s">
        <v>137</v>
      </c>
      <c r="FJ35" s="112">
        <v>2214727</v>
      </c>
      <c r="FK35" s="208">
        <v>2115807</v>
      </c>
      <c r="FL35" s="67">
        <v>4.68</v>
      </c>
      <c r="FM35" s="420"/>
      <c r="FN35" s="240"/>
      <c r="FO35" s="433" t="s">
        <v>138</v>
      </c>
      <c r="FP35" s="1007">
        <v>14167</v>
      </c>
      <c r="FQ35" s="1008">
        <v>14570</v>
      </c>
      <c r="FR35" s="1009">
        <v>14141</v>
      </c>
      <c r="FS35" s="997">
        <v>42878</v>
      </c>
      <c r="FT35" s="1010">
        <v>41415</v>
      </c>
      <c r="FU35" s="675">
        <v>3.53</v>
      </c>
      <c r="FV35" s="154"/>
      <c r="FW35" s="53" t="s">
        <v>86</v>
      </c>
      <c r="FX35" s="54">
        <v>341.53</v>
      </c>
      <c r="FY35" s="55">
        <v>332.88</v>
      </c>
      <c r="FZ35" s="56">
        <v>2.6</v>
      </c>
      <c r="GA35" s="54">
        <v>143.07</v>
      </c>
      <c r="GB35" s="55">
        <v>143.72</v>
      </c>
      <c r="GC35" s="56">
        <v>-0.45</v>
      </c>
      <c r="GD35" s="54">
        <v>321.19</v>
      </c>
      <c r="GE35" s="55">
        <v>313.27</v>
      </c>
      <c r="GF35" s="56">
        <v>2.5299999999999998</v>
      </c>
      <c r="GG35" s="172"/>
      <c r="GH35" s="154"/>
      <c r="GI35" s="154" t="s">
        <v>71</v>
      </c>
      <c r="GJ35" s="38">
        <v>1098631</v>
      </c>
      <c r="GK35" s="38">
        <v>1130489</v>
      </c>
      <c r="GL35" s="38">
        <v>1053499</v>
      </c>
      <c r="GM35" s="38">
        <v>3282619</v>
      </c>
      <c r="GN35" s="1188"/>
      <c r="GO35" s="1188"/>
      <c r="GP35" s="1188"/>
      <c r="GQ35" s="1188"/>
      <c r="GR35" s="285"/>
      <c r="GS35" s="154"/>
      <c r="GT35" s="1623"/>
      <c r="GU35" s="1708" t="s">
        <v>330</v>
      </c>
      <c r="GV35" s="1708"/>
      <c r="GW35" s="1708"/>
      <c r="GX35" s="1708"/>
      <c r="GY35" s="849"/>
      <c r="GZ35" s="848"/>
      <c r="HA35" s="848"/>
      <c r="HB35" s="848"/>
      <c r="HC35" s="632"/>
      <c r="HD35" s="849"/>
      <c r="HE35" s="848"/>
      <c r="HF35" s="182"/>
      <c r="HG35" s="182"/>
      <c r="HH35" s="1061"/>
      <c r="HI35" s="1648" t="s">
        <v>32</v>
      </c>
      <c r="HJ35" s="1649"/>
      <c r="HK35" s="1649"/>
      <c r="HL35" s="1649"/>
      <c r="HM35" s="1649"/>
      <c r="HN35" s="1649"/>
      <c r="HO35" s="1649"/>
      <c r="HP35" s="1649"/>
      <c r="HQ35" s="1650"/>
      <c r="HR35" s="1059" t="s">
        <v>33</v>
      </c>
      <c r="HS35" s="1288" t="s">
        <v>45</v>
      </c>
      <c r="HT35" s="194"/>
      <c r="HU35" s="290"/>
      <c r="HV35" s="290"/>
      <c r="HW35" s="968"/>
      <c r="HX35" s="1535"/>
      <c r="HY35" s="297"/>
      <c r="HZ35" s="297"/>
      <c r="IA35" s="297"/>
      <c r="IB35" s="294"/>
      <c r="IC35" s="1533"/>
      <c r="ID35" s="1528"/>
      <c r="IE35" s="21"/>
      <c r="IF35" s="37"/>
      <c r="IG35" s="295"/>
      <c r="IH35" s="248"/>
      <c r="II35" s="19"/>
      <c r="IJ35" s="19"/>
      <c r="IK35" s="19"/>
      <c r="IM35" s="64" t="s">
        <v>137</v>
      </c>
      <c r="IN35" s="112">
        <v>2723965</v>
      </c>
      <c r="IO35" s="208">
        <v>2602154</v>
      </c>
      <c r="IP35" s="67">
        <v>4.68</v>
      </c>
      <c r="IQ35" s="420"/>
      <c r="IR35" s="240"/>
      <c r="IS35" s="433" t="s">
        <v>138</v>
      </c>
      <c r="IT35" s="997">
        <v>18501</v>
      </c>
      <c r="IU35" s="998">
        <v>18193</v>
      </c>
      <c r="IV35" s="999">
        <v>15622</v>
      </c>
      <c r="IW35" s="997">
        <v>52316</v>
      </c>
      <c r="IX35" s="1000">
        <v>51356</v>
      </c>
      <c r="IY35" s="675">
        <v>1.87</v>
      </c>
      <c r="IZ35" s="154"/>
      <c r="JA35" s="53" t="s">
        <v>86</v>
      </c>
      <c r="JB35" s="54">
        <v>356.39</v>
      </c>
      <c r="JC35" s="55">
        <v>362.14</v>
      </c>
      <c r="JD35" s="56">
        <v>-1.59</v>
      </c>
      <c r="JE35" s="54">
        <v>223.88</v>
      </c>
      <c r="JF35" s="55">
        <v>226.22</v>
      </c>
      <c r="JG35" s="56">
        <v>-1.03</v>
      </c>
      <c r="JH35" s="54">
        <v>342.49</v>
      </c>
      <c r="JI35" s="55">
        <v>347.99</v>
      </c>
      <c r="JJ35" s="56">
        <v>-1.58</v>
      </c>
      <c r="JK35" s="172"/>
      <c r="JL35" s="154"/>
      <c r="JM35" s="154" t="s">
        <v>71</v>
      </c>
      <c r="JN35" s="38">
        <v>1208840</v>
      </c>
      <c r="JO35" s="38">
        <v>1267766</v>
      </c>
      <c r="JP35" s="38">
        <v>1278511</v>
      </c>
      <c r="JQ35" s="38">
        <v>3755117</v>
      </c>
      <c r="JR35" s="128"/>
      <c r="JS35" s="128"/>
      <c r="JT35" s="128"/>
      <c r="JU35" s="128"/>
      <c r="JV35" s="285"/>
      <c r="JW35" s="154"/>
      <c r="JX35" s="1623"/>
      <c r="JY35" s="1708" t="s">
        <v>330</v>
      </c>
      <c r="JZ35" s="1708"/>
      <c r="KA35" s="1708"/>
      <c r="KB35" s="1708"/>
      <c r="KC35" s="849"/>
      <c r="KD35" s="848"/>
      <c r="KE35" s="848"/>
      <c r="KF35" s="848"/>
      <c r="KG35" s="632"/>
      <c r="KH35" s="849"/>
      <c r="KI35" s="848"/>
      <c r="KJ35" s="1014"/>
      <c r="KK35" s="1014"/>
      <c r="KL35" s="1207"/>
      <c r="KM35" s="1729" t="s">
        <v>32</v>
      </c>
      <c r="KN35" s="1730"/>
      <c r="KO35" s="1730"/>
      <c r="KP35" s="1730"/>
      <c r="KQ35" s="1730"/>
      <c r="KR35" s="1730"/>
      <c r="KS35" s="1730"/>
      <c r="KT35" s="1730"/>
      <c r="KU35" s="1731"/>
      <c r="KV35" s="1178" t="s">
        <v>33</v>
      </c>
      <c r="KW35" s="1287" t="s">
        <v>45</v>
      </c>
      <c r="KX35" s="194"/>
      <c r="KY35" s="290"/>
      <c r="KZ35" s="290"/>
      <c r="LA35" s="968"/>
      <c r="LB35" s="1535"/>
      <c r="LC35" s="297"/>
      <c r="LD35" s="297"/>
      <c r="LE35" s="297"/>
      <c r="LF35" s="294"/>
      <c r="LG35" s="1533"/>
      <c r="LH35" s="291"/>
      <c r="LI35" s="21"/>
      <c r="LJ35" s="37"/>
      <c r="LK35" s="295"/>
      <c r="LL35" s="19"/>
      <c r="LM35" s="19"/>
      <c r="LN35" s="19"/>
      <c r="LO35" s="19"/>
      <c r="LQ35" s="64" t="s">
        <v>137</v>
      </c>
      <c r="LR35" s="65">
        <v>10544751</v>
      </c>
      <c r="LS35" s="263">
        <v>10199999</v>
      </c>
      <c r="LT35" s="67">
        <v>3.38</v>
      </c>
      <c r="LU35" s="499"/>
      <c r="LV35" s="499"/>
      <c r="LW35" s="433" t="s">
        <v>138</v>
      </c>
      <c r="LX35" s="348">
        <v>219992</v>
      </c>
      <c r="LY35" s="994">
        <v>214567</v>
      </c>
      <c r="LZ35" s="515">
        <v>2.5299999999999998</v>
      </c>
      <c r="MA35" s="182"/>
      <c r="MB35" s="53" t="s">
        <v>86</v>
      </c>
      <c r="MC35" s="54">
        <v>338.62</v>
      </c>
      <c r="MD35" s="141">
        <v>334.17</v>
      </c>
      <c r="ME35" s="56">
        <v>1.33</v>
      </c>
      <c r="MF35" s="54">
        <v>197.2</v>
      </c>
      <c r="MG35" s="141">
        <v>196.06</v>
      </c>
      <c r="MH35" s="56">
        <v>0.57999999999999996</v>
      </c>
      <c r="MI35" s="54">
        <v>323.77</v>
      </c>
      <c r="MJ35" s="141">
        <v>319.73</v>
      </c>
      <c r="MK35" s="56">
        <v>1.26</v>
      </c>
      <c r="ML35" s="15"/>
      <c r="MM35" s="15"/>
      <c r="MN35" s="15" t="s">
        <v>71</v>
      </c>
      <c r="MO35" s="922">
        <v>3819290</v>
      </c>
      <c r="MP35" s="922">
        <v>4080427</v>
      </c>
      <c r="MQ35" s="922">
        <v>3282619</v>
      </c>
      <c r="MR35" s="922">
        <v>3755117</v>
      </c>
      <c r="MS35" s="922">
        <v>14937453</v>
      </c>
      <c r="MT35" s="16"/>
      <c r="MU35" s="17"/>
      <c r="MV35" s="256"/>
      <c r="MW35" s="257"/>
      <c r="MX35" s="17"/>
      <c r="MY35" s="17"/>
      <c r="MZ35" s="1623"/>
      <c r="NA35" s="1708" t="s">
        <v>330</v>
      </c>
      <c r="NB35" s="1708"/>
      <c r="NC35" s="1708"/>
      <c r="ND35" s="1708"/>
      <c r="NE35" s="619"/>
      <c r="NF35" s="619"/>
      <c r="NG35" s="619"/>
      <c r="NH35" s="619"/>
      <c r="NI35" s="619"/>
      <c r="NJ35" s="619"/>
      <c r="NK35" s="619"/>
      <c r="NL35" s="619"/>
      <c r="NM35" s="619"/>
      <c r="NN35" s="1289" t="s">
        <v>139</v>
      </c>
      <c r="NO35" s="1658" t="s">
        <v>32</v>
      </c>
      <c r="NP35" s="1659"/>
      <c r="NQ35" s="1659"/>
      <c r="NR35" s="1659"/>
      <c r="NS35" s="1659"/>
      <c r="NT35" s="1659"/>
      <c r="NU35" s="1659"/>
      <c r="NV35" s="1659"/>
      <c r="NW35" s="1660"/>
      <c r="NX35" s="1069" t="s">
        <v>33</v>
      </c>
      <c r="NY35" s="1069" t="s">
        <v>45</v>
      </c>
    </row>
    <row r="36" spans="1:395" ht="21.75" customHeight="1" thickTop="1" thickBot="1" x14ac:dyDescent="0.25">
      <c r="A36" s="434" t="s">
        <v>187</v>
      </c>
      <c r="B36" s="116"/>
      <c r="C36" s="116"/>
      <c r="D36" s="9"/>
      <c r="E36" s="858"/>
      <c r="F36" s="858"/>
      <c r="G36" s="433" t="s">
        <v>140</v>
      </c>
      <c r="H36" s="997">
        <v>44857</v>
      </c>
      <c r="I36" s="998">
        <v>46327</v>
      </c>
      <c r="J36" s="999">
        <v>45296</v>
      </c>
      <c r="K36" s="997">
        <v>136480</v>
      </c>
      <c r="L36" s="1000">
        <v>122342</v>
      </c>
      <c r="M36" s="675">
        <v>11.56</v>
      </c>
      <c r="N36" s="154"/>
      <c r="O36" s="68" t="s">
        <v>90</v>
      </c>
      <c r="P36" s="54">
        <v>114.62</v>
      </c>
      <c r="Q36" s="55">
        <v>111.74</v>
      </c>
      <c r="R36" s="56">
        <v>2.58</v>
      </c>
      <c r="S36" s="54">
        <v>83.55</v>
      </c>
      <c r="T36" s="55">
        <v>82.28</v>
      </c>
      <c r="U36" s="56">
        <v>1.54</v>
      </c>
      <c r="V36" s="54">
        <v>111.48</v>
      </c>
      <c r="W36" s="55">
        <v>108.79</v>
      </c>
      <c r="X36" s="56">
        <v>2.4700000000000002</v>
      </c>
      <c r="Y36" s="172"/>
      <c r="Z36" s="154"/>
      <c r="AA36" s="154" t="s">
        <v>76</v>
      </c>
      <c r="AB36" s="38">
        <v>264974</v>
      </c>
      <c r="AC36" s="38">
        <v>241778</v>
      </c>
      <c r="AD36" s="38">
        <v>285025</v>
      </c>
      <c r="AE36" s="38">
        <v>791777</v>
      </c>
      <c r="AF36" s="1188"/>
      <c r="AG36" s="1188"/>
      <c r="AH36" s="1188"/>
      <c r="AI36" s="1188"/>
      <c r="AJ36" s="285"/>
      <c r="AK36" s="154"/>
      <c r="AL36" s="638"/>
      <c r="AM36" s="849"/>
      <c r="AN36" s="849"/>
      <c r="AO36" s="849"/>
      <c r="AP36" s="849"/>
      <c r="AQ36" s="849"/>
      <c r="AR36" s="848"/>
      <c r="AS36" s="848"/>
      <c r="AT36" s="848"/>
      <c r="AU36" s="848"/>
      <c r="AV36" s="848"/>
      <c r="AW36" s="848"/>
      <c r="AX36" s="182"/>
      <c r="AY36" s="182"/>
      <c r="AZ36" s="1072"/>
      <c r="BA36" s="1073" t="s">
        <v>54</v>
      </c>
      <c r="BB36" s="1074" t="s">
        <v>55</v>
      </c>
      <c r="BC36" s="1075" t="s">
        <v>306</v>
      </c>
      <c r="BD36" s="1076" t="s">
        <v>307</v>
      </c>
      <c r="BE36" s="1074"/>
      <c r="BF36" s="1074"/>
      <c r="BG36" s="1074"/>
      <c r="BH36" s="1074"/>
      <c r="BI36" s="1077" t="s">
        <v>62</v>
      </c>
      <c r="BJ36" s="1078"/>
      <c r="BK36" s="1079"/>
      <c r="BL36" s="306"/>
      <c r="BM36" s="290"/>
      <c r="BN36" s="290"/>
      <c r="BO36" s="968"/>
      <c r="BP36" s="115"/>
      <c r="BQ36" s="131"/>
      <c r="BR36" s="131"/>
      <c r="BS36" s="115"/>
      <c r="BT36" s="131"/>
      <c r="BU36" s="1528"/>
      <c r="BV36" s="1528"/>
      <c r="BW36" s="21"/>
      <c r="BX36" s="37"/>
      <c r="BY36" s="295"/>
      <c r="BZ36" s="19"/>
      <c r="CA36" s="19"/>
      <c r="CB36" s="19"/>
      <c r="CC36" s="19"/>
      <c r="CE36" s="384" t="s">
        <v>187</v>
      </c>
      <c r="CF36" s="116"/>
      <c r="CG36" s="116"/>
      <c r="CH36" s="9"/>
      <c r="CI36" s="153"/>
      <c r="CJ36" s="153"/>
      <c r="CK36" s="433" t="s">
        <v>140</v>
      </c>
      <c r="CL36" s="1007">
        <v>67823</v>
      </c>
      <c r="CM36" s="1008">
        <v>84677</v>
      </c>
      <c r="CN36" s="1009">
        <v>64753</v>
      </c>
      <c r="CO36" s="997">
        <v>217253</v>
      </c>
      <c r="CP36" s="1010">
        <v>191197</v>
      </c>
      <c r="CQ36" s="675">
        <v>13.63</v>
      </c>
      <c r="CR36" s="154"/>
      <c r="CS36" s="68" t="s">
        <v>90</v>
      </c>
      <c r="CT36" s="54">
        <v>91.98</v>
      </c>
      <c r="CU36" s="55">
        <v>89.19</v>
      </c>
      <c r="CV36" s="56">
        <v>3.13</v>
      </c>
      <c r="CW36" s="54">
        <v>79.37</v>
      </c>
      <c r="CX36" s="55">
        <v>77.73</v>
      </c>
      <c r="CY36" s="56">
        <v>2.11</v>
      </c>
      <c r="CZ36" s="54">
        <v>90.58</v>
      </c>
      <c r="DA36" s="55">
        <v>87.92</v>
      </c>
      <c r="DB36" s="56">
        <v>3.03</v>
      </c>
      <c r="DC36" s="172"/>
      <c r="DD36" s="154"/>
      <c r="DE36" s="154" t="s">
        <v>76</v>
      </c>
      <c r="DF36" s="38">
        <v>323431</v>
      </c>
      <c r="DG36" s="38">
        <v>315906</v>
      </c>
      <c r="DH36" s="38">
        <v>282988</v>
      </c>
      <c r="DI36" s="38">
        <v>922325</v>
      </c>
      <c r="DJ36" s="128"/>
      <c r="DK36" s="128"/>
      <c r="DL36" s="128"/>
      <c r="DM36" s="128"/>
      <c r="DN36" s="285"/>
      <c r="DO36" s="154"/>
      <c r="DP36" s="638"/>
      <c r="DQ36" s="849"/>
      <c r="DR36" s="849"/>
      <c r="DS36" s="849"/>
      <c r="DT36" s="849"/>
      <c r="DU36" s="849"/>
      <c r="DV36" s="848"/>
      <c r="DW36" s="848"/>
      <c r="DX36" s="848"/>
      <c r="DY36" s="848"/>
      <c r="DZ36" s="848"/>
      <c r="EA36" s="848"/>
      <c r="EB36" s="182"/>
      <c r="EC36" s="182"/>
      <c r="ED36" s="1072"/>
      <c r="EE36" s="1073" t="s">
        <v>54</v>
      </c>
      <c r="EF36" s="1074" t="s">
        <v>55</v>
      </c>
      <c r="EG36" s="1075" t="s">
        <v>306</v>
      </c>
      <c r="EH36" s="1076" t="s">
        <v>307</v>
      </c>
      <c r="EI36" s="1074"/>
      <c r="EJ36" s="1074"/>
      <c r="EK36" s="1074"/>
      <c r="EL36" s="1074"/>
      <c r="EM36" s="1077" t="s">
        <v>62</v>
      </c>
      <c r="EN36" s="1078"/>
      <c r="EO36" s="1079"/>
      <c r="EP36" s="306"/>
      <c r="EQ36" s="290"/>
      <c r="ER36" s="290"/>
      <c r="ES36" s="968"/>
      <c r="ET36" s="115"/>
      <c r="EU36" s="131"/>
      <c r="EV36" s="131"/>
      <c r="EW36" s="115"/>
      <c r="EX36" s="131"/>
      <c r="EY36" s="1528"/>
      <c r="EZ36" s="1528"/>
      <c r="FA36" s="21"/>
      <c r="FB36" s="37"/>
      <c r="FC36" s="295"/>
      <c r="FD36" s="19"/>
      <c r="FE36" s="19"/>
      <c r="FF36" s="19"/>
      <c r="FG36" s="19"/>
      <c r="FI36" s="384" t="s">
        <v>187</v>
      </c>
      <c r="FJ36" s="116"/>
      <c r="FK36" s="116"/>
      <c r="FL36" s="9"/>
      <c r="FM36" s="929"/>
      <c r="FN36" s="929"/>
      <c r="FO36" s="433" t="s">
        <v>140</v>
      </c>
      <c r="FP36" s="1007">
        <v>52981</v>
      </c>
      <c r="FQ36" s="1008">
        <v>47234</v>
      </c>
      <c r="FR36" s="1009">
        <v>50683</v>
      </c>
      <c r="FS36" s="997">
        <v>150898</v>
      </c>
      <c r="FT36" s="1010">
        <v>144630</v>
      </c>
      <c r="FU36" s="675">
        <v>4.33</v>
      </c>
      <c r="FV36" s="154"/>
      <c r="FW36" s="68" t="s">
        <v>90</v>
      </c>
      <c r="FX36" s="54">
        <v>90.06</v>
      </c>
      <c r="FY36" s="55">
        <v>95.38</v>
      </c>
      <c r="FZ36" s="56">
        <v>-5.58</v>
      </c>
      <c r="GA36" s="54">
        <v>80.319999999999993</v>
      </c>
      <c r="GB36" s="55">
        <v>84.58</v>
      </c>
      <c r="GC36" s="56">
        <v>-5.04</v>
      </c>
      <c r="GD36" s="54">
        <v>89.06</v>
      </c>
      <c r="GE36" s="55">
        <v>94.26</v>
      </c>
      <c r="GF36" s="56">
        <v>-5.52</v>
      </c>
      <c r="GG36" s="172"/>
      <c r="GH36" s="154"/>
      <c r="GI36" s="154" t="s">
        <v>76</v>
      </c>
      <c r="GJ36" s="38">
        <v>229904</v>
      </c>
      <c r="GK36" s="38">
        <v>251764</v>
      </c>
      <c r="GL36" s="38">
        <v>210839</v>
      </c>
      <c r="GM36" s="38">
        <v>692507</v>
      </c>
      <c r="GN36" s="1188"/>
      <c r="GO36" s="1188"/>
      <c r="GP36" s="1188"/>
      <c r="GQ36" s="1188"/>
      <c r="GR36" s="285"/>
      <c r="GS36" s="154"/>
      <c r="GT36" s="638"/>
      <c r="GU36" s="849"/>
      <c r="GV36" s="849"/>
      <c r="GW36" s="849"/>
      <c r="GX36" s="849"/>
      <c r="GY36" s="849"/>
      <c r="GZ36" s="848"/>
      <c r="HA36" s="848"/>
      <c r="HB36" s="848"/>
      <c r="HC36" s="848"/>
      <c r="HD36" s="848"/>
      <c r="HE36" s="848"/>
      <c r="HF36" s="182"/>
      <c r="HG36" s="182"/>
      <c r="HH36" s="1072"/>
      <c r="HI36" s="1073" t="s">
        <v>54</v>
      </c>
      <c r="HJ36" s="1074" t="s">
        <v>55</v>
      </c>
      <c r="HK36" s="1075" t="s">
        <v>306</v>
      </c>
      <c r="HL36" s="1076" t="s">
        <v>307</v>
      </c>
      <c r="HM36" s="1074"/>
      <c r="HN36" s="1074"/>
      <c r="HO36" s="1074"/>
      <c r="HP36" s="1074"/>
      <c r="HQ36" s="1077" t="s">
        <v>62</v>
      </c>
      <c r="HR36" s="1078"/>
      <c r="HS36" s="1079"/>
      <c r="HT36" s="306"/>
      <c r="HU36" s="290"/>
      <c r="HV36" s="290"/>
      <c r="HW36" s="968"/>
      <c r="HX36" s="115"/>
      <c r="HY36" s="131"/>
      <c r="HZ36" s="131"/>
      <c r="IA36" s="115"/>
      <c r="IB36" s="131"/>
      <c r="IC36" s="1528"/>
      <c r="ID36" s="1528"/>
      <c r="IE36" s="21"/>
      <c r="IF36" s="37"/>
      <c r="IG36" s="295"/>
      <c r="IH36" s="248"/>
      <c r="II36" s="19"/>
      <c r="IJ36" s="19"/>
      <c r="IK36" s="19"/>
      <c r="IM36" s="384" t="s">
        <v>187</v>
      </c>
      <c r="IN36" s="116"/>
      <c r="IO36" s="116"/>
      <c r="IP36" s="9"/>
      <c r="IQ36" s="929"/>
      <c r="IR36" s="929"/>
      <c r="IS36" s="433" t="s">
        <v>140</v>
      </c>
      <c r="IT36" s="997">
        <v>57420</v>
      </c>
      <c r="IU36" s="998">
        <v>60993</v>
      </c>
      <c r="IV36" s="999">
        <v>55979</v>
      </c>
      <c r="IW36" s="997">
        <v>174392</v>
      </c>
      <c r="IX36" s="1000">
        <v>173362</v>
      </c>
      <c r="IY36" s="675">
        <v>0.59</v>
      </c>
      <c r="IZ36" s="154"/>
      <c r="JA36" s="68" t="s">
        <v>90</v>
      </c>
      <c r="JB36" s="54">
        <v>192.37</v>
      </c>
      <c r="JC36" s="55">
        <v>203.08</v>
      </c>
      <c r="JD36" s="56">
        <v>-5.27</v>
      </c>
      <c r="JE36" s="54">
        <v>94.94</v>
      </c>
      <c r="JF36" s="55">
        <v>96.73</v>
      </c>
      <c r="JG36" s="56">
        <v>-1.85</v>
      </c>
      <c r="JH36" s="54">
        <v>182.15</v>
      </c>
      <c r="JI36" s="55">
        <v>192</v>
      </c>
      <c r="JJ36" s="56">
        <v>-5.13</v>
      </c>
      <c r="JK36" s="172"/>
      <c r="JL36" s="154"/>
      <c r="JM36" s="154" t="s">
        <v>76</v>
      </c>
      <c r="JN36" s="38">
        <v>300947</v>
      </c>
      <c r="JO36" s="38">
        <v>298880</v>
      </c>
      <c r="JP36" s="38">
        <v>262447</v>
      </c>
      <c r="JQ36" s="38">
        <v>862274</v>
      </c>
      <c r="JR36" s="128"/>
      <c r="JS36" s="128"/>
      <c r="JT36" s="128"/>
      <c r="JU36" s="128"/>
      <c r="JV36" s="285"/>
      <c r="JW36" s="154"/>
      <c r="JX36" s="638"/>
      <c r="JY36" s="849"/>
      <c r="JZ36" s="849"/>
      <c r="KA36" s="849"/>
      <c r="KB36" s="849"/>
      <c r="KC36" s="849"/>
      <c r="KD36" s="848"/>
      <c r="KE36" s="848"/>
      <c r="KF36" s="848"/>
      <c r="KG36" s="848"/>
      <c r="KH36" s="848"/>
      <c r="KI36" s="848"/>
      <c r="KJ36" s="1014"/>
      <c r="KK36" s="1014"/>
      <c r="KL36" s="1290"/>
      <c r="KM36" s="1073" t="s">
        <v>54</v>
      </c>
      <c r="KN36" s="1074" t="s">
        <v>55</v>
      </c>
      <c r="KO36" s="1075" t="s">
        <v>306</v>
      </c>
      <c r="KP36" s="1076" t="s">
        <v>307</v>
      </c>
      <c r="KQ36" s="1074"/>
      <c r="KR36" s="1074"/>
      <c r="KS36" s="1074"/>
      <c r="KT36" s="1074"/>
      <c r="KU36" s="1077" t="s">
        <v>62</v>
      </c>
      <c r="KV36" s="1078"/>
      <c r="KW36" s="1079"/>
      <c r="KX36" s="306"/>
      <c r="KY36" s="290"/>
      <c r="KZ36" s="290"/>
      <c r="LA36" s="968"/>
      <c r="LB36" s="115"/>
      <c r="LC36" s="131"/>
      <c r="LD36" s="131"/>
      <c r="LE36" s="115"/>
      <c r="LF36" s="131"/>
      <c r="LG36" s="1528"/>
      <c r="LH36" s="291"/>
      <c r="LI36" s="21"/>
      <c r="LJ36" s="37"/>
      <c r="LK36" s="295"/>
      <c r="LL36" s="19"/>
      <c r="LM36" s="19"/>
      <c r="LN36" s="19"/>
      <c r="LO36" s="19"/>
      <c r="LQ36" s="434" t="s">
        <v>187</v>
      </c>
      <c r="LR36" s="116"/>
      <c r="LS36" s="116"/>
      <c r="LT36" s="9"/>
      <c r="LU36" s="499"/>
      <c r="LV36" s="499"/>
      <c r="LW36" s="433" t="s">
        <v>140</v>
      </c>
      <c r="LX36" s="348">
        <v>679023</v>
      </c>
      <c r="LY36" s="994">
        <v>631531</v>
      </c>
      <c r="LZ36" s="515">
        <v>7.52</v>
      </c>
      <c r="MA36" s="182"/>
      <c r="MB36" s="68" t="s">
        <v>90</v>
      </c>
      <c r="MC36" s="54">
        <v>126.37</v>
      </c>
      <c r="MD36" s="141">
        <v>128.84</v>
      </c>
      <c r="ME36" s="56">
        <v>-1.92</v>
      </c>
      <c r="MF36" s="54">
        <v>85.08</v>
      </c>
      <c r="MG36" s="141">
        <v>85.61</v>
      </c>
      <c r="MH36" s="56">
        <v>-0.62</v>
      </c>
      <c r="MI36" s="54">
        <v>122.03</v>
      </c>
      <c r="MJ36" s="141">
        <v>124.32</v>
      </c>
      <c r="MK36" s="56">
        <v>-1.84</v>
      </c>
      <c r="ML36" s="15"/>
      <c r="MM36" s="15"/>
      <c r="MN36" s="15" t="s">
        <v>76</v>
      </c>
      <c r="MO36" s="922">
        <v>791777</v>
      </c>
      <c r="MP36" s="922">
        <v>922325</v>
      </c>
      <c r="MQ36" s="922">
        <v>692507</v>
      </c>
      <c r="MR36" s="922">
        <v>862274</v>
      </c>
      <c r="MS36" s="922">
        <v>3268883</v>
      </c>
      <c r="MT36" s="16"/>
      <c r="MU36" s="17"/>
      <c r="MV36" s="256"/>
      <c r="MW36" s="257"/>
      <c r="MX36" s="17"/>
      <c r="MY36" s="17"/>
      <c r="MZ36" s="17"/>
      <c r="NA36" s="619"/>
      <c r="NB36" s="619"/>
      <c r="NC36" s="619"/>
      <c r="ND36" s="619"/>
      <c r="NE36" s="619"/>
      <c r="NF36" s="619"/>
      <c r="NG36" s="619"/>
      <c r="NH36" s="619"/>
      <c r="NI36" s="619"/>
      <c r="NJ36" s="619"/>
      <c r="NK36" s="619"/>
      <c r="NL36" s="619"/>
      <c r="NM36" s="619"/>
      <c r="NN36" s="1185"/>
      <c r="NO36" s="1073" t="s">
        <v>54</v>
      </c>
      <c r="NP36" s="1074" t="s">
        <v>55</v>
      </c>
      <c r="NQ36" s="1075" t="s">
        <v>306</v>
      </c>
      <c r="NR36" s="1076" t="s">
        <v>307</v>
      </c>
      <c r="NS36" s="1074"/>
      <c r="NT36" s="1074"/>
      <c r="NU36" s="1074"/>
      <c r="NV36" s="1074"/>
      <c r="NW36" s="1077" t="s">
        <v>62</v>
      </c>
      <c r="NX36" s="1078"/>
      <c r="NY36" s="1079"/>
    </row>
    <row r="37" spans="1:395" ht="21.75" customHeight="1" thickTop="1" thickBot="1" x14ac:dyDescent="0.25">
      <c r="A37" s="856"/>
      <c r="B37" s="116"/>
      <c r="C37" s="116"/>
      <c r="D37" s="9"/>
      <c r="E37" s="858"/>
      <c r="F37" s="858"/>
      <c r="G37" s="433" t="s">
        <v>141</v>
      </c>
      <c r="H37" s="997">
        <v>14552</v>
      </c>
      <c r="I37" s="998">
        <v>11579</v>
      </c>
      <c r="J37" s="999">
        <v>10958</v>
      </c>
      <c r="K37" s="997">
        <v>37089</v>
      </c>
      <c r="L37" s="1000">
        <v>37115</v>
      </c>
      <c r="M37" s="675">
        <v>-7.0000000000000007E-2</v>
      </c>
      <c r="N37" s="154"/>
      <c r="O37" s="70" t="s">
        <v>94</v>
      </c>
      <c r="P37" s="71">
        <v>4304.45</v>
      </c>
      <c r="Q37" s="72">
        <v>4148.7400000000007</v>
      </c>
      <c r="R37" s="76">
        <v>3.75</v>
      </c>
      <c r="S37" s="73">
        <v>1527.1399999999999</v>
      </c>
      <c r="T37" s="72">
        <v>1486.53</v>
      </c>
      <c r="U37" s="76">
        <v>2.73</v>
      </c>
      <c r="V37" s="73">
        <v>4024.4100000000003</v>
      </c>
      <c r="W37" s="72">
        <v>3882.16</v>
      </c>
      <c r="X37" s="76">
        <v>3.66</v>
      </c>
      <c r="Y37" s="181"/>
      <c r="Z37" s="154"/>
      <c r="AA37" s="154" t="s">
        <v>82</v>
      </c>
      <c r="AB37" s="38">
        <v>293600</v>
      </c>
      <c r="AC37" s="38">
        <v>271651</v>
      </c>
      <c r="AD37" s="38">
        <v>292645</v>
      </c>
      <c r="AE37" s="38">
        <v>857896</v>
      </c>
      <c r="AF37" s="1188"/>
      <c r="AG37" s="1188"/>
      <c r="AH37" s="1188"/>
      <c r="AI37" s="1188"/>
      <c r="AJ37" s="285"/>
      <c r="AK37" s="154"/>
      <c r="AL37" s="638"/>
      <c r="AM37" s="849"/>
      <c r="AN37" s="849"/>
      <c r="AO37" s="849"/>
      <c r="AP37" s="849"/>
      <c r="AQ37" s="849"/>
      <c r="AR37" s="848"/>
      <c r="AS37" s="848"/>
      <c r="AT37" s="848"/>
      <c r="AU37" s="848"/>
      <c r="AV37" s="848"/>
      <c r="AW37" s="848"/>
      <c r="AX37" s="182"/>
      <c r="AY37" s="182"/>
      <c r="AZ37" s="176" t="s">
        <v>157</v>
      </c>
      <c r="BA37" s="1232">
        <v>15412</v>
      </c>
      <c r="BB37" s="1233">
        <v>1196</v>
      </c>
      <c r="BC37" s="1233">
        <v>2001</v>
      </c>
      <c r="BD37" s="1234">
        <v>0</v>
      </c>
      <c r="BE37" s="1233"/>
      <c r="BF37" s="1233"/>
      <c r="BG37" s="1233"/>
      <c r="BH37" s="1233"/>
      <c r="BI37" s="1235">
        <v>18609</v>
      </c>
      <c r="BJ37" s="1236">
        <v>771</v>
      </c>
      <c r="BK37" s="1237">
        <v>19380</v>
      </c>
      <c r="BL37" s="299"/>
      <c r="BM37" s="290"/>
      <c r="BN37" s="290"/>
      <c r="BO37" s="968"/>
      <c r="BP37" s="1532"/>
      <c r="BQ37" s="1542"/>
      <c r="BR37" s="1542"/>
      <c r="BS37" s="1542"/>
      <c r="BT37" s="610"/>
      <c r="BU37" s="1528"/>
      <c r="BV37" s="1528"/>
      <c r="BW37" s="21"/>
      <c r="BX37" s="37"/>
      <c r="BY37" s="295"/>
      <c r="BZ37" s="19"/>
      <c r="CA37" s="19"/>
      <c r="CB37" s="19"/>
      <c r="CC37" s="19"/>
      <c r="CE37" s="148"/>
      <c r="CF37" s="116"/>
      <c r="CG37" s="116"/>
      <c r="CH37" s="9"/>
      <c r="CI37" s="153"/>
      <c r="CJ37" s="153"/>
      <c r="CK37" s="433" t="s">
        <v>141</v>
      </c>
      <c r="CL37" s="1007">
        <v>13029</v>
      </c>
      <c r="CM37" s="1008">
        <v>14825</v>
      </c>
      <c r="CN37" s="1009">
        <v>10587</v>
      </c>
      <c r="CO37" s="997">
        <v>38441</v>
      </c>
      <c r="CP37" s="1010">
        <v>40878</v>
      </c>
      <c r="CQ37" s="675">
        <v>-5.96</v>
      </c>
      <c r="CR37" s="154"/>
      <c r="CS37" s="372" t="s">
        <v>94</v>
      </c>
      <c r="CT37" s="71">
        <v>4514.74</v>
      </c>
      <c r="CU37" s="72">
        <v>4371.3099999999986</v>
      </c>
      <c r="CV37" s="76">
        <v>3.28</v>
      </c>
      <c r="CW37" s="73">
        <v>1574.6</v>
      </c>
      <c r="CX37" s="72">
        <v>1552.5500000000002</v>
      </c>
      <c r="CY37" s="76">
        <v>1.42</v>
      </c>
      <c r="CZ37" s="73">
        <v>4186.3599999999997</v>
      </c>
      <c r="DA37" s="72">
        <v>4057.8999999999996</v>
      </c>
      <c r="DB37" s="76">
        <v>3.17</v>
      </c>
      <c r="DC37" s="181"/>
      <c r="DD37" s="154"/>
      <c r="DE37" s="154" t="s">
        <v>82</v>
      </c>
      <c r="DF37" s="38">
        <v>325102</v>
      </c>
      <c r="DG37" s="38">
        <v>308312</v>
      </c>
      <c r="DH37" s="38">
        <v>307713</v>
      </c>
      <c r="DI37" s="38">
        <v>941127</v>
      </c>
      <c r="DJ37" s="128"/>
      <c r="DK37" s="128"/>
      <c r="DL37" s="128"/>
      <c r="DM37" s="128"/>
      <c r="DN37" s="285"/>
      <c r="DO37" s="154"/>
      <c r="DP37" s="638"/>
      <c r="DQ37" s="849"/>
      <c r="DR37" s="849"/>
      <c r="DS37" s="849"/>
      <c r="DT37" s="849"/>
      <c r="DU37" s="849"/>
      <c r="DV37" s="848"/>
      <c r="DW37" s="848"/>
      <c r="DX37" s="848"/>
      <c r="DY37" s="848"/>
      <c r="DZ37" s="848"/>
      <c r="EA37" s="848"/>
      <c r="EB37" s="182"/>
      <c r="EC37" s="182"/>
      <c r="ED37" s="176" t="s">
        <v>157</v>
      </c>
      <c r="EE37" s="1232">
        <v>22491</v>
      </c>
      <c r="EF37" s="1233">
        <v>264</v>
      </c>
      <c r="EG37" s="1233">
        <v>3509</v>
      </c>
      <c r="EH37" s="1234">
        <v>342</v>
      </c>
      <c r="EI37" s="1233"/>
      <c r="EJ37" s="1233"/>
      <c r="EK37" s="1233"/>
      <c r="EL37" s="1233"/>
      <c r="EM37" s="1235">
        <v>26606</v>
      </c>
      <c r="EN37" s="1236">
        <v>871</v>
      </c>
      <c r="EO37" s="1237">
        <v>27477</v>
      </c>
      <c r="EP37" s="299"/>
      <c r="EQ37" s="290"/>
      <c r="ER37" s="290"/>
      <c r="ES37" s="968"/>
      <c r="ET37" s="1532"/>
      <c r="EU37" s="1542"/>
      <c r="EV37" s="1542"/>
      <c r="EW37" s="1542"/>
      <c r="EX37" s="610"/>
      <c r="EY37" s="1528"/>
      <c r="EZ37" s="1528"/>
      <c r="FA37" s="21"/>
      <c r="FB37" s="37"/>
      <c r="FC37" s="295"/>
      <c r="FD37" s="19"/>
      <c r="FE37" s="19"/>
      <c r="FF37" s="19"/>
      <c r="FG37" s="19"/>
      <c r="FI37" s="148"/>
      <c r="FJ37" s="116"/>
      <c r="FK37" s="116"/>
      <c r="FL37" s="9"/>
      <c r="FM37" s="929"/>
      <c r="FN37" s="929"/>
      <c r="FO37" s="433" t="s">
        <v>141</v>
      </c>
      <c r="FP37" s="1007">
        <v>9206</v>
      </c>
      <c r="FQ37" s="1008">
        <v>8698</v>
      </c>
      <c r="FR37" s="1009">
        <v>8041</v>
      </c>
      <c r="FS37" s="997">
        <v>25945</v>
      </c>
      <c r="FT37" s="1010">
        <v>25634</v>
      </c>
      <c r="FU37" s="675">
        <v>1.21</v>
      </c>
      <c r="FV37" s="154"/>
      <c r="FW37" s="70" t="s">
        <v>94</v>
      </c>
      <c r="FX37" s="71">
        <v>3330.52</v>
      </c>
      <c r="FY37" s="72">
        <v>3347.67</v>
      </c>
      <c r="FZ37" s="76">
        <v>-0.51</v>
      </c>
      <c r="GA37" s="73">
        <v>1542.3999999999999</v>
      </c>
      <c r="GB37" s="72">
        <v>1562.12</v>
      </c>
      <c r="GC37" s="76">
        <v>-1.26</v>
      </c>
      <c r="GD37" s="73">
        <v>3147.2300000000005</v>
      </c>
      <c r="GE37" s="72">
        <v>3162.6000000000004</v>
      </c>
      <c r="GF37" s="76">
        <v>-0.49</v>
      </c>
      <c r="GG37" s="181"/>
      <c r="GH37" s="154"/>
      <c r="GI37" s="154" t="s">
        <v>82</v>
      </c>
      <c r="GJ37" s="38">
        <v>250723</v>
      </c>
      <c r="GK37" s="38">
        <v>247890</v>
      </c>
      <c r="GL37" s="38">
        <v>254987</v>
      </c>
      <c r="GM37" s="38">
        <v>753600</v>
      </c>
      <c r="GN37" s="1188"/>
      <c r="GO37" s="1188"/>
      <c r="GP37" s="1188"/>
      <c r="GQ37" s="1188"/>
      <c r="GR37" s="285"/>
      <c r="GS37" s="154"/>
      <c r="GT37" s="638"/>
      <c r="GU37" s="849"/>
      <c r="GV37" s="849"/>
      <c r="GW37" s="849"/>
      <c r="GX37" s="849"/>
      <c r="GY37" s="849"/>
      <c r="GZ37" s="848"/>
      <c r="HA37" s="848"/>
      <c r="HB37" s="848"/>
      <c r="HC37" s="848"/>
      <c r="HD37" s="848"/>
      <c r="HE37" s="848"/>
      <c r="HF37" s="182"/>
      <c r="HG37" s="182"/>
      <c r="HH37" s="176" t="s">
        <v>157</v>
      </c>
      <c r="HI37" s="1232">
        <v>4587</v>
      </c>
      <c r="HJ37" s="1233">
        <v>61</v>
      </c>
      <c r="HK37" s="1233">
        <v>1275</v>
      </c>
      <c r="HL37" s="1234">
        <v>80</v>
      </c>
      <c r="HM37" s="1233"/>
      <c r="HN37" s="1233"/>
      <c r="HO37" s="1233"/>
      <c r="HP37" s="1233"/>
      <c r="HQ37" s="1235">
        <v>6003</v>
      </c>
      <c r="HR37" s="1236">
        <v>138</v>
      </c>
      <c r="HS37" s="1237">
        <v>6141</v>
      </c>
      <c r="HT37" s="299"/>
      <c r="HU37" s="290"/>
      <c r="HV37" s="290"/>
      <c r="HW37" s="968"/>
      <c r="HX37" s="1532"/>
      <c r="HY37" s="1542"/>
      <c r="HZ37" s="1542"/>
      <c r="IA37" s="1542"/>
      <c r="IB37" s="610"/>
      <c r="IC37" s="1528"/>
      <c r="ID37" s="1528"/>
      <c r="IE37" s="21"/>
      <c r="IF37" s="37"/>
      <c r="IG37" s="295"/>
      <c r="IH37" s="248"/>
      <c r="II37" s="19"/>
      <c r="IJ37" s="19"/>
      <c r="IK37" s="19"/>
      <c r="IM37" s="148"/>
      <c r="IN37" s="116"/>
      <c r="IO37" s="116"/>
      <c r="IP37" s="9"/>
      <c r="IQ37" s="929"/>
      <c r="IR37" s="929"/>
      <c r="IS37" s="433" t="s">
        <v>141</v>
      </c>
      <c r="IT37" s="997">
        <v>13321</v>
      </c>
      <c r="IU37" s="998">
        <v>10466</v>
      </c>
      <c r="IV37" s="999">
        <v>10093</v>
      </c>
      <c r="IW37" s="997">
        <v>33880</v>
      </c>
      <c r="IX37" s="1000">
        <v>33469</v>
      </c>
      <c r="IY37" s="675">
        <v>1.23</v>
      </c>
      <c r="IZ37" s="154"/>
      <c r="JA37" s="70" t="s">
        <v>94</v>
      </c>
      <c r="JB37" s="71">
        <v>4317.6699999999992</v>
      </c>
      <c r="JC37" s="72">
        <v>4305.93</v>
      </c>
      <c r="JD37" s="76">
        <v>0.27</v>
      </c>
      <c r="JE37" s="73">
        <v>1628.3500000000004</v>
      </c>
      <c r="JF37" s="72">
        <v>1608.8200000000002</v>
      </c>
      <c r="JG37" s="76">
        <v>1.21</v>
      </c>
      <c r="JH37" s="73">
        <v>4035.5100000000007</v>
      </c>
      <c r="JI37" s="72">
        <v>4025.05</v>
      </c>
      <c r="JJ37" s="76">
        <v>0.26</v>
      </c>
      <c r="JK37" s="181"/>
      <c r="JL37" s="154"/>
      <c r="JM37" s="154" t="s">
        <v>82</v>
      </c>
      <c r="JN37" s="38">
        <v>291487</v>
      </c>
      <c r="JO37" s="38">
        <v>306475</v>
      </c>
      <c r="JP37" s="38">
        <v>290667</v>
      </c>
      <c r="JQ37" s="38">
        <v>888629</v>
      </c>
      <c r="JR37" s="128"/>
      <c r="JS37" s="128"/>
      <c r="JT37" s="128"/>
      <c r="JU37" s="128"/>
      <c r="JV37" s="285"/>
      <c r="JW37" s="154"/>
      <c r="JX37" s="638"/>
      <c r="JY37" s="849"/>
      <c r="JZ37" s="849"/>
      <c r="KA37" s="849"/>
      <c r="KB37" s="849"/>
      <c r="KC37" s="849"/>
      <c r="KD37" s="848"/>
      <c r="KE37" s="848"/>
      <c r="KF37" s="848"/>
      <c r="KG37" s="848"/>
      <c r="KH37" s="848"/>
      <c r="KI37" s="848"/>
      <c r="KJ37" s="1014"/>
      <c r="KK37" s="1014"/>
      <c r="KL37" s="1225" t="s">
        <v>157</v>
      </c>
      <c r="KM37" s="1232">
        <v>18191</v>
      </c>
      <c r="KN37" s="1233">
        <v>1353</v>
      </c>
      <c r="KO37" s="1233">
        <v>4269</v>
      </c>
      <c r="KP37" s="1234">
        <v>92</v>
      </c>
      <c r="KQ37" s="1233"/>
      <c r="KR37" s="1233"/>
      <c r="KS37" s="1233"/>
      <c r="KT37" s="1233"/>
      <c r="KU37" s="1235">
        <v>23905</v>
      </c>
      <c r="KV37" s="1236">
        <v>3643</v>
      </c>
      <c r="KW37" s="1237">
        <v>27548</v>
      </c>
      <c r="KX37" s="299"/>
      <c r="KY37" s="290"/>
      <c r="KZ37" s="290"/>
      <c r="LA37" s="968"/>
      <c r="LB37" s="1532"/>
      <c r="LC37" s="1542"/>
      <c r="LD37" s="1542"/>
      <c r="LE37" s="1542"/>
      <c r="LF37" s="610"/>
      <c r="LG37" s="1528"/>
      <c r="LH37" s="291"/>
      <c r="LI37" s="21"/>
      <c r="LJ37" s="37"/>
      <c r="LK37" s="295"/>
      <c r="LL37" s="19"/>
      <c r="LM37" s="19"/>
      <c r="LN37" s="19"/>
      <c r="LO37" s="19"/>
      <c r="LQ37" s="862"/>
      <c r="LR37" s="116"/>
      <c r="LS37" s="116"/>
      <c r="LT37" s="9"/>
      <c r="LU37" s="499"/>
      <c r="LV37" s="499"/>
      <c r="LW37" s="433" t="s">
        <v>141</v>
      </c>
      <c r="LX37" s="348">
        <v>135355</v>
      </c>
      <c r="LY37" s="994">
        <v>137096</v>
      </c>
      <c r="LZ37" s="515">
        <v>-1.27</v>
      </c>
      <c r="MA37" s="182"/>
      <c r="MB37" s="70" t="s">
        <v>94</v>
      </c>
      <c r="MC37" s="71">
        <v>4167.96</v>
      </c>
      <c r="MD37" s="375">
        <v>4086.7400000000002</v>
      </c>
      <c r="ME37" s="76">
        <v>1.99</v>
      </c>
      <c r="MF37" s="71">
        <v>1571.6200000000001</v>
      </c>
      <c r="MG37" s="375">
        <v>1553.4299999999998</v>
      </c>
      <c r="MH37" s="76">
        <v>1.17</v>
      </c>
      <c r="MI37" s="71">
        <v>3895.4300000000003</v>
      </c>
      <c r="MJ37" s="375">
        <v>3821.7700000000004</v>
      </c>
      <c r="MK37" s="76">
        <v>1.93</v>
      </c>
      <c r="ML37" s="15"/>
      <c r="MM37" s="15"/>
      <c r="MN37" s="15" t="s">
        <v>82</v>
      </c>
      <c r="MO37" s="922">
        <v>857896</v>
      </c>
      <c r="MP37" s="922">
        <v>941127</v>
      </c>
      <c r="MQ37" s="922">
        <v>753600</v>
      </c>
      <c r="MR37" s="922">
        <v>888629</v>
      </c>
      <c r="MS37" s="922">
        <v>3441252</v>
      </c>
      <c r="MT37" s="16"/>
      <c r="MU37" s="17"/>
      <c r="MV37" s="256"/>
      <c r="MW37" s="257"/>
      <c r="MX37" s="17"/>
      <c r="MY37" s="17"/>
      <c r="MZ37" s="17"/>
      <c r="NA37" s="619"/>
      <c r="NB37" s="619"/>
      <c r="NC37" s="619"/>
      <c r="ND37" s="619"/>
      <c r="NE37" s="619"/>
      <c r="NF37" s="619"/>
      <c r="NG37" s="619"/>
      <c r="NH37" s="619"/>
      <c r="NI37" s="619"/>
      <c r="NJ37" s="619"/>
      <c r="NK37" s="619"/>
      <c r="NL37" s="619"/>
      <c r="NM37" s="619"/>
      <c r="NN37" s="1095" t="s">
        <v>157</v>
      </c>
      <c r="NO37" s="1082">
        <v>60681</v>
      </c>
      <c r="NP37" s="1083">
        <v>2874</v>
      </c>
      <c r="NQ37" s="1083">
        <v>11054</v>
      </c>
      <c r="NR37" s="1084">
        <v>514</v>
      </c>
      <c r="NS37" s="1083">
        <v>0</v>
      </c>
      <c r="NT37" s="1083">
        <v>0</v>
      </c>
      <c r="NU37" s="1083">
        <v>0</v>
      </c>
      <c r="NV37" s="1083">
        <v>0</v>
      </c>
      <c r="NW37" s="1085">
        <v>75123</v>
      </c>
      <c r="NX37" s="1086">
        <v>5423</v>
      </c>
      <c r="NY37" s="1087">
        <v>80546</v>
      </c>
    </row>
    <row r="38" spans="1:395" ht="21.75" customHeight="1" thickTop="1" x14ac:dyDescent="0.2">
      <c r="A38" s="856"/>
      <c r="B38" s="9"/>
      <c r="C38" s="9"/>
      <c r="D38" s="9"/>
      <c r="E38" s="858"/>
      <c r="F38" s="858"/>
      <c r="G38" s="433" t="s">
        <v>142</v>
      </c>
      <c r="H38" s="997">
        <v>2380</v>
      </c>
      <c r="I38" s="998">
        <v>2824</v>
      </c>
      <c r="J38" s="999">
        <v>4054</v>
      </c>
      <c r="K38" s="997">
        <v>9258</v>
      </c>
      <c r="L38" s="1000">
        <v>9505</v>
      </c>
      <c r="M38" s="675">
        <v>-2.6</v>
      </c>
      <c r="N38" s="154"/>
      <c r="O38" s="9"/>
      <c r="P38" s="9"/>
      <c r="Q38" s="14"/>
      <c r="R38" s="9"/>
      <c r="S38" s="9"/>
      <c r="T38" s="14"/>
      <c r="U38" s="9"/>
      <c r="V38" s="9"/>
      <c r="W38" s="14"/>
      <c r="X38" s="9"/>
      <c r="Y38" s="9"/>
      <c r="Z38" s="154"/>
      <c r="AA38" s="154" t="s">
        <v>87</v>
      </c>
      <c r="AB38" s="38">
        <v>256602</v>
      </c>
      <c r="AC38" s="38">
        <v>234970</v>
      </c>
      <c r="AD38" s="38">
        <v>262621</v>
      </c>
      <c r="AE38" s="38">
        <v>754193</v>
      </c>
      <c r="AF38" s="1188"/>
      <c r="AG38" s="1188"/>
      <c r="AH38" s="1188"/>
      <c r="AI38" s="1188"/>
      <c r="AJ38" s="285"/>
      <c r="AK38" s="154"/>
      <c r="AL38" s="638"/>
      <c r="AM38" s="849"/>
      <c r="AN38" s="849"/>
      <c r="AO38" s="849"/>
      <c r="AP38" s="849"/>
      <c r="AQ38" s="849"/>
      <c r="AR38" s="848"/>
      <c r="AS38" s="848"/>
      <c r="AT38" s="848"/>
      <c r="AU38" s="848"/>
      <c r="AV38" s="848"/>
      <c r="AW38" s="848"/>
      <c r="AX38" s="182"/>
      <c r="AY38" s="182"/>
      <c r="AZ38" s="176" t="s">
        <v>73</v>
      </c>
      <c r="BA38" s="1249">
        <v>15220</v>
      </c>
      <c r="BB38" s="1250">
        <v>4976</v>
      </c>
      <c r="BC38" s="1250">
        <v>17769</v>
      </c>
      <c r="BD38" s="1251">
        <v>684</v>
      </c>
      <c r="BE38" s="1250"/>
      <c r="BF38" s="1250"/>
      <c r="BG38" s="1250"/>
      <c r="BH38" s="1250"/>
      <c r="BI38" s="1252">
        <v>38649</v>
      </c>
      <c r="BJ38" s="1236">
        <v>3360</v>
      </c>
      <c r="BK38" s="1237">
        <v>42009</v>
      </c>
      <c r="BL38" s="299"/>
      <c r="BM38" s="290"/>
      <c r="BN38" s="290"/>
      <c r="BO38" s="968"/>
      <c r="BP38" s="115"/>
      <c r="BQ38" s="131"/>
      <c r="BR38" s="131"/>
      <c r="BS38" s="131"/>
      <c r="BT38" s="131"/>
      <c r="BU38" s="1528"/>
      <c r="BV38" s="1528"/>
      <c r="BW38" s="21"/>
      <c r="BX38" s="37"/>
      <c r="BY38" s="295"/>
      <c r="BZ38" s="19"/>
      <c r="CA38" s="19"/>
      <c r="CB38" s="19"/>
      <c r="CC38" s="19"/>
      <c r="CE38" s="148"/>
      <c r="CF38" s="9"/>
      <c r="CG38" s="9"/>
      <c r="CH38" s="9"/>
      <c r="CI38" s="153"/>
      <c r="CJ38" s="153"/>
      <c r="CK38" s="433" t="s">
        <v>142</v>
      </c>
      <c r="CL38" s="1007">
        <v>2166</v>
      </c>
      <c r="CM38" s="1008">
        <v>2256</v>
      </c>
      <c r="CN38" s="1009">
        <v>1673</v>
      </c>
      <c r="CO38" s="997">
        <v>6095</v>
      </c>
      <c r="CP38" s="1010">
        <v>6077</v>
      </c>
      <c r="CQ38" s="675">
        <v>0.3</v>
      </c>
      <c r="CR38" s="154"/>
      <c r="CS38" s="9"/>
      <c r="CT38" s="9"/>
      <c r="CU38" s="14"/>
      <c r="CV38" s="9"/>
      <c r="CW38" s="9"/>
      <c r="CX38" s="14"/>
      <c r="CY38" s="9"/>
      <c r="CZ38" s="9"/>
      <c r="DA38" s="14"/>
      <c r="DB38" s="9"/>
      <c r="DC38" s="9"/>
      <c r="DD38" s="154"/>
      <c r="DE38" s="154" t="s">
        <v>87</v>
      </c>
      <c r="DF38" s="38">
        <v>272617</v>
      </c>
      <c r="DG38" s="38">
        <v>260317</v>
      </c>
      <c r="DH38" s="38">
        <v>259798</v>
      </c>
      <c r="DI38" s="38">
        <v>792732</v>
      </c>
      <c r="DJ38" s="128"/>
      <c r="DK38" s="128"/>
      <c r="DL38" s="128"/>
      <c r="DM38" s="128"/>
      <c r="DN38" s="285"/>
      <c r="DO38" s="154"/>
      <c r="DP38" s="638"/>
      <c r="DQ38" s="849"/>
      <c r="DR38" s="849"/>
      <c r="DS38" s="849"/>
      <c r="DT38" s="849"/>
      <c r="DU38" s="849"/>
      <c r="DV38" s="848"/>
      <c r="DW38" s="848"/>
      <c r="DX38" s="848"/>
      <c r="DY38" s="848"/>
      <c r="DZ38" s="848"/>
      <c r="EA38" s="848"/>
      <c r="EB38" s="182"/>
      <c r="EC38" s="182"/>
      <c r="ED38" s="176" t="s">
        <v>73</v>
      </c>
      <c r="EE38" s="1249">
        <v>11142</v>
      </c>
      <c r="EF38" s="1250">
        <v>1733</v>
      </c>
      <c r="EG38" s="1250">
        <v>5887</v>
      </c>
      <c r="EH38" s="1251">
        <v>946</v>
      </c>
      <c r="EI38" s="1250"/>
      <c r="EJ38" s="1250"/>
      <c r="EK38" s="1250"/>
      <c r="EL38" s="1250"/>
      <c r="EM38" s="1252">
        <v>19708</v>
      </c>
      <c r="EN38" s="1236">
        <v>19531</v>
      </c>
      <c r="EO38" s="1237">
        <v>39239</v>
      </c>
      <c r="EP38" s="299"/>
      <c r="EQ38" s="290"/>
      <c r="ER38" s="290"/>
      <c r="ES38" s="968"/>
      <c r="ET38" s="115"/>
      <c r="EU38" s="131"/>
      <c r="EV38" s="131"/>
      <c r="EW38" s="131"/>
      <c r="EX38" s="131"/>
      <c r="EY38" s="1528"/>
      <c r="EZ38" s="1528"/>
      <c r="FA38" s="21"/>
      <c r="FB38" s="37"/>
      <c r="FC38" s="295"/>
      <c r="FD38" s="19"/>
      <c r="FE38" s="19"/>
      <c r="FF38" s="19"/>
      <c r="FG38" s="19"/>
      <c r="FI38" s="148"/>
      <c r="FJ38" s="9"/>
      <c r="FK38" s="9"/>
      <c r="FL38" s="9"/>
      <c r="FM38" s="929"/>
      <c r="FN38" s="929"/>
      <c r="FO38" s="433" t="s">
        <v>142</v>
      </c>
      <c r="FP38" s="1007">
        <v>1331</v>
      </c>
      <c r="FQ38" s="1008">
        <v>1189</v>
      </c>
      <c r="FR38" s="1009">
        <v>2856</v>
      </c>
      <c r="FS38" s="997">
        <v>5376</v>
      </c>
      <c r="FT38" s="1010">
        <v>5448</v>
      </c>
      <c r="FU38" s="675">
        <v>-1.32</v>
      </c>
      <c r="FV38" s="154"/>
      <c r="FW38" s="9"/>
      <c r="FX38" s="9"/>
      <c r="FY38" s="14"/>
      <c r="FZ38" s="9"/>
      <c r="GA38" s="9"/>
      <c r="GB38" s="14"/>
      <c r="GC38" s="9"/>
      <c r="GD38" s="9"/>
      <c r="GE38" s="14"/>
      <c r="GF38" s="9"/>
      <c r="GG38" s="9"/>
      <c r="GH38" s="154"/>
      <c r="GI38" s="154" t="s">
        <v>87</v>
      </c>
      <c r="GJ38" s="38">
        <v>219081</v>
      </c>
      <c r="GK38" s="38">
        <v>224600</v>
      </c>
      <c r="GL38" s="38">
        <v>209367</v>
      </c>
      <c r="GM38" s="38">
        <v>653048</v>
      </c>
      <c r="GN38" s="1188"/>
      <c r="GO38" s="1188"/>
      <c r="GP38" s="1188"/>
      <c r="GQ38" s="1188"/>
      <c r="GR38" s="285"/>
      <c r="GS38" s="154"/>
      <c r="GT38" s="638"/>
      <c r="GU38" s="849"/>
      <c r="GV38" s="849"/>
      <c r="GW38" s="849"/>
      <c r="GX38" s="849"/>
      <c r="GY38" s="849"/>
      <c r="GZ38" s="848"/>
      <c r="HA38" s="848"/>
      <c r="HB38" s="848"/>
      <c r="HC38" s="848"/>
      <c r="HD38" s="848"/>
      <c r="HE38" s="848"/>
      <c r="HF38" s="182"/>
      <c r="HG38" s="182"/>
      <c r="HH38" s="176" t="s">
        <v>73</v>
      </c>
      <c r="HI38" s="1249">
        <v>8071</v>
      </c>
      <c r="HJ38" s="1250">
        <v>1427</v>
      </c>
      <c r="HK38" s="1250">
        <v>4344</v>
      </c>
      <c r="HL38" s="1251">
        <v>691</v>
      </c>
      <c r="HM38" s="1250"/>
      <c r="HN38" s="1250"/>
      <c r="HO38" s="1250"/>
      <c r="HP38" s="1250"/>
      <c r="HQ38" s="1252">
        <v>14533</v>
      </c>
      <c r="HR38" s="1236">
        <v>16263</v>
      </c>
      <c r="HS38" s="1237">
        <v>30796</v>
      </c>
      <c r="HT38" s="299"/>
      <c r="HU38" s="290"/>
      <c r="HV38" s="290"/>
      <c r="HW38" s="968"/>
      <c r="HX38" s="115"/>
      <c r="HY38" s="131"/>
      <c r="HZ38" s="131"/>
      <c r="IA38" s="131"/>
      <c r="IB38" s="131"/>
      <c r="IC38" s="1528"/>
      <c r="ID38" s="1528"/>
      <c r="IE38" s="21"/>
      <c r="IF38" s="37"/>
      <c r="IG38" s="295"/>
      <c r="IH38" s="248"/>
      <c r="II38" s="19"/>
      <c r="IJ38" s="19"/>
      <c r="IK38" s="19"/>
      <c r="IM38" s="148"/>
      <c r="IN38" s="9"/>
      <c r="IO38" s="9"/>
      <c r="IP38" s="9"/>
      <c r="IQ38" s="929"/>
      <c r="IR38" s="929"/>
      <c r="IS38" s="433" t="s">
        <v>142</v>
      </c>
      <c r="IT38" s="997">
        <v>2608</v>
      </c>
      <c r="IU38" s="998">
        <v>1756</v>
      </c>
      <c r="IV38" s="999">
        <v>2460</v>
      </c>
      <c r="IW38" s="997">
        <v>6824</v>
      </c>
      <c r="IX38" s="1000">
        <v>5762</v>
      </c>
      <c r="IY38" s="675">
        <v>18.43</v>
      </c>
      <c r="IZ38" s="154"/>
      <c r="JA38" s="9"/>
      <c r="JB38" s="9"/>
      <c r="JC38" s="14"/>
      <c r="JD38" s="9"/>
      <c r="JE38" s="9"/>
      <c r="JF38" s="14"/>
      <c r="JG38" s="9"/>
      <c r="JH38" s="9"/>
      <c r="JI38" s="14"/>
      <c r="JJ38" s="9"/>
      <c r="JK38" s="9"/>
      <c r="JL38" s="154"/>
      <c r="JM38" s="154" t="s">
        <v>87</v>
      </c>
      <c r="JN38" s="38">
        <v>202809</v>
      </c>
      <c r="JO38" s="38">
        <v>228000</v>
      </c>
      <c r="JP38" s="38">
        <v>237865</v>
      </c>
      <c r="JQ38" s="38">
        <v>668674</v>
      </c>
      <c r="JR38" s="128"/>
      <c r="JS38" s="128"/>
      <c r="JT38" s="128"/>
      <c r="JU38" s="128"/>
      <c r="JV38" s="285"/>
      <c r="JW38" s="154"/>
      <c r="JX38" s="638"/>
      <c r="JY38" s="849"/>
      <c r="JZ38" s="849"/>
      <c r="KA38" s="849"/>
      <c r="KB38" s="849"/>
      <c r="KC38" s="849"/>
      <c r="KD38" s="848"/>
      <c r="KE38" s="848"/>
      <c r="KF38" s="848"/>
      <c r="KG38" s="848"/>
      <c r="KH38" s="848"/>
      <c r="KI38" s="848"/>
      <c r="KJ38" s="1014"/>
      <c r="KK38" s="1014"/>
      <c r="KL38" s="1225" t="s">
        <v>73</v>
      </c>
      <c r="KM38" s="1249">
        <v>10078</v>
      </c>
      <c r="KN38" s="1250">
        <v>1768</v>
      </c>
      <c r="KO38" s="1250">
        <v>4693</v>
      </c>
      <c r="KP38" s="1251">
        <v>818</v>
      </c>
      <c r="KQ38" s="1250"/>
      <c r="KR38" s="1250"/>
      <c r="KS38" s="1250"/>
      <c r="KT38" s="1250"/>
      <c r="KU38" s="1252">
        <v>17357</v>
      </c>
      <c r="KV38" s="1236">
        <v>6394</v>
      </c>
      <c r="KW38" s="1237">
        <v>23751</v>
      </c>
      <c r="KX38" s="299"/>
      <c r="KY38" s="290"/>
      <c r="KZ38" s="290"/>
      <c r="LA38" s="968"/>
      <c r="LB38" s="115"/>
      <c r="LC38" s="131"/>
      <c r="LD38" s="131"/>
      <c r="LE38" s="131"/>
      <c r="LF38" s="131"/>
      <c r="LG38" s="1528"/>
      <c r="LH38" s="291"/>
      <c r="LI38" s="21"/>
      <c r="LJ38" s="37"/>
      <c r="LK38" s="295"/>
      <c r="LL38" s="19"/>
      <c r="LM38" s="19"/>
      <c r="LN38" s="19"/>
      <c r="LO38" s="19"/>
      <c r="LQ38" s="862"/>
      <c r="LR38" s="9"/>
      <c r="LS38" s="9"/>
      <c r="LT38" s="9"/>
      <c r="LU38" s="499"/>
      <c r="LV38" s="499"/>
      <c r="LW38" s="433" t="s">
        <v>142</v>
      </c>
      <c r="LX38" s="348">
        <v>27553</v>
      </c>
      <c r="LY38" s="994">
        <v>26792</v>
      </c>
      <c r="LZ38" s="515">
        <v>2.84</v>
      </c>
      <c r="MA38" s="182"/>
      <c r="MB38" s="9"/>
      <c r="MC38" s="9"/>
      <c r="MD38" s="14"/>
      <c r="ME38" s="9"/>
      <c r="MF38" s="9"/>
      <c r="MG38" s="14"/>
      <c r="MH38" s="9"/>
      <c r="MI38" s="9"/>
      <c r="MJ38" s="14"/>
      <c r="MK38" s="9"/>
      <c r="ML38" s="15"/>
      <c r="MM38" s="15"/>
      <c r="MN38" s="15" t="s">
        <v>87</v>
      </c>
      <c r="MO38" s="922">
        <v>754193</v>
      </c>
      <c r="MP38" s="922">
        <v>792732</v>
      </c>
      <c r="MQ38" s="922">
        <v>653048</v>
      </c>
      <c r="MR38" s="922">
        <v>668674</v>
      </c>
      <c r="MS38" s="922">
        <v>2868647</v>
      </c>
      <c r="MT38" s="16"/>
      <c r="MU38" s="17"/>
      <c r="MV38" s="256"/>
      <c r="MW38" s="257"/>
      <c r="MX38" s="17"/>
      <c r="MY38" s="17"/>
      <c r="MZ38" s="17"/>
      <c r="NA38" s="619"/>
      <c r="NB38" s="619"/>
      <c r="NC38" s="619"/>
      <c r="ND38" s="619"/>
      <c r="NE38" s="619"/>
      <c r="NF38" s="619"/>
      <c r="NG38" s="619"/>
      <c r="NH38" s="619"/>
      <c r="NI38" s="619"/>
      <c r="NJ38" s="619"/>
      <c r="NK38" s="619"/>
      <c r="NL38" s="619"/>
      <c r="NM38" s="619"/>
      <c r="NN38" s="1095" t="s">
        <v>73</v>
      </c>
      <c r="NO38" s="1111">
        <v>44511</v>
      </c>
      <c r="NP38" s="1112">
        <v>9904</v>
      </c>
      <c r="NQ38" s="1112">
        <v>32693</v>
      </c>
      <c r="NR38" s="1113">
        <v>3139</v>
      </c>
      <c r="NS38" s="1112">
        <v>0</v>
      </c>
      <c r="NT38" s="1112">
        <v>0</v>
      </c>
      <c r="NU38" s="1112">
        <v>0</v>
      </c>
      <c r="NV38" s="1112">
        <v>0</v>
      </c>
      <c r="NW38" s="1114">
        <v>90247</v>
      </c>
      <c r="NX38" s="1086">
        <v>45548</v>
      </c>
      <c r="NY38" s="1087">
        <v>135795</v>
      </c>
    </row>
    <row r="39" spans="1:395" ht="21.75" customHeight="1" x14ac:dyDescent="0.2">
      <c r="A39" s="856"/>
      <c r="B39" s="117"/>
      <c r="C39" s="117"/>
      <c r="D39" s="254"/>
      <c r="E39" s="858"/>
      <c r="F39" s="858"/>
      <c r="G39" s="433" t="s">
        <v>143</v>
      </c>
      <c r="H39" s="997">
        <v>35211</v>
      </c>
      <c r="I39" s="998">
        <v>31506</v>
      </c>
      <c r="J39" s="999">
        <v>36226</v>
      </c>
      <c r="K39" s="997">
        <v>102943</v>
      </c>
      <c r="L39" s="1000">
        <v>105742</v>
      </c>
      <c r="M39" s="675">
        <v>-2.65</v>
      </c>
      <c r="N39" s="154"/>
      <c r="O39" s="9"/>
      <c r="P39" s="9"/>
      <c r="Q39" s="14"/>
      <c r="R39" s="9"/>
      <c r="S39" s="9"/>
      <c r="T39" s="14"/>
      <c r="U39" s="9"/>
      <c r="V39" s="9"/>
      <c r="W39" s="14"/>
      <c r="X39" s="9"/>
      <c r="Y39" s="9"/>
      <c r="Z39" s="154"/>
      <c r="AA39" s="154" t="s">
        <v>91</v>
      </c>
      <c r="AB39" s="38">
        <v>379996</v>
      </c>
      <c r="AC39" s="38">
        <v>376022</v>
      </c>
      <c r="AD39" s="38">
        <v>399164</v>
      </c>
      <c r="AE39" s="38">
        <v>1155182</v>
      </c>
      <c r="AF39" s="1188"/>
      <c r="AG39" s="1188"/>
      <c r="AH39" s="1188"/>
      <c r="AI39" s="1188"/>
      <c r="AJ39" s="285"/>
      <c r="AK39" s="154"/>
      <c r="AL39" s="639"/>
      <c r="AM39" s="849"/>
      <c r="AN39" s="849"/>
      <c r="AO39" s="849"/>
      <c r="AP39" s="849"/>
      <c r="AQ39" s="849"/>
      <c r="AR39" s="848"/>
      <c r="AS39" s="848"/>
      <c r="AT39" s="848"/>
      <c r="AU39" s="848"/>
      <c r="AV39" s="848"/>
      <c r="AW39" s="848"/>
      <c r="AX39" s="182"/>
      <c r="AY39" s="182"/>
      <c r="AZ39" s="176" t="s">
        <v>78</v>
      </c>
      <c r="BA39" s="1249">
        <v>624498</v>
      </c>
      <c r="BB39" s="1250">
        <v>26821</v>
      </c>
      <c r="BC39" s="1250">
        <v>544781</v>
      </c>
      <c r="BD39" s="1251">
        <v>161105</v>
      </c>
      <c r="BE39" s="1250"/>
      <c r="BF39" s="1250"/>
      <c r="BG39" s="1250"/>
      <c r="BH39" s="1250"/>
      <c r="BI39" s="1252">
        <v>1357205</v>
      </c>
      <c r="BJ39" s="1236">
        <v>759598</v>
      </c>
      <c r="BK39" s="1237">
        <v>2116803</v>
      </c>
      <c r="BL39" s="299"/>
      <c r="BM39" s="290"/>
      <c r="BN39" s="290"/>
      <c r="BO39" s="968"/>
      <c r="BP39" s="115"/>
      <c r="BQ39" s="131"/>
      <c r="BR39" s="131"/>
      <c r="BS39" s="131"/>
      <c r="BT39" s="131"/>
      <c r="BU39" s="1528"/>
      <c r="BV39" s="1528"/>
      <c r="BW39" s="21"/>
      <c r="BX39" s="37"/>
      <c r="BY39" s="295"/>
      <c r="BZ39" s="19"/>
      <c r="CA39" s="19"/>
      <c r="CB39" s="19"/>
      <c r="CC39" s="19"/>
      <c r="CE39" s="385"/>
      <c r="CF39" s="117"/>
      <c r="CG39" s="117"/>
      <c r="CH39" s="9"/>
      <c r="CI39" s="153"/>
      <c r="CJ39" s="153"/>
      <c r="CK39" s="433" t="s">
        <v>143</v>
      </c>
      <c r="CL39" s="1007">
        <v>39438</v>
      </c>
      <c r="CM39" s="1008">
        <v>32039</v>
      </c>
      <c r="CN39" s="1009">
        <v>44001</v>
      </c>
      <c r="CO39" s="997">
        <v>115478</v>
      </c>
      <c r="CP39" s="1010">
        <v>112295</v>
      </c>
      <c r="CQ39" s="675">
        <v>2.83</v>
      </c>
      <c r="CR39" s="154"/>
      <c r="CS39" s="9"/>
      <c r="CT39" s="9"/>
      <c r="CU39" s="14"/>
      <c r="CV39" s="9"/>
      <c r="CW39" s="9"/>
      <c r="CX39" s="14"/>
      <c r="CY39" s="9"/>
      <c r="CZ39" s="9"/>
      <c r="DA39" s="14"/>
      <c r="DB39" s="9"/>
      <c r="DC39" s="9"/>
      <c r="DD39" s="154"/>
      <c r="DE39" s="154" t="s">
        <v>91</v>
      </c>
      <c r="DF39" s="38">
        <v>405308</v>
      </c>
      <c r="DG39" s="38">
        <v>376173</v>
      </c>
      <c r="DH39" s="38">
        <v>354655</v>
      </c>
      <c r="DI39" s="38">
        <v>1136136</v>
      </c>
      <c r="DJ39" s="128"/>
      <c r="DK39" s="128"/>
      <c r="DL39" s="128"/>
      <c r="DM39" s="128"/>
      <c r="DN39" s="285"/>
      <c r="DO39" s="154"/>
      <c r="DP39" s="639"/>
      <c r="DQ39" s="849"/>
      <c r="DR39" s="849"/>
      <c r="DS39" s="849"/>
      <c r="DT39" s="849"/>
      <c r="DU39" s="849"/>
      <c r="DV39" s="848"/>
      <c r="DW39" s="848"/>
      <c r="DX39" s="848"/>
      <c r="DY39" s="848"/>
      <c r="DZ39" s="848"/>
      <c r="EA39" s="848"/>
      <c r="EB39" s="182"/>
      <c r="EC39" s="182"/>
      <c r="ED39" s="176" t="s">
        <v>78</v>
      </c>
      <c r="EE39" s="1249">
        <v>617459</v>
      </c>
      <c r="EF39" s="1250">
        <v>32974</v>
      </c>
      <c r="EG39" s="1250">
        <v>577594</v>
      </c>
      <c r="EH39" s="1251">
        <v>74853</v>
      </c>
      <c r="EI39" s="1250"/>
      <c r="EJ39" s="1250"/>
      <c r="EK39" s="1250"/>
      <c r="EL39" s="1250"/>
      <c r="EM39" s="1252">
        <v>1302880</v>
      </c>
      <c r="EN39" s="1236">
        <v>730457</v>
      </c>
      <c r="EO39" s="1237">
        <v>2033337</v>
      </c>
      <c r="EP39" s="299"/>
      <c r="EQ39" s="290"/>
      <c r="ER39" s="290"/>
      <c r="ES39" s="968"/>
      <c r="ET39" s="115"/>
      <c r="EU39" s="131"/>
      <c r="EV39" s="131"/>
      <c r="EW39" s="131"/>
      <c r="EX39" s="131"/>
      <c r="EY39" s="1528"/>
      <c r="EZ39" s="1528"/>
      <c r="FA39" s="21"/>
      <c r="FB39" s="37"/>
      <c r="FC39" s="295"/>
      <c r="FD39" s="19"/>
      <c r="FE39" s="19"/>
      <c r="FF39" s="19"/>
      <c r="FG39" s="19"/>
      <c r="FI39" s="385"/>
      <c r="FJ39" s="117"/>
      <c r="FK39" s="117"/>
      <c r="FL39" s="9"/>
      <c r="FM39" s="153"/>
      <c r="FN39" s="153"/>
      <c r="FO39" s="433" t="s">
        <v>143</v>
      </c>
      <c r="FP39" s="1007">
        <v>30922</v>
      </c>
      <c r="FQ39" s="1008">
        <v>27222</v>
      </c>
      <c r="FR39" s="1009">
        <v>22028</v>
      </c>
      <c r="FS39" s="997">
        <v>80172</v>
      </c>
      <c r="FT39" s="1010">
        <v>79049</v>
      </c>
      <c r="FU39" s="675">
        <v>1.42</v>
      </c>
      <c r="FV39" s="154"/>
      <c r="FW39" s="9"/>
      <c r="FX39" s="9"/>
      <c r="FY39" s="14"/>
      <c r="FZ39" s="9"/>
      <c r="GA39" s="9"/>
      <c r="GB39" s="14"/>
      <c r="GC39" s="9"/>
      <c r="GD39" s="9"/>
      <c r="GE39" s="14"/>
      <c r="GF39" s="9"/>
      <c r="GG39" s="9"/>
      <c r="GH39" s="154"/>
      <c r="GI39" s="154" t="s">
        <v>91</v>
      </c>
      <c r="GJ39" s="38">
        <v>324826</v>
      </c>
      <c r="GK39" s="38">
        <v>332794</v>
      </c>
      <c r="GL39" s="38">
        <v>307294</v>
      </c>
      <c r="GM39" s="38">
        <v>964914</v>
      </c>
      <c r="GN39" s="1188"/>
      <c r="GO39" s="1188"/>
      <c r="GP39" s="1188"/>
      <c r="GQ39" s="1188"/>
      <c r="GR39" s="285"/>
      <c r="GS39" s="154"/>
      <c r="GT39" s="639"/>
      <c r="GU39" s="849"/>
      <c r="GV39" s="849"/>
      <c r="GW39" s="849"/>
      <c r="GX39" s="849"/>
      <c r="GY39" s="849"/>
      <c r="GZ39" s="848"/>
      <c r="HA39" s="848"/>
      <c r="HB39" s="848"/>
      <c r="HC39" s="848"/>
      <c r="HD39" s="848"/>
      <c r="HE39" s="848"/>
      <c r="HF39" s="182"/>
      <c r="HG39" s="182"/>
      <c r="HH39" s="176" t="s">
        <v>78</v>
      </c>
      <c r="HI39" s="1249">
        <v>540589</v>
      </c>
      <c r="HJ39" s="1250">
        <v>23734</v>
      </c>
      <c r="HK39" s="1250">
        <v>385295</v>
      </c>
      <c r="HL39" s="1251">
        <v>143492</v>
      </c>
      <c r="HM39" s="1250"/>
      <c r="HN39" s="1250"/>
      <c r="HO39" s="1250"/>
      <c r="HP39" s="1250"/>
      <c r="HQ39" s="1252">
        <v>1093110</v>
      </c>
      <c r="HR39" s="1236">
        <v>357675</v>
      </c>
      <c r="HS39" s="1237">
        <v>1450785</v>
      </c>
      <c r="HT39" s="299"/>
      <c r="HU39" s="290"/>
      <c r="HV39" s="290"/>
      <c r="HW39" s="968"/>
      <c r="HX39" s="115"/>
      <c r="HY39" s="131"/>
      <c r="HZ39" s="131"/>
      <c r="IA39" s="131"/>
      <c r="IB39" s="131"/>
      <c r="IC39" s="1528"/>
      <c r="ID39" s="1528"/>
      <c r="IE39" s="21"/>
      <c r="IF39" s="37"/>
      <c r="IG39" s="295"/>
      <c r="IH39" s="248"/>
      <c r="II39" s="19"/>
      <c r="IJ39" s="19"/>
      <c r="IK39" s="19"/>
      <c r="IM39" s="385"/>
      <c r="IN39" s="117"/>
      <c r="IO39" s="117"/>
      <c r="IP39" s="9"/>
      <c r="IQ39" s="929"/>
      <c r="IR39" s="929"/>
      <c r="IS39" s="433" t="s">
        <v>143</v>
      </c>
      <c r="IT39" s="997">
        <v>43525</v>
      </c>
      <c r="IU39" s="998">
        <v>26821</v>
      </c>
      <c r="IV39" s="999">
        <v>35988</v>
      </c>
      <c r="IW39" s="997">
        <v>106334</v>
      </c>
      <c r="IX39" s="1000">
        <v>104359</v>
      </c>
      <c r="IY39" s="675">
        <v>1.89</v>
      </c>
      <c r="IZ39" s="154"/>
      <c r="JA39" s="9"/>
      <c r="JB39" s="9"/>
      <c r="JC39" s="14"/>
      <c r="JD39" s="9"/>
      <c r="JE39" s="9"/>
      <c r="JF39" s="14"/>
      <c r="JG39" s="9"/>
      <c r="JH39" s="9"/>
      <c r="JI39" s="14"/>
      <c r="JJ39" s="9"/>
      <c r="JK39" s="9"/>
      <c r="JL39" s="154"/>
      <c r="JM39" s="154" t="s">
        <v>91</v>
      </c>
      <c r="JN39" s="38">
        <v>323238</v>
      </c>
      <c r="JO39" s="38">
        <v>342300</v>
      </c>
      <c r="JP39" s="38">
        <v>391741</v>
      </c>
      <c r="JQ39" s="38">
        <v>1057279</v>
      </c>
      <c r="JR39" s="128"/>
      <c r="JS39" s="128"/>
      <c r="JT39" s="128"/>
      <c r="JU39" s="128"/>
      <c r="JV39" s="285"/>
      <c r="JW39" s="154"/>
      <c r="JX39" s="639"/>
      <c r="JY39" s="849"/>
      <c r="JZ39" s="849"/>
      <c r="KA39" s="849"/>
      <c r="KB39" s="849"/>
      <c r="KC39" s="849"/>
      <c r="KD39" s="848"/>
      <c r="KE39" s="848"/>
      <c r="KF39" s="848"/>
      <c r="KG39" s="848"/>
      <c r="KH39" s="848"/>
      <c r="KI39" s="848"/>
      <c r="KJ39" s="1014"/>
      <c r="KK39" s="1014"/>
      <c r="KL39" s="1225" t="s">
        <v>78</v>
      </c>
      <c r="KM39" s="1249">
        <v>533403</v>
      </c>
      <c r="KN39" s="1250">
        <v>32011</v>
      </c>
      <c r="KO39" s="1250">
        <v>400615</v>
      </c>
      <c r="KP39" s="1251">
        <v>243599</v>
      </c>
      <c r="KQ39" s="1250"/>
      <c r="KR39" s="1250"/>
      <c r="KS39" s="1250"/>
      <c r="KT39" s="1250"/>
      <c r="KU39" s="1252">
        <v>1209628</v>
      </c>
      <c r="KV39" s="1236">
        <v>578956</v>
      </c>
      <c r="KW39" s="1237">
        <v>1788584</v>
      </c>
      <c r="KX39" s="299"/>
      <c r="KY39" s="290"/>
      <c r="KZ39" s="290"/>
      <c r="LA39" s="968"/>
      <c r="LB39" s="115"/>
      <c r="LC39" s="131"/>
      <c r="LD39" s="131"/>
      <c r="LE39" s="131"/>
      <c r="LF39" s="131"/>
      <c r="LG39" s="1528"/>
      <c r="LH39" s="291"/>
      <c r="LI39" s="21"/>
      <c r="LJ39" s="37"/>
      <c r="LK39" s="295"/>
      <c r="LL39" s="19"/>
      <c r="LM39" s="19"/>
      <c r="LN39" s="19"/>
      <c r="LO39" s="19"/>
      <c r="LQ39" s="862"/>
      <c r="LR39" s="117"/>
      <c r="LS39" s="117"/>
      <c r="LT39" s="9"/>
      <c r="LU39" s="499"/>
      <c r="LV39" s="499"/>
      <c r="LW39" s="433" t="s">
        <v>143</v>
      </c>
      <c r="LX39" s="348">
        <v>404927</v>
      </c>
      <c r="LY39" s="994">
        <v>401445</v>
      </c>
      <c r="LZ39" s="515">
        <v>0.87</v>
      </c>
      <c r="MA39" s="182"/>
      <c r="MB39" s="9"/>
      <c r="MC39" s="9"/>
      <c r="MD39" s="14"/>
      <c r="ME39" s="9"/>
      <c r="MF39" s="9"/>
      <c r="MG39" s="14"/>
      <c r="MH39" s="9"/>
      <c r="MI39" s="9"/>
      <c r="MJ39" s="14"/>
      <c r="MK39" s="9"/>
      <c r="ML39" s="15"/>
      <c r="MM39" s="15"/>
      <c r="MN39" s="15" t="s">
        <v>91</v>
      </c>
      <c r="MO39" s="922">
        <v>1155182</v>
      </c>
      <c r="MP39" s="922">
        <v>1136136</v>
      </c>
      <c r="MQ39" s="922">
        <v>964914</v>
      </c>
      <c r="MR39" s="922">
        <v>1057279</v>
      </c>
      <c r="MS39" s="922">
        <v>4313511</v>
      </c>
      <c r="MT39" s="16"/>
      <c r="MU39" s="17"/>
      <c r="MV39" s="256"/>
      <c r="MW39" s="257"/>
      <c r="MX39" s="17"/>
      <c r="MY39" s="17"/>
      <c r="MZ39" s="17"/>
      <c r="NA39" s="619"/>
      <c r="NB39" s="619"/>
      <c r="NC39" s="619"/>
      <c r="ND39" s="619"/>
      <c r="NE39" s="619"/>
      <c r="NF39" s="619"/>
      <c r="NG39" s="619"/>
      <c r="NH39" s="619"/>
      <c r="NI39" s="619"/>
      <c r="NJ39" s="619"/>
      <c r="NK39" s="619"/>
      <c r="NL39" s="619"/>
      <c r="NM39" s="619"/>
      <c r="NN39" s="1095" t="s">
        <v>78</v>
      </c>
      <c r="NO39" s="1111">
        <v>2315949</v>
      </c>
      <c r="NP39" s="1112">
        <v>115540</v>
      </c>
      <c r="NQ39" s="1112">
        <v>1908285</v>
      </c>
      <c r="NR39" s="1113">
        <v>623049</v>
      </c>
      <c r="NS39" s="1112">
        <v>0</v>
      </c>
      <c r="NT39" s="1112">
        <v>0</v>
      </c>
      <c r="NU39" s="1112">
        <v>0</v>
      </c>
      <c r="NV39" s="1112">
        <v>0</v>
      </c>
      <c r="NW39" s="1114">
        <v>4962823</v>
      </c>
      <c r="NX39" s="1086">
        <v>2426686</v>
      </c>
      <c r="NY39" s="1087">
        <v>7389509</v>
      </c>
    </row>
    <row r="40" spans="1:395" ht="21.75" customHeight="1" x14ac:dyDescent="0.2">
      <c r="A40" s="859"/>
      <c r="B40" s="117"/>
      <c r="C40" s="117"/>
      <c r="D40" s="134"/>
      <c r="E40" s="858"/>
      <c r="F40" s="858"/>
      <c r="G40" s="433" t="s">
        <v>144</v>
      </c>
      <c r="H40" s="997">
        <v>6639</v>
      </c>
      <c r="I40" s="998">
        <v>5716</v>
      </c>
      <c r="J40" s="999">
        <v>3683</v>
      </c>
      <c r="K40" s="997">
        <v>16038</v>
      </c>
      <c r="L40" s="1000">
        <v>14853</v>
      </c>
      <c r="M40" s="675">
        <v>7.98</v>
      </c>
      <c r="N40" s="154"/>
      <c r="O40" s="9"/>
      <c r="P40" s="9"/>
      <c r="Q40" s="14"/>
      <c r="R40" s="9"/>
      <c r="S40" s="9"/>
      <c r="T40" s="14"/>
      <c r="U40" s="9"/>
      <c r="V40" s="9"/>
      <c r="W40" s="14"/>
      <c r="X40" s="9"/>
      <c r="Y40" s="9"/>
      <c r="Z40" s="154"/>
      <c r="AA40" s="154" t="s">
        <v>95</v>
      </c>
      <c r="AB40" s="38">
        <v>96118</v>
      </c>
      <c r="AC40" s="38">
        <v>80131</v>
      </c>
      <c r="AD40" s="38">
        <v>83993</v>
      </c>
      <c r="AE40" s="38">
        <v>260242</v>
      </c>
      <c r="AF40" s="1188"/>
      <c r="AG40" s="1188"/>
      <c r="AH40" s="1188"/>
      <c r="AI40" s="1188"/>
      <c r="AJ40" s="285"/>
      <c r="AK40" s="154"/>
      <c r="AL40" s="638"/>
      <c r="AM40" s="850"/>
      <c r="AN40" s="850"/>
      <c r="AO40" s="851"/>
      <c r="AP40" s="850"/>
      <c r="AQ40" s="850"/>
      <c r="AR40" s="848"/>
      <c r="AS40" s="848"/>
      <c r="AT40" s="848"/>
      <c r="AU40" s="848"/>
      <c r="AV40" s="848"/>
      <c r="AW40" s="848"/>
      <c r="AX40" s="182"/>
      <c r="AY40" s="182"/>
      <c r="AZ40" s="176" t="s">
        <v>84</v>
      </c>
      <c r="BA40" s="1249">
        <v>3124990</v>
      </c>
      <c r="BB40" s="1250">
        <v>71840</v>
      </c>
      <c r="BC40" s="1250">
        <v>2164637</v>
      </c>
      <c r="BD40" s="1251">
        <v>313965</v>
      </c>
      <c r="BE40" s="1250"/>
      <c r="BF40" s="1250"/>
      <c r="BG40" s="1250"/>
      <c r="BH40" s="1250"/>
      <c r="BI40" s="1252">
        <v>5675432</v>
      </c>
      <c r="BJ40" s="1236">
        <v>1753890</v>
      </c>
      <c r="BK40" s="1237">
        <v>7429322</v>
      </c>
      <c r="BL40" s="299"/>
      <c r="BM40" s="290"/>
      <c r="BN40" s="290"/>
      <c r="BO40" s="968"/>
      <c r="BP40" s="115"/>
      <c r="BQ40" s="131"/>
      <c r="BR40" s="131"/>
      <c r="BS40" s="131"/>
      <c r="BT40" s="131"/>
      <c r="BU40" s="1528"/>
      <c r="BV40" s="1528"/>
      <c r="BW40" s="21"/>
      <c r="BX40" s="37"/>
      <c r="BY40" s="295"/>
      <c r="BZ40" s="19"/>
      <c r="CA40" s="19"/>
      <c r="CB40" s="19"/>
      <c r="CC40" s="19"/>
      <c r="CE40" s="345"/>
      <c r="CF40" s="117"/>
      <c r="CG40" s="117"/>
      <c r="CH40" s="9"/>
      <c r="CI40" s="153"/>
      <c r="CJ40" s="153"/>
      <c r="CK40" s="433" t="s">
        <v>144</v>
      </c>
      <c r="CL40" s="1007">
        <v>4924</v>
      </c>
      <c r="CM40" s="1008">
        <v>3610</v>
      </c>
      <c r="CN40" s="1009">
        <v>5268</v>
      </c>
      <c r="CO40" s="997">
        <v>13802</v>
      </c>
      <c r="CP40" s="1010">
        <v>13703</v>
      </c>
      <c r="CQ40" s="675">
        <v>0.72</v>
      </c>
      <c r="CR40" s="154"/>
      <c r="CS40" s="9"/>
      <c r="CT40" s="9"/>
      <c r="CU40" s="14"/>
      <c r="CV40" s="9"/>
      <c r="CW40" s="9"/>
      <c r="CX40" s="14"/>
      <c r="CY40" s="9"/>
      <c r="CZ40" s="9"/>
      <c r="DA40" s="14"/>
      <c r="DB40" s="9"/>
      <c r="DC40" s="9"/>
      <c r="DD40" s="154"/>
      <c r="DE40" s="154" t="s">
        <v>95</v>
      </c>
      <c r="DF40" s="38">
        <v>100924</v>
      </c>
      <c r="DG40" s="38">
        <v>92613</v>
      </c>
      <c r="DH40" s="38">
        <v>94570</v>
      </c>
      <c r="DI40" s="38">
        <v>288107</v>
      </c>
      <c r="DJ40" s="128"/>
      <c r="DK40" s="128"/>
      <c r="DL40" s="128"/>
      <c r="DM40" s="128"/>
      <c r="DN40" s="285"/>
      <c r="DO40" s="154"/>
      <c r="DP40" s="638"/>
      <c r="DQ40" s="850"/>
      <c r="DR40" s="850"/>
      <c r="DS40" s="851"/>
      <c r="DT40" s="850"/>
      <c r="DU40" s="850"/>
      <c r="DV40" s="848"/>
      <c r="DW40" s="848"/>
      <c r="DX40" s="848"/>
      <c r="DY40" s="848"/>
      <c r="DZ40" s="848"/>
      <c r="EA40" s="848"/>
      <c r="EB40" s="182"/>
      <c r="EC40" s="182"/>
      <c r="ED40" s="176" t="s">
        <v>84</v>
      </c>
      <c r="EE40" s="1249">
        <v>3411069</v>
      </c>
      <c r="EF40" s="1250">
        <v>62337</v>
      </c>
      <c r="EG40" s="1250">
        <v>2379484</v>
      </c>
      <c r="EH40" s="1251">
        <v>178638</v>
      </c>
      <c r="EI40" s="1250"/>
      <c r="EJ40" s="1250"/>
      <c r="EK40" s="1250"/>
      <c r="EL40" s="1250"/>
      <c r="EM40" s="1252">
        <v>6031528</v>
      </c>
      <c r="EN40" s="1236">
        <v>1846113</v>
      </c>
      <c r="EO40" s="1237">
        <v>7877641</v>
      </c>
      <c r="EP40" s="299"/>
      <c r="EQ40" s="290"/>
      <c r="ER40" s="290"/>
      <c r="ES40" s="968"/>
      <c r="ET40" s="115"/>
      <c r="EU40" s="131"/>
      <c r="EV40" s="131"/>
      <c r="EW40" s="131"/>
      <c r="EX40" s="131"/>
      <c r="EY40" s="1528"/>
      <c r="EZ40" s="1528"/>
      <c r="FA40" s="21"/>
      <c r="FB40" s="37"/>
      <c r="FC40" s="295"/>
      <c r="FD40" s="19"/>
      <c r="FE40" s="19"/>
      <c r="FF40" s="19"/>
      <c r="FG40" s="19"/>
      <c r="FI40" s="345"/>
      <c r="FJ40" s="117"/>
      <c r="FK40" s="117"/>
      <c r="FL40" s="9"/>
      <c r="FM40" s="153"/>
      <c r="FN40" s="153"/>
      <c r="FO40" s="433" t="s">
        <v>144</v>
      </c>
      <c r="FP40" s="1007">
        <v>4447</v>
      </c>
      <c r="FQ40" s="1008">
        <v>3362</v>
      </c>
      <c r="FR40" s="1009">
        <v>3466</v>
      </c>
      <c r="FS40" s="997">
        <v>11275</v>
      </c>
      <c r="FT40" s="1010">
        <v>10697</v>
      </c>
      <c r="FU40" s="675">
        <v>5.4</v>
      </c>
      <c r="FV40" s="154"/>
      <c r="FW40" s="9"/>
      <c r="FX40" s="9"/>
      <c r="FY40" s="14"/>
      <c r="FZ40" s="9"/>
      <c r="GA40" s="9"/>
      <c r="GB40" s="14"/>
      <c r="GC40" s="9"/>
      <c r="GD40" s="9"/>
      <c r="GE40" s="14"/>
      <c r="GF40" s="9"/>
      <c r="GG40" s="9"/>
      <c r="GH40" s="154"/>
      <c r="GI40" s="154" t="s">
        <v>95</v>
      </c>
      <c r="GJ40" s="38">
        <v>74097</v>
      </c>
      <c r="GK40" s="38">
        <v>73441</v>
      </c>
      <c r="GL40" s="38">
        <v>71012</v>
      </c>
      <c r="GM40" s="38">
        <v>218550</v>
      </c>
      <c r="GN40" s="1188"/>
      <c r="GO40" s="1188"/>
      <c r="GP40" s="1188"/>
      <c r="GQ40" s="1188"/>
      <c r="GR40" s="285"/>
      <c r="GS40" s="154"/>
      <c r="GT40" s="638"/>
      <c r="GU40" s="850"/>
      <c r="GV40" s="850"/>
      <c r="GW40" s="851"/>
      <c r="GX40" s="850"/>
      <c r="GY40" s="850"/>
      <c r="GZ40" s="848"/>
      <c r="HA40" s="848"/>
      <c r="HB40" s="848"/>
      <c r="HC40" s="848"/>
      <c r="HD40" s="848"/>
      <c r="HE40" s="848"/>
      <c r="HF40" s="182"/>
      <c r="HG40" s="182"/>
      <c r="HH40" s="176" t="s">
        <v>84</v>
      </c>
      <c r="HI40" s="1249">
        <v>2705194</v>
      </c>
      <c r="HJ40" s="1250">
        <v>55958</v>
      </c>
      <c r="HK40" s="1250">
        <v>1940351</v>
      </c>
      <c r="HL40" s="1251">
        <v>265530</v>
      </c>
      <c r="HM40" s="1250"/>
      <c r="HN40" s="1250"/>
      <c r="HO40" s="1250"/>
      <c r="HP40" s="1250"/>
      <c r="HQ40" s="1252">
        <v>4967033</v>
      </c>
      <c r="HR40" s="1236">
        <v>1457265</v>
      </c>
      <c r="HS40" s="1237">
        <v>6424298</v>
      </c>
      <c r="HT40" s="299"/>
      <c r="HU40" s="290"/>
      <c r="HV40" s="290"/>
      <c r="HW40" s="968"/>
      <c r="HX40" s="115"/>
      <c r="HY40" s="131"/>
      <c r="HZ40" s="131"/>
      <c r="IA40" s="131"/>
      <c r="IB40" s="131"/>
      <c r="IC40" s="1528"/>
      <c r="ID40" s="1528"/>
      <c r="IE40" s="21"/>
      <c r="IF40" s="37"/>
      <c r="IG40" s="295"/>
      <c r="IH40" s="248"/>
      <c r="II40" s="19"/>
      <c r="IJ40" s="19"/>
      <c r="IK40" s="19"/>
      <c r="IM40" s="345"/>
      <c r="IN40" s="117"/>
      <c r="IO40" s="117"/>
      <c r="IP40" s="9"/>
      <c r="IQ40" s="929"/>
      <c r="IR40" s="929"/>
      <c r="IS40" s="433" t="s">
        <v>144</v>
      </c>
      <c r="IT40" s="997">
        <v>3877</v>
      </c>
      <c r="IU40" s="998">
        <v>4731</v>
      </c>
      <c r="IV40" s="999">
        <v>5316</v>
      </c>
      <c r="IW40" s="997">
        <v>13924</v>
      </c>
      <c r="IX40" s="1000">
        <v>13984</v>
      </c>
      <c r="IY40" s="675">
        <v>-0.43</v>
      </c>
      <c r="IZ40" s="154"/>
      <c r="JA40" s="9"/>
      <c r="JB40" s="9"/>
      <c r="JC40" s="14"/>
      <c r="JD40" s="9"/>
      <c r="JE40" s="9"/>
      <c r="JF40" s="14"/>
      <c r="JG40" s="9"/>
      <c r="JH40" s="9"/>
      <c r="JI40" s="14"/>
      <c r="JJ40" s="9"/>
      <c r="JK40" s="9"/>
      <c r="JL40" s="154"/>
      <c r="JM40" s="154" t="s">
        <v>95</v>
      </c>
      <c r="JN40" s="38">
        <v>90359</v>
      </c>
      <c r="JO40" s="38">
        <v>92111</v>
      </c>
      <c r="JP40" s="38">
        <v>95791</v>
      </c>
      <c r="JQ40" s="38">
        <v>278261</v>
      </c>
      <c r="JR40" s="128"/>
      <c r="JS40" s="128"/>
      <c r="JT40" s="128"/>
      <c r="JU40" s="128"/>
      <c r="JV40" s="285"/>
      <c r="JW40" s="154"/>
      <c r="JX40" s="638"/>
      <c r="JY40" s="850"/>
      <c r="JZ40" s="850"/>
      <c r="KA40" s="851"/>
      <c r="KB40" s="850"/>
      <c r="KC40" s="850"/>
      <c r="KD40" s="848"/>
      <c r="KE40" s="848"/>
      <c r="KF40" s="848"/>
      <c r="KG40" s="848"/>
      <c r="KH40" s="848"/>
      <c r="KI40" s="848"/>
      <c r="KJ40" s="1014"/>
      <c r="KK40" s="1014"/>
      <c r="KL40" s="1225" t="s">
        <v>84</v>
      </c>
      <c r="KM40" s="1249">
        <v>3168632</v>
      </c>
      <c r="KN40" s="1250">
        <v>68381</v>
      </c>
      <c r="KO40" s="1250">
        <v>2039270</v>
      </c>
      <c r="KP40" s="1251">
        <v>496584</v>
      </c>
      <c r="KQ40" s="1250"/>
      <c r="KR40" s="1250"/>
      <c r="KS40" s="1250"/>
      <c r="KT40" s="1250"/>
      <c r="KU40" s="1252">
        <v>5772867</v>
      </c>
      <c r="KV40" s="1236">
        <v>2194720</v>
      </c>
      <c r="KW40" s="1237">
        <v>7967587</v>
      </c>
      <c r="KX40" s="299"/>
      <c r="KY40" s="290"/>
      <c r="KZ40" s="290"/>
      <c r="LA40" s="968"/>
      <c r="LB40" s="115"/>
      <c r="LC40" s="131"/>
      <c r="LD40" s="131"/>
      <c r="LE40" s="131"/>
      <c r="LF40" s="131"/>
      <c r="LG40" s="1528"/>
      <c r="LH40" s="291"/>
      <c r="LI40" s="21"/>
      <c r="LJ40" s="37"/>
      <c r="LK40" s="295"/>
      <c r="LL40" s="19"/>
      <c r="LM40" s="19"/>
      <c r="LN40" s="19"/>
      <c r="LO40" s="19"/>
      <c r="LQ40" s="621"/>
      <c r="LR40" s="117"/>
      <c r="LS40" s="117"/>
      <c r="LT40" s="9"/>
      <c r="LU40" s="13"/>
      <c r="LV40" s="13"/>
      <c r="LW40" s="433" t="s">
        <v>144</v>
      </c>
      <c r="LX40" s="348">
        <v>55039</v>
      </c>
      <c r="LY40" s="994">
        <v>53237</v>
      </c>
      <c r="LZ40" s="515">
        <v>3.38</v>
      </c>
      <c r="MA40" s="182"/>
      <c r="MB40" s="1599"/>
      <c r="MC40" s="1661"/>
      <c r="MD40" s="1661"/>
      <c r="ME40" s="1661"/>
      <c r="MF40" s="113"/>
      <c r="MG40" s="138"/>
      <c r="MH40" s="113"/>
      <c r="MI40" s="113"/>
      <c r="MJ40" s="138"/>
      <c r="MK40" s="113"/>
      <c r="ML40" s="1300"/>
      <c r="MM40" s="1300"/>
      <c r="MN40" s="15" t="s">
        <v>95</v>
      </c>
      <c r="MO40" s="922">
        <v>260242</v>
      </c>
      <c r="MP40" s="922">
        <v>288107</v>
      </c>
      <c r="MQ40" s="922">
        <v>218550</v>
      </c>
      <c r="MR40" s="922">
        <v>278261</v>
      </c>
      <c r="MS40" s="922">
        <v>1045160</v>
      </c>
      <c r="MT40" s="16"/>
      <c r="MU40" s="17"/>
      <c r="MV40" s="256"/>
      <c r="MW40" s="257"/>
      <c r="MX40" s="17"/>
      <c r="MY40" s="17"/>
      <c r="MZ40" s="17"/>
      <c r="NA40" s="619"/>
      <c r="NB40" s="619"/>
      <c r="NC40" s="619"/>
      <c r="ND40" s="619"/>
      <c r="NE40" s="619"/>
      <c r="NF40" s="619"/>
      <c r="NG40" s="619"/>
      <c r="NH40" s="619"/>
      <c r="NI40" s="619"/>
      <c r="NJ40" s="619"/>
      <c r="NK40" s="619"/>
      <c r="NL40" s="619"/>
      <c r="NM40" s="619"/>
      <c r="NN40" s="1095" t="s">
        <v>84</v>
      </c>
      <c r="NO40" s="1111">
        <v>12409885</v>
      </c>
      <c r="NP40" s="1112">
        <v>258516</v>
      </c>
      <c r="NQ40" s="1112">
        <v>8523742</v>
      </c>
      <c r="NR40" s="1113">
        <v>1254717</v>
      </c>
      <c r="NS40" s="1112">
        <v>0</v>
      </c>
      <c r="NT40" s="1112">
        <v>0</v>
      </c>
      <c r="NU40" s="1112">
        <v>0</v>
      </c>
      <c r="NV40" s="1112">
        <v>0</v>
      </c>
      <c r="NW40" s="1114">
        <v>22446860</v>
      </c>
      <c r="NX40" s="1086">
        <v>7251988</v>
      </c>
      <c r="NY40" s="1087">
        <v>29698848</v>
      </c>
    </row>
    <row r="41" spans="1:395" ht="21.75" customHeight="1" thickBot="1" x14ac:dyDescent="0.25">
      <c r="A41" s="859"/>
      <c r="B41" s="117"/>
      <c r="C41" s="117"/>
      <c r="D41" s="9"/>
      <c r="E41" s="858"/>
      <c r="F41" s="858"/>
      <c r="G41" s="433" t="s">
        <v>145</v>
      </c>
      <c r="H41" s="997">
        <v>2434</v>
      </c>
      <c r="I41" s="998">
        <v>2154</v>
      </c>
      <c r="J41" s="999">
        <v>2697</v>
      </c>
      <c r="K41" s="997">
        <v>7285</v>
      </c>
      <c r="L41" s="1000">
        <v>7221</v>
      </c>
      <c r="M41" s="675">
        <v>0.89</v>
      </c>
      <c r="N41" s="154"/>
      <c r="O41" s="9"/>
      <c r="P41" s="9"/>
      <c r="Q41" s="14"/>
      <c r="R41" s="9"/>
      <c r="S41" s="9"/>
      <c r="T41" s="14"/>
      <c r="U41" s="9"/>
      <c r="V41" s="9"/>
      <c r="W41" s="14"/>
      <c r="X41" s="9"/>
      <c r="Y41" s="9"/>
      <c r="Z41" s="169" t="s">
        <v>77</v>
      </c>
      <c r="AA41" s="169"/>
      <c r="AB41" s="209">
        <v>2.35</v>
      </c>
      <c r="AC41" s="209">
        <v>2.33</v>
      </c>
      <c r="AD41" s="209">
        <v>2.3199999999999998</v>
      </c>
      <c r="AE41" s="209">
        <v>2.33</v>
      </c>
      <c r="AF41" s="1212"/>
      <c r="AG41" s="1212"/>
      <c r="AH41" s="1212"/>
      <c r="AI41" s="1212"/>
      <c r="AJ41" s="284"/>
      <c r="AK41" s="154"/>
      <c r="AL41" s="638"/>
      <c r="AM41" s="849"/>
      <c r="AN41" s="849"/>
      <c r="AO41" s="849"/>
      <c r="AP41" s="849"/>
      <c r="AQ41" s="849"/>
      <c r="AR41" s="848"/>
      <c r="AS41" s="848"/>
      <c r="AT41" s="848"/>
      <c r="AU41" s="848"/>
      <c r="AV41" s="848"/>
      <c r="AW41" s="848"/>
      <c r="AX41" s="182"/>
      <c r="AY41" s="182"/>
      <c r="AZ41" s="176" t="s">
        <v>88</v>
      </c>
      <c r="BA41" s="1260">
        <v>39170</v>
      </c>
      <c r="BB41" s="1261">
        <v>7011</v>
      </c>
      <c r="BC41" s="1261">
        <v>267086</v>
      </c>
      <c r="BD41" s="1251">
        <v>1727</v>
      </c>
      <c r="BE41" s="1250"/>
      <c r="BF41" s="1250"/>
      <c r="BG41" s="1250"/>
      <c r="BH41" s="1250"/>
      <c r="BI41" s="1252">
        <v>314994</v>
      </c>
      <c r="BJ41" s="1236">
        <v>5086</v>
      </c>
      <c r="BK41" s="1237">
        <v>320080</v>
      </c>
      <c r="BL41" s="299"/>
      <c r="BM41" s="290"/>
      <c r="BN41" s="290"/>
      <c r="BO41" s="968"/>
      <c r="BP41" s="115"/>
      <c r="BQ41" s="115"/>
      <c r="BR41" s="115"/>
      <c r="BS41" s="115"/>
      <c r="BT41" s="131"/>
      <c r="BU41" s="1528"/>
      <c r="BV41" s="1528"/>
      <c r="BW41" s="21"/>
      <c r="BX41" s="37"/>
      <c r="BY41" s="295"/>
      <c r="BZ41" s="19"/>
      <c r="CA41" s="19"/>
      <c r="CB41" s="19"/>
      <c r="CC41" s="19"/>
      <c r="CE41" s="345"/>
      <c r="CF41" s="117"/>
      <c r="CG41" s="117"/>
      <c r="CH41" s="9"/>
      <c r="CI41" s="153"/>
      <c r="CJ41" s="153"/>
      <c r="CK41" s="433" t="s">
        <v>145</v>
      </c>
      <c r="CL41" s="1007">
        <v>2571</v>
      </c>
      <c r="CM41" s="1008">
        <v>1805</v>
      </c>
      <c r="CN41" s="1009">
        <v>2234</v>
      </c>
      <c r="CO41" s="997">
        <v>6610</v>
      </c>
      <c r="CP41" s="1010">
        <v>6677</v>
      </c>
      <c r="CQ41" s="675">
        <v>-1</v>
      </c>
      <c r="CR41" s="154"/>
      <c r="CS41" s="9"/>
      <c r="CT41" s="9"/>
      <c r="CU41" s="14"/>
      <c r="CV41" s="9"/>
      <c r="CW41" s="9"/>
      <c r="CX41" s="14"/>
      <c r="CY41" s="9"/>
      <c r="CZ41" s="9"/>
      <c r="DA41" s="14"/>
      <c r="DB41" s="9"/>
      <c r="DC41" s="9"/>
      <c r="DD41" s="169" t="s">
        <v>77</v>
      </c>
      <c r="DE41" s="169"/>
      <c r="DF41" s="209">
        <v>2.13</v>
      </c>
      <c r="DG41" s="209">
        <v>2.12</v>
      </c>
      <c r="DH41" s="209">
        <v>2.09</v>
      </c>
      <c r="DI41" s="209">
        <v>2.12</v>
      </c>
      <c r="DJ41" s="1341"/>
      <c r="DK41" s="1341"/>
      <c r="DL41" s="1341"/>
      <c r="DM41" s="1341"/>
      <c r="DN41" s="284"/>
      <c r="DO41" s="154"/>
      <c r="DP41" s="638"/>
      <c r="DQ41" s="849"/>
      <c r="DR41" s="849"/>
      <c r="DS41" s="849"/>
      <c r="DT41" s="849"/>
      <c r="DU41" s="849"/>
      <c r="DV41" s="848"/>
      <c r="DW41" s="848"/>
      <c r="DX41" s="848"/>
      <c r="DY41" s="848"/>
      <c r="DZ41" s="848"/>
      <c r="EA41" s="848"/>
      <c r="EB41" s="182"/>
      <c r="EC41" s="182"/>
      <c r="ED41" s="176" t="s">
        <v>88</v>
      </c>
      <c r="EE41" s="1260">
        <v>18266</v>
      </c>
      <c r="EF41" s="1261">
        <v>6545</v>
      </c>
      <c r="EG41" s="1261">
        <v>202983</v>
      </c>
      <c r="EH41" s="1251">
        <v>892</v>
      </c>
      <c r="EI41" s="1250"/>
      <c r="EJ41" s="1250"/>
      <c r="EK41" s="1250"/>
      <c r="EL41" s="1250"/>
      <c r="EM41" s="1252">
        <v>228686</v>
      </c>
      <c r="EN41" s="1236">
        <v>3220</v>
      </c>
      <c r="EO41" s="1237">
        <v>231906</v>
      </c>
      <c r="EP41" s="299"/>
      <c r="EQ41" s="290"/>
      <c r="ER41" s="290"/>
      <c r="ES41" s="968"/>
      <c r="ET41" s="115"/>
      <c r="EU41" s="115"/>
      <c r="EV41" s="115"/>
      <c r="EW41" s="115"/>
      <c r="EX41" s="131"/>
      <c r="EY41" s="1528"/>
      <c r="EZ41" s="1528"/>
      <c r="FA41" s="21"/>
      <c r="FB41" s="37"/>
      <c r="FC41" s="295"/>
      <c r="FD41" s="19"/>
      <c r="FE41" s="19"/>
      <c r="FF41" s="19"/>
      <c r="FG41" s="19"/>
      <c r="FI41" s="345"/>
      <c r="FJ41" s="117"/>
      <c r="FK41" s="117"/>
      <c r="FL41" s="9"/>
      <c r="FM41" s="153"/>
      <c r="FN41" s="153"/>
      <c r="FO41" s="433" t="s">
        <v>145</v>
      </c>
      <c r="FP41" s="1007">
        <v>1957</v>
      </c>
      <c r="FQ41" s="1008">
        <v>2171</v>
      </c>
      <c r="FR41" s="1009">
        <v>2526</v>
      </c>
      <c r="FS41" s="997">
        <v>6654</v>
      </c>
      <c r="FT41" s="1010">
        <v>6593</v>
      </c>
      <c r="FU41" s="675">
        <v>0.93</v>
      </c>
      <c r="FV41" s="154"/>
      <c r="FW41" s="9"/>
      <c r="FX41" s="9"/>
      <c r="FY41" s="14"/>
      <c r="FZ41" s="9"/>
      <c r="GA41" s="9"/>
      <c r="GB41" s="14"/>
      <c r="GC41" s="9"/>
      <c r="GD41" s="9"/>
      <c r="GE41" s="14"/>
      <c r="GF41" s="9"/>
      <c r="GG41" s="9"/>
      <c r="GH41" s="169" t="s">
        <v>77</v>
      </c>
      <c r="GI41" s="169"/>
      <c r="GJ41" s="209">
        <v>2.3199999999999998</v>
      </c>
      <c r="GK41" s="209">
        <v>2.33</v>
      </c>
      <c r="GL41" s="209">
        <v>2.31</v>
      </c>
      <c r="GM41" s="209">
        <v>2.3199999999999998</v>
      </c>
      <c r="GN41" s="1212"/>
      <c r="GO41" s="1212"/>
      <c r="GP41" s="1212"/>
      <c r="GQ41" s="1212"/>
      <c r="GR41" s="284"/>
      <c r="GS41" s="154"/>
      <c r="GT41" s="638"/>
      <c r="GU41" s="849"/>
      <c r="GV41" s="849"/>
      <c r="GW41" s="849"/>
      <c r="GX41" s="849"/>
      <c r="GY41" s="849"/>
      <c r="GZ41" s="848"/>
      <c r="HA41" s="848"/>
      <c r="HB41" s="848"/>
      <c r="HC41" s="848"/>
      <c r="HD41" s="848"/>
      <c r="HE41" s="848"/>
      <c r="HF41" s="182"/>
      <c r="HG41" s="182"/>
      <c r="HH41" s="176" t="s">
        <v>88</v>
      </c>
      <c r="HI41" s="1260">
        <v>24178</v>
      </c>
      <c r="HJ41" s="1261">
        <v>4451</v>
      </c>
      <c r="HK41" s="1261">
        <v>173695</v>
      </c>
      <c r="HL41" s="1251">
        <v>520</v>
      </c>
      <c r="HM41" s="1250"/>
      <c r="HN41" s="1250"/>
      <c r="HO41" s="1250"/>
      <c r="HP41" s="1250"/>
      <c r="HQ41" s="1252">
        <v>202844</v>
      </c>
      <c r="HR41" s="1236">
        <v>1045</v>
      </c>
      <c r="HS41" s="1237">
        <v>203889</v>
      </c>
      <c r="HT41" s="299"/>
      <c r="HU41" s="290"/>
      <c r="HV41" s="290"/>
      <c r="HW41" s="968"/>
      <c r="HX41" s="115"/>
      <c r="HY41" s="115"/>
      <c r="HZ41" s="115"/>
      <c r="IA41" s="115"/>
      <c r="IB41" s="131"/>
      <c r="IC41" s="1528"/>
      <c r="ID41" s="1528"/>
      <c r="IE41" s="21"/>
      <c r="IF41" s="37"/>
      <c r="IG41" s="295"/>
      <c r="IH41" s="248"/>
      <c r="II41" s="19"/>
      <c r="IJ41" s="19"/>
      <c r="IK41" s="19"/>
      <c r="IM41" s="345"/>
      <c r="IN41" s="117"/>
      <c r="IO41" s="117"/>
      <c r="IP41" s="9"/>
      <c r="IQ41" s="153"/>
      <c r="IR41" s="153"/>
      <c r="IS41" s="433" t="s">
        <v>145</v>
      </c>
      <c r="IT41" s="997">
        <v>2536</v>
      </c>
      <c r="IU41" s="998">
        <v>2006</v>
      </c>
      <c r="IV41" s="999">
        <v>2384</v>
      </c>
      <c r="IW41" s="997">
        <v>6926</v>
      </c>
      <c r="IX41" s="1000">
        <v>7709</v>
      </c>
      <c r="IY41" s="675">
        <v>-10.16</v>
      </c>
      <c r="IZ41" s="154"/>
      <c r="JA41" s="9"/>
      <c r="JB41" s="9"/>
      <c r="JC41" s="14"/>
      <c r="JD41" s="9"/>
      <c r="JE41" s="9"/>
      <c r="JF41" s="14"/>
      <c r="JG41" s="9"/>
      <c r="JH41" s="9"/>
      <c r="JI41" s="14"/>
      <c r="JJ41" s="9"/>
      <c r="JK41" s="9"/>
      <c r="JL41" s="169" t="s">
        <v>77</v>
      </c>
      <c r="JM41" s="169"/>
      <c r="JN41" s="209">
        <v>2.2599999999999998</v>
      </c>
      <c r="JO41" s="209">
        <v>2.2400000000000002</v>
      </c>
      <c r="JP41" s="209">
        <v>2.3199999999999998</v>
      </c>
      <c r="JQ41" s="209">
        <v>2.2799999999999998</v>
      </c>
      <c r="JR41" s="1341"/>
      <c r="JS41" s="1341"/>
      <c r="JT41" s="1341"/>
      <c r="JU41" s="1341"/>
      <c r="JV41" s="284"/>
      <c r="JW41" s="154"/>
      <c r="JX41" s="638"/>
      <c r="JY41" s="849"/>
      <c r="JZ41" s="849"/>
      <c r="KA41" s="849"/>
      <c r="KB41" s="849"/>
      <c r="KC41" s="849"/>
      <c r="KD41" s="848"/>
      <c r="KE41" s="848"/>
      <c r="KF41" s="848"/>
      <c r="KG41" s="848"/>
      <c r="KH41" s="848"/>
      <c r="KI41" s="848"/>
      <c r="KJ41" s="1014"/>
      <c r="KK41" s="1014"/>
      <c r="KL41" s="1225" t="s">
        <v>88</v>
      </c>
      <c r="KM41" s="1260">
        <v>24813</v>
      </c>
      <c r="KN41" s="1261">
        <v>5790</v>
      </c>
      <c r="KO41" s="1261">
        <v>194887</v>
      </c>
      <c r="KP41" s="1251">
        <v>6566</v>
      </c>
      <c r="KQ41" s="1250"/>
      <c r="KR41" s="1250"/>
      <c r="KS41" s="1250"/>
      <c r="KT41" s="1250"/>
      <c r="KU41" s="1252">
        <v>232056</v>
      </c>
      <c r="KV41" s="1236">
        <v>2455</v>
      </c>
      <c r="KW41" s="1237">
        <v>234511</v>
      </c>
      <c r="KX41" s="299"/>
      <c r="KY41" s="290"/>
      <c r="KZ41" s="290"/>
      <c r="LA41" s="968"/>
      <c r="LB41" s="115"/>
      <c r="LC41" s="115"/>
      <c r="LD41" s="115"/>
      <c r="LE41" s="115"/>
      <c r="LF41" s="131"/>
      <c r="LG41" s="1528"/>
      <c r="LH41" s="291"/>
      <c r="LI41" s="21"/>
      <c r="LJ41" s="37"/>
      <c r="LK41" s="295"/>
      <c r="LL41" s="19"/>
      <c r="LM41" s="19"/>
      <c r="LN41" s="19"/>
      <c r="LO41" s="19"/>
      <c r="LQ41" s="621"/>
      <c r="LR41" s="117"/>
      <c r="LS41" s="117"/>
      <c r="LT41" s="9"/>
      <c r="LU41" s="13"/>
      <c r="LV41" s="13"/>
      <c r="LW41" s="433" t="s">
        <v>145</v>
      </c>
      <c r="LX41" s="348">
        <v>27475</v>
      </c>
      <c r="LY41" s="994">
        <v>28200</v>
      </c>
      <c r="LZ41" s="515">
        <v>-2.57</v>
      </c>
      <c r="MA41" s="182"/>
      <c r="MB41" s="1600"/>
      <c r="MC41" s="1600"/>
      <c r="MD41" s="1600"/>
      <c r="ME41" s="1600"/>
      <c r="MF41" s="113"/>
      <c r="MG41" s="138"/>
      <c r="MH41" s="113"/>
      <c r="MI41" s="113"/>
      <c r="MJ41" s="138"/>
      <c r="MK41" s="113"/>
      <c r="ML41" s="1300"/>
      <c r="MM41" s="1601"/>
      <c r="MN41" s="1066"/>
      <c r="MO41" s="1295">
        <v>2.33</v>
      </c>
      <c r="MP41" s="1295">
        <v>2.12</v>
      </c>
      <c r="MQ41" s="1295">
        <v>2.3199999999999998</v>
      </c>
      <c r="MR41" s="1295">
        <v>2.2799999999999998</v>
      </c>
      <c r="MS41" s="1295">
        <v>2.2599999999999998</v>
      </c>
      <c r="MT41" s="16"/>
      <c r="MU41" s="17"/>
      <c r="MV41" s="17"/>
      <c r="MW41" s="63"/>
      <c r="MX41" s="17"/>
      <c r="MY41" s="17"/>
      <c r="MZ41" s="17"/>
      <c r="NA41" s="619"/>
      <c r="NB41" s="619"/>
      <c r="NC41" s="619"/>
      <c r="ND41" s="619"/>
      <c r="NE41" s="619"/>
      <c r="NF41" s="619"/>
      <c r="NG41" s="619"/>
      <c r="NH41" s="619"/>
      <c r="NI41" s="619"/>
      <c r="NJ41" s="619"/>
      <c r="NK41" s="619"/>
      <c r="NL41" s="619"/>
      <c r="NM41" s="619"/>
      <c r="NN41" s="1095" t="s">
        <v>88</v>
      </c>
      <c r="NO41" s="1131">
        <v>106427</v>
      </c>
      <c r="NP41" s="1132">
        <v>23797</v>
      </c>
      <c r="NQ41" s="1132">
        <v>838651</v>
      </c>
      <c r="NR41" s="1113">
        <v>9705</v>
      </c>
      <c r="NS41" s="1112">
        <v>0</v>
      </c>
      <c r="NT41" s="1112">
        <v>0</v>
      </c>
      <c r="NU41" s="1112">
        <v>0</v>
      </c>
      <c r="NV41" s="1112">
        <v>0</v>
      </c>
      <c r="NW41" s="1114">
        <v>978580</v>
      </c>
      <c r="NX41" s="1086">
        <v>11806</v>
      </c>
      <c r="NY41" s="1087">
        <v>990386</v>
      </c>
    </row>
    <row r="42" spans="1:395" ht="21.75" customHeight="1" thickTop="1" thickBot="1" x14ac:dyDescent="0.35">
      <c r="A42" s="856"/>
      <c r="B42" s="117"/>
      <c r="C42" s="117"/>
      <c r="D42" s="9"/>
      <c r="E42" s="858"/>
      <c r="F42" s="858"/>
      <c r="G42" s="432" t="s">
        <v>146</v>
      </c>
      <c r="H42" s="997">
        <v>1762</v>
      </c>
      <c r="I42" s="998">
        <v>1672</v>
      </c>
      <c r="J42" s="999">
        <v>1969</v>
      </c>
      <c r="K42" s="1001">
        <v>5403</v>
      </c>
      <c r="L42" s="1000">
        <v>5217</v>
      </c>
      <c r="M42" s="1002">
        <v>3.57</v>
      </c>
      <c r="N42" s="154"/>
      <c r="O42" s="9"/>
      <c r="P42" s="9"/>
      <c r="Q42" s="14"/>
      <c r="R42" s="9"/>
      <c r="S42" s="9"/>
      <c r="T42" s="14"/>
      <c r="U42" s="9"/>
      <c r="V42" s="9"/>
      <c r="W42" s="14"/>
      <c r="X42" s="9"/>
      <c r="Y42" s="9"/>
      <c r="Z42" s="154"/>
      <c r="AA42" s="154" t="s">
        <v>52</v>
      </c>
      <c r="AB42" s="210">
        <v>1.96</v>
      </c>
      <c r="AC42" s="210">
        <v>2</v>
      </c>
      <c r="AD42" s="210">
        <v>1.96</v>
      </c>
      <c r="AE42" s="210">
        <v>1.97</v>
      </c>
      <c r="AF42" s="1188"/>
      <c r="AG42" s="1188"/>
      <c r="AH42" s="1188"/>
      <c r="AI42" s="1188"/>
      <c r="AJ42" s="285"/>
      <c r="AK42" s="154"/>
      <c r="AL42" s="638"/>
      <c r="AM42" s="849"/>
      <c r="AN42" s="849"/>
      <c r="AO42" s="849"/>
      <c r="AP42" s="849"/>
      <c r="AQ42" s="849"/>
      <c r="AR42" s="848"/>
      <c r="AS42" s="848"/>
      <c r="AT42" s="848"/>
      <c r="AU42" s="848"/>
      <c r="AV42" s="848"/>
      <c r="AW42" s="848"/>
      <c r="AX42" s="182"/>
      <c r="AY42" s="182"/>
      <c r="AZ42" s="1146" t="s">
        <v>62</v>
      </c>
      <c r="BA42" s="1281">
        <v>3819290</v>
      </c>
      <c r="BB42" s="1282">
        <v>111844</v>
      </c>
      <c r="BC42" s="1282">
        <v>2996274</v>
      </c>
      <c r="BD42" s="1283">
        <v>477481</v>
      </c>
      <c r="BE42" s="1284"/>
      <c r="BF42" s="1284"/>
      <c r="BG42" s="1284"/>
      <c r="BH42" s="1284"/>
      <c r="BI42" s="1285">
        <v>7404889</v>
      </c>
      <c r="BJ42" s="1286">
        <v>2522705</v>
      </c>
      <c r="BK42" s="1286">
        <v>9927594</v>
      </c>
      <c r="BL42" s="309"/>
      <c r="BM42" s="290"/>
      <c r="BN42" s="290"/>
      <c r="BO42" s="968"/>
      <c r="BP42" s="115"/>
      <c r="BQ42" s="968"/>
      <c r="BR42" s="968"/>
      <c r="BS42" s="968"/>
      <c r="BT42" s="310"/>
      <c r="BU42" s="1528"/>
      <c r="BV42" s="1528"/>
      <c r="BW42" s="47"/>
      <c r="BX42" s="37"/>
      <c r="BY42" s="295"/>
      <c r="BZ42" s="19"/>
      <c r="CA42" s="19"/>
      <c r="CB42" s="19"/>
      <c r="CC42" s="19"/>
      <c r="CE42" s="344"/>
      <c r="CF42" s="117"/>
      <c r="CG42" s="117"/>
      <c r="CH42" s="9"/>
      <c r="CI42" s="153"/>
      <c r="CJ42" s="153"/>
      <c r="CK42" s="432" t="s">
        <v>146</v>
      </c>
      <c r="CL42" s="1007">
        <v>22391</v>
      </c>
      <c r="CM42" s="1008">
        <v>23277</v>
      </c>
      <c r="CN42" s="1009">
        <v>22921</v>
      </c>
      <c r="CO42" s="1001">
        <v>68589</v>
      </c>
      <c r="CP42" s="1010">
        <v>61627</v>
      </c>
      <c r="CQ42" s="1002">
        <v>11.3</v>
      </c>
      <c r="CR42" s="154"/>
      <c r="CS42" s="9"/>
      <c r="CT42" s="9"/>
      <c r="CU42" s="14"/>
      <c r="CV42" s="9"/>
      <c r="CW42" s="9"/>
      <c r="CX42" s="14"/>
      <c r="CY42" s="9"/>
      <c r="CZ42" s="9"/>
      <c r="DA42" s="14"/>
      <c r="DB42" s="9"/>
      <c r="DC42" s="9"/>
      <c r="DD42" s="154"/>
      <c r="DE42" s="154" t="s">
        <v>52</v>
      </c>
      <c r="DF42" s="210">
        <v>2.14</v>
      </c>
      <c r="DG42" s="210">
        <v>2.1</v>
      </c>
      <c r="DH42" s="210">
        <v>2.08</v>
      </c>
      <c r="DI42" s="210">
        <v>2.11</v>
      </c>
      <c r="DJ42" s="128"/>
      <c r="DK42" s="128"/>
      <c r="DL42" s="128"/>
      <c r="DM42" s="128"/>
      <c r="DN42" s="285"/>
      <c r="DO42" s="154"/>
      <c r="DP42" s="638"/>
      <c r="DQ42" s="849"/>
      <c r="DR42" s="849"/>
      <c r="DS42" s="849"/>
      <c r="DT42" s="849"/>
      <c r="DU42" s="849"/>
      <c r="DV42" s="848"/>
      <c r="DW42" s="848"/>
      <c r="DX42" s="848"/>
      <c r="DY42" s="848"/>
      <c r="DZ42" s="848"/>
      <c r="EA42" s="848"/>
      <c r="EB42" s="182"/>
      <c r="EC42" s="182"/>
      <c r="ED42" s="1146" t="s">
        <v>62</v>
      </c>
      <c r="EE42" s="1281">
        <v>4080427</v>
      </c>
      <c r="EF42" s="1282">
        <v>103853</v>
      </c>
      <c r="EG42" s="1282">
        <v>3169457</v>
      </c>
      <c r="EH42" s="1283">
        <v>255671</v>
      </c>
      <c r="EI42" s="1284"/>
      <c r="EJ42" s="1284"/>
      <c r="EK42" s="1284"/>
      <c r="EL42" s="1284"/>
      <c r="EM42" s="1285">
        <v>7609408</v>
      </c>
      <c r="EN42" s="1286">
        <v>2600192</v>
      </c>
      <c r="EO42" s="1286">
        <v>10209600</v>
      </c>
      <c r="EP42" s="309"/>
      <c r="EQ42" s="290"/>
      <c r="ER42" s="290"/>
      <c r="ES42" s="968"/>
      <c r="ET42" s="115"/>
      <c r="EU42" s="968"/>
      <c r="EV42" s="968"/>
      <c r="EW42" s="968"/>
      <c r="EX42" s="310"/>
      <c r="EY42" s="1528"/>
      <c r="EZ42" s="1528"/>
      <c r="FA42" s="47"/>
      <c r="FB42" s="37"/>
      <c r="FC42" s="295"/>
      <c r="FD42" s="19"/>
      <c r="FE42" s="19"/>
      <c r="FF42" s="19"/>
      <c r="FG42" s="19"/>
      <c r="FI42" s="344"/>
      <c r="FJ42" s="117"/>
      <c r="FK42" s="117"/>
      <c r="FL42" s="9"/>
      <c r="FM42" s="153"/>
      <c r="FN42" s="153"/>
      <c r="FO42" s="432" t="s">
        <v>146</v>
      </c>
      <c r="FP42" s="1007">
        <v>2321</v>
      </c>
      <c r="FQ42" s="1008">
        <v>3122</v>
      </c>
      <c r="FR42" s="1009">
        <v>3094</v>
      </c>
      <c r="FS42" s="1001">
        <v>8537</v>
      </c>
      <c r="FT42" s="1010">
        <v>8027</v>
      </c>
      <c r="FU42" s="1002">
        <v>6.35</v>
      </c>
      <c r="FV42" s="154"/>
      <c r="FW42" s="9"/>
      <c r="FX42" s="9"/>
      <c r="FY42" s="14"/>
      <c r="FZ42" s="9"/>
      <c r="GA42" s="9"/>
      <c r="GB42" s="14"/>
      <c r="GC42" s="9"/>
      <c r="GD42" s="9"/>
      <c r="GE42" s="14"/>
      <c r="GF42" s="9"/>
      <c r="GG42" s="9"/>
      <c r="GH42" s="154"/>
      <c r="GI42" s="154" t="s">
        <v>52</v>
      </c>
      <c r="GJ42" s="210">
        <v>2.15</v>
      </c>
      <c r="GK42" s="210">
        <v>2.1800000000000002</v>
      </c>
      <c r="GL42" s="210">
        <v>2.08</v>
      </c>
      <c r="GM42" s="210">
        <v>2.14</v>
      </c>
      <c r="GN42" s="1188"/>
      <c r="GO42" s="1188"/>
      <c r="GP42" s="1188"/>
      <c r="GQ42" s="1188"/>
      <c r="GR42" s="285"/>
      <c r="GS42" s="154"/>
      <c r="GT42" s="638"/>
      <c r="GU42" s="849"/>
      <c r="GV42" s="849"/>
      <c r="GW42" s="849"/>
      <c r="GX42" s="849"/>
      <c r="GY42" s="849"/>
      <c r="GZ42" s="848"/>
      <c r="HA42" s="848"/>
      <c r="HB42" s="848"/>
      <c r="HC42" s="848"/>
      <c r="HD42" s="848"/>
      <c r="HE42" s="848"/>
      <c r="HF42" s="182"/>
      <c r="HG42" s="182"/>
      <c r="HH42" s="1146" t="s">
        <v>62</v>
      </c>
      <c r="HI42" s="1281">
        <v>3282619</v>
      </c>
      <c r="HJ42" s="1282">
        <v>85631</v>
      </c>
      <c r="HK42" s="1282">
        <v>2504960</v>
      </c>
      <c r="HL42" s="1283">
        <v>410313</v>
      </c>
      <c r="HM42" s="1284"/>
      <c r="HN42" s="1284"/>
      <c r="HO42" s="1284"/>
      <c r="HP42" s="1284"/>
      <c r="HQ42" s="1285">
        <v>6283523</v>
      </c>
      <c r="HR42" s="1286">
        <v>1832386</v>
      </c>
      <c r="HS42" s="1286">
        <v>8115909</v>
      </c>
      <c r="HT42" s="309"/>
      <c r="HU42" s="290"/>
      <c r="HV42" s="290"/>
      <c r="HW42" s="968"/>
      <c r="HX42" s="115"/>
      <c r="HY42" s="968"/>
      <c r="HZ42" s="968"/>
      <c r="IA42" s="968"/>
      <c r="IB42" s="310"/>
      <c r="IC42" s="1528"/>
      <c r="ID42" s="1528"/>
      <c r="IE42" s="47"/>
      <c r="IF42" s="37"/>
      <c r="IG42" s="295"/>
      <c r="IH42" s="248"/>
      <c r="II42" s="19"/>
      <c r="IJ42" s="19"/>
      <c r="IK42" s="19"/>
      <c r="IM42" s="344"/>
      <c r="IN42" s="117"/>
      <c r="IO42" s="117"/>
      <c r="IP42" s="9"/>
      <c r="IQ42" s="153"/>
      <c r="IR42" s="153"/>
      <c r="IS42" s="432" t="s">
        <v>146</v>
      </c>
      <c r="IT42" s="997">
        <v>2737</v>
      </c>
      <c r="IU42" s="998">
        <v>2310</v>
      </c>
      <c r="IV42" s="999">
        <v>2534</v>
      </c>
      <c r="IW42" s="1001">
        <v>7581</v>
      </c>
      <c r="IX42" s="1000">
        <v>6653</v>
      </c>
      <c r="IY42" s="1002">
        <v>13.95</v>
      </c>
      <c r="IZ42" s="154"/>
      <c r="JA42" s="9"/>
      <c r="JB42" s="9"/>
      <c r="JC42" s="14"/>
      <c r="JD42" s="9"/>
      <c r="JE42" s="9"/>
      <c r="JF42" s="14"/>
      <c r="JG42" s="9"/>
      <c r="JH42" s="9"/>
      <c r="JI42" s="14"/>
      <c r="JJ42" s="9"/>
      <c r="JK42" s="9"/>
      <c r="JL42" s="154"/>
      <c r="JM42" s="154" t="s">
        <v>52</v>
      </c>
      <c r="JN42" s="210">
        <v>1.99</v>
      </c>
      <c r="JO42" s="210">
        <v>1.91</v>
      </c>
      <c r="JP42" s="210">
        <v>1.92</v>
      </c>
      <c r="JQ42" s="210">
        <v>1.94</v>
      </c>
      <c r="JR42" s="128"/>
      <c r="JS42" s="128"/>
      <c r="JT42" s="128"/>
      <c r="JU42" s="128"/>
      <c r="JV42" s="285"/>
      <c r="JW42" s="154"/>
      <c r="JX42" s="638"/>
      <c r="JY42" s="849"/>
      <c r="JZ42" s="849"/>
      <c r="KA42" s="849"/>
      <c r="KB42" s="849"/>
      <c r="KC42" s="849"/>
      <c r="KD42" s="848"/>
      <c r="KE42" s="848"/>
      <c r="KF42" s="848"/>
      <c r="KG42" s="848"/>
      <c r="KH42" s="848"/>
      <c r="KI42" s="848"/>
      <c r="KJ42" s="1014"/>
      <c r="KK42" s="1014"/>
      <c r="KL42" s="1154" t="s">
        <v>62</v>
      </c>
      <c r="KM42" s="1281">
        <v>3755117</v>
      </c>
      <c r="KN42" s="1282">
        <v>109303</v>
      </c>
      <c r="KO42" s="1282">
        <v>2643734</v>
      </c>
      <c r="KP42" s="1283">
        <v>747659</v>
      </c>
      <c r="KQ42" s="1284"/>
      <c r="KR42" s="1284"/>
      <c r="KS42" s="1284"/>
      <c r="KT42" s="1284"/>
      <c r="KU42" s="1285">
        <v>7255813</v>
      </c>
      <c r="KV42" s="1286">
        <v>2786168</v>
      </c>
      <c r="KW42" s="1286">
        <v>10041981</v>
      </c>
      <c r="KX42" s="309"/>
      <c r="KY42" s="290"/>
      <c r="KZ42" s="290"/>
      <c r="LA42" s="968"/>
      <c r="LB42" s="115"/>
      <c r="LC42" s="968"/>
      <c r="LD42" s="968"/>
      <c r="LE42" s="968"/>
      <c r="LF42" s="310"/>
      <c r="LG42" s="1528"/>
      <c r="LH42" s="291"/>
      <c r="LI42" s="47"/>
      <c r="LJ42" s="37"/>
      <c r="LK42" s="295"/>
      <c r="LL42" s="19"/>
      <c r="LM42" s="19"/>
      <c r="LN42" s="19"/>
      <c r="LO42" s="19"/>
      <c r="LQ42" s="862"/>
      <c r="LR42" s="117"/>
      <c r="LS42" s="117"/>
      <c r="LT42" s="9"/>
      <c r="LU42" s="13"/>
      <c r="LV42" s="13"/>
      <c r="LW42" s="432" t="s">
        <v>146</v>
      </c>
      <c r="LX42" s="348">
        <v>90110</v>
      </c>
      <c r="LY42" s="994">
        <v>81524</v>
      </c>
      <c r="LZ42" s="515">
        <v>10.53</v>
      </c>
      <c r="MA42" s="182"/>
      <c r="MB42" s="1602"/>
      <c r="MC42" s="128"/>
      <c r="MD42" s="128"/>
      <c r="ME42" s="113"/>
      <c r="MF42" s="113"/>
      <c r="MG42" s="138"/>
      <c r="MH42" s="113"/>
      <c r="MI42" s="113"/>
      <c r="MJ42" s="138"/>
      <c r="MK42" s="113"/>
      <c r="ML42" s="1300"/>
      <c r="MM42" s="1300"/>
      <c r="MN42" s="15" t="s">
        <v>52</v>
      </c>
      <c r="MO42" s="923">
        <v>1.97</v>
      </c>
      <c r="MP42" s="923">
        <v>2.11</v>
      </c>
      <c r="MQ42" s="923">
        <v>2.14</v>
      </c>
      <c r="MR42" s="923">
        <v>1.94</v>
      </c>
      <c r="MS42" s="924">
        <v>2.0299999999999998</v>
      </c>
      <c r="MT42" s="16"/>
      <c r="MU42" s="17"/>
      <c r="MV42" s="17"/>
      <c r="MW42" s="1609"/>
      <c r="MX42" s="1610"/>
      <c r="MY42" s="1610"/>
      <c r="MZ42" s="1610"/>
      <c r="NA42" s="641"/>
      <c r="NB42" s="641"/>
      <c r="NC42" s="641"/>
      <c r="ND42" s="641"/>
      <c r="NE42" s="641"/>
      <c r="NF42" s="641"/>
      <c r="NG42" s="641"/>
      <c r="NH42" s="641"/>
      <c r="NI42" s="641"/>
      <c r="NJ42" s="641"/>
      <c r="NK42" s="641"/>
      <c r="NL42" s="619"/>
      <c r="NM42" s="619"/>
      <c r="NN42" s="1169" t="s">
        <v>62</v>
      </c>
      <c r="NO42" s="1147">
        <v>14937453</v>
      </c>
      <c r="NP42" s="1148">
        <v>410631</v>
      </c>
      <c r="NQ42" s="1148">
        <v>11314425</v>
      </c>
      <c r="NR42" s="1149">
        <v>1891124</v>
      </c>
      <c r="NS42" s="1150">
        <v>0</v>
      </c>
      <c r="NT42" s="1150">
        <v>0</v>
      </c>
      <c r="NU42" s="1150">
        <v>0</v>
      </c>
      <c r="NV42" s="1150">
        <v>0</v>
      </c>
      <c r="NW42" s="1151">
        <v>28553633</v>
      </c>
      <c r="NX42" s="1152">
        <v>9741451</v>
      </c>
      <c r="NY42" s="1152">
        <v>38295084</v>
      </c>
    </row>
    <row r="43" spans="1:395" ht="21.75" customHeight="1" thickTop="1" thickBot="1" x14ac:dyDescent="0.25">
      <c r="A43" s="133"/>
      <c r="B43" s="117"/>
      <c r="C43" s="117"/>
      <c r="D43" s="9"/>
      <c r="E43" s="858"/>
      <c r="F43" s="858"/>
      <c r="G43" s="431" t="s">
        <v>139</v>
      </c>
      <c r="H43" s="1003">
        <v>2360842</v>
      </c>
      <c r="I43" s="1004">
        <v>2239051</v>
      </c>
      <c r="J43" s="1005">
        <v>2327515</v>
      </c>
      <c r="K43" s="1003">
        <v>6927408</v>
      </c>
      <c r="L43" s="1006">
        <v>6690517</v>
      </c>
      <c r="M43" s="676">
        <v>3.54</v>
      </c>
      <c r="N43" s="154"/>
      <c r="O43" s="9"/>
      <c r="P43" s="9"/>
      <c r="Q43" s="14"/>
      <c r="R43" s="9"/>
      <c r="S43" s="9"/>
      <c r="T43" s="14"/>
      <c r="U43" s="9"/>
      <c r="V43" s="9"/>
      <c r="W43" s="14"/>
      <c r="X43" s="9"/>
      <c r="Y43" s="9"/>
      <c r="Z43" s="154"/>
      <c r="AA43" s="154" t="s">
        <v>66</v>
      </c>
      <c r="AB43" s="210">
        <v>2.14</v>
      </c>
      <c r="AC43" s="210">
        <v>2.11</v>
      </c>
      <c r="AD43" s="210">
        <v>2.15</v>
      </c>
      <c r="AE43" s="210">
        <v>2.13</v>
      </c>
      <c r="AF43" s="1188"/>
      <c r="AG43" s="1188"/>
      <c r="AH43" s="1188"/>
      <c r="AI43" s="1188"/>
      <c r="AJ43" s="285"/>
      <c r="AK43" s="154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311"/>
      <c r="BM43" s="290"/>
      <c r="BN43" s="290"/>
      <c r="BO43" s="968"/>
      <c r="BP43" s="115"/>
      <c r="BQ43" s="118"/>
      <c r="BR43" s="118"/>
      <c r="BS43" s="118"/>
      <c r="BT43" s="118"/>
      <c r="BU43" s="1528"/>
      <c r="BV43" s="1528"/>
      <c r="BW43" s="119"/>
      <c r="BX43" s="37"/>
      <c r="BY43" s="295"/>
      <c r="BZ43" s="19"/>
      <c r="CA43" s="19"/>
      <c r="CB43" s="19"/>
      <c r="CC43" s="19"/>
      <c r="CE43" s="346"/>
      <c r="CF43" s="117"/>
      <c r="CG43" s="117"/>
      <c r="CH43" s="9"/>
      <c r="CI43" s="153"/>
      <c r="CJ43" s="153"/>
      <c r="CK43" s="431" t="s">
        <v>139</v>
      </c>
      <c r="CL43" s="1003">
        <v>2559234</v>
      </c>
      <c r="CM43" s="1004">
        <v>2500658</v>
      </c>
      <c r="CN43" s="1005">
        <v>2293845</v>
      </c>
      <c r="CO43" s="1003">
        <v>7353737</v>
      </c>
      <c r="CP43" s="1011">
        <v>7174337</v>
      </c>
      <c r="CQ43" s="676">
        <v>2.5</v>
      </c>
      <c r="CR43" s="154"/>
      <c r="CS43" s="9"/>
      <c r="CT43" s="9"/>
      <c r="CU43" s="14"/>
      <c r="CV43" s="9"/>
      <c r="CW43" s="9"/>
      <c r="CX43" s="14"/>
      <c r="CY43" s="9"/>
      <c r="CZ43" s="9"/>
      <c r="DA43" s="14"/>
      <c r="DB43" s="9"/>
      <c r="DC43" s="9"/>
      <c r="DD43" s="154"/>
      <c r="DE43" s="154" t="s">
        <v>66</v>
      </c>
      <c r="DF43" s="210">
        <v>2.0099999999999998</v>
      </c>
      <c r="DG43" s="210">
        <v>2</v>
      </c>
      <c r="DH43" s="210">
        <v>2</v>
      </c>
      <c r="DI43" s="210">
        <v>2</v>
      </c>
      <c r="DJ43" s="128"/>
      <c r="DK43" s="128"/>
      <c r="DL43" s="128"/>
      <c r="DM43" s="128"/>
      <c r="DN43" s="285"/>
      <c r="DO43" s="154"/>
      <c r="DP43" s="155"/>
      <c r="DQ43" s="155"/>
      <c r="DR43" s="155"/>
      <c r="DS43" s="155"/>
      <c r="DT43" s="155"/>
      <c r="DU43" s="155"/>
      <c r="DV43" s="155"/>
      <c r="DW43" s="155"/>
      <c r="DX43" s="155"/>
      <c r="DY43" s="155"/>
      <c r="DZ43" s="155"/>
      <c r="EA43" s="155"/>
      <c r="EB43" s="155"/>
      <c r="EC43" s="155"/>
      <c r="ED43" s="155"/>
      <c r="EE43" s="155"/>
      <c r="EF43" s="155"/>
      <c r="EG43" s="155"/>
      <c r="EH43" s="155"/>
      <c r="EI43" s="155"/>
      <c r="EJ43" s="155"/>
      <c r="EK43" s="155"/>
      <c r="EL43" s="155"/>
      <c r="EM43" s="155"/>
      <c r="EN43" s="155"/>
      <c r="EO43" s="155"/>
      <c r="EP43" s="311"/>
      <c r="EQ43" s="290"/>
      <c r="ER43" s="290"/>
      <c r="ES43" s="968"/>
      <c r="ET43" s="115"/>
      <c r="EU43" s="118"/>
      <c r="EV43" s="118"/>
      <c r="EW43" s="118"/>
      <c r="EX43" s="118"/>
      <c r="EY43" s="1528"/>
      <c r="EZ43" s="1528"/>
      <c r="FA43" s="119"/>
      <c r="FB43" s="37"/>
      <c r="FC43" s="295"/>
      <c r="FD43" s="19"/>
      <c r="FE43" s="19"/>
      <c r="FF43" s="19"/>
      <c r="FG43" s="19"/>
      <c r="FI43" s="346"/>
      <c r="FJ43" s="117"/>
      <c r="FK43" s="117"/>
      <c r="FL43" s="9"/>
      <c r="FM43" s="153"/>
      <c r="FN43" s="153"/>
      <c r="FO43" s="431" t="s">
        <v>139</v>
      </c>
      <c r="FP43" s="1003">
        <v>2020473</v>
      </c>
      <c r="FQ43" s="1004">
        <v>1970650</v>
      </c>
      <c r="FR43" s="1005">
        <v>1882087</v>
      </c>
      <c r="FS43" s="1003">
        <v>5873210</v>
      </c>
      <c r="FT43" s="1011">
        <v>5838142</v>
      </c>
      <c r="FU43" s="676">
        <v>0.6</v>
      </c>
      <c r="FV43" s="154"/>
      <c r="FW43" s="9"/>
      <c r="FX43" s="9"/>
      <c r="FY43" s="14"/>
      <c r="FZ43" s="9"/>
      <c r="GA43" s="9"/>
      <c r="GB43" s="14"/>
      <c r="GC43" s="9"/>
      <c r="GD43" s="9"/>
      <c r="GE43" s="14"/>
      <c r="GF43" s="9"/>
      <c r="GG43" s="9"/>
      <c r="GH43" s="154"/>
      <c r="GI43" s="154" t="s">
        <v>66</v>
      </c>
      <c r="GJ43" s="210">
        <v>2.17</v>
      </c>
      <c r="GK43" s="210">
        <v>2.23</v>
      </c>
      <c r="GL43" s="210">
        <v>2.17</v>
      </c>
      <c r="GM43" s="210">
        <v>2.19</v>
      </c>
      <c r="GN43" s="1188"/>
      <c r="GO43" s="1188"/>
      <c r="GP43" s="1188"/>
      <c r="GQ43" s="1188"/>
      <c r="GR43" s="285"/>
      <c r="GS43" s="154"/>
      <c r="GT43" s="155"/>
      <c r="GU43" s="155"/>
      <c r="GV43" s="155"/>
      <c r="GW43" s="155"/>
      <c r="GX43" s="155"/>
      <c r="GY43" s="155"/>
      <c r="GZ43" s="155"/>
      <c r="HA43" s="155"/>
      <c r="HB43" s="155"/>
      <c r="HC43" s="155"/>
      <c r="HD43" s="155"/>
      <c r="HE43" s="155"/>
      <c r="HF43" s="155"/>
      <c r="HG43" s="155"/>
      <c r="HH43" s="422"/>
      <c r="HI43" s="423"/>
      <c r="HJ43" s="423"/>
      <c r="HK43" s="423"/>
      <c r="HL43" s="422"/>
      <c r="HM43" s="422"/>
      <c r="HN43" s="422"/>
      <c r="HO43" s="422"/>
      <c r="HP43" s="422"/>
      <c r="HQ43" s="421"/>
      <c r="HR43" s="421"/>
      <c r="HS43" s="421"/>
      <c r="HT43" s="311"/>
      <c r="HU43" s="290"/>
      <c r="HV43" s="290"/>
      <c r="HW43" s="968"/>
      <c r="HX43" s="115"/>
      <c r="HY43" s="118"/>
      <c r="HZ43" s="118"/>
      <c r="IA43" s="118"/>
      <c r="IB43" s="118"/>
      <c r="IC43" s="1528"/>
      <c r="ID43" s="1528"/>
      <c r="IE43" s="119"/>
      <c r="IF43" s="37"/>
      <c r="IG43" s="295"/>
      <c r="IH43" s="248"/>
      <c r="II43" s="19"/>
      <c r="IJ43" s="19"/>
      <c r="IK43" s="19"/>
      <c r="IM43" s="346"/>
      <c r="IN43" s="117"/>
      <c r="IO43" s="117"/>
      <c r="IP43" s="9"/>
      <c r="IQ43" s="153"/>
      <c r="IR43" s="153"/>
      <c r="IS43" s="431" t="s">
        <v>139</v>
      </c>
      <c r="IT43" s="1003">
        <v>2104405</v>
      </c>
      <c r="IU43" s="1004">
        <v>2204740</v>
      </c>
      <c r="IV43" s="1005">
        <v>2199009</v>
      </c>
      <c r="IW43" s="1003">
        <v>6508154</v>
      </c>
      <c r="IX43" s="1006">
        <v>6473598</v>
      </c>
      <c r="IY43" s="676">
        <v>0.53</v>
      </c>
      <c r="IZ43" s="154"/>
      <c r="JA43" s="9"/>
      <c r="JB43" s="9"/>
      <c r="JC43" s="14"/>
      <c r="JD43" s="9"/>
      <c r="JE43" s="9"/>
      <c r="JF43" s="14"/>
      <c r="JG43" s="9"/>
      <c r="JH43" s="9"/>
      <c r="JI43" s="14"/>
      <c r="JJ43" s="9"/>
      <c r="JK43" s="9"/>
      <c r="JL43" s="154"/>
      <c r="JM43" s="154" t="s">
        <v>66</v>
      </c>
      <c r="JN43" s="210">
        <v>2.16</v>
      </c>
      <c r="JO43" s="210">
        <v>2.1</v>
      </c>
      <c r="JP43" s="210">
        <v>2.19</v>
      </c>
      <c r="JQ43" s="210">
        <v>2.15</v>
      </c>
      <c r="JR43" s="128"/>
      <c r="JS43" s="128"/>
      <c r="JT43" s="128"/>
      <c r="JU43" s="128"/>
      <c r="JV43" s="285"/>
      <c r="JW43" s="154"/>
      <c r="JX43" s="155"/>
      <c r="JY43" s="155"/>
      <c r="JZ43" s="155"/>
      <c r="KA43" s="155"/>
      <c r="KB43" s="155"/>
      <c r="KC43" s="155"/>
      <c r="KD43" s="155"/>
      <c r="KE43" s="155"/>
      <c r="KF43" s="155"/>
      <c r="KG43" s="155"/>
      <c r="KH43" s="155"/>
      <c r="KI43" s="155"/>
      <c r="KJ43" s="155"/>
      <c r="KK43" s="155"/>
      <c r="KL43" s="422"/>
      <c r="KM43" s="423"/>
      <c r="KN43" s="423"/>
      <c r="KO43" s="423"/>
      <c r="KP43" s="422"/>
      <c r="KQ43" s="422"/>
      <c r="KR43" s="422"/>
      <c r="KS43" s="422"/>
      <c r="KT43" s="422"/>
      <c r="KU43" s="421"/>
      <c r="KV43" s="421"/>
      <c r="KW43" s="421"/>
      <c r="KX43" s="311"/>
      <c r="KY43" s="290"/>
      <c r="KZ43" s="290"/>
      <c r="LA43" s="968"/>
      <c r="LB43" s="115"/>
      <c r="LC43" s="118"/>
      <c r="LD43" s="118"/>
      <c r="LE43" s="118"/>
      <c r="LF43" s="118"/>
      <c r="LG43" s="1528"/>
      <c r="LH43" s="291"/>
      <c r="LI43" s="119"/>
      <c r="LJ43" s="37"/>
      <c r="LK43" s="295"/>
      <c r="LL43" s="19"/>
      <c r="LM43" s="19"/>
      <c r="LN43" s="19"/>
      <c r="LO43" s="19"/>
      <c r="LQ43" s="133"/>
      <c r="LR43" s="117"/>
      <c r="LS43" s="117"/>
      <c r="LT43" s="9"/>
      <c r="LU43" s="13"/>
      <c r="LV43" s="13"/>
      <c r="LW43" s="431" t="s">
        <v>139</v>
      </c>
      <c r="LX43" s="995">
        <v>26662509</v>
      </c>
      <c r="LY43" s="996">
        <v>26176594</v>
      </c>
      <c r="LZ43" s="516">
        <v>1.86</v>
      </c>
      <c r="MA43" s="182"/>
      <c r="MB43" s="1603"/>
      <c r="MC43" s="128"/>
      <c r="MD43" s="128"/>
      <c r="ME43" s="113"/>
      <c r="MF43" s="113"/>
      <c r="MG43" s="138"/>
      <c r="MH43" s="113"/>
      <c r="MI43" s="113"/>
      <c r="MJ43" s="138"/>
      <c r="MK43" s="113"/>
      <c r="ML43" s="1300"/>
      <c r="MM43" s="1300"/>
      <c r="MN43" s="15" t="s">
        <v>66</v>
      </c>
      <c r="MO43" s="923">
        <v>2.13</v>
      </c>
      <c r="MP43" s="923">
        <v>2</v>
      </c>
      <c r="MQ43" s="923">
        <v>2.19</v>
      </c>
      <c r="MR43" s="923">
        <v>2.15</v>
      </c>
      <c r="MS43" s="924">
        <v>2.11</v>
      </c>
      <c r="MT43" s="16"/>
      <c r="MU43" s="17"/>
      <c r="MV43" s="17"/>
      <c r="MW43" s="1609"/>
      <c r="MX43" s="1610"/>
      <c r="MY43" s="1610"/>
      <c r="MZ43" s="1610"/>
      <c r="NA43" s="1610"/>
      <c r="NB43" s="1610"/>
      <c r="NC43" s="1610"/>
      <c r="ND43" s="1610"/>
      <c r="NE43" s="1610"/>
      <c r="NF43" s="1610"/>
      <c r="NG43" s="1610"/>
      <c r="NH43" s="1610"/>
      <c r="NI43" s="1610"/>
      <c r="NJ43" s="1610"/>
      <c r="NK43" s="1610"/>
      <c r="NL43" s="17"/>
      <c r="NM43" s="17"/>
      <c r="NN43" s="17"/>
      <c r="NO43" s="17"/>
      <c r="NP43" s="17"/>
      <c r="NQ43" s="17"/>
      <c r="NR43" s="17"/>
      <c r="NS43" s="17"/>
      <c r="NT43" s="17"/>
      <c r="NU43" s="17"/>
      <c r="NV43" s="17"/>
      <c r="NW43" s="17"/>
      <c r="NX43" s="17"/>
      <c r="NY43" s="17"/>
    </row>
    <row r="44" spans="1:395" ht="21.75" customHeight="1" thickTop="1" x14ac:dyDescent="0.2">
      <c r="A44" s="133"/>
      <c r="B44" s="117"/>
      <c r="C44" s="117"/>
      <c r="D44" s="9"/>
      <c r="E44" s="858"/>
      <c r="F44" s="858"/>
      <c r="G44" s="430" t="s">
        <v>30</v>
      </c>
      <c r="H44" s="137">
        <v>1325542</v>
      </c>
      <c r="I44" s="137">
        <v>1323254</v>
      </c>
      <c r="J44" s="137">
        <v>1393955</v>
      </c>
      <c r="K44" s="137">
        <v>4042751</v>
      </c>
      <c r="L44" s="247">
        <v>3876952</v>
      </c>
      <c r="M44" s="677">
        <v>4.28</v>
      </c>
      <c r="N44" s="154"/>
      <c r="O44" s="9"/>
      <c r="P44" s="9"/>
      <c r="Q44" s="14"/>
      <c r="R44" s="9"/>
      <c r="S44" s="9"/>
      <c r="T44" s="14"/>
      <c r="U44" s="9"/>
      <c r="V44" s="9"/>
      <c r="W44" s="14"/>
      <c r="X44" s="9"/>
      <c r="Y44" s="9"/>
      <c r="Z44" s="154"/>
      <c r="AA44" s="154" t="s">
        <v>71</v>
      </c>
      <c r="AB44" s="210">
        <v>2.5299999999999998</v>
      </c>
      <c r="AC44" s="210">
        <v>2.52</v>
      </c>
      <c r="AD44" s="210">
        <v>2.46</v>
      </c>
      <c r="AE44" s="210">
        <v>2.5</v>
      </c>
      <c r="AF44" s="1212"/>
      <c r="AG44" s="1212"/>
      <c r="AH44" s="1212"/>
      <c r="AI44" s="1212"/>
      <c r="AJ44" s="285"/>
      <c r="AK44" s="154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422"/>
      <c r="BA44" s="423"/>
      <c r="BB44" s="423"/>
      <c r="BC44" s="423"/>
      <c r="BD44" s="422"/>
      <c r="BE44" s="422"/>
      <c r="BF44" s="422"/>
      <c r="BG44" s="422"/>
      <c r="BH44" s="422"/>
      <c r="BI44" s="421"/>
      <c r="BJ44" s="421"/>
      <c r="BK44" s="421"/>
      <c r="BL44" s="311"/>
      <c r="BM44" s="290"/>
      <c r="BN44" s="290"/>
      <c r="BO44" s="968"/>
      <c r="BP44" s="1543"/>
      <c r="BQ44" s="122"/>
      <c r="BR44" s="122"/>
      <c r="BS44" s="122"/>
      <c r="BT44" s="131"/>
      <c r="BU44" s="1528"/>
      <c r="BV44" s="1528"/>
      <c r="BW44" s="21"/>
      <c r="BX44" s="37"/>
      <c r="BY44" s="295"/>
      <c r="BZ44" s="19"/>
      <c r="CA44" s="19"/>
      <c r="CB44" s="19"/>
      <c r="CC44" s="19"/>
      <c r="CE44" s="346"/>
      <c r="CF44" s="117"/>
      <c r="CG44" s="117"/>
      <c r="CH44" s="9"/>
      <c r="CI44" s="153"/>
      <c r="CJ44" s="153"/>
      <c r="CK44" s="430" t="s">
        <v>30</v>
      </c>
      <c r="CL44" s="137">
        <v>1557208</v>
      </c>
      <c r="CM44" s="137">
        <v>1580767</v>
      </c>
      <c r="CN44" s="137">
        <v>1494360</v>
      </c>
      <c r="CO44" s="137">
        <v>4632335</v>
      </c>
      <c r="CP44" s="213">
        <v>4505864</v>
      </c>
      <c r="CQ44" s="677">
        <v>2.81</v>
      </c>
      <c r="CR44" s="154"/>
      <c r="CS44" s="9"/>
      <c r="CT44" s="9"/>
      <c r="CU44" s="14"/>
      <c r="CV44" s="9"/>
      <c r="CW44" s="9"/>
      <c r="CX44" s="14"/>
      <c r="CY44" s="9"/>
      <c r="CZ44" s="9"/>
      <c r="DA44" s="14"/>
      <c r="DB44" s="9"/>
      <c r="DC44" s="9"/>
      <c r="DD44" s="154"/>
      <c r="DE44" s="154" t="s">
        <v>71</v>
      </c>
      <c r="DF44" s="210">
        <v>2.2200000000000002</v>
      </c>
      <c r="DG44" s="210">
        <v>2.2200000000000002</v>
      </c>
      <c r="DH44" s="210">
        <v>2.16</v>
      </c>
      <c r="DI44" s="210">
        <v>2.2000000000000002</v>
      </c>
      <c r="DJ44" s="1341"/>
      <c r="DK44" s="1341"/>
      <c r="DL44" s="1341"/>
      <c r="DM44" s="1341"/>
      <c r="DN44" s="285"/>
      <c r="DO44" s="214"/>
      <c r="DP44" s="1564"/>
      <c r="DQ44" s="1564"/>
      <c r="DR44" s="1564"/>
      <c r="DS44" s="1564"/>
      <c r="DT44" s="1564"/>
      <c r="DU44" s="1564"/>
      <c r="DV44" s="1564"/>
      <c r="DW44" s="1564"/>
      <c r="DX44" s="1564"/>
      <c r="DY44" s="1564"/>
      <c r="DZ44" s="1564"/>
      <c r="EA44" s="1564"/>
      <c r="EB44" s="1564"/>
      <c r="EC44" s="1564"/>
      <c r="ED44" s="1562"/>
      <c r="EE44" s="1573"/>
      <c r="EF44" s="1573"/>
      <c r="EG44" s="1573"/>
      <c r="EH44" s="1562"/>
      <c r="EI44" s="1562"/>
      <c r="EJ44" s="1562"/>
      <c r="EK44" s="1562"/>
      <c r="EL44" s="1562"/>
      <c r="EM44" s="1574"/>
      <c r="EN44" s="1574"/>
      <c r="EO44" s="1574"/>
      <c r="EP44" s="311"/>
      <c r="EQ44" s="968"/>
      <c r="ER44" s="968"/>
      <c r="ES44" s="968"/>
      <c r="ET44" s="1543"/>
      <c r="EU44" s="122"/>
      <c r="EV44" s="122"/>
      <c r="EW44" s="122"/>
      <c r="EX44" s="131"/>
      <c r="EY44" s="1528"/>
      <c r="EZ44" s="1528"/>
      <c r="FA44" s="21"/>
      <c r="FB44" s="37"/>
      <c r="FC44" s="295"/>
      <c r="FD44" s="19"/>
      <c r="FE44" s="19"/>
      <c r="FF44" s="19"/>
      <c r="FG44" s="19"/>
      <c r="FI44" s="346"/>
      <c r="FJ44" s="117"/>
      <c r="FK44" s="117"/>
      <c r="FL44" s="9"/>
      <c r="FM44" s="153"/>
      <c r="FN44" s="153"/>
      <c r="FO44" s="430" t="s">
        <v>30</v>
      </c>
      <c r="FP44" s="137">
        <v>1254729</v>
      </c>
      <c r="FQ44" s="137">
        <v>1212268</v>
      </c>
      <c r="FR44" s="137">
        <v>1191486</v>
      </c>
      <c r="FS44" s="137">
        <v>3658483</v>
      </c>
      <c r="FT44" s="213">
        <v>3722335</v>
      </c>
      <c r="FU44" s="677">
        <v>-1.72</v>
      </c>
      <c r="FV44" s="154"/>
      <c r="FW44" s="9"/>
      <c r="FX44" s="9"/>
      <c r="FY44" s="14"/>
      <c r="FZ44" s="9"/>
      <c r="GA44" s="9"/>
      <c r="GB44" s="14"/>
      <c r="GC44" s="9"/>
      <c r="GD44" s="9"/>
      <c r="GE44" s="14"/>
      <c r="GF44" s="9"/>
      <c r="GG44" s="9"/>
      <c r="GH44" s="154"/>
      <c r="GI44" s="154" t="s">
        <v>71</v>
      </c>
      <c r="GJ44" s="210">
        <v>2.44</v>
      </c>
      <c r="GK44" s="210">
        <v>2.41</v>
      </c>
      <c r="GL44" s="210">
        <v>2.42</v>
      </c>
      <c r="GM44" s="210">
        <v>2.42</v>
      </c>
      <c r="GN44" s="1212"/>
      <c r="GO44" s="1212"/>
      <c r="GP44" s="1212"/>
      <c r="GQ44" s="1212"/>
      <c r="GR44" s="285"/>
      <c r="GS44" s="214"/>
      <c r="GT44" s="1564"/>
      <c r="GU44" s="1564"/>
      <c r="GV44" s="1564"/>
      <c r="GW44" s="1564"/>
      <c r="GX44" s="1564"/>
      <c r="GY44" s="1564"/>
      <c r="GZ44" s="1564"/>
      <c r="HA44" s="1564"/>
      <c r="HB44" s="1564"/>
      <c r="HC44" s="1564"/>
      <c r="HD44" s="1564"/>
      <c r="HE44" s="1564"/>
      <c r="HF44" s="1564"/>
      <c r="HG44" s="1564"/>
      <c r="HH44" s="1562"/>
      <c r="HI44" s="1573"/>
      <c r="HJ44" s="1573"/>
      <c r="HK44" s="1573"/>
      <c r="HL44" s="1562"/>
      <c r="HM44" s="1562"/>
      <c r="HN44" s="1562"/>
      <c r="HO44" s="1562"/>
      <c r="HP44" s="1562"/>
      <c r="HQ44" s="1574"/>
      <c r="HR44" s="1574"/>
      <c r="HS44" s="1574"/>
      <c r="HT44" s="311"/>
      <c r="HU44" s="968"/>
      <c r="HV44" s="968"/>
      <c r="HW44" s="968"/>
      <c r="HX44" s="1543"/>
      <c r="HY44" s="122"/>
      <c r="HZ44" s="122"/>
      <c r="IA44" s="122"/>
      <c r="IB44" s="131"/>
      <c r="IC44" s="1528"/>
      <c r="ID44" s="1528"/>
      <c r="IE44" s="21"/>
      <c r="IF44" s="37"/>
      <c r="IG44" s="295"/>
      <c r="IH44" s="248"/>
      <c r="II44" s="19"/>
      <c r="IJ44" s="19"/>
      <c r="IK44" s="19"/>
      <c r="IM44" s="346"/>
      <c r="IN44" s="117"/>
      <c r="IO44" s="117"/>
      <c r="IP44" s="9"/>
      <c r="IQ44" s="153"/>
      <c r="IR44" s="153"/>
      <c r="IS44" s="430" t="s">
        <v>30</v>
      </c>
      <c r="IT44" s="137">
        <v>1193873</v>
      </c>
      <c r="IU44" s="137">
        <v>1286779</v>
      </c>
      <c r="IV44" s="137">
        <v>1303537</v>
      </c>
      <c r="IW44" s="137">
        <v>3784189</v>
      </c>
      <c r="IX44" s="247">
        <v>3871444</v>
      </c>
      <c r="IY44" s="677">
        <v>-2.25</v>
      </c>
      <c r="IZ44" s="154"/>
      <c r="JA44" s="9"/>
      <c r="JB44" s="9"/>
      <c r="JC44" s="14"/>
      <c r="JD44" s="9"/>
      <c r="JE44" s="9"/>
      <c r="JF44" s="14"/>
      <c r="JG44" s="9"/>
      <c r="JH44" s="9"/>
      <c r="JI44" s="14"/>
      <c r="JJ44" s="9"/>
      <c r="JK44" s="9"/>
      <c r="JL44" s="154"/>
      <c r="JM44" s="154" t="s">
        <v>71</v>
      </c>
      <c r="JN44" s="210">
        <v>2.35</v>
      </c>
      <c r="JO44" s="210">
        <v>2.35</v>
      </c>
      <c r="JP44" s="210">
        <v>2.4300000000000002</v>
      </c>
      <c r="JQ44" s="210">
        <v>2.38</v>
      </c>
      <c r="JR44" s="1341"/>
      <c r="JS44" s="1341"/>
      <c r="JT44" s="1341"/>
      <c r="JU44" s="1341"/>
      <c r="JV44" s="285"/>
      <c r="JW44" s="214"/>
      <c r="JX44" s="1564"/>
      <c r="JY44" s="1564"/>
      <c r="JZ44" s="1564"/>
      <c r="KA44" s="1564"/>
      <c r="KB44" s="1564"/>
      <c r="KC44" s="1564"/>
      <c r="KD44" s="1564"/>
      <c r="KE44" s="1564"/>
      <c r="KF44" s="1564"/>
      <c r="KG44" s="1564"/>
      <c r="KH44" s="1564"/>
      <c r="KI44" s="1564"/>
      <c r="KJ44" s="1564"/>
      <c r="KK44" s="1564"/>
      <c r="KL44" s="1562"/>
      <c r="KM44" s="1573"/>
      <c r="KN44" s="1573"/>
      <c r="KO44" s="1573"/>
      <c r="KP44" s="1562"/>
      <c r="KQ44" s="1562"/>
      <c r="KR44" s="1562"/>
      <c r="KS44" s="1562"/>
      <c r="KT44" s="1562"/>
      <c r="KU44" s="1574"/>
      <c r="KV44" s="1574"/>
      <c r="KW44" s="1574"/>
      <c r="KX44" s="311"/>
      <c r="KY44" s="968"/>
      <c r="KZ44" s="290"/>
      <c r="LA44" s="968"/>
      <c r="LB44" s="1543"/>
      <c r="LC44" s="122"/>
      <c r="LD44" s="122"/>
      <c r="LE44" s="122"/>
      <c r="LF44" s="131"/>
      <c r="LG44" s="1528"/>
      <c r="LH44" s="291"/>
      <c r="LI44" s="21"/>
      <c r="LJ44" s="37"/>
      <c r="LK44" s="295"/>
      <c r="LL44" s="19"/>
      <c r="LM44" s="19"/>
      <c r="LN44" s="19"/>
      <c r="LO44" s="19"/>
      <c r="LQ44" s="133"/>
      <c r="LR44" s="117"/>
      <c r="LS44" s="117"/>
      <c r="LT44" s="9"/>
      <c r="LU44" s="13"/>
      <c r="LV44" s="13"/>
      <c r="LW44" s="430" t="s">
        <v>30</v>
      </c>
      <c r="LX44" s="38">
        <v>16117758</v>
      </c>
      <c r="LY44" s="48">
        <v>15976595</v>
      </c>
      <c r="LZ44" s="517">
        <v>0.88</v>
      </c>
      <c r="MA44" s="207"/>
      <c r="MB44" s="1603"/>
      <c r="MC44" s="128"/>
      <c r="MD44" s="128"/>
      <c r="ME44" s="113"/>
      <c r="MF44" s="113"/>
      <c r="MG44" s="138"/>
      <c r="MH44" s="113"/>
      <c r="MI44" s="113"/>
      <c r="MJ44" s="138"/>
      <c r="MK44" s="113"/>
      <c r="ML44" s="1300"/>
      <c r="MM44" s="1300"/>
      <c r="MN44" s="15" t="s">
        <v>71</v>
      </c>
      <c r="MO44" s="923">
        <v>2.5</v>
      </c>
      <c r="MP44" s="923">
        <v>2.2000000000000002</v>
      </c>
      <c r="MQ44" s="923">
        <v>2.42</v>
      </c>
      <c r="MR44" s="923">
        <v>2.38</v>
      </c>
      <c r="MS44" s="924">
        <v>2.37</v>
      </c>
      <c r="MT44" s="16"/>
      <c r="MU44" s="17"/>
      <c r="MV44" s="17"/>
      <c r="MW44" s="1609"/>
      <c r="MX44" s="1610"/>
      <c r="MY44" s="1610"/>
      <c r="MZ44" s="125"/>
      <c r="NA44" s="125"/>
      <c r="NB44" s="126"/>
      <c r="NC44" s="126"/>
      <c r="ND44" s="36"/>
      <c r="NE44" s="36"/>
      <c r="NF44" s="36"/>
      <c r="NG44" s="36"/>
      <c r="NH44" s="36"/>
      <c r="NI44" s="36"/>
      <c r="NJ44" s="36"/>
      <c r="NK44" s="36"/>
      <c r="NL44" s="1610"/>
      <c r="NM44" s="1610"/>
      <c r="NN44" s="125"/>
      <c r="NO44" s="125"/>
      <c r="NP44" s="126"/>
      <c r="NQ44" s="126"/>
      <c r="NR44" s="36"/>
      <c r="NS44" s="36"/>
      <c r="NT44" s="36"/>
      <c r="NU44" s="36"/>
      <c r="NV44" s="36"/>
      <c r="NW44" s="36"/>
      <c r="NX44" s="36"/>
      <c r="NY44" s="36"/>
      <c r="NZ44" s="249"/>
      <c r="OB44" s="1492"/>
      <c r="OC44" s="1492"/>
      <c r="OD44" s="1492"/>
      <c r="OE44" s="1492"/>
    </row>
    <row r="45" spans="1:395" ht="21.75" customHeight="1" x14ac:dyDescent="0.2">
      <c r="A45" s="857"/>
      <c r="B45" s="117"/>
      <c r="C45" s="117"/>
      <c r="D45" s="9"/>
      <c r="E45" s="858"/>
      <c r="F45" s="858"/>
      <c r="G45" s="430" t="s">
        <v>147</v>
      </c>
      <c r="H45" s="137">
        <v>1035300</v>
      </c>
      <c r="I45" s="137">
        <v>915797</v>
      </c>
      <c r="J45" s="137">
        <v>933560</v>
      </c>
      <c r="K45" s="137">
        <v>2884657</v>
      </c>
      <c r="L45" s="247">
        <v>2813565</v>
      </c>
      <c r="M45" s="678">
        <v>2.5299999999999998</v>
      </c>
      <c r="N45" s="154"/>
      <c r="O45" s="9"/>
      <c r="P45" s="9"/>
      <c r="Q45" s="14"/>
      <c r="R45" s="9"/>
      <c r="S45" s="9"/>
      <c r="T45" s="14"/>
      <c r="U45" s="9"/>
      <c r="V45" s="9"/>
      <c r="W45" s="14"/>
      <c r="X45" s="9"/>
      <c r="Y45" s="9"/>
      <c r="Z45" s="154"/>
      <c r="AA45" s="154" t="s">
        <v>76</v>
      </c>
      <c r="AB45" s="210">
        <v>2.95</v>
      </c>
      <c r="AC45" s="210">
        <v>3.03</v>
      </c>
      <c r="AD45" s="210">
        <v>2.87</v>
      </c>
      <c r="AE45" s="210">
        <v>2.95</v>
      </c>
      <c r="AF45" s="1188"/>
      <c r="AG45" s="1188"/>
      <c r="AH45" s="1188"/>
      <c r="AI45" s="1188"/>
      <c r="AJ45" s="285"/>
      <c r="AK45" s="154"/>
      <c r="AL45" s="1720"/>
      <c r="AM45" s="1720"/>
      <c r="AN45" s="1720"/>
      <c r="AO45" s="1720"/>
      <c r="AP45" s="1720"/>
      <c r="AQ45" s="1720"/>
      <c r="AR45" s="1720"/>
      <c r="AS45" s="1720"/>
      <c r="AT45" s="1720"/>
      <c r="AU45" s="1720"/>
      <c r="AV45" s="1720"/>
      <c r="AW45" s="1720"/>
      <c r="AX45" s="437"/>
      <c r="AY45" s="399"/>
      <c r="AZ45" s="217"/>
      <c r="BA45" s="217"/>
      <c r="BB45" s="217"/>
      <c r="BC45" s="217"/>
      <c r="BD45" s="167"/>
      <c r="BE45" s="167"/>
      <c r="BF45" s="167"/>
      <c r="BG45" s="167"/>
      <c r="BH45" s="167"/>
      <c r="BI45" s="193"/>
      <c r="BJ45" s="193"/>
      <c r="BK45" s="193"/>
      <c r="BL45" s="311"/>
      <c r="BM45" s="968"/>
      <c r="BN45" s="968"/>
      <c r="BO45" s="968"/>
      <c r="BP45" s="1544"/>
      <c r="BQ45" s="122"/>
      <c r="BR45" s="122"/>
      <c r="BS45" s="122"/>
      <c r="BT45" s="131"/>
      <c r="BU45" s="1528"/>
      <c r="BV45" s="1528"/>
      <c r="BW45" s="21"/>
      <c r="BX45" s="37"/>
      <c r="BY45" s="295"/>
      <c r="BZ45" s="19"/>
      <c r="CA45" s="19"/>
      <c r="CB45" s="19"/>
      <c r="CC45" s="19"/>
      <c r="CE45" s="154"/>
      <c r="CF45" s="117"/>
      <c r="CG45" s="117"/>
      <c r="CH45" s="9"/>
      <c r="CI45" s="153"/>
      <c r="CJ45" s="153"/>
      <c r="CK45" s="430" t="s">
        <v>147</v>
      </c>
      <c r="CL45" s="137">
        <v>1002026</v>
      </c>
      <c r="CM45" s="137">
        <v>919891</v>
      </c>
      <c r="CN45" s="137">
        <v>799485</v>
      </c>
      <c r="CO45" s="137">
        <v>2721402</v>
      </c>
      <c r="CP45" s="213">
        <v>2668473</v>
      </c>
      <c r="CQ45" s="678">
        <v>1.98</v>
      </c>
      <c r="CR45" s="154"/>
      <c r="CS45" s="9"/>
      <c r="CT45" s="9"/>
      <c r="CU45" s="14"/>
      <c r="CV45" s="9"/>
      <c r="CW45" s="9"/>
      <c r="CX45" s="14"/>
      <c r="CY45" s="9"/>
      <c r="CZ45" s="9"/>
      <c r="DA45" s="14"/>
      <c r="DB45" s="9"/>
      <c r="DC45" s="9"/>
      <c r="DD45" s="154"/>
      <c r="DE45" s="154" t="s">
        <v>76</v>
      </c>
      <c r="DF45" s="210">
        <v>2.5</v>
      </c>
      <c r="DG45" s="210">
        <v>2.52</v>
      </c>
      <c r="DH45" s="210">
        <v>2.42</v>
      </c>
      <c r="DI45" s="210">
        <v>2.48</v>
      </c>
      <c r="DJ45" s="128"/>
      <c r="DK45" s="128"/>
      <c r="DL45" s="128"/>
      <c r="DM45" s="128"/>
      <c r="DN45" s="285"/>
      <c r="DO45" s="214"/>
      <c r="DP45" s="1720"/>
      <c r="DQ45" s="1720"/>
      <c r="DR45" s="1720"/>
      <c r="DS45" s="1720"/>
      <c r="DT45" s="1720"/>
      <c r="DU45" s="1720"/>
      <c r="DV45" s="1720"/>
      <c r="DW45" s="1720"/>
      <c r="DX45" s="1720"/>
      <c r="DY45" s="1720"/>
      <c r="DZ45" s="1720"/>
      <c r="EA45" s="1720"/>
      <c r="EB45" s="437"/>
      <c r="EC45" s="399"/>
      <c r="ED45" s="217"/>
      <c r="EE45" s="217"/>
      <c r="EF45" s="217"/>
      <c r="EG45" s="217"/>
      <c r="EH45" s="167"/>
      <c r="EI45" s="167"/>
      <c r="EJ45" s="167"/>
      <c r="EK45" s="167"/>
      <c r="EL45" s="167"/>
      <c r="EM45" s="193"/>
      <c r="EN45" s="193"/>
      <c r="EO45" s="193"/>
      <c r="EP45" s="311"/>
      <c r="EQ45" s="968"/>
      <c r="ER45" s="968"/>
      <c r="ES45" s="968"/>
      <c r="ET45" s="1544"/>
      <c r="EU45" s="122"/>
      <c r="EV45" s="122"/>
      <c r="EW45" s="122"/>
      <c r="EX45" s="131"/>
      <c r="EY45" s="1528"/>
      <c r="EZ45" s="1528"/>
      <c r="FA45" s="21"/>
      <c r="FB45" s="37"/>
      <c r="FC45" s="295"/>
      <c r="FD45" s="19"/>
      <c r="FE45" s="19"/>
      <c r="FF45" s="19"/>
      <c r="FG45" s="19"/>
      <c r="FI45" s="154"/>
      <c r="FJ45" s="117"/>
      <c r="FK45" s="117"/>
      <c r="FL45" s="9"/>
      <c r="FM45" s="153"/>
      <c r="FN45" s="153"/>
      <c r="FO45" s="430" t="s">
        <v>147</v>
      </c>
      <c r="FP45" s="137">
        <v>765744</v>
      </c>
      <c r="FQ45" s="137">
        <v>758382</v>
      </c>
      <c r="FR45" s="137">
        <v>690601</v>
      </c>
      <c r="FS45" s="137">
        <v>2214727</v>
      </c>
      <c r="FT45" s="213">
        <v>2115807</v>
      </c>
      <c r="FU45" s="678">
        <v>4.68</v>
      </c>
      <c r="FV45" s="154"/>
      <c r="FW45" s="9"/>
      <c r="FX45" s="9"/>
      <c r="FY45" s="14"/>
      <c r="FZ45" s="9"/>
      <c r="GA45" s="9"/>
      <c r="GB45" s="14"/>
      <c r="GC45" s="9"/>
      <c r="GD45" s="9"/>
      <c r="GE45" s="14"/>
      <c r="GF45" s="9"/>
      <c r="GG45" s="9"/>
      <c r="GH45" s="154"/>
      <c r="GI45" s="154" t="s">
        <v>76</v>
      </c>
      <c r="GJ45" s="210">
        <v>2.9</v>
      </c>
      <c r="GK45" s="210">
        <v>2.76</v>
      </c>
      <c r="GL45" s="210">
        <v>2.82</v>
      </c>
      <c r="GM45" s="210">
        <v>2.82</v>
      </c>
      <c r="GN45" s="1188"/>
      <c r="GO45" s="1188"/>
      <c r="GP45" s="1188"/>
      <c r="GQ45" s="1188"/>
      <c r="GR45" s="285"/>
      <c r="GS45" s="214"/>
      <c r="GT45" s="1720"/>
      <c r="GU45" s="1720"/>
      <c r="GV45" s="1720"/>
      <c r="GW45" s="1720"/>
      <c r="GX45" s="1720"/>
      <c r="GY45" s="1720"/>
      <c r="GZ45" s="1720"/>
      <c r="HA45" s="1720"/>
      <c r="HB45" s="1720"/>
      <c r="HC45" s="1720"/>
      <c r="HD45" s="1720"/>
      <c r="HE45" s="1720"/>
      <c r="HF45" s="437"/>
      <c r="HG45" s="399"/>
      <c r="HH45" s="217"/>
      <c r="HI45" s="217"/>
      <c r="HJ45" s="217"/>
      <c r="HK45" s="217"/>
      <c r="HL45" s="167"/>
      <c r="HM45" s="167"/>
      <c r="HN45" s="167"/>
      <c r="HO45" s="167"/>
      <c r="HP45" s="167"/>
      <c r="HQ45" s="193"/>
      <c r="HR45" s="193"/>
      <c r="HS45" s="193"/>
      <c r="HT45" s="311"/>
      <c r="HU45" s="968"/>
      <c r="HV45" s="968"/>
      <c r="HW45" s="968"/>
      <c r="HX45" s="1544"/>
      <c r="HY45" s="122"/>
      <c r="HZ45" s="122"/>
      <c r="IA45" s="122"/>
      <c r="IB45" s="131"/>
      <c r="IC45" s="1528"/>
      <c r="ID45" s="1528"/>
      <c r="IE45" s="21"/>
      <c r="IF45" s="37"/>
      <c r="IG45" s="295"/>
      <c r="IH45" s="248"/>
      <c r="II45" s="19"/>
      <c r="IJ45" s="19"/>
      <c r="IK45" s="19"/>
      <c r="IM45" s="154"/>
      <c r="IN45" s="117"/>
      <c r="IO45" s="117"/>
      <c r="IP45" s="9"/>
      <c r="IQ45" s="153"/>
      <c r="IR45" s="153"/>
      <c r="IS45" s="430" t="s">
        <v>147</v>
      </c>
      <c r="IT45" s="137">
        <v>910532</v>
      </c>
      <c r="IU45" s="137">
        <v>917961</v>
      </c>
      <c r="IV45" s="137">
        <v>895472</v>
      </c>
      <c r="IW45" s="137">
        <v>2723965</v>
      </c>
      <c r="IX45" s="247">
        <v>2602154</v>
      </c>
      <c r="IY45" s="678">
        <v>4.68</v>
      </c>
      <c r="IZ45" s="154"/>
      <c r="JA45" s="9"/>
      <c r="JB45" s="9"/>
      <c r="JC45" s="14"/>
      <c r="JD45" s="9"/>
      <c r="JE45" s="9"/>
      <c r="JF45" s="14"/>
      <c r="JG45" s="9"/>
      <c r="JH45" s="9"/>
      <c r="JI45" s="14"/>
      <c r="JJ45" s="9"/>
      <c r="JK45" s="9"/>
      <c r="JL45" s="154"/>
      <c r="JM45" s="154" t="s">
        <v>76</v>
      </c>
      <c r="JN45" s="210">
        <v>2.4300000000000002</v>
      </c>
      <c r="JO45" s="210">
        <v>2.54</v>
      </c>
      <c r="JP45" s="210">
        <v>2.96</v>
      </c>
      <c r="JQ45" s="210">
        <v>2.63</v>
      </c>
      <c r="JR45" s="128"/>
      <c r="JS45" s="128"/>
      <c r="JT45" s="128"/>
      <c r="JU45" s="128"/>
      <c r="JV45" s="285"/>
      <c r="JW45" s="214"/>
      <c r="JX45" s="1720"/>
      <c r="JY45" s="1720"/>
      <c r="JZ45" s="1720"/>
      <c r="KA45" s="1720"/>
      <c r="KB45" s="1720"/>
      <c r="KC45" s="1720"/>
      <c r="KD45" s="1720"/>
      <c r="KE45" s="1720"/>
      <c r="KF45" s="1720"/>
      <c r="KG45" s="1720"/>
      <c r="KH45" s="1720"/>
      <c r="KI45" s="1720"/>
      <c r="KJ45" s="437"/>
      <c r="KK45" s="399"/>
      <c r="KL45" s="217"/>
      <c r="KM45" s="217"/>
      <c r="KN45" s="217"/>
      <c r="KO45" s="217"/>
      <c r="KP45" s="167"/>
      <c r="KQ45" s="167"/>
      <c r="KR45" s="167"/>
      <c r="KS45" s="167"/>
      <c r="KT45" s="167"/>
      <c r="KU45" s="193"/>
      <c r="KV45" s="193"/>
      <c r="KW45" s="193"/>
      <c r="KX45" s="311"/>
      <c r="KY45" s="968"/>
      <c r="KZ45" s="290"/>
      <c r="LA45" s="968"/>
      <c r="LB45" s="1544"/>
      <c r="LC45" s="122"/>
      <c r="LD45" s="122"/>
      <c r="LE45" s="122"/>
      <c r="LF45" s="131"/>
      <c r="LG45" s="1528"/>
      <c r="LH45" s="291"/>
      <c r="LI45" s="21"/>
      <c r="LJ45" s="37"/>
      <c r="LK45" s="295"/>
      <c r="LL45" s="19"/>
      <c r="LM45" s="19"/>
      <c r="LN45" s="19"/>
      <c r="LO45" s="19"/>
      <c r="LQ45" s="23"/>
      <c r="LR45" s="117"/>
      <c r="LS45" s="117"/>
      <c r="LT45" s="9"/>
      <c r="LU45" s="13"/>
      <c r="LV45" s="13"/>
      <c r="LW45" s="430" t="s">
        <v>147</v>
      </c>
      <c r="LX45" s="38">
        <v>10544751</v>
      </c>
      <c r="LY45" s="48">
        <v>10199999</v>
      </c>
      <c r="LZ45" s="517">
        <v>3.38</v>
      </c>
      <c r="MA45" s="207"/>
      <c r="MB45" s="1603"/>
      <c r="MC45" s="128"/>
      <c r="MD45" s="128"/>
      <c r="ME45" s="113"/>
      <c r="MF45" s="113"/>
      <c r="MG45" s="138"/>
      <c r="MH45" s="113"/>
      <c r="MI45" s="113"/>
      <c r="MJ45" s="138"/>
      <c r="MK45" s="113"/>
      <c r="ML45" s="1300"/>
      <c r="MM45" s="1300"/>
      <c r="MN45" s="15" t="s">
        <v>76</v>
      </c>
      <c r="MO45" s="923">
        <v>2.95</v>
      </c>
      <c r="MP45" s="923">
        <v>2.48</v>
      </c>
      <c r="MQ45" s="923">
        <v>2.82</v>
      </c>
      <c r="MR45" s="923">
        <v>2.63</v>
      </c>
      <c r="MS45" s="924">
        <v>2.71</v>
      </c>
      <c r="MT45" s="16"/>
      <c r="MU45" s="17"/>
      <c r="MV45" s="17"/>
      <c r="MW45" s="1609"/>
      <c r="MX45" s="1610"/>
      <c r="MY45" s="1610"/>
      <c r="MZ45" s="1611"/>
      <c r="NA45" s="1657"/>
      <c r="NB45" s="1657"/>
      <c r="NC45" s="1657"/>
      <c r="ND45" s="1657"/>
      <c r="NE45" s="1611"/>
      <c r="NF45" s="1657"/>
      <c r="NG45" s="1657"/>
      <c r="NH45" s="1657"/>
      <c r="NI45" s="1657"/>
      <c r="NJ45" s="974"/>
      <c r="NK45" s="46"/>
      <c r="NL45" s="1610"/>
      <c r="NM45" s="1610"/>
      <c r="NN45" s="1611"/>
      <c r="NO45" s="1657"/>
      <c r="NP45" s="1657"/>
      <c r="NQ45" s="1657"/>
      <c r="NR45" s="1657"/>
      <c r="NS45" s="1611"/>
      <c r="NT45" s="1657"/>
      <c r="NU45" s="1657"/>
      <c r="NV45" s="1657"/>
      <c r="NW45" s="1657"/>
      <c r="NX45" s="974"/>
      <c r="NY45" s="46"/>
      <c r="NZ45" s="249"/>
      <c r="OB45" s="1492"/>
      <c r="OC45" s="1492"/>
      <c r="OD45" s="1492"/>
      <c r="OE45" s="1492"/>
    </row>
    <row r="46" spans="1:395" ht="21.75" customHeight="1" x14ac:dyDescent="0.2">
      <c r="A46" s="9"/>
      <c r="B46" s="9"/>
      <c r="C46" s="9"/>
      <c r="D46" s="9"/>
      <c r="E46" s="860"/>
      <c r="F46" s="860"/>
      <c r="G46" s="154"/>
      <c r="H46" s="154"/>
      <c r="I46" s="154"/>
      <c r="J46" s="154"/>
      <c r="K46" s="154"/>
      <c r="L46" s="155"/>
      <c r="M46" s="154"/>
      <c r="N46" s="154"/>
      <c r="O46" s="9"/>
      <c r="P46" s="9"/>
      <c r="Q46" s="14"/>
      <c r="R46" s="9"/>
      <c r="S46" s="9"/>
      <c r="T46" s="14"/>
      <c r="U46" s="9"/>
      <c r="V46" s="9"/>
      <c r="W46" s="14"/>
      <c r="X46" s="9"/>
      <c r="Y46" s="9"/>
      <c r="Z46" s="154"/>
      <c r="AA46" s="154" t="s">
        <v>82</v>
      </c>
      <c r="AB46" s="210">
        <v>2.81</v>
      </c>
      <c r="AC46" s="210">
        <v>2.86</v>
      </c>
      <c r="AD46" s="210">
        <v>2.77</v>
      </c>
      <c r="AE46" s="210">
        <v>2.81</v>
      </c>
      <c r="AF46" s="1188"/>
      <c r="AG46" s="1188"/>
      <c r="AH46" s="1188"/>
      <c r="AI46" s="1188"/>
      <c r="AJ46" s="285"/>
      <c r="AK46" s="154"/>
      <c r="AL46" s="1720"/>
      <c r="AM46" s="1720"/>
      <c r="AN46" s="1720"/>
      <c r="AO46" s="1720"/>
      <c r="AP46" s="1720"/>
      <c r="AQ46" s="1720"/>
      <c r="AR46" s="1720"/>
      <c r="AS46" s="1720"/>
      <c r="AT46" s="1720"/>
      <c r="AU46" s="1720"/>
      <c r="AV46" s="1720"/>
      <c r="AW46" s="1720"/>
      <c r="AX46" s="437"/>
      <c r="AY46" s="399"/>
      <c r="AZ46" s="386"/>
      <c r="BA46" s="386"/>
      <c r="BB46" s="386"/>
      <c r="BC46" s="386"/>
      <c r="BD46" s="389"/>
      <c r="BE46" s="389"/>
      <c r="BF46" s="389"/>
      <c r="BG46" s="389"/>
      <c r="BH46" s="389"/>
      <c r="BI46" s="386"/>
      <c r="BJ46" s="386"/>
      <c r="BK46" s="167"/>
      <c r="BL46" s="248"/>
      <c r="BM46" s="968"/>
      <c r="BN46" s="968"/>
      <c r="BO46" s="968"/>
      <c r="BP46" s="115"/>
      <c r="BQ46" s="122"/>
      <c r="BR46" s="122"/>
      <c r="BS46" s="122"/>
      <c r="BT46" s="131"/>
      <c r="BU46" s="1528"/>
      <c r="BV46" s="1528"/>
      <c r="BW46" s="127"/>
      <c r="BX46" s="968"/>
      <c r="BY46" s="295"/>
      <c r="BZ46" s="19"/>
      <c r="CA46" s="19"/>
      <c r="CB46" s="19"/>
      <c r="CC46" s="19"/>
      <c r="CE46" s="9"/>
      <c r="CF46" s="9"/>
      <c r="CG46" s="9"/>
      <c r="CH46" s="9"/>
      <c r="CI46" s="218"/>
      <c r="CJ46" s="218"/>
      <c r="CK46" s="154"/>
      <c r="CL46" s="154"/>
      <c r="CM46" s="154"/>
      <c r="CN46" s="154"/>
      <c r="CO46" s="154"/>
      <c r="CP46" s="155"/>
      <c r="CQ46" s="154"/>
      <c r="CR46" s="154"/>
      <c r="CS46" s="9"/>
      <c r="CT46" s="9"/>
      <c r="CU46" s="14"/>
      <c r="CV46" s="9"/>
      <c r="CW46" s="9"/>
      <c r="CX46" s="14"/>
      <c r="CY46" s="9"/>
      <c r="CZ46" s="9"/>
      <c r="DA46" s="14"/>
      <c r="DB46" s="9"/>
      <c r="DC46" s="9"/>
      <c r="DD46" s="154"/>
      <c r="DE46" s="154" t="s">
        <v>82</v>
      </c>
      <c r="DF46" s="210">
        <v>2.4300000000000002</v>
      </c>
      <c r="DG46" s="210">
        <v>2.41</v>
      </c>
      <c r="DH46" s="210">
        <v>2.3199999999999998</v>
      </c>
      <c r="DI46" s="210">
        <v>2.39</v>
      </c>
      <c r="DJ46" s="128"/>
      <c r="DK46" s="128"/>
      <c r="DL46" s="128"/>
      <c r="DM46" s="128"/>
      <c r="DN46" s="285"/>
      <c r="DO46" s="214"/>
      <c r="DP46" s="1720"/>
      <c r="DQ46" s="1720"/>
      <c r="DR46" s="1720"/>
      <c r="DS46" s="1720"/>
      <c r="DT46" s="1720"/>
      <c r="DU46" s="1720"/>
      <c r="DV46" s="1720"/>
      <c r="DW46" s="1720"/>
      <c r="DX46" s="1720"/>
      <c r="DY46" s="1720"/>
      <c r="DZ46" s="1720"/>
      <c r="EA46" s="1720"/>
      <c r="EB46" s="437"/>
      <c r="EC46" s="399"/>
      <c r="ED46" s="386"/>
      <c r="EE46" s="386"/>
      <c r="EF46" s="386"/>
      <c r="EG46" s="386"/>
      <c r="EH46" s="389"/>
      <c r="EI46" s="389"/>
      <c r="EJ46" s="389"/>
      <c r="EK46" s="389"/>
      <c r="EL46" s="389"/>
      <c r="EM46" s="386"/>
      <c r="EN46" s="386"/>
      <c r="EO46" s="167"/>
      <c r="EP46" s="248"/>
      <c r="EQ46" s="968"/>
      <c r="ER46" s="968"/>
      <c r="ES46" s="968"/>
      <c r="ET46" s="115"/>
      <c r="EU46" s="122"/>
      <c r="EV46" s="122"/>
      <c r="EW46" s="122"/>
      <c r="EX46" s="131"/>
      <c r="EY46" s="1528"/>
      <c r="EZ46" s="1528"/>
      <c r="FA46" s="127"/>
      <c r="FB46" s="968"/>
      <c r="FC46" s="295"/>
      <c r="FD46" s="19"/>
      <c r="FE46" s="19"/>
      <c r="FF46" s="19"/>
      <c r="FG46" s="19"/>
      <c r="FI46" s="9"/>
      <c r="FJ46" s="9"/>
      <c r="FK46" s="9"/>
      <c r="FL46" s="9"/>
      <c r="FM46" s="218"/>
      <c r="FN46" s="218"/>
      <c r="FO46" s="154"/>
      <c r="FP46" s="154"/>
      <c r="FQ46" s="154"/>
      <c r="FR46" s="154"/>
      <c r="FS46" s="154"/>
      <c r="FT46" s="155"/>
      <c r="FU46" s="154"/>
      <c r="FV46" s="154"/>
      <c r="FW46" s="9"/>
      <c r="FX46" s="9"/>
      <c r="FY46" s="14"/>
      <c r="FZ46" s="9"/>
      <c r="GA46" s="9"/>
      <c r="GB46" s="14"/>
      <c r="GC46" s="9"/>
      <c r="GD46" s="9"/>
      <c r="GE46" s="14"/>
      <c r="GF46" s="9"/>
      <c r="GG46" s="9"/>
      <c r="GH46" s="154"/>
      <c r="GI46" s="154" t="s">
        <v>82</v>
      </c>
      <c r="GJ46" s="210">
        <v>2.71</v>
      </c>
      <c r="GK46" s="210">
        <v>2.79</v>
      </c>
      <c r="GL46" s="210">
        <v>2.71</v>
      </c>
      <c r="GM46" s="210">
        <v>2.74</v>
      </c>
      <c r="GN46" s="1188"/>
      <c r="GO46" s="1188"/>
      <c r="GP46" s="1188"/>
      <c r="GQ46" s="1188"/>
      <c r="GR46" s="285"/>
      <c r="GS46" s="214"/>
      <c r="GT46" s="1720"/>
      <c r="GU46" s="1720"/>
      <c r="GV46" s="1720"/>
      <c r="GW46" s="1720"/>
      <c r="GX46" s="1720"/>
      <c r="GY46" s="1720"/>
      <c r="GZ46" s="1720"/>
      <c r="HA46" s="1720"/>
      <c r="HB46" s="1720"/>
      <c r="HC46" s="1720"/>
      <c r="HD46" s="1720"/>
      <c r="HE46" s="1720"/>
      <c r="HF46" s="437"/>
      <c r="HG46" s="399"/>
      <c r="HH46" s="386"/>
      <c r="HI46" s="386"/>
      <c r="HJ46" s="386"/>
      <c r="HK46" s="386"/>
      <c r="HL46" s="389"/>
      <c r="HM46" s="389"/>
      <c r="HN46" s="389"/>
      <c r="HO46" s="389"/>
      <c r="HP46" s="389"/>
      <c r="HQ46" s="386"/>
      <c r="HR46" s="386"/>
      <c r="HS46" s="167"/>
      <c r="HT46" s="248"/>
      <c r="HU46" s="968"/>
      <c r="HV46" s="968"/>
      <c r="HW46" s="968"/>
      <c r="HX46" s="115"/>
      <c r="HY46" s="122"/>
      <c r="HZ46" s="122"/>
      <c r="IA46" s="122"/>
      <c r="IB46" s="131"/>
      <c r="IC46" s="1528"/>
      <c r="ID46" s="1528"/>
      <c r="IE46" s="127"/>
      <c r="IF46" s="968"/>
      <c r="IG46" s="295"/>
      <c r="IH46" s="248"/>
      <c r="II46" s="19"/>
      <c r="IJ46" s="19"/>
      <c r="IK46" s="19"/>
      <c r="IM46" s="9"/>
      <c r="IN46" s="9"/>
      <c r="IO46" s="9"/>
      <c r="IP46" s="9"/>
      <c r="IQ46" s="218"/>
      <c r="IR46" s="218"/>
      <c r="IS46" s="154"/>
      <c r="IT46" s="154"/>
      <c r="IU46" s="154"/>
      <c r="IV46" s="154"/>
      <c r="IW46" s="154"/>
      <c r="IX46" s="155"/>
      <c r="IY46" s="154"/>
      <c r="IZ46" s="154"/>
      <c r="JA46" s="9"/>
      <c r="JB46" s="9"/>
      <c r="JC46" s="14"/>
      <c r="JD46" s="9"/>
      <c r="JE46" s="9"/>
      <c r="JF46" s="14"/>
      <c r="JG46" s="9"/>
      <c r="JH46" s="9"/>
      <c r="JI46" s="14"/>
      <c r="JJ46" s="9"/>
      <c r="JK46" s="9"/>
      <c r="JL46" s="154"/>
      <c r="JM46" s="154" t="s">
        <v>82</v>
      </c>
      <c r="JN46" s="210">
        <v>2.46</v>
      </c>
      <c r="JO46" s="210">
        <v>2.4700000000000002</v>
      </c>
      <c r="JP46" s="210">
        <v>2.63</v>
      </c>
      <c r="JQ46" s="210">
        <v>2.52</v>
      </c>
      <c r="JR46" s="128"/>
      <c r="JS46" s="128"/>
      <c r="JT46" s="128"/>
      <c r="JU46" s="128"/>
      <c r="JV46" s="285"/>
      <c r="JW46" s="214"/>
      <c r="JX46" s="1720"/>
      <c r="JY46" s="1720"/>
      <c r="JZ46" s="1720"/>
      <c r="KA46" s="1720"/>
      <c r="KB46" s="1720"/>
      <c r="KC46" s="1720"/>
      <c r="KD46" s="1720"/>
      <c r="KE46" s="1720"/>
      <c r="KF46" s="1720"/>
      <c r="KG46" s="1720"/>
      <c r="KH46" s="1720"/>
      <c r="KI46" s="1720"/>
      <c r="KJ46" s="437"/>
      <c r="KK46" s="399"/>
      <c r="KL46" s="386"/>
      <c r="KM46" s="386"/>
      <c r="KN46" s="386"/>
      <c r="KO46" s="386"/>
      <c r="KP46" s="389"/>
      <c r="KQ46" s="389"/>
      <c r="KR46" s="389"/>
      <c r="KS46" s="389"/>
      <c r="KT46" s="389"/>
      <c r="KU46" s="386"/>
      <c r="KV46" s="386"/>
      <c r="KW46" s="167"/>
      <c r="KX46" s="248"/>
      <c r="KY46" s="968"/>
      <c r="KZ46" s="290"/>
      <c r="LA46" s="968"/>
      <c r="LB46" s="115"/>
      <c r="LC46" s="122"/>
      <c r="LD46" s="122"/>
      <c r="LE46" s="122"/>
      <c r="LF46" s="131"/>
      <c r="LG46" s="1528"/>
      <c r="LH46" s="291"/>
      <c r="LI46" s="127"/>
      <c r="LJ46" s="968"/>
      <c r="LK46" s="295"/>
      <c r="LL46" s="19"/>
      <c r="LM46" s="19"/>
      <c r="LN46" s="19"/>
      <c r="LO46" s="19"/>
      <c r="LQ46" s="9"/>
      <c r="LR46" s="9"/>
      <c r="LS46" s="9"/>
      <c r="LT46" s="9"/>
      <c r="LU46" s="265"/>
      <c r="LV46" s="265"/>
      <c r="LW46" s="182"/>
      <c r="LX46" s="182"/>
      <c r="LY46" s="266"/>
      <c r="LZ46" s="207"/>
      <c r="MA46" s="207"/>
      <c r="MB46" s="1603"/>
      <c r="MC46" s="128"/>
      <c r="MD46" s="128"/>
      <c r="ME46" s="113"/>
      <c r="MF46" s="113"/>
      <c r="MG46" s="138"/>
      <c r="MH46" s="113"/>
      <c r="MI46" s="113"/>
      <c r="MJ46" s="138"/>
      <c r="MK46" s="113"/>
      <c r="ML46" s="1300"/>
      <c r="MM46" s="1300"/>
      <c r="MN46" s="15" t="s">
        <v>82</v>
      </c>
      <c r="MO46" s="923">
        <v>2.81</v>
      </c>
      <c r="MP46" s="923">
        <v>2.39</v>
      </c>
      <c r="MQ46" s="923">
        <v>2.74</v>
      </c>
      <c r="MR46" s="923">
        <v>2.52</v>
      </c>
      <c r="MS46" s="924">
        <v>2.6</v>
      </c>
      <c r="MT46" s="16"/>
      <c r="MU46" s="17"/>
      <c r="MV46" s="17"/>
      <c r="MW46" s="1609"/>
      <c r="MX46" s="1610"/>
      <c r="MY46" s="1610"/>
      <c r="MZ46" s="1611"/>
      <c r="NA46" s="974"/>
      <c r="NB46" s="974"/>
      <c r="NC46" s="132"/>
      <c r="ND46" s="974"/>
      <c r="NE46" s="1611"/>
      <c r="NF46" s="974"/>
      <c r="NG46" s="974"/>
      <c r="NH46" s="132"/>
      <c r="NI46" s="974"/>
      <c r="NJ46" s="974"/>
      <c r="NK46" s="46"/>
      <c r="NL46" s="1610"/>
      <c r="NM46" s="1610"/>
      <c r="NN46" s="1611"/>
      <c r="NO46" s="974"/>
      <c r="NP46" s="974"/>
      <c r="NQ46" s="132"/>
      <c r="NR46" s="974"/>
      <c r="NS46" s="1611"/>
      <c r="NT46" s="974"/>
      <c r="NU46" s="974"/>
      <c r="NV46" s="132"/>
      <c r="NW46" s="974"/>
      <c r="NX46" s="974"/>
      <c r="NY46" s="46"/>
      <c r="NZ46" s="249"/>
      <c r="OB46" s="1492"/>
      <c r="OC46" s="1492"/>
      <c r="OD46" s="1492"/>
      <c r="OE46" s="1492"/>
    </row>
    <row r="47" spans="1:395" ht="21.75" customHeight="1" x14ac:dyDescent="0.2">
      <c r="A47" s="113"/>
      <c r="B47" s="1491"/>
      <c r="C47" s="113"/>
      <c r="D47" s="113"/>
      <c r="E47" s="1485"/>
      <c r="F47" s="1485"/>
      <c r="G47" s="430"/>
      <c r="H47" s="157"/>
      <c r="I47" s="157"/>
      <c r="J47" s="157"/>
      <c r="K47" s="157"/>
      <c r="L47" s="157"/>
      <c r="M47" s="154"/>
      <c r="N47" s="154"/>
      <c r="O47" s="9"/>
      <c r="P47" s="9"/>
      <c r="Q47" s="14"/>
      <c r="R47" s="9"/>
      <c r="S47" s="9"/>
      <c r="T47" s="14"/>
      <c r="U47" s="9"/>
      <c r="V47" s="9"/>
      <c r="W47" s="14"/>
      <c r="X47" s="9"/>
      <c r="Y47" s="9"/>
      <c r="Z47" s="154"/>
      <c r="AA47" s="154" t="s">
        <v>87</v>
      </c>
      <c r="AB47" s="210">
        <v>2.74</v>
      </c>
      <c r="AC47" s="210">
        <v>2.68</v>
      </c>
      <c r="AD47" s="210">
        <v>2.62</v>
      </c>
      <c r="AE47" s="210">
        <v>2.68</v>
      </c>
      <c r="AF47" s="1188"/>
      <c r="AG47" s="1188"/>
      <c r="AH47" s="1188"/>
      <c r="AI47" s="1188"/>
      <c r="AJ47" s="285"/>
      <c r="AK47" s="154"/>
      <c r="AL47" s="1714"/>
      <c r="AM47" s="1714"/>
      <c r="AN47" s="1714"/>
      <c r="AO47" s="1714"/>
      <c r="AP47" s="1714"/>
      <c r="AQ47" s="1714"/>
      <c r="AR47" s="1714"/>
      <c r="AS47" s="1714"/>
      <c r="AT47" s="1714"/>
      <c r="AU47" s="1714"/>
      <c r="AV47" s="1714"/>
      <c r="AW47" s="1714"/>
      <c r="AX47" s="437"/>
      <c r="AY47" s="399"/>
      <c r="AZ47" s="1505"/>
      <c r="BA47" s="1662"/>
      <c r="BB47" s="1662"/>
      <c r="BC47" s="1662"/>
      <c r="BD47" s="1662"/>
      <c r="BE47" s="1662"/>
      <c r="BF47" s="1662"/>
      <c r="BG47" s="1662"/>
      <c r="BH47" s="1662"/>
      <c r="BI47" s="1662"/>
      <c r="BJ47" s="1663"/>
      <c r="BK47" s="1663"/>
      <c r="BL47" s="248"/>
      <c r="BM47" s="968"/>
      <c r="BN47" s="968"/>
      <c r="BO47" s="968"/>
      <c r="BP47" s="115"/>
      <c r="BQ47" s="115"/>
      <c r="BR47" s="115"/>
      <c r="BS47" s="115"/>
      <c r="BT47" s="131"/>
      <c r="BU47" s="1528"/>
      <c r="BV47" s="1528"/>
      <c r="BW47" s="129"/>
      <c r="BX47" s="130"/>
      <c r="BY47" s="130"/>
      <c r="BZ47" s="130"/>
      <c r="CA47" s="312"/>
      <c r="CB47" s="19"/>
      <c r="CC47" s="19"/>
      <c r="CD47" s="1492"/>
      <c r="CE47" s="113"/>
      <c r="CF47" s="38"/>
      <c r="CG47" s="38"/>
      <c r="CH47" s="113"/>
      <c r="CI47" s="1551"/>
      <c r="CJ47" s="1551"/>
      <c r="CK47" s="436"/>
      <c r="CL47" s="1552"/>
      <c r="CM47" s="157"/>
      <c r="CN47" s="157"/>
      <c r="CO47" s="157"/>
      <c r="CP47" s="157"/>
      <c r="CQ47" s="154"/>
      <c r="CR47" s="154"/>
      <c r="CS47" s="9"/>
      <c r="CT47" s="9"/>
      <c r="CU47" s="14"/>
      <c r="CV47" s="9"/>
      <c r="CW47" s="9"/>
      <c r="CX47" s="14"/>
      <c r="CY47" s="9"/>
      <c r="CZ47" s="9"/>
      <c r="DA47" s="14"/>
      <c r="DB47" s="9"/>
      <c r="DC47" s="9"/>
      <c r="DD47" s="154"/>
      <c r="DE47" s="154" t="s">
        <v>87</v>
      </c>
      <c r="DF47" s="210">
        <v>2.34</v>
      </c>
      <c r="DG47" s="210">
        <v>2.2599999999999998</v>
      </c>
      <c r="DH47" s="210">
        <v>2.16</v>
      </c>
      <c r="DI47" s="210">
        <v>2.2599999999999998</v>
      </c>
      <c r="DJ47" s="128"/>
      <c r="DK47" s="128"/>
      <c r="DL47" s="128"/>
      <c r="DM47" s="128"/>
      <c r="DN47" s="285"/>
      <c r="DO47" s="214"/>
      <c r="DP47" s="1714"/>
      <c r="DQ47" s="1714"/>
      <c r="DR47" s="1714"/>
      <c r="DS47" s="1714"/>
      <c r="DT47" s="1714"/>
      <c r="DU47" s="1714"/>
      <c r="DV47" s="1714"/>
      <c r="DW47" s="1714"/>
      <c r="DX47" s="1714"/>
      <c r="DY47" s="1714"/>
      <c r="DZ47" s="1714"/>
      <c r="EA47" s="1714"/>
      <c r="EB47" s="437"/>
      <c r="EC47" s="399"/>
      <c r="ED47" s="1505"/>
      <c r="EE47" s="1662"/>
      <c r="EF47" s="1662"/>
      <c r="EG47" s="1662"/>
      <c r="EH47" s="1662"/>
      <c r="EI47" s="1662"/>
      <c r="EJ47" s="1662"/>
      <c r="EK47" s="1662"/>
      <c r="EL47" s="1662"/>
      <c r="EM47" s="1662"/>
      <c r="EN47" s="1663"/>
      <c r="EO47" s="1663"/>
      <c r="EP47" s="248"/>
      <c r="EQ47" s="968"/>
      <c r="ER47" s="968"/>
      <c r="ES47" s="968"/>
      <c r="ET47" s="115"/>
      <c r="EU47" s="115"/>
      <c r="EV47" s="115"/>
      <c r="EW47" s="115"/>
      <c r="EX47" s="131"/>
      <c r="EY47" s="1528"/>
      <c r="EZ47" s="1528"/>
      <c r="FA47" s="129"/>
      <c r="FB47" s="130"/>
      <c r="FC47" s="130"/>
      <c r="FD47" s="130"/>
      <c r="FE47" s="312"/>
      <c r="FF47" s="248"/>
      <c r="FG47" s="248"/>
      <c r="FH47" s="1492"/>
      <c r="FI47" s="113"/>
      <c r="FJ47" s="38"/>
      <c r="FK47" s="38"/>
      <c r="FL47" s="113"/>
      <c r="FM47" s="1551"/>
      <c r="FN47" s="1551"/>
      <c r="FO47" s="436"/>
      <c r="FP47" s="1552"/>
      <c r="FQ47" s="1552"/>
      <c r="FR47" s="1552"/>
      <c r="FS47" s="1552"/>
      <c r="FT47" s="1552"/>
      <c r="FU47" s="214"/>
      <c r="FV47" s="214"/>
      <c r="FW47" s="113"/>
      <c r="FX47" s="113"/>
      <c r="FY47" s="138"/>
      <c r="FZ47" s="113"/>
      <c r="GA47" s="113"/>
      <c r="GB47" s="138"/>
      <c r="GC47" s="113"/>
      <c r="GD47" s="113"/>
      <c r="GE47" s="138"/>
      <c r="GF47" s="113"/>
      <c r="GG47" s="113"/>
      <c r="GH47" s="214"/>
      <c r="GI47" s="154" t="s">
        <v>87</v>
      </c>
      <c r="GJ47" s="210">
        <v>2.42</v>
      </c>
      <c r="GK47" s="210">
        <v>2.34</v>
      </c>
      <c r="GL47" s="210">
        <v>2.41</v>
      </c>
      <c r="GM47" s="210">
        <v>2.39</v>
      </c>
      <c r="GN47" s="1188"/>
      <c r="GO47" s="1188"/>
      <c r="GP47" s="1188"/>
      <c r="GQ47" s="1188"/>
      <c r="GR47" s="285"/>
      <c r="GS47" s="214"/>
      <c r="GT47" s="1714"/>
      <c r="GU47" s="1714"/>
      <c r="GV47" s="1714"/>
      <c r="GW47" s="1714"/>
      <c r="GX47" s="1714"/>
      <c r="GY47" s="1714"/>
      <c r="GZ47" s="1714"/>
      <c r="HA47" s="1714"/>
      <c r="HB47" s="1714"/>
      <c r="HC47" s="1714"/>
      <c r="HD47" s="1714"/>
      <c r="HE47" s="1714"/>
      <c r="HF47" s="437"/>
      <c r="HG47" s="399"/>
      <c r="HH47" s="1505"/>
      <c r="HI47" s="1662"/>
      <c r="HJ47" s="1662"/>
      <c r="HK47" s="1662"/>
      <c r="HL47" s="1662"/>
      <c r="HM47" s="1662"/>
      <c r="HN47" s="1662"/>
      <c r="HO47" s="1662"/>
      <c r="HP47" s="1662"/>
      <c r="HQ47" s="1662"/>
      <c r="HR47" s="1663"/>
      <c r="HS47" s="1663"/>
      <c r="HT47" s="248"/>
      <c r="HU47" s="968"/>
      <c r="HV47" s="968"/>
      <c r="HW47" s="968"/>
      <c r="HX47" s="115"/>
      <c r="HY47" s="115"/>
      <c r="HZ47" s="115"/>
      <c r="IA47" s="115"/>
      <c r="IB47" s="131"/>
      <c r="IC47" s="1528"/>
      <c r="ID47" s="1528"/>
      <c r="IE47" s="129"/>
      <c r="IF47" s="130"/>
      <c r="IG47" s="130"/>
      <c r="IH47" s="130"/>
      <c r="II47" s="312"/>
      <c r="IJ47" s="19"/>
      <c r="IK47" s="19"/>
      <c r="IM47" s="113"/>
      <c r="IN47" s="38"/>
      <c r="IO47" s="38"/>
      <c r="IP47" s="9"/>
      <c r="IQ47" s="114"/>
      <c r="IR47" s="114"/>
      <c r="IS47" s="430"/>
      <c r="IT47" s="157"/>
      <c r="IU47" s="157"/>
      <c r="IV47" s="157"/>
      <c r="IW47" s="157"/>
      <c r="IX47" s="157"/>
      <c r="IY47" s="154"/>
      <c r="IZ47" s="154"/>
      <c r="JA47" s="9"/>
      <c r="JB47" s="9"/>
      <c r="JC47" s="14"/>
      <c r="JD47" s="9"/>
      <c r="JE47" s="9"/>
      <c r="JF47" s="14"/>
      <c r="JG47" s="9"/>
      <c r="JH47" s="9"/>
      <c r="JI47" s="14"/>
      <c r="JJ47" s="9"/>
      <c r="JK47" s="9"/>
      <c r="JL47" s="154"/>
      <c r="JM47" s="154" t="s">
        <v>87</v>
      </c>
      <c r="JN47" s="210">
        <v>2.77</v>
      </c>
      <c r="JO47" s="210">
        <v>2.71</v>
      </c>
      <c r="JP47" s="210">
        <v>2.74</v>
      </c>
      <c r="JQ47" s="210">
        <v>2.74</v>
      </c>
      <c r="JR47" s="128"/>
      <c r="JS47" s="128"/>
      <c r="JT47" s="128"/>
      <c r="JU47" s="128"/>
      <c r="JV47" s="285"/>
      <c r="JW47" s="214"/>
      <c r="JX47" s="1714"/>
      <c r="JY47" s="1714"/>
      <c r="JZ47" s="1714"/>
      <c r="KA47" s="1714"/>
      <c r="KB47" s="1714"/>
      <c r="KC47" s="1714"/>
      <c r="KD47" s="1714"/>
      <c r="KE47" s="1714"/>
      <c r="KF47" s="1714"/>
      <c r="KG47" s="1714"/>
      <c r="KH47" s="1714"/>
      <c r="KI47" s="1714"/>
      <c r="KJ47" s="437"/>
      <c r="KK47" s="399"/>
      <c r="KL47" s="1505"/>
      <c r="KM47" s="1662"/>
      <c r="KN47" s="1662"/>
      <c r="KO47" s="1662"/>
      <c r="KP47" s="1662"/>
      <c r="KQ47" s="1662"/>
      <c r="KR47" s="1662"/>
      <c r="KS47" s="1662"/>
      <c r="KT47" s="1662"/>
      <c r="KU47" s="1662"/>
      <c r="KV47" s="1663"/>
      <c r="KW47" s="1663"/>
      <c r="KX47" s="248"/>
      <c r="KY47" s="968"/>
      <c r="KZ47" s="290"/>
      <c r="LA47" s="968"/>
      <c r="LB47" s="115"/>
      <c r="LC47" s="115"/>
      <c r="LD47" s="115"/>
      <c r="LE47" s="115"/>
      <c r="LF47" s="131"/>
      <c r="LG47" s="1528"/>
      <c r="LH47" s="291"/>
      <c r="LI47" s="129"/>
      <c r="LJ47" s="130"/>
      <c r="LK47" s="130"/>
      <c r="LL47" s="130"/>
      <c r="LM47" s="312"/>
      <c r="LN47" s="248"/>
      <c r="LO47" s="248"/>
      <c r="LP47" s="249"/>
      <c r="LQ47" s="113"/>
      <c r="LR47" s="1595"/>
      <c r="LS47" s="113"/>
      <c r="LT47" s="113"/>
      <c r="LU47" s="1490"/>
      <c r="LV47" s="1490"/>
      <c r="LW47" s="207"/>
      <c r="LX47" s="182"/>
      <c r="LY47" s="268"/>
      <c r="LZ47" s="182"/>
      <c r="MA47" s="182"/>
      <c r="MB47" s="1603"/>
      <c r="MC47" s="128"/>
      <c r="MD47" s="128"/>
      <c r="ME47" s="113"/>
      <c r="MF47" s="113"/>
      <c r="MG47" s="138"/>
      <c r="MH47" s="113"/>
      <c r="MI47" s="113"/>
      <c r="MJ47" s="138"/>
      <c r="MK47" s="113"/>
      <c r="ML47" s="1300"/>
      <c r="MM47" s="1300"/>
      <c r="MN47" s="15" t="s">
        <v>87</v>
      </c>
      <c r="MO47" s="923">
        <v>2.68</v>
      </c>
      <c r="MP47" s="923">
        <v>2.2599999999999998</v>
      </c>
      <c r="MQ47" s="923">
        <v>2.39</v>
      </c>
      <c r="MR47" s="923">
        <v>2.74</v>
      </c>
      <c r="MS47" s="924">
        <v>2.5099999999999998</v>
      </c>
      <c r="MT47" s="16"/>
      <c r="MU47" s="17"/>
      <c r="MV47" s="17"/>
      <c r="MW47" s="1609"/>
      <c r="MX47" s="1610"/>
      <c r="MY47" s="1610"/>
      <c r="MZ47" s="36"/>
      <c r="NA47" s="38"/>
      <c r="NB47" s="38"/>
      <c r="NC47" s="38"/>
      <c r="ND47" s="38"/>
      <c r="NE47" s="36"/>
      <c r="NF47" s="136"/>
      <c r="NG47" s="136"/>
      <c r="NH47" s="136"/>
      <c r="NI47" s="136"/>
      <c r="NJ47" s="38"/>
      <c r="NK47" s="269"/>
      <c r="NL47" s="1610"/>
      <c r="NM47" s="1610"/>
      <c r="NN47" s="36"/>
      <c r="NO47" s="38"/>
      <c r="NP47" s="38"/>
      <c r="NQ47" s="38"/>
      <c r="NR47" s="38"/>
      <c r="NS47" s="36"/>
      <c r="NT47" s="136"/>
      <c r="NU47" s="136"/>
      <c r="NV47" s="136"/>
      <c r="NW47" s="136"/>
      <c r="NX47" s="38"/>
      <c r="NY47" s="269"/>
      <c r="NZ47" s="249"/>
      <c r="OB47" s="1492"/>
      <c r="OC47" s="1492"/>
      <c r="OD47" s="1492"/>
      <c r="OE47" s="1492"/>
    </row>
    <row r="48" spans="1:395" ht="21.75" customHeight="1" x14ac:dyDescent="0.2">
      <c r="A48" s="133"/>
      <c r="B48" s="121"/>
      <c r="C48" s="121"/>
      <c r="D48" s="1486"/>
      <c r="E48" s="1485"/>
      <c r="F48" s="1485"/>
      <c r="G48" s="379"/>
      <c r="H48" s="379"/>
      <c r="I48" s="379"/>
      <c r="J48" s="379"/>
      <c r="K48" s="379"/>
      <c r="L48" s="408"/>
      <c r="M48" s="379"/>
      <c r="N48" s="380"/>
      <c r="O48" s="9"/>
      <c r="P48" s="9"/>
      <c r="Q48" s="14"/>
      <c r="R48" s="9"/>
      <c r="S48" s="9"/>
      <c r="T48" s="14"/>
      <c r="U48" s="9"/>
      <c r="V48" s="9"/>
      <c r="W48" s="14"/>
      <c r="X48" s="9"/>
      <c r="Y48" s="9"/>
      <c r="Z48" s="154"/>
      <c r="AA48" s="154" t="s">
        <v>91</v>
      </c>
      <c r="AB48" s="210">
        <v>2.09</v>
      </c>
      <c r="AC48" s="210">
        <v>2.02</v>
      </c>
      <c r="AD48" s="210">
        <v>2</v>
      </c>
      <c r="AE48" s="210">
        <v>2.04</v>
      </c>
      <c r="AF48" s="1188"/>
      <c r="AG48" s="1188"/>
      <c r="AH48" s="1188"/>
      <c r="AI48" s="1188"/>
      <c r="AJ48" s="285"/>
      <c r="AK48" s="154"/>
      <c r="AL48" s="386"/>
      <c r="AM48" s="386"/>
      <c r="AN48" s="386"/>
      <c r="AO48" s="386"/>
      <c r="AP48" s="389"/>
      <c r="AQ48" s="389"/>
      <c r="AR48" s="389"/>
      <c r="AS48" s="389"/>
      <c r="AT48" s="389"/>
      <c r="AU48" s="386"/>
      <c r="AV48" s="386"/>
      <c r="AW48" s="167"/>
      <c r="AX48" s="439"/>
      <c r="AY48" s="399"/>
      <c r="AZ48" s="1505"/>
      <c r="BA48" s="1506"/>
      <c r="BB48" s="1506"/>
      <c r="BC48" s="1506"/>
      <c r="BD48" s="1506"/>
      <c r="BE48" s="1506"/>
      <c r="BF48" s="1505"/>
      <c r="BG48" s="1505"/>
      <c r="BH48" s="1505"/>
      <c r="BI48" s="1505"/>
      <c r="BJ48" s="1505"/>
      <c r="BK48" s="1505"/>
      <c r="BL48" s="248"/>
      <c r="BM48" s="968"/>
      <c r="BN48" s="968"/>
      <c r="BO48" s="968"/>
      <c r="BP48" s="115"/>
      <c r="BQ48" s="1545"/>
      <c r="BR48" s="1545"/>
      <c r="BS48" s="1545"/>
      <c r="BT48" s="1545"/>
      <c r="BU48" s="1528"/>
      <c r="BV48" s="1528"/>
      <c r="BW48" s="135"/>
      <c r="BX48" s="313"/>
      <c r="BY48" s="313"/>
      <c r="BZ48" s="313"/>
      <c r="CA48" s="312"/>
      <c r="CB48" s="19"/>
      <c r="CC48" s="19"/>
      <c r="CD48" s="1492"/>
      <c r="CE48" s="133"/>
      <c r="CF48" s="121"/>
      <c r="CG48" s="121"/>
      <c r="CH48" s="6"/>
      <c r="CI48" s="131"/>
      <c r="CJ48" s="131"/>
      <c r="CK48" s="399"/>
      <c r="CL48" s="399"/>
      <c r="CM48" s="379"/>
      <c r="CN48" s="379"/>
      <c r="CO48" s="379"/>
      <c r="CP48" s="408"/>
      <c r="CQ48" s="379"/>
      <c r="CR48" s="380"/>
      <c r="CS48" s="9"/>
      <c r="CT48" s="9"/>
      <c r="CU48" s="14"/>
      <c r="CV48" s="9"/>
      <c r="CW48" s="9"/>
      <c r="CX48" s="14"/>
      <c r="CY48" s="9"/>
      <c r="CZ48" s="9"/>
      <c r="DA48" s="14"/>
      <c r="DB48" s="9"/>
      <c r="DC48" s="9"/>
      <c r="DD48" s="154"/>
      <c r="DE48" s="154" t="s">
        <v>91</v>
      </c>
      <c r="DF48" s="210">
        <v>1.92</v>
      </c>
      <c r="DG48" s="210">
        <v>1.93</v>
      </c>
      <c r="DH48" s="210">
        <v>1.98</v>
      </c>
      <c r="DI48" s="210">
        <v>1.94</v>
      </c>
      <c r="DJ48" s="128"/>
      <c r="DK48" s="128"/>
      <c r="DL48" s="128"/>
      <c r="DM48" s="128"/>
      <c r="DN48" s="285"/>
      <c r="DO48" s="214"/>
      <c r="DP48" s="386"/>
      <c r="DQ48" s="386"/>
      <c r="DR48" s="386"/>
      <c r="DS48" s="386"/>
      <c r="DT48" s="389"/>
      <c r="DU48" s="389"/>
      <c r="DV48" s="389"/>
      <c r="DW48" s="389"/>
      <c r="DX48" s="389"/>
      <c r="DY48" s="386"/>
      <c r="DZ48" s="386"/>
      <c r="EA48" s="167"/>
      <c r="EB48" s="439"/>
      <c r="EC48" s="399"/>
      <c r="ED48" s="1505"/>
      <c r="EE48" s="1506"/>
      <c r="EF48" s="1506"/>
      <c r="EG48" s="1506"/>
      <c r="EH48" s="1506"/>
      <c r="EI48" s="1506"/>
      <c r="EJ48" s="1505"/>
      <c r="EK48" s="1505"/>
      <c r="EL48" s="1505"/>
      <c r="EM48" s="1505"/>
      <c r="EN48" s="1505"/>
      <c r="EO48" s="1505"/>
      <c r="EP48" s="248"/>
      <c r="EQ48" s="968"/>
      <c r="ER48" s="968"/>
      <c r="ES48" s="968"/>
      <c r="ET48" s="115"/>
      <c r="EU48" s="1545"/>
      <c r="EV48" s="1545"/>
      <c r="EW48" s="1545"/>
      <c r="EX48" s="1545"/>
      <c r="EY48" s="1528"/>
      <c r="EZ48" s="1528"/>
      <c r="FA48" s="135"/>
      <c r="FB48" s="313"/>
      <c r="FC48" s="313"/>
      <c r="FD48" s="313"/>
      <c r="FE48" s="312"/>
      <c r="FF48" s="248"/>
      <c r="FG48" s="248"/>
      <c r="FH48" s="1492"/>
      <c r="FI48" s="133"/>
      <c r="FJ48" s="121"/>
      <c r="FK48" s="121"/>
      <c r="FL48" s="6"/>
      <c r="FM48" s="131"/>
      <c r="FN48" s="131"/>
      <c r="FO48" s="399"/>
      <c r="FP48" s="399"/>
      <c r="FQ48" s="399"/>
      <c r="FR48" s="399"/>
      <c r="FS48" s="399"/>
      <c r="FT48" s="405"/>
      <c r="FU48" s="399"/>
      <c r="FV48" s="392"/>
      <c r="FW48" s="113"/>
      <c r="FX48" s="113"/>
      <c r="FY48" s="138"/>
      <c r="FZ48" s="113"/>
      <c r="GA48" s="113"/>
      <c r="GB48" s="138"/>
      <c r="GC48" s="113"/>
      <c r="GD48" s="113"/>
      <c r="GE48" s="138"/>
      <c r="GF48" s="113"/>
      <c r="GG48" s="113"/>
      <c r="GH48" s="214"/>
      <c r="GI48" s="154" t="s">
        <v>91</v>
      </c>
      <c r="GJ48" s="210">
        <v>2.06</v>
      </c>
      <c r="GK48" s="210">
        <v>2.04</v>
      </c>
      <c r="GL48" s="210">
        <v>2.06</v>
      </c>
      <c r="GM48" s="210">
        <v>2.0499999999999998</v>
      </c>
      <c r="GN48" s="1188"/>
      <c r="GO48" s="1188"/>
      <c r="GP48" s="1188"/>
      <c r="GQ48" s="1188"/>
      <c r="GR48" s="285"/>
      <c r="GS48" s="214"/>
      <c r="GT48" s="386"/>
      <c r="GU48" s="386"/>
      <c r="GV48" s="386"/>
      <c r="GW48" s="386"/>
      <c r="GX48" s="389"/>
      <c r="GY48" s="389"/>
      <c r="GZ48" s="389"/>
      <c r="HA48" s="389"/>
      <c r="HB48" s="389"/>
      <c r="HC48" s="386"/>
      <c r="HD48" s="386"/>
      <c r="HE48" s="167"/>
      <c r="HF48" s="439"/>
      <c r="HG48" s="399"/>
      <c r="HH48" s="1505"/>
      <c r="HI48" s="1506"/>
      <c r="HJ48" s="1506"/>
      <c r="HK48" s="1506"/>
      <c r="HL48" s="1506"/>
      <c r="HM48" s="1506"/>
      <c r="HN48" s="1505"/>
      <c r="HO48" s="1505"/>
      <c r="HP48" s="1505"/>
      <c r="HQ48" s="1505"/>
      <c r="HR48" s="1505"/>
      <c r="HS48" s="1505"/>
      <c r="HT48" s="248"/>
      <c r="HU48" s="968"/>
      <c r="HV48" s="968"/>
      <c r="HW48" s="968"/>
      <c r="HX48" s="115"/>
      <c r="HY48" s="1545"/>
      <c r="HZ48" s="1545"/>
      <c r="IA48" s="1545"/>
      <c r="IB48" s="1545"/>
      <c r="IC48" s="1528"/>
      <c r="ID48" s="1528"/>
      <c r="IE48" s="135"/>
      <c r="IF48" s="313"/>
      <c r="IG48" s="313"/>
      <c r="IH48" s="313"/>
      <c r="II48" s="312"/>
      <c r="IJ48" s="248"/>
      <c r="IK48" s="248"/>
      <c r="IL48" s="1492"/>
      <c r="IM48" s="133"/>
      <c r="IN48" s="121"/>
      <c r="IO48" s="121"/>
      <c r="IP48" s="6"/>
      <c r="IQ48" s="131"/>
      <c r="IR48" s="131"/>
      <c r="IS48" s="399"/>
      <c r="IT48" s="399"/>
      <c r="IU48" s="399"/>
      <c r="IV48" s="399"/>
      <c r="IW48" s="399"/>
      <c r="IX48" s="405"/>
      <c r="IY48" s="399"/>
      <c r="IZ48" s="392"/>
      <c r="JA48" s="113"/>
      <c r="JB48" s="113"/>
      <c r="JC48" s="138"/>
      <c r="JD48" s="113"/>
      <c r="JE48" s="113"/>
      <c r="JF48" s="138"/>
      <c r="JG48" s="113"/>
      <c r="JH48" s="113"/>
      <c r="JI48" s="138"/>
      <c r="JJ48" s="113"/>
      <c r="JK48" s="113"/>
      <c r="JL48" s="154"/>
      <c r="JM48" s="154" t="s">
        <v>91</v>
      </c>
      <c r="JN48" s="210">
        <v>2.1</v>
      </c>
      <c r="JO48" s="210">
        <v>2.0299999999999998</v>
      </c>
      <c r="JP48" s="210">
        <v>1.95</v>
      </c>
      <c r="JQ48" s="210">
        <v>2.02</v>
      </c>
      <c r="JR48" s="128"/>
      <c r="JS48" s="128"/>
      <c r="JT48" s="128"/>
      <c r="JU48" s="128"/>
      <c r="JV48" s="285"/>
      <c r="JW48" s="214"/>
      <c r="JX48" s="386"/>
      <c r="JY48" s="386"/>
      <c r="JZ48" s="386"/>
      <c r="KA48" s="386"/>
      <c r="KB48" s="389"/>
      <c r="KC48" s="389"/>
      <c r="KD48" s="389"/>
      <c r="KE48" s="389"/>
      <c r="KF48" s="389"/>
      <c r="KG48" s="386"/>
      <c r="KH48" s="386"/>
      <c r="KI48" s="167"/>
      <c r="KJ48" s="439"/>
      <c r="KK48" s="399"/>
      <c r="KL48" s="1505"/>
      <c r="KM48" s="1506"/>
      <c r="KN48" s="1506"/>
      <c r="KO48" s="1506"/>
      <c r="KP48" s="1506"/>
      <c r="KQ48" s="1506"/>
      <c r="KR48" s="1505"/>
      <c r="KS48" s="1505"/>
      <c r="KT48" s="1505"/>
      <c r="KU48" s="1505"/>
      <c r="KV48" s="1505"/>
      <c r="KW48" s="1505"/>
      <c r="KX48" s="248"/>
      <c r="KY48" s="968"/>
      <c r="KZ48" s="290"/>
      <c r="LA48" s="968"/>
      <c r="LB48" s="115"/>
      <c r="LC48" s="1545"/>
      <c r="LD48" s="1545"/>
      <c r="LE48" s="1545"/>
      <c r="LF48" s="1545"/>
      <c r="LG48" s="1528"/>
      <c r="LH48" s="291"/>
      <c r="LI48" s="135"/>
      <c r="LJ48" s="313"/>
      <c r="LK48" s="313"/>
      <c r="LL48" s="313"/>
      <c r="LM48" s="312"/>
      <c r="LN48" s="248"/>
      <c r="LO48" s="248"/>
      <c r="LP48" s="249"/>
      <c r="LQ48" s="133"/>
      <c r="LR48" s="121"/>
      <c r="LS48" s="121"/>
      <c r="LT48" s="207"/>
      <c r="LU48" s="1490"/>
      <c r="LV48" s="1490"/>
      <c r="LW48" s="207"/>
      <c r="LX48" s="182"/>
      <c r="LY48" s="268"/>
      <c r="LZ48" s="182"/>
      <c r="MA48" s="182"/>
      <c r="MB48" s="1603"/>
      <c r="MC48" s="128"/>
      <c r="MD48" s="128"/>
      <c r="ME48" s="113"/>
      <c r="MF48" s="113"/>
      <c r="MG48" s="138"/>
      <c r="MH48" s="113"/>
      <c r="MI48" s="113"/>
      <c r="MJ48" s="138"/>
      <c r="MK48" s="113"/>
      <c r="ML48" s="1300"/>
      <c r="MM48" s="1300"/>
      <c r="MN48" s="15" t="s">
        <v>91</v>
      </c>
      <c r="MO48" s="923">
        <v>2.04</v>
      </c>
      <c r="MP48" s="923">
        <v>1.94</v>
      </c>
      <c r="MQ48" s="923">
        <v>2.0499999999999998</v>
      </c>
      <c r="MR48" s="923">
        <v>2.02</v>
      </c>
      <c r="MS48" s="924">
        <v>2.0099999999999998</v>
      </c>
      <c r="MT48" s="16"/>
      <c r="MU48" s="17"/>
      <c r="MV48" s="17"/>
      <c r="MW48" s="1609"/>
      <c r="MX48" s="1610"/>
      <c r="MY48" s="1610"/>
      <c r="MZ48" s="36"/>
      <c r="NA48" s="38"/>
      <c r="NB48" s="38"/>
      <c r="NC48" s="38"/>
      <c r="ND48" s="38"/>
      <c r="NE48" s="36"/>
      <c r="NF48" s="136"/>
      <c r="NG48" s="136"/>
      <c r="NH48" s="136"/>
      <c r="NI48" s="136"/>
      <c r="NJ48" s="38"/>
      <c r="NK48" s="269"/>
      <c r="NL48" s="1610"/>
      <c r="NM48" s="1610"/>
      <c r="NN48" s="36"/>
      <c r="NO48" s="38"/>
      <c r="NP48" s="38"/>
      <c r="NQ48" s="38"/>
      <c r="NR48" s="38"/>
      <c r="NS48" s="36"/>
      <c r="NT48" s="136"/>
      <c r="NU48" s="136"/>
      <c r="NV48" s="136"/>
      <c r="NW48" s="136"/>
      <c r="NX48" s="38"/>
      <c r="NY48" s="269"/>
      <c r="NZ48" s="249"/>
      <c r="OB48" s="1492"/>
      <c r="OC48" s="1492"/>
      <c r="OD48" s="1492"/>
      <c r="OE48" s="1492"/>
    </row>
    <row r="49" spans="1:395" ht="21.75" customHeight="1" x14ac:dyDescent="0.2">
      <c r="A49" s="133"/>
      <c r="B49" s="121"/>
      <c r="C49" s="121"/>
      <c r="D49" s="1486"/>
      <c r="E49" s="1485"/>
      <c r="F49" s="1485"/>
      <c r="G49" s="379"/>
      <c r="H49" s="379"/>
      <c r="I49" s="379"/>
      <c r="J49" s="379"/>
      <c r="K49" s="379"/>
      <c r="L49" s="408"/>
      <c r="M49" s="379"/>
      <c r="N49" s="380"/>
      <c r="O49" s="9"/>
      <c r="P49" s="9"/>
      <c r="Q49" s="14"/>
      <c r="R49" s="9"/>
      <c r="S49" s="9"/>
      <c r="T49" s="14"/>
      <c r="U49" s="9"/>
      <c r="V49" s="9"/>
      <c r="W49" s="14"/>
      <c r="X49" s="9"/>
      <c r="Y49" s="9"/>
      <c r="Z49" s="154"/>
      <c r="AA49" s="154" t="s">
        <v>95</v>
      </c>
      <c r="AB49" s="210">
        <v>1.63</v>
      </c>
      <c r="AC49" s="210">
        <v>1.63</v>
      </c>
      <c r="AD49" s="210">
        <v>1.65</v>
      </c>
      <c r="AE49" s="210">
        <v>1.64</v>
      </c>
      <c r="AF49" s="1188"/>
      <c r="AG49" s="1188"/>
      <c r="AH49" s="1188"/>
      <c r="AI49" s="1188"/>
      <c r="AJ49" s="285"/>
      <c r="AK49" s="154"/>
      <c r="AL49" s="1505"/>
      <c r="AM49" s="1505"/>
      <c r="AN49" s="1505"/>
      <c r="AO49" s="1505"/>
      <c r="AP49" s="1505"/>
      <c r="AQ49" s="1505"/>
      <c r="AR49" s="1505"/>
      <c r="AS49" s="1505"/>
      <c r="AT49" s="1505"/>
      <c r="AU49" s="1505"/>
      <c r="AV49" s="1507"/>
      <c r="AW49" s="1507"/>
      <c r="AX49" s="439"/>
      <c r="AY49" s="399"/>
      <c r="AZ49" s="389"/>
      <c r="BA49" s="387"/>
      <c r="BB49" s="387"/>
      <c r="BC49" s="387"/>
      <c r="BD49" s="387"/>
      <c r="BE49" s="387"/>
      <c r="BF49" s="1517"/>
      <c r="BG49" s="1518"/>
      <c r="BH49" s="1517"/>
      <c r="BI49" s="1518"/>
      <c r="BJ49" s="1519"/>
      <c r="BK49" s="1518"/>
      <c r="BL49" s="248"/>
      <c r="BM49" s="968"/>
      <c r="BN49" s="968"/>
      <c r="BO49" s="968"/>
      <c r="BP49" s="127"/>
      <c r="BQ49" s="1546"/>
      <c r="BR49" s="1546"/>
      <c r="BS49" s="1546"/>
      <c r="BT49" s="238"/>
      <c r="BU49" s="1528"/>
      <c r="BV49" s="1528"/>
      <c r="BW49" s="135"/>
      <c r="BX49" s="313"/>
      <c r="BY49" s="313"/>
      <c r="BZ49" s="313"/>
      <c r="CA49" s="312"/>
      <c r="CB49" s="19"/>
      <c r="CC49" s="19"/>
      <c r="CD49" s="1492"/>
      <c r="CE49" s="133"/>
      <c r="CF49" s="121"/>
      <c r="CG49" s="121"/>
      <c r="CH49" s="6"/>
      <c r="CI49" s="131"/>
      <c r="CJ49" s="131"/>
      <c r="CK49" s="399"/>
      <c r="CL49" s="399"/>
      <c r="CM49" s="379"/>
      <c r="CN49" s="379"/>
      <c r="CO49" s="379"/>
      <c r="CP49" s="408"/>
      <c r="CQ49" s="379"/>
      <c r="CR49" s="380"/>
      <c r="CS49" s="9"/>
      <c r="CT49" s="9"/>
      <c r="CU49" s="14"/>
      <c r="CV49" s="9"/>
      <c r="CW49" s="9"/>
      <c r="CX49" s="14"/>
      <c r="CY49" s="9"/>
      <c r="CZ49" s="9"/>
      <c r="DA49" s="14"/>
      <c r="DB49" s="9"/>
      <c r="DC49" s="9"/>
      <c r="DD49" s="154"/>
      <c r="DE49" s="154" t="s">
        <v>95</v>
      </c>
      <c r="DF49" s="210">
        <v>1.57</v>
      </c>
      <c r="DG49" s="210">
        <v>1.62</v>
      </c>
      <c r="DH49" s="210">
        <v>1.59</v>
      </c>
      <c r="DI49" s="210">
        <v>1.59</v>
      </c>
      <c r="DJ49" s="128"/>
      <c r="DK49" s="128"/>
      <c r="DL49" s="128"/>
      <c r="DM49" s="128"/>
      <c r="DN49" s="285"/>
      <c r="DO49" s="214"/>
      <c r="DP49" s="1505"/>
      <c r="DQ49" s="1505"/>
      <c r="DR49" s="1505"/>
      <c r="DS49" s="1505"/>
      <c r="DT49" s="1505"/>
      <c r="DU49" s="1505"/>
      <c r="DV49" s="1505"/>
      <c r="DW49" s="1505"/>
      <c r="DX49" s="1505"/>
      <c r="DY49" s="1505"/>
      <c r="DZ49" s="1507"/>
      <c r="EA49" s="1507"/>
      <c r="EB49" s="439"/>
      <c r="EC49" s="399"/>
      <c r="ED49" s="389"/>
      <c r="EE49" s="387"/>
      <c r="EF49" s="387"/>
      <c r="EG49" s="387"/>
      <c r="EH49" s="387"/>
      <c r="EI49" s="387"/>
      <c r="EJ49" s="1517"/>
      <c r="EK49" s="1518"/>
      <c r="EL49" s="1517"/>
      <c r="EM49" s="1518"/>
      <c r="EN49" s="1519"/>
      <c r="EO49" s="1518"/>
      <c r="EP49" s="248"/>
      <c r="EQ49" s="968"/>
      <c r="ER49" s="968"/>
      <c r="ES49" s="968"/>
      <c r="ET49" s="127"/>
      <c r="EU49" s="1546"/>
      <c r="EV49" s="1546"/>
      <c r="EW49" s="1546"/>
      <c r="EX49" s="238"/>
      <c r="EY49" s="1528"/>
      <c r="EZ49" s="1528"/>
      <c r="FA49" s="135"/>
      <c r="FB49" s="313"/>
      <c r="FC49" s="313"/>
      <c r="FD49" s="313"/>
      <c r="FE49" s="312"/>
      <c r="FF49" s="248"/>
      <c r="FG49" s="248"/>
      <c r="FH49" s="1492"/>
      <c r="FI49" s="133"/>
      <c r="FJ49" s="121"/>
      <c r="FK49" s="121"/>
      <c r="FL49" s="6"/>
      <c r="FM49" s="131"/>
      <c r="FN49" s="131"/>
      <c r="FO49" s="399"/>
      <c r="FP49" s="399"/>
      <c r="FQ49" s="399"/>
      <c r="FR49" s="399"/>
      <c r="FS49" s="399"/>
      <c r="FT49" s="405"/>
      <c r="FU49" s="399"/>
      <c r="FV49" s="392"/>
      <c r="FW49" s="113"/>
      <c r="FX49" s="113"/>
      <c r="FY49" s="138"/>
      <c r="FZ49" s="113"/>
      <c r="GA49" s="113"/>
      <c r="GB49" s="138"/>
      <c r="GC49" s="113"/>
      <c r="GD49" s="113"/>
      <c r="GE49" s="138"/>
      <c r="GF49" s="113"/>
      <c r="GG49" s="113"/>
      <c r="GH49" s="214"/>
      <c r="GI49" s="154" t="s">
        <v>95</v>
      </c>
      <c r="GJ49" s="210">
        <v>1.83</v>
      </c>
      <c r="GK49" s="210">
        <v>1.81</v>
      </c>
      <c r="GL49" s="210">
        <v>1.78</v>
      </c>
      <c r="GM49" s="210">
        <v>1.81</v>
      </c>
      <c r="GN49" s="1188"/>
      <c r="GO49" s="1188"/>
      <c r="GP49" s="1188"/>
      <c r="GQ49" s="1188"/>
      <c r="GR49" s="285"/>
      <c r="GS49" s="214"/>
      <c r="GT49" s="1505"/>
      <c r="GU49" s="1505"/>
      <c r="GV49" s="1505"/>
      <c r="GW49" s="1505"/>
      <c r="GX49" s="1505"/>
      <c r="GY49" s="1505"/>
      <c r="GZ49" s="1505"/>
      <c r="HA49" s="1505"/>
      <c r="HB49" s="1505"/>
      <c r="HC49" s="1505"/>
      <c r="HD49" s="1507"/>
      <c r="HE49" s="1507"/>
      <c r="HF49" s="439"/>
      <c r="HG49" s="399"/>
      <c r="HH49" s="389"/>
      <c r="HI49" s="387"/>
      <c r="HJ49" s="387"/>
      <c r="HK49" s="387"/>
      <c r="HL49" s="387"/>
      <c r="HM49" s="387"/>
      <c r="HN49" s="1517"/>
      <c r="HO49" s="1518"/>
      <c r="HP49" s="1517"/>
      <c r="HQ49" s="1518"/>
      <c r="HR49" s="1519"/>
      <c r="HS49" s="1518"/>
      <c r="HT49" s="248"/>
      <c r="HU49" s="968"/>
      <c r="HV49" s="968"/>
      <c r="HW49" s="968"/>
      <c r="HX49" s="127"/>
      <c r="HY49" s="1546"/>
      <c r="HZ49" s="1546"/>
      <c r="IA49" s="1546"/>
      <c r="IB49" s="238"/>
      <c r="IC49" s="1528"/>
      <c r="ID49" s="1528"/>
      <c r="IE49" s="135"/>
      <c r="IF49" s="313"/>
      <c r="IG49" s="313"/>
      <c r="IH49" s="313"/>
      <c r="II49" s="312"/>
      <c r="IJ49" s="248"/>
      <c r="IK49" s="248"/>
      <c r="IL49" s="1492"/>
      <c r="IM49" s="133"/>
      <c r="IN49" s="121"/>
      <c r="IO49" s="121"/>
      <c r="IP49" s="6"/>
      <c r="IQ49" s="131"/>
      <c r="IR49" s="131"/>
      <c r="IS49" s="399"/>
      <c r="IT49" s="399"/>
      <c r="IU49" s="399"/>
      <c r="IV49" s="399"/>
      <c r="IW49" s="399"/>
      <c r="IX49" s="405"/>
      <c r="IY49" s="399"/>
      <c r="IZ49" s="392"/>
      <c r="JA49" s="113"/>
      <c r="JB49" s="113"/>
      <c r="JC49" s="138"/>
      <c r="JD49" s="113"/>
      <c r="JE49" s="113"/>
      <c r="JF49" s="138"/>
      <c r="JG49" s="113"/>
      <c r="JH49" s="113"/>
      <c r="JI49" s="138"/>
      <c r="JJ49" s="113"/>
      <c r="JK49" s="113"/>
      <c r="JL49" s="154"/>
      <c r="JM49" s="154" t="s">
        <v>95</v>
      </c>
      <c r="JN49" s="210">
        <v>1.59</v>
      </c>
      <c r="JO49" s="210">
        <v>1.61</v>
      </c>
      <c r="JP49" s="210">
        <v>1.64</v>
      </c>
      <c r="JQ49" s="210">
        <v>1.61</v>
      </c>
      <c r="JR49" s="128"/>
      <c r="JS49" s="128"/>
      <c r="JT49" s="128"/>
      <c r="JU49" s="128"/>
      <c r="JV49" s="285"/>
      <c r="JW49" s="214"/>
      <c r="JX49" s="1505"/>
      <c r="JY49" s="1505"/>
      <c r="JZ49" s="1505"/>
      <c r="KA49" s="1505"/>
      <c r="KB49" s="1505"/>
      <c r="KC49" s="1505"/>
      <c r="KD49" s="1505"/>
      <c r="KE49" s="1505"/>
      <c r="KF49" s="1505"/>
      <c r="KG49" s="1505"/>
      <c r="KH49" s="1507"/>
      <c r="KI49" s="1507"/>
      <c r="KJ49" s="439"/>
      <c r="KK49" s="399"/>
      <c r="KL49" s="389"/>
      <c r="KM49" s="387"/>
      <c r="KN49" s="387"/>
      <c r="KO49" s="387"/>
      <c r="KP49" s="387"/>
      <c r="KQ49" s="387"/>
      <c r="KR49" s="1517"/>
      <c r="KS49" s="1518"/>
      <c r="KT49" s="1517"/>
      <c r="KU49" s="1518"/>
      <c r="KV49" s="1519"/>
      <c r="KW49" s="1518"/>
      <c r="KX49" s="248"/>
      <c r="KY49" s="968"/>
      <c r="KZ49" s="290"/>
      <c r="LA49" s="968"/>
      <c r="LB49" s="127"/>
      <c r="LC49" s="1546"/>
      <c r="LD49" s="1546"/>
      <c r="LE49" s="1546"/>
      <c r="LF49" s="238"/>
      <c r="LG49" s="1528"/>
      <c r="LH49" s="291"/>
      <c r="LI49" s="135"/>
      <c r="LJ49" s="313"/>
      <c r="LK49" s="313"/>
      <c r="LL49" s="313"/>
      <c r="LM49" s="312"/>
      <c r="LN49" s="248"/>
      <c r="LO49" s="248"/>
      <c r="LP49" s="249"/>
      <c r="LQ49" s="133"/>
      <c r="LR49" s="121"/>
      <c r="LS49" s="121"/>
      <c r="LT49" s="207"/>
      <c r="LU49" s="1490"/>
      <c r="LV49" s="1490"/>
      <c r="LW49" s="207"/>
      <c r="LX49" s="182"/>
      <c r="LY49" s="268"/>
      <c r="LZ49" s="182"/>
      <c r="MA49" s="182"/>
      <c r="MB49" s="207"/>
      <c r="MC49" s="289"/>
      <c r="MD49" s="289"/>
      <c r="ME49" s="113"/>
      <c r="MF49" s="113"/>
      <c r="MG49" s="138"/>
      <c r="MH49" s="113"/>
      <c r="MI49" s="113"/>
      <c r="MJ49" s="138"/>
      <c r="MK49" s="113"/>
      <c r="ML49" s="1300"/>
      <c r="MM49" s="1300"/>
      <c r="MN49" s="15" t="s">
        <v>95</v>
      </c>
      <c r="MO49" s="923">
        <v>1.64</v>
      </c>
      <c r="MP49" s="923">
        <v>1.59</v>
      </c>
      <c r="MQ49" s="923">
        <v>1.81</v>
      </c>
      <c r="MR49" s="923">
        <v>1.61</v>
      </c>
      <c r="MS49" s="924">
        <v>1.65</v>
      </c>
      <c r="MT49" s="16"/>
      <c r="MU49" s="17"/>
      <c r="MV49" s="17"/>
      <c r="MW49" s="1609"/>
      <c r="MX49" s="1610"/>
      <c r="MY49" s="1610"/>
      <c r="MZ49" s="36"/>
      <c r="NA49" s="38"/>
      <c r="NB49" s="38"/>
      <c r="NC49" s="38"/>
      <c r="ND49" s="38"/>
      <c r="NE49" s="36"/>
      <c r="NF49" s="136"/>
      <c r="NG49" s="136"/>
      <c r="NH49" s="136"/>
      <c r="NI49" s="136"/>
      <c r="NJ49" s="38"/>
      <c r="NK49" s="269"/>
      <c r="NL49" s="1610"/>
      <c r="NM49" s="1610"/>
      <c r="NN49" s="36"/>
      <c r="NO49" s="38"/>
      <c r="NP49" s="38"/>
      <c r="NQ49" s="38"/>
      <c r="NR49" s="38"/>
      <c r="NS49" s="36"/>
      <c r="NT49" s="136"/>
      <c r="NU49" s="136"/>
      <c r="NV49" s="136"/>
      <c r="NW49" s="136"/>
      <c r="NX49" s="38"/>
      <c r="NY49" s="269"/>
      <c r="NZ49" s="249"/>
      <c r="OB49" s="1492"/>
      <c r="OC49" s="1492"/>
      <c r="OD49" s="1492"/>
      <c r="OE49" s="1492"/>
    </row>
    <row r="50" spans="1:395" ht="21.75" customHeight="1" x14ac:dyDescent="0.2">
      <c r="A50" s="1486"/>
      <c r="B50" s="1486"/>
      <c r="C50" s="1486"/>
      <c r="D50" s="1486"/>
      <c r="E50" s="1485"/>
      <c r="F50" s="1485"/>
      <c r="G50" s="379"/>
      <c r="H50" s="379"/>
      <c r="I50" s="379"/>
      <c r="J50" s="379"/>
      <c r="K50" s="379"/>
      <c r="L50" s="379"/>
      <c r="M50" s="379"/>
      <c r="N50" s="392"/>
      <c r="O50" s="1296"/>
      <c r="P50" s="1297"/>
      <c r="Q50" s="138"/>
      <c r="R50" s="113"/>
      <c r="S50" s="113"/>
      <c r="T50" s="138"/>
      <c r="U50" s="113"/>
      <c r="V50" s="113"/>
      <c r="W50" s="138"/>
      <c r="X50" s="113"/>
      <c r="Y50" s="113"/>
      <c r="Z50" s="169" t="s">
        <v>83</v>
      </c>
      <c r="AA50" s="169"/>
      <c r="AB50" s="209">
        <v>2.0299999999999998</v>
      </c>
      <c r="AC50" s="209">
        <v>2.04</v>
      </c>
      <c r="AD50" s="209">
        <v>1.99</v>
      </c>
      <c r="AE50" s="209">
        <v>2.02</v>
      </c>
      <c r="AF50" s="1212"/>
      <c r="AG50" s="1212"/>
      <c r="AH50" s="1212"/>
      <c r="AI50" s="1212"/>
      <c r="AJ50" s="284"/>
      <c r="AK50" s="154"/>
      <c r="AL50" s="1505"/>
      <c r="AM50" s="1506"/>
      <c r="AN50" s="1506"/>
      <c r="AO50" s="1506"/>
      <c r="AP50" s="1506"/>
      <c r="AQ50" s="1506"/>
      <c r="AR50" s="1505"/>
      <c r="AS50" s="1505"/>
      <c r="AT50" s="1505"/>
      <c r="AU50" s="1505"/>
      <c r="AV50" s="1505"/>
      <c r="AW50" s="1505"/>
      <c r="AX50" s="439"/>
      <c r="AY50" s="399"/>
      <c r="AZ50" s="389"/>
      <c r="BA50" s="387"/>
      <c r="BB50" s="387"/>
      <c r="BC50" s="387"/>
      <c r="BD50" s="387"/>
      <c r="BE50" s="387"/>
      <c r="BF50" s="1517"/>
      <c r="BG50" s="1518"/>
      <c r="BH50" s="1517"/>
      <c r="BI50" s="1518"/>
      <c r="BJ50" s="1519"/>
      <c r="BK50" s="1518"/>
      <c r="BL50" s="248"/>
      <c r="BM50" s="968"/>
      <c r="BN50" s="968"/>
      <c r="BO50" s="968"/>
      <c r="BP50" s="127"/>
      <c r="BQ50" s="1546"/>
      <c r="BR50" s="1546"/>
      <c r="BS50" s="1546"/>
      <c r="BT50" s="238"/>
      <c r="BU50" s="1528"/>
      <c r="BV50" s="1528"/>
      <c r="BW50" s="127"/>
      <c r="BX50" s="297"/>
      <c r="BY50" s="297"/>
      <c r="BZ50" s="297"/>
      <c r="CA50" s="312"/>
      <c r="CB50" s="19"/>
      <c r="CC50" s="19"/>
      <c r="CD50" s="1492"/>
      <c r="CE50" s="6"/>
      <c r="CF50" s="6"/>
      <c r="CG50" s="6"/>
      <c r="CH50" s="6"/>
      <c r="CI50" s="131"/>
      <c r="CJ50" s="131"/>
      <c r="CK50" s="399"/>
      <c r="CL50" s="399"/>
      <c r="CM50" s="379"/>
      <c r="CN50" s="379"/>
      <c r="CO50" s="379"/>
      <c r="CP50" s="379"/>
      <c r="CQ50" s="399"/>
      <c r="CR50" s="392"/>
      <c r="CS50" s="1298"/>
      <c r="CT50" s="1297"/>
      <c r="CU50" s="138"/>
      <c r="CV50" s="113"/>
      <c r="CW50" s="113"/>
      <c r="CX50" s="138"/>
      <c r="CY50" s="113"/>
      <c r="CZ50" s="113"/>
      <c r="DA50" s="138"/>
      <c r="DB50" s="113"/>
      <c r="DC50" s="113"/>
      <c r="DD50" s="169" t="s">
        <v>83</v>
      </c>
      <c r="DE50" s="169"/>
      <c r="DF50" s="209">
        <v>1.99</v>
      </c>
      <c r="DG50" s="209">
        <v>1.97</v>
      </c>
      <c r="DH50" s="209">
        <v>1.97</v>
      </c>
      <c r="DI50" s="209">
        <v>1.98</v>
      </c>
      <c r="DJ50" s="1341"/>
      <c r="DK50" s="1341"/>
      <c r="DL50" s="1341"/>
      <c r="DM50" s="1341"/>
      <c r="DN50" s="284"/>
      <c r="DO50" s="214"/>
      <c r="DP50" s="1505"/>
      <c r="DQ50" s="1506"/>
      <c r="DR50" s="1506"/>
      <c r="DS50" s="1506"/>
      <c r="DT50" s="1506"/>
      <c r="DU50" s="1506"/>
      <c r="DV50" s="1505"/>
      <c r="DW50" s="1505"/>
      <c r="DX50" s="1505"/>
      <c r="DY50" s="1505"/>
      <c r="DZ50" s="1505"/>
      <c r="EA50" s="1505"/>
      <c r="EB50" s="439"/>
      <c r="EC50" s="399"/>
      <c r="ED50" s="389"/>
      <c r="EE50" s="387"/>
      <c r="EF50" s="387"/>
      <c r="EG50" s="387"/>
      <c r="EH50" s="387"/>
      <c r="EI50" s="387"/>
      <c r="EJ50" s="1517"/>
      <c r="EK50" s="1518"/>
      <c r="EL50" s="1517"/>
      <c r="EM50" s="1518"/>
      <c r="EN50" s="1519"/>
      <c r="EO50" s="1518"/>
      <c r="EP50" s="248"/>
      <c r="EQ50" s="968"/>
      <c r="ER50" s="968"/>
      <c r="ES50" s="968"/>
      <c r="ET50" s="127"/>
      <c r="EU50" s="1546"/>
      <c r="EV50" s="1546"/>
      <c r="EW50" s="1546"/>
      <c r="EX50" s="238"/>
      <c r="EY50" s="1528"/>
      <c r="EZ50" s="1528"/>
      <c r="FA50" s="127"/>
      <c r="FB50" s="297"/>
      <c r="FC50" s="297"/>
      <c r="FD50" s="297"/>
      <c r="FE50" s="312"/>
      <c r="FF50" s="248"/>
      <c r="FG50" s="248"/>
      <c r="FH50" s="1492"/>
      <c r="FI50" s="6"/>
      <c r="FJ50" s="6"/>
      <c r="FK50" s="6"/>
      <c r="FL50" s="6"/>
      <c r="FM50" s="131"/>
      <c r="FN50" s="131"/>
      <c r="FO50" s="399"/>
      <c r="FP50" s="399"/>
      <c r="FQ50" s="399"/>
      <c r="FR50" s="399"/>
      <c r="FS50" s="399"/>
      <c r="FT50" s="399"/>
      <c r="FU50" s="399"/>
      <c r="FV50" s="392"/>
      <c r="FW50" s="1298"/>
      <c r="FX50" s="1297"/>
      <c r="FY50" s="138"/>
      <c r="FZ50" s="113"/>
      <c r="GA50" s="113"/>
      <c r="GB50" s="138"/>
      <c r="GC50" s="113"/>
      <c r="GD50" s="113"/>
      <c r="GE50" s="138"/>
      <c r="GF50" s="113"/>
      <c r="GG50" s="113"/>
      <c r="GH50" s="237"/>
      <c r="GI50" s="169"/>
      <c r="GJ50" s="209">
        <v>1.94</v>
      </c>
      <c r="GK50" s="209">
        <v>1.96</v>
      </c>
      <c r="GL50" s="209">
        <v>1.96</v>
      </c>
      <c r="GM50" s="209">
        <v>1.95</v>
      </c>
      <c r="GN50" s="1212"/>
      <c r="GO50" s="1212"/>
      <c r="GP50" s="1212"/>
      <c r="GQ50" s="1212"/>
      <c r="GR50" s="284"/>
      <c r="GS50" s="214"/>
      <c r="GT50" s="1505"/>
      <c r="GU50" s="1506"/>
      <c r="GV50" s="1506"/>
      <c r="GW50" s="1506"/>
      <c r="GX50" s="1506"/>
      <c r="GY50" s="1506"/>
      <c r="GZ50" s="1505"/>
      <c r="HA50" s="1505"/>
      <c r="HB50" s="1505"/>
      <c r="HC50" s="1505"/>
      <c r="HD50" s="1505"/>
      <c r="HE50" s="1505"/>
      <c r="HF50" s="439"/>
      <c r="HG50" s="399"/>
      <c r="HH50" s="389"/>
      <c r="HI50" s="387"/>
      <c r="HJ50" s="387"/>
      <c r="HK50" s="387"/>
      <c r="HL50" s="387"/>
      <c r="HM50" s="387"/>
      <c r="HN50" s="1517"/>
      <c r="HO50" s="1518"/>
      <c r="HP50" s="1517"/>
      <c r="HQ50" s="1518"/>
      <c r="HR50" s="1519"/>
      <c r="HS50" s="1518"/>
      <c r="HT50" s="248"/>
      <c r="HU50" s="968"/>
      <c r="HV50" s="968"/>
      <c r="HW50" s="968"/>
      <c r="HX50" s="127"/>
      <c r="HY50" s="1546"/>
      <c r="HZ50" s="1546"/>
      <c r="IA50" s="1546"/>
      <c r="IB50" s="238"/>
      <c r="IC50" s="1528"/>
      <c r="ID50" s="1528"/>
      <c r="IE50" s="127"/>
      <c r="IF50" s="297"/>
      <c r="IG50" s="297"/>
      <c r="IH50" s="297"/>
      <c r="II50" s="312"/>
      <c r="IJ50" s="248"/>
      <c r="IK50" s="248"/>
      <c r="IL50" s="1492"/>
      <c r="IM50" s="6"/>
      <c r="IN50" s="6"/>
      <c r="IO50" s="6"/>
      <c r="IP50" s="6"/>
      <c r="IQ50" s="131"/>
      <c r="IR50" s="131"/>
      <c r="IS50" s="399"/>
      <c r="IT50" s="399"/>
      <c r="IU50" s="399"/>
      <c r="IV50" s="399"/>
      <c r="IW50" s="399"/>
      <c r="IX50" s="399"/>
      <c r="IY50" s="399"/>
      <c r="IZ50" s="392"/>
      <c r="JA50" s="1298"/>
      <c r="JB50" s="1297"/>
      <c r="JC50" s="138"/>
      <c r="JD50" s="113"/>
      <c r="JE50" s="113"/>
      <c r="JF50" s="138"/>
      <c r="JG50" s="113"/>
      <c r="JH50" s="113"/>
      <c r="JI50" s="138"/>
      <c r="JJ50" s="113"/>
      <c r="JK50" s="113"/>
      <c r="JL50" s="169" t="s">
        <v>83</v>
      </c>
      <c r="JM50" s="169"/>
      <c r="JN50" s="209">
        <v>1.99</v>
      </c>
      <c r="JO50" s="209">
        <v>1.99</v>
      </c>
      <c r="JP50" s="209">
        <v>1.95</v>
      </c>
      <c r="JQ50" s="209">
        <v>1.97</v>
      </c>
      <c r="JR50" s="1341"/>
      <c r="JS50" s="1341"/>
      <c r="JT50" s="1341"/>
      <c r="JU50" s="1341"/>
      <c r="JV50" s="284"/>
      <c r="JW50" s="214"/>
      <c r="JX50" s="1505"/>
      <c r="JY50" s="1506"/>
      <c r="JZ50" s="1506"/>
      <c r="KA50" s="1506"/>
      <c r="KB50" s="1506"/>
      <c r="KC50" s="1506"/>
      <c r="KD50" s="1505"/>
      <c r="KE50" s="1505"/>
      <c r="KF50" s="1505"/>
      <c r="KG50" s="1505"/>
      <c r="KH50" s="1505"/>
      <c r="KI50" s="1505"/>
      <c r="KJ50" s="439"/>
      <c r="KK50" s="399"/>
      <c r="KL50" s="389"/>
      <c r="KM50" s="387"/>
      <c r="KN50" s="387"/>
      <c r="KO50" s="387"/>
      <c r="KP50" s="387"/>
      <c r="KQ50" s="387"/>
      <c r="KR50" s="1517"/>
      <c r="KS50" s="1518"/>
      <c r="KT50" s="1517"/>
      <c r="KU50" s="1518"/>
      <c r="KV50" s="1519"/>
      <c r="KW50" s="1518"/>
      <c r="KX50" s="248"/>
      <c r="KY50" s="968"/>
      <c r="KZ50" s="290"/>
      <c r="LA50" s="968"/>
      <c r="LB50" s="127"/>
      <c r="LC50" s="1546"/>
      <c r="LD50" s="1546"/>
      <c r="LE50" s="1546"/>
      <c r="LF50" s="238"/>
      <c r="LG50" s="1528"/>
      <c r="LH50" s="291"/>
      <c r="LI50" s="127"/>
      <c r="LJ50" s="297"/>
      <c r="LK50" s="297"/>
      <c r="LL50" s="297"/>
      <c r="LM50" s="312"/>
      <c r="LN50" s="248"/>
      <c r="LO50" s="248"/>
      <c r="LP50" s="249"/>
      <c r="LQ50" s="1304"/>
      <c r="LR50" s="1304"/>
      <c r="LS50" s="1304"/>
      <c r="LT50" s="207"/>
      <c r="LU50" s="1490"/>
      <c r="LV50" s="1490"/>
      <c r="LW50" s="207"/>
      <c r="LX50" s="182"/>
      <c r="LY50" s="266"/>
      <c r="LZ50" s="182"/>
      <c r="MA50" s="182"/>
      <c r="MB50" s="1298"/>
      <c r="MC50" s="113"/>
      <c r="MD50" s="138"/>
      <c r="ME50" s="113"/>
      <c r="MF50" s="113"/>
      <c r="MG50" s="138"/>
      <c r="MH50" s="113"/>
      <c r="MI50" s="113"/>
      <c r="MJ50" s="138"/>
      <c r="MK50" s="113"/>
      <c r="ML50" s="1300"/>
      <c r="MM50" s="1604"/>
      <c r="MN50" s="1299"/>
      <c r="MO50" s="1295">
        <v>2.02</v>
      </c>
      <c r="MP50" s="1295">
        <v>1.98</v>
      </c>
      <c r="MQ50" s="1295">
        <v>1.95</v>
      </c>
      <c r="MR50" s="1295">
        <v>1.97</v>
      </c>
      <c r="MS50" s="1295">
        <v>1.98</v>
      </c>
      <c r="MT50" s="16"/>
      <c r="MU50" s="17"/>
      <c r="MV50" s="17"/>
      <c r="MW50" s="1609"/>
      <c r="MX50" s="1610"/>
      <c r="MY50" s="1610"/>
      <c r="MZ50" s="36"/>
      <c r="NA50" s="38"/>
      <c r="NB50" s="38"/>
      <c r="NC50" s="38"/>
      <c r="ND50" s="38"/>
      <c r="NE50" s="36"/>
      <c r="NF50" s="136"/>
      <c r="NG50" s="136"/>
      <c r="NH50" s="136"/>
      <c r="NI50" s="136"/>
      <c r="NJ50" s="38"/>
      <c r="NK50" s="269"/>
      <c r="NL50" s="1610"/>
      <c r="NM50" s="1610"/>
      <c r="NN50" s="36"/>
      <c r="NO50" s="38"/>
      <c r="NP50" s="38"/>
      <c r="NQ50" s="38"/>
      <c r="NR50" s="38"/>
      <c r="NS50" s="36"/>
      <c r="NT50" s="136"/>
      <c r="NU50" s="136"/>
      <c r="NV50" s="136"/>
      <c r="NW50" s="136"/>
      <c r="NX50" s="38"/>
      <c r="NY50" s="269"/>
      <c r="NZ50" s="249"/>
      <c r="OB50" s="1492"/>
      <c r="OC50" s="1492"/>
      <c r="OD50" s="1492"/>
      <c r="OE50" s="1492"/>
    </row>
    <row r="51" spans="1:395" ht="21.75" customHeight="1" x14ac:dyDescent="0.2">
      <c r="A51" s="145"/>
      <c r="B51" s="108"/>
      <c r="C51" s="108"/>
      <c r="D51" s="280"/>
      <c r="E51" s="1485"/>
      <c r="F51" s="1485"/>
      <c r="G51" s="379"/>
      <c r="H51" s="379"/>
      <c r="I51" s="379"/>
      <c r="J51" s="379"/>
      <c r="K51" s="379"/>
      <c r="L51" s="379"/>
      <c r="M51" s="379"/>
      <c r="N51" s="392"/>
      <c r="O51" s="1054"/>
      <c r="P51" s="1055"/>
      <c r="Q51" s="1056"/>
      <c r="R51" s="1055"/>
      <c r="S51" s="1055"/>
      <c r="T51" s="1056"/>
      <c r="U51" s="1055"/>
      <c r="V51" s="1055"/>
      <c r="W51" s="1056"/>
      <c r="X51" s="282"/>
      <c r="Y51" s="113"/>
      <c r="Z51" s="154"/>
      <c r="AA51" s="154" t="s">
        <v>52</v>
      </c>
      <c r="AB51" s="210">
        <v>2.0099999999999998</v>
      </c>
      <c r="AC51" s="210">
        <v>1.99</v>
      </c>
      <c r="AD51" s="210">
        <v>1.97</v>
      </c>
      <c r="AE51" s="210">
        <v>1.99</v>
      </c>
      <c r="AF51" s="1188"/>
      <c r="AG51" s="1188"/>
      <c r="AH51" s="1188"/>
      <c r="AI51" s="1188"/>
      <c r="AJ51" s="285"/>
      <c r="AK51" s="154"/>
      <c r="AL51" s="389"/>
      <c r="AM51" s="387"/>
      <c r="AN51" s="387"/>
      <c r="AO51" s="387"/>
      <c r="AP51" s="387"/>
      <c r="AQ51" s="387"/>
      <c r="AR51" s="1517"/>
      <c r="AS51" s="1518"/>
      <c r="AT51" s="1517"/>
      <c r="AU51" s="1518"/>
      <c r="AV51" s="1519"/>
      <c r="AW51" s="1518"/>
      <c r="AX51" s="439"/>
      <c r="AY51" s="399"/>
      <c r="AZ51" s="389"/>
      <c r="BA51" s="387"/>
      <c r="BB51" s="387"/>
      <c r="BC51" s="387"/>
      <c r="BD51" s="387"/>
      <c r="BE51" s="387"/>
      <c r="BF51" s="1517"/>
      <c r="BG51" s="1518"/>
      <c r="BH51" s="1517"/>
      <c r="BI51" s="1518"/>
      <c r="BJ51" s="1519"/>
      <c r="BK51" s="1518"/>
      <c r="BL51" s="248"/>
      <c r="BM51" s="968"/>
      <c r="BN51" s="968"/>
      <c r="BO51" s="968"/>
      <c r="BP51" s="115"/>
      <c r="BQ51" s="1547"/>
      <c r="BR51" s="1547"/>
      <c r="BS51" s="1547"/>
      <c r="BT51" s="1547"/>
      <c r="BU51" s="1528"/>
      <c r="BV51" s="1528"/>
      <c r="BW51" s="127"/>
      <c r="BX51" s="297"/>
      <c r="BY51" s="297"/>
      <c r="BZ51" s="297"/>
      <c r="CA51" s="312"/>
      <c r="CB51" s="19"/>
      <c r="CC51" s="19"/>
      <c r="CD51" s="1492"/>
      <c r="CE51" s="145"/>
      <c r="CF51" s="108"/>
      <c r="CG51" s="108"/>
      <c r="CH51" s="280"/>
      <c r="CI51" s="131"/>
      <c r="CJ51" s="131"/>
      <c r="CK51" s="399"/>
      <c r="CL51" s="399"/>
      <c r="CM51" s="379"/>
      <c r="CN51" s="379"/>
      <c r="CO51" s="379"/>
      <c r="CP51" s="379"/>
      <c r="CQ51" s="399"/>
      <c r="CR51" s="392"/>
      <c r="CS51" s="1054"/>
      <c r="CT51" s="1055"/>
      <c r="CU51" s="1056"/>
      <c r="CV51" s="1055"/>
      <c r="CW51" s="1055"/>
      <c r="CX51" s="1056"/>
      <c r="CY51" s="1055"/>
      <c r="CZ51" s="1055"/>
      <c r="DA51" s="1056"/>
      <c r="DB51" s="282"/>
      <c r="DC51" s="113"/>
      <c r="DD51" s="154"/>
      <c r="DE51" s="154" t="s">
        <v>52</v>
      </c>
      <c r="DF51" s="210">
        <v>2.02</v>
      </c>
      <c r="DG51" s="210">
        <v>1.96</v>
      </c>
      <c r="DH51" s="210">
        <v>2</v>
      </c>
      <c r="DI51" s="210">
        <v>1.99</v>
      </c>
      <c r="DJ51" s="128"/>
      <c r="DK51" s="128"/>
      <c r="DL51" s="128"/>
      <c r="DM51" s="128"/>
      <c r="DN51" s="285"/>
      <c r="DO51" s="214"/>
      <c r="DP51" s="389"/>
      <c r="DQ51" s="387"/>
      <c r="DR51" s="387"/>
      <c r="DS51" s="387"/>
      <c r="DT51" s="387"/>
      <c r="DU51" s="387"/>
      <c r="DV51" s="1517"/>
      <c r="DW51" s="1518"/>
      <c r="DX51" s="1517"/>
      <c r="DY51" s="1518"/>
      <c r="DZ51" s="1519"/>
      <c r="EA51" s="1518"/>
      <c r="EB51" s="439"/>
      <c r="EC51" s="399"/>
      <c r="ED51" s="389"/>
      <c r="EE51" s="387"/>
      <c r="EF51" s="387"/>
      <c r="EG51" s="387"/>
      <c r="EH51" s="387"/>
      <c r="EI51" s="387"/>
      <c r="EJ51" s="1517"/>
      <c r="EK51" s="1518"/>
      <c r="EL51" s="1517"/>
      <c r="EM51" s="1518"/>
      <c r="EN51" s="1519"/>
      <c r="EO51" s="1518"/>
      <c r="EP51" s="248"/>
      <c r="EQ51" s="968"/>
      <c r="ER51" s="968"/>
      <c r="ES51" s="968"/>
      <c r="ET51" s="115"/>
      <c r="EU51" s="1547"/>
      <c r="EV51" s="1547"/>
      <c r="EW51" s="1547"/>
      <c r="EX51" s="1547"/>
      <c r="EY51" s="1528"/>
      <c r="EZ51" s="1528"/>
      <c r="FA51" s="127"/>
      <c r="FB51" s="297"/>
      <c r="FC51" s="297"/>
      <c r="FD51" s="297"/>
      <c r="FE51" s="312"/>
      <c r="FF51" s="248"/>
      <c r="FG51" s="248"/>
      <c r="FH51" s="1492"/>
      <c r="FI51" s="145"/>
      <c r="FJ51" s="108"/>
      <c r="FK51" s="108"/>
      <c r="FL51" s="280"/>
      <c r="FM51" s="131"/>
      <c r="FN51" s="131"/>
      <c r="FO51" s="399"/>
      <c r="FP51" s="399"/>
      <c r="FQ51" s="399"/>
      <c r="FR51" s="399"/>
      <c r="FS51" s="399"/>
      <c r="FT51" s="399"/>
      <c r="FU51" s="399"/>
      <c r="FV51" s="392"/>
      <c r="FW51" s="1054"/>
      <c r="FX51" s="1055"/>
      <c r="FY51" s="1056"/>
      <c r="FZ51" s="1055"/>
      <c r="GA51" s="1055"/>
      <c r="GB51" s="1056"/>
      <c r="GC51" s="1055"/>
      <c r="GD51" s="1055"/>
      <c r="GE51" s="1056"/>
      <c r="GF51" s="282"/>
      <c r="GG51" s="113"/>
      <c r="GH51" s="214"/>
      <c r="GI51" s="154" t="s">
        <v>52</v>
      </c>
      <c r="GJ51" s="210">
        <v>1.91</v>
      </c>
      <c r="GK51" s="210">
        <v>1.95</v>
      </c>
      <c r="GL51" s="210">
        <v>1.9</v>
      </c>
      <c r="GM51" s="210">
        <v>1.92</v>
      </c>
      <c r="GN51" s="1188"/>
      <c r="GO51" s="1188"/>
      <c r="GP51" s="1188"/>
      <c r="GQ51" s="1188"/>
      <c r="GR51" s="285"/>
      <c r="GS51" s="214"/>
      <c r="GT51" s="389"/>
      <c r="GU51" s="387"/>
      <c r="GV51" s="387"/>
      <c r="GW51" s="387"/>
      <c r="GX51" s="387"/>
      <c r="GY51" s="387"/>
      <c r="GZ51" s="1517"/>
      <c r="HA51" s="1518"/>
      <c r="HB51" s="1517"/>
      <c r="HC51" s="1518"/>
      <c r="HD51" s="1519"/>
      <c r="HE51" s="1518"/>
      <c r="HF51" s="439"/>
      <c r="HG51" s="399"/>
      <c r="HH51" s="389"/>
      <c r="HI51" s="387"/>
      <c r="HJ51" s="387"/>
      <c r="HK51" s="387"/>
      <c r="HL51" s="387"/>
      <c r="HM51" s="387"/>
      <c r="HN51" s="1517"/>
      <c r="HO51" s="1518"/>
      <c r="HP51" s="1517"/>
      <c r="HQ51" s="1518"/>
      <c r="HR51" s="1519"/>
      <c r="HS51" s="1518"/>
      <c r="HT51" s="248"/>
      <c r="HU51" s="968"/>
      <c r="HV51" s="968"/>
      <c r="HW51" s="968"/>
      <c r="HX51" s="115"/>
      <c r="HY51" s="1547"/>
      <c r="HZ51" s="1547"/>
      <c r="IA51" s="1547"/>
      <c r="IB51" s="1547"/>
      <c r="IC51" s="1528"/>
      <c r="ID51" s="1528"/>
      <c r="IE51" s="127"/>
      <c r="IF51" s="297"/>
      <c r="IG51" s="297"/>
      <c r="IH51" s="297"/>
      <c r="II51" s="312"/>
      <c r="IJ51" s="248"/>
      <c r="IK51" s="248"/>
      <c r="IL51" s="1492"/>
      <c r="IM51" s="145"/>
      <c r="IN51" s="108"/>
      <c r="IO51" s="108"/>
      <c r="IP51" s="280"/>
      <c r="IQ51" s="131"/>
      <c r="IR51" s="131"/>
      <c r="IS51" s="399"/>
      <c r="IT51" s="399"/>
      <c r="IU51" s="399"/>
      <c r="IV51" s="399"/>
      <c r="IW51" s="399"/>
      <c r="IX51" s="399"/>
      <c r="IY51" s="399"/>
      <c r="IZ51" s="392"/>
      <c r="JA51" s="1054"/>
      <c r="JB51" s="1055"/>
      <c r="JC51" s="1056"/>
      <c r="JD51" s="1055"/>
      <c r="JE51" s="1055"/>
      <c r="JF51" s="1056"/>
      <c r="JG51" s="1055"/>
      <c r="JH51" s="1055"/>
      <c r="JI51" s="1056"/>
      <c r="JJ51" s="282"/>
      <c r="JK51" s="113"/>
      <c r="JL51" s="154"/>
      <c r="JM51" s="154" t="s">
        <v>52</v>
      </c>
      <c r="JN51" s="210">
        <v>1.91</v>
      </c>
      <c r="JO51" s="210">
        <v>1.98</v>
      </c>
      <c r="JP51" s="210">
        <v>1.92</v>
      </c>
      <c r="JQ51" s="210">
        <v>1.94</v>
      </c>
      <c r="JR51" s="128"/>
      <c r="JS51" s="128"/>
      <c r="JT51" s="128"/>
      <c r="JU51" s="128"/>
      <c r="JV51" s="285"/>
      <c r="JW51" s="214"/>
      <c r="JX51" s="389"/>
      <c r="JY51" s="387"/>
      <c r="JZ51" s="387"/>
      <c r="KA51" s="387"/>
      <c r="KB51" s="387"/>
      <c r="KC51" s="387"/>
      <c r="KD51" s="1517"/>
      <c r="KE51" s="1518"/>
      <c r="KF51" s="1517"/>
      <c r="KG51" s="1518"/>
      <c r="KH51" s="1519"/>
      <c r="KI51" s="1518"/>
      <c r="KJ51" s="439"/>
      <c r="KK51" s="399"/>
      <c r="KL51" s="389"/>
      <c r="KM51" s="387"/>
      <c r="KN51" s="387"/>
      <c r="KO51" s="387"/>
      <c r="KP51" s="387"/>
      <c r="KQ51" s="387"/>
      <c r="KR51" s="1517"/>
      <c r="KS51" s="1518"/>
      <c r="KT51" s="1517"/>
      <c r="KU51" s="1518"/>
      <c r="KV51" s="1519"/>
      <c r="KW51" s="1518"/>
      <c r="KX51" s="248"/>
      <c r="KY51" s="968"/>
      <c r="KZ51" s="290"/>
      <c r="LA51" s="968"/>
      <c r="LB51" s="115"/>
      <c r="LC51" s="1547"/>
      <c r="LD51" s="1547"/>
      <c r="LE51" s="1547"/>
      <c r="LF51" s="1547"/>
      <c r="LG51" s="1528"/>
      <c r="LH51" s="291"/>
      <c r="LI51" s="127"/>
      <c r="LJ51" s="297"/>
      <c r="LK51" s="297"/>
      <c r="LL51" s="297"/>
      <c r="LM51" s="312"/>
      <c r="LN51" s="248"/>
      <c r="LO51" s="248"/>
      <c r="LP51" s="249"/>
      <c r="LQ51" s="145"/>
      <c r="LR51" s="25"/>
      <c r="LS51" s="108"/>
      <c r="LT51" s="280"/>
      <c r="LU51" s="1596"/>
      <c r="LV51" s="1490"/>
      <c r="LW51" s="207"/>
      <c r="LX51" s="182"/>
      <c r="LY51" s="266"/>
      <c r="LZ51" s="182"/>
      <c r="MA51" s="182"/>
      <c r="MB51" s="1605"/>
      <c r="MC51" s="1055"/>
      <c r="MD51" s="1056"/>
      <c r="ME51" s="1055"/>
      <c r="MF51" s="1055"/>
      <c r="MG51" s="1056"/>
      <c r="MH51" s="1055"/>
      <c r="MI51" s="1055"/>
      <c r="MJ51" s="1056"/>
      <c r="MK51" s="282"/>
      <c r="ML51" s="1300"/>
      <c r="MM51" s="1300"/>
      <c r="MN51" s="15" t="s">
        <v>52</v>
      </c>
      <c r="MO51" s="923">
        <v>1.99</v>
      </c>
      <c r="MP51" s="923">
        <v>1.99</v>
      </c>
      <c r="MQ51" s="923">
        <v>1.92</v>
      </c>
      <c r="MR51" s="923">
        <v>1.94</v>
      </c>
      <c r="MS51" s="924">
        <v>1.96</v>
      </c>
      <c r="MT51" s="16"/>
      <c r="MU51" s="17"/>
      <c r="MV51" s="17"/>
      <c r="MW51" s="1609"/>
      <c r="MX51" s="1610"/>
      <c r="MY51" s="1610"/>
      <c r="MZ51" s="36"/>
      <c r="NA51" s="38"/>
      <c r="NB51" s="38"/>
      <c r="NC51" s="38"/>
      <c r="ND51" s="38"/>
      <c r="NE51" s="36"/>
      <c r="NF51" s="136"/>
      <c r="NG51" s="136"/>
      <c r="NH51" s="136"/>
      <c r="NI51" s="136"/>
      <c r="NJ51" s="38"/>
      <c r="NK51" s="269"/>
      <c r="NL51" s="1610"/>
      <c r="NM51" s="1610"/>
      <c r="NN51" s="36"/>
      <c r="NO51" s="38"/>
      <c r="NP51" s="38"/>
      <c r="NQ51" s="38"/>
      <c r="NR51" s="38"/>
      <c r="NS51" s="36"/>
      <c r="NT51" s="136"/>
      <c r="NU51" s="136"/>
      <c r="NV51" s="136"/>
      <c r="NW51" s="136"/>
      <c r="NX51" s="38"/>
      <c r="NY51" s="269"/>
      <c r="NZ51" s="249"/>
      <c r="OB51" s="1492"/>
      <c r="OC51" s="1492"/>
      <c r="OD51" s="1492"/>
      <c r="OE51" s="1492"/>
    </row>
    <row r="52" spans="1:395" ht="21.75" customHeight="1" x14ac:dyDescent="0.2">
      <c r="A52" s="148"/>
      <c r="B52" s="79"/>
      <c r="C52" s="79"/>
      <c r="D52" s="280"/>
      <c r="E52" s="1485"/>
      <c r="F52" s="1485"/>
      <c r="G52" s="379"/>
      <c r="H52" s="379"/>
      <c r="I52" s="379"/>
      <c r="J52" s="379"/>
      <c r="K52" s="379"/>
      <c r="L52" s="379"/>
      <c r="M52" s="379"/>
      <c r="N52" s="392"/>
      <c r="O52" s="5"/>
      <c r="P52" s="5"/>
      <c r="Q52" s="281"/>
      <c r="R52" s="5"/>
      <c r="S52" s="5"/>
      <c r="T52" s="281"/>
      <c r="U52" s="5"/>
      <c r="V52" s="5"/>
      <c r="W52" s="281"/>
      <c r="X52" s="5"/>
      <c r="Y52" s="113"/>
      <c r="Z52" s="154"/>
      <c r="AA52" s="154" t="s">
        <v>66</v>
      </c>
      <c r="AB52" s="210">
        <v>2.02</v>
      </c>
      <c r="AC52" s="210">
        <v>2.08</v>
      </c>
      <c r="AD52" s="210">
        <v>1.98</v>
      </c>
      <c r="AE52" s="210">
        <v>2.0299999999999998</v>
      </c>
      <c r="AF52" s="1188"/>
      <c r="AG52" s="1188"/>
      <c r="AH52" s="1188"/>
      <c r="AI52" s="1188"/>
      <c r="AJ52" s="285"/>
      <c r="AK52" s="154"/>
      <c r="AL52" s="389"/>
      <c r="AM52" s="387"/>
      <c r="AN52" s="387"/>
      <c r="AO52" s="387"/>
      <c r="AP52" s="387"/>
      <c r="AQ52" s="387"/>
      <c r="AR52" s="1517"/>
      <c r="AS52" s="1518"/>
      <c r="AT52" s="1517"/>
      <c r="AU52" s="1518"/>
      <c r="AV52" s="1519"/>
      <c r="AW52" s="1518"/>
      <c r="AX52" s="439"/>
      <c r="AY52" s="399"/>
      <c r="AZ52" s="389"/>
      <c r="BA52" s="387"/>
      <c r="BB52" s="387"/>
      <c r="BC52" s="387"/>
      <c r="BD52" s="387"/>
      <c r="BE52" s="387"/>
      <c r="BF52" s="1517"/>
      <c r="BG52" s="1518"/>
      <c r="BH52" s="1517"/>
      <c r="BI52" s="1518"/>
      <c r="BJ52" s="1519"/>
      <c r="BK52" s="1518"/>
      <c r="BL52" s="248"/>
      <c r="BM52" s="968"/>
      <c r="BN52" s="968"/>
      <c r="BO52" s="968"/>
      <c r="BP52" s="127"/>
      <c r="BQ52" s="1547"/>
      <c r="BR52" s="1547"/>
      <c r="BS52" s="1547"/>
      <c r="BT52" s="1547"/>
      <c r="BU52" s="1528"/>
      <c r="BV52" s="1528"/>
      <c r="BW52" s="7"/>
      <c r="BX52" s="315"/>
      <c r="BY52" s="317"/>
      <c r="BZ52" s="317"/>
      <c r="CA52" s="312"/>
      <c r="CB52" s="19"/>
      <c r="CC52" s="19"/>
      <c r="CD52" s="1492"/>
      <c r="CE52" s="148"/>
      <c r="CF52" s="79"/>
      <c r="CG52" s="79"/>
      <c r="CH52" s="280"/>
      <c r="CI52" s="131"/>
      <c r="CJ52" s="131"/>
      <c r="CK52" s="399"/>
      <c r="CL52" s="399"/>
      <c r="CM52" s="379"/>
      <c r="CN52" s="379"/>
      <c r="CO52" s="379"/>
      <c r="CP52" s="379"/>
      <c r="CQ52" s="399"/>
      <c r="CR52" s="392"/>
      <c r="CS52" s="5"/>
      <c r="CT52" s="5"/>
      <c r="CU52" s="281"/>
      <c r="CV52" s="5"/>
      <c r="CW52" s="5"/>
      <c r="CX52" s="281"/>
      <c r="CY52" s="5"/>
      <c r="CZ52" s="5"/>
      <c r="DA52" s="281"/>
      <c r="DB52" s="5"/>
      <c r="DC52" s="113"/>
      <c r="DD52" s="154"/>
      <c r="DE52" s="154" t="s">
        <v>66</v>
      </c>
      <c r="DF52" s="210">
        <v>2.06</v>
      </c>
      <c r="DG52" s="210">
        <v>2.06</v>
      </c>
      <c r="DH52" s="210">
        <v>2.02</v>
      </c>
      <c r="DI52" s="210">
        <v>2.0499999999999998</v>
      </c>
      <c r="DJ52" s="128"/>
      <c r="DK52" s="128"/>
      <c r="DL52" s="128"/>
      <c r="DM52" s="128"/>
      <c r="DN52" s="285"/>
      <c r="DO52" s="214"/>
      <c r="DP52" s="389"/>
      <c r="DQ52" s="387"/>
      <c r="DR52" s="387"/>
      <c r="DS52" s="387"/>
      <c r="DT52" s="387"/>
      <c r="DU52" s="387"/>
      <c r="DV52" s="1517"/>
      <c r="DW52" s="1518"/>
      <c r="DX52" s="1517"/>
      <c r="DY52" s="1518"/>
      <c r="DZ52" s="1519"/>
      <c r="EA52" s="1518"/>
      <c r="EB52" s="439"/>
      <c r="EC52" s="399"/>
      <c r="ED52" s="389"/>
      <c r="EE52" s="387"/>
      <c r="EF52" s="387"/>
      <c r="EG52" s="387"/>
      <c r="EH52" s="387"/>
      <c r="EI52" s="387"/>
      <c r="EJ52" s="1517"/>
      <c r="EK52" s="1518"/>
      <c r="EL52" s="1517"/>
      <c r="EM52" s="1518"/>
      <c r="EN52" s="1519"/>
      <c r="EO52" s="1518"/>
      <c r="EP52" s="248"/>
      <c r="EQ52" s="968"/>
      <c r="ER52" s="968"/>
      <c r="ES52" s="968"/>
      <c r="ET52" s="127"/>
      <c r="EU52" s="1547"/>
      <c r="EV52" s="1547"/>
      <c r="EW52" s="1547"/>
      <c r="EX52" s="1547"/>
      <c r="EY52" s="1528"/>
      <c r="EZ52" s="1528"/>
      <c r="FA52" s="316"/>
      <c r="FB52" s="315"/>
      <c r="FC52" s="317"/>
      <c r="FD52" s="317"/>
      <c r="FE52" s="312"/>
      <c r="FF52" s="248"/>
      <c r="FG52" s="248"/>
      <c r="FH52" s="1492"/>
      <c r="FI52" s="148"/>
      <c r="FJ52" s="79"/>
      <c r="FK52" s="79"/>
      <c r="FL52" s="280"/>
      <c r="FM52" s="131"/>
      <c r="FN52" s="131"/>
      <c r="FO52" s="399"/>
      <c r="FP52" s="399"/>
      <c r="FQ52" s="399"/>
      <c r="FR52" s="399"/>
      <c r="FS52" s="399"/>
      <c r="FT52" s="399"/>
      <c r="FU52" s="399"/>
      <c r="FV52" s="392"/>
      <c r="FW52" s="5"/>
      <c r="FX52" s="5"/>
      <c r="FY52" s="281"/>
      <c r="FZ52" s="5"/>
      <c r="GA52" s="5"/>
      <c r="GB52" s="281"/>
      <c r="GC52" s="5"/>
      <c r="GD52" s="5"/>
      <c r="GE52" s="281"/>
      <c r="GF52" s="5"/>
      <c r="GG52" s="113"/>
      <c r="GH52" s="214"/>
      <c r="GI52" s="154" t="s">
        <v>66</v>
      </c>
      <c r="GJ52" s="210">
        <v>2.0099999999999998</v>
      </c>
      <c r="GK52" s="210">
        <v>2.06</v>
      </c>
      <c r="GL52" s="210">
        <v>2.0499999999999998</v>
      </c>
      <c r="GM52" s="210">
        <v>2.04</v>
      </c>
      <c r="GN52" s="1188"/>
      <c r="GO52" s="1188"/>
      <c r="GP52" s="1188"/>
      <c r="GQ52" s="1188"/>
      <c r="GR52" s="285"/>
      <c r="GS52" s="214"/>
      <c r="GT52" s="389"/>
      <c r="GU52" s="387"/>
      <c r="GV52" s="387"/>
      <c r="GW52" s="387"/>
      <c r="GX52" s="387"/>
      <c r="GY52" s="387"/>
      <c r="GZ52" s="1517"/>
      <c r="HA52" s="1518"/>
      <c r="HB52" s="1517"/>
      <c r="HC52" s="1518"/>
      <c r="HD52" s="1519"/>
      <c r="HE52" s="1518"/>
      <c r="HF52" s="439"/>
      <c r="HG52" s="399"/>
      <c r="HH52" s="389"/>
      <c r="HI52" s="387"/>
      <c r="HJ52" s="387"/>
      <c r="HK52" s="387"/>
      <c r="HL52" s="387"/>
      <c r="HM52" s="387"/>
      <c r="HN52" s="1517"/>
      <c r="HO52" s="1518"/>
      <c r="HP52" s="1517"/>
      <c r="HQ52" s="1518"/>
      <c r="HR52" s="1519"/>
      <c r="HS52" s="1518"/>
      <c r="HT52" s="248"/>
      <c r="HU52" s="968"/>
      <c r="HV52" s="968"/>
      <c r="HW52" s="968"/>
      <c r="HX52" s="127"/>
      <c r="HY52" s="1547"/>
      <c r="HZ52" s="1547"/>
      <c r="IA52" s="1547"/>
      <c r="IB52" s="1547"/>
      <c r="IC52" s="1528"/>
      <c r="ID52" s="1528"/>
      <c r="IE52" s="7"/>
      <c r="IF52" s="1546"/>
      <c r="IG52" s="122"/>
      <c r="IH52" s="122"/>
      <c r="II52" s="312"/>
      <c r="IJ52" s="248"/>
      <c r="IK52" s="248"/>
      <c r="IL52" s="1492"/>
      <c r="IM52" s="148"/>
      <c r="IN52" s="79"/>
      <c r="IO52" s="79"/>
      <c r="IP52" s="280"/>
      <c r="IQ52" s="131"/>
      <c r="IR52" s="131"/>
      <c r="IS52" s="399"/>
      <c r="IT52" s="399"/>
      <c r="IU52" s="399"/>
      <c r="IV52" s="399"/>
      <c r="IW52" s="399"/>
      <c r="IX52" s="399"/>
      <c r="IY52" s="399"/>
      <c r="IZ52" s="392"/>
      <c r="JA52" s="5"/>
      <c r="JB52" s="5"/>
      <c r="JC52" s="281"/>
      <c r="JD52" s="5"/>
      <c r="JE52" s="5"/>
      <c r="JF52" s="281"/>
      <c r="JG52" s="5"/>
      <c r="JH52" s="5"/>
      <c r="JI52" s="281"/>
      <c r="JJ52" s="5"/>
      <c r="JK52" s="113"/>
      <c r="JL52" s="154"/>
      <c r="JM52" s="154" t="s">
        <v>66</v>
      </c>
      <c r="JN52" s="210">
        <v>2.0299999999999998</v>
      </c>
      <c r="JO52" s="210">
        <v>2.0299999999999998</v>
      </c>
      <c r="JP52" s="210">
        <v>1.99</v>
      </c>
      <c r="JQ52" s="210">
        <v>2.02</v>
      </c>
      <c r="JR52" s="128"/>
      <c r="JS52" s="128"/>
      <c r="JT52" s="128"/>
      <c r="JU52" s="128"/>
      <c r="JV52" s="285"/>
      <c r="JW52" s="214"/>
      <c r="JX52" s="389"/>
      <c r="JY52" s="387"/>
      <c r="JZ52" s="387"/>
      <c r="KA52" s="387"/>
      <c r="KB52" s="387"/>
      <c r="KC52" s="387"/>
      <c r="KD52" s="1517"/>
      <c r="KE52" s="1518"/>
      <c r="KF52" s="1517"/>
      <c r="KG52" s="1518"/>
      <c r="KH52" s="1519"/>
      <c r="KI52" s="1518"/>
      <c r="KJ52" s="439"/>
      <c r="KK52" s="399"/>
      <c r="KL52" s="389"/>
      <c r="KM52" s="387"/>
      <c r="KN52" s="387"/>
      <c r="KO52" s="387"/>
      <c r="KP52" s="387"/>
      <c r="KQ52" s="387"/>
      <c r="KR52" s="1517"/>
      <c r="KS52" s="1518"/>
      <c r="KT52" s="1517"/>
      <c r="KU52" s="1518"/>
      <c r="KV52" s="1519"/>
      <c r="KW52" s="1518"/>
      <c r="KX52" s="248"/>
      <c r="KY52" s="968"/>
      <c r="KZ52" s="290"/>
      <c r="LA52" s="968"/>
      <c r="LB52" s="127"/>
      <c r="LC52" s="1547"/>
      <c r="LD52" s="1547"/>
      <c r="LE52" s="1547"/>
      <c r="LF52" s="1547"/>
      <c r="LG52" s="1528"/>
      <c r="LH52" s="291"/>
      <c r="LI52" s="316"/>
      <c r="LJ52" s="315"/>
      <c r="LK52" s="317"/>
      <c r="LL52" s="317"/>
      <c r="LM52" s="312"/>
      <c r="LN52" s="248"/>
      <c r="LO52" s="248"/>
      <c r="LP52" s="249"/>
      <c r="LQ52" s="148"/>
      <c r="LR52" s="38"/>
      <c r="LS52" s="79"/>
      <c r="LT52" s="280"/>
      <c r="LU52" s="1490"/>
      <c r="LV52" s="1490"/>
      <c r="LW52" s="207"/>
      <c r="LX52" s="182"/>
      <c r="LY52" s="266"/>
      <c r="LZ52" s="182"/>
      <c r="MA52" s="182"/>
      <c r="MB52" s="5"/>
      <c r="MC52" s="5"/>
      <c r="MD52" s="281"/>
      <c r="ME52" s="5"/>
      <c r="MF52" s="5"/>
      <c r="MG52" s="281"/>
      <c r="MH52" s="5"/>
      <c r="MI52" s="5"/>
      <c r="MJ52" s="281"/>
      <c r="MK52" s="5"/>
      <c r="ML52" s="1300"/>
      <c r="MM52" s="1300"/>
      <c r="MN52" s="15" t="s">
        <v>66</v>
      </c>
      <c r="MO52" s="923">
        <v>2.0299999999999998</v>
      </c>
      <c r="MP52" s="923">
        <v>2.0499999999999998</v>
      </c>
      <c r="MQ52" s="923">
        <v>2.04</v>
      </c>
      <c r="MR52" s="923">
        <v>2.02</v>
      </c>
      <c r="MS52" s="924">
        <v>2.04</v>
      </c>
      <c r="MT52" s="16"/>
      <c r="MU52" s="17"/>
      <c r="MV52" s="17"/>
      <c r="MW52" s="1609"/>
      <c r="MX52" s="1610"/>
      <c r="MY52" s="1610"/>
      <c r="MZ52" s="974"/>
      <c r="NA52" s="270"/>
      <c r="NB52" s="270"/>
      <c r="NC52" s="270"/>
      <c r="ND52" s="270"/>
      <c r="NE52" s="974"/>
      <c r="NF52" s="1612"/>
      <c r="NG52" s="1612"/>
      <c r="NH52" s="1612"/>
      <c r="NI52" s="1612"/>
      <c r="NJ52" s="270"/>
      <c r="NK52" s="270"/>
      <c r="NL52" s="1610"/>
      <c r="NM52" s="1610"/>
      <c r="NN52" s="974"/>
      <c r="NO52" s="270"/>
      <c r="NP52" s="270"/>
      <c r="NQ52" s="270"/>
      <c r="NR52" s="270"/>
      <c r="NS52" s="974"/>
      <c r="NT52" s="1612"/>
      <c r="NU52" s="1612"/>
      <c r="NV52" s="1612"/>
      <c r="NW52" s="1612"/>
      <c r="NX52" s="270"/>
      <c r="NY52" s="270"/>
      <c r="NZ52" s="249"/>
      <c r="OB52" s="1492"/>
      <c r="OC52" s="1492"/>
      <c r="OD52" s="1492"/>
      <c r="OE52" s="1492"/>
    </row>
    <row r="53" spans="1:395" ht="21.75" customHeight="1" x14ac:dyDescent="0.2">
      <c r="A53" s="148"/>
      <c r="B53" s="79"/>
      <c r="C53" s="79"/>
      <c r="D53" s="280"/>
      <c r="E53" s="1485"/>
      <c r="F53" s="1485"/>
      <c r="G53" s="379"/>
      <c r="H53" s="379"/>
      <c r="I53" s="379"/>
      <c r="J53" s="379"/>
      <c r="K53" s="379"/>
      <c r="L53" s="379"/>
      <c r="M53" s="379"/>
      <c r="N53" s="392"/>
      <c r="O53" s="977"/>
      <c r="P53" s="977"/>
      <c r="Q53" s="977"/>
      <c r="R53" s="383"/>
      <c r="S53" s="977"/>
      <c r="T53" s="977"/>
      <c r="U53" s="383"/>
      <c r="V53" s="977"/>
      <c r="W53" s="977"/>
      <c r="X53" s="383"/>
      <c r="Y53" s="113"/>
      <c r="Z53" s="154"/>
      <c r="AA53" s="154" t="s">
        <v>71</v>
      </c>
      <c r="AB53" s="210">
        <v>2.0299999999999998</v>
      </c>
      <c r="AC53" s="210">
        <v>2.0099999999999998</v>
      </c>
      <c r="AD53" s="210">
        <v>2</v>
      </c>
      <c r="AE53" s="210">
        <v>2.0099999999999998</v>
      </c>
      <c r="AF53" s="1188"/>
      <c r="AG53" s="1188"/>
      <c r="AH53" s="1188"/>
      <c r="AI53" s="1188"/>
      <c r="AJ53" s="285"/>
      <c r="AK53" s="154"/>
      <c r="AL53" s="389"/>
      <c r="AM53" s="387"/>
      <c r="AN53" s="387"/>
      <c r="AO53" s="387"/>
      <c r="AP53" s="387"/>
      <c r="AQ53" s="387"/>
      <c r="AR53" s="1517"/>
      <c r="AS53" s="1518"/>
      <c r="AT53" s="1517"/>
      <c r="AU53" s="1518"/>
      <c r="AV53" s="1519"/>
      <c r="AW53" s="1518"/>
      <c r="AX53" s="438"/>
      <c r="AY53" s="401"/>
      <c r="AZ53" s="389"/>
      <c r="BA53" s="387"/>
      <c r="BB53" s="387"/>
      <c r="BC53" s="387"/>
      <c r="BD53" s="387"/>
      <c r="BE53" s="387"/>
      <c r="BF53" s="1517"/>
      <c r="BG53" s="1518"/>
      <c r="BH53" s="1517"/>
      <c r="BI53" s="1518"/>
      <c r="BJ53" s="1519"/>
      <c r="BK53" s="1518"/>
      <c r="BL53" s="248"/>
      <c r="BM53" s="968"/>
      <c r="BN53" s="968"/>
      <c r="BO53" s="968"/>
      <c r="BP53" s="115"/>
      <c r="BQ53" s="1547"/>
      <c r="BR53" s="1547"/>
      <c r="BS53" s="1547"/>
      <c r="BT53" s="1547"/>
      <c r="BU53" s="1528"/>
      <c r="BV53" s="1528"/>
      <c r="BW53" s="248"/>
      <c r="BX53" s="19"/>
      <c r="BY53" s="308"/>
      <c r="BZ53" s="308"/>
      <c r="CA53" s="312"/>
      <c r="CB53" s="19"/>
      <c r="CC53" s="19"/>
      <c r="CD53" s="1492"/>
      <c r="CE53" s="148"/>
      <c r="CF53" s="79"/>
      <c r="CG53" s="79"/>
      <c r="CH53" s="280"/>
      <c r="CI53" s="131"/>
      <c r="CJ53" s="131"/>
      <c r="CK53" s="399"/>
      <c r="CL53" s="399"/>
      <c r="CM53" s="379"/>
      <c r="CN53" s="379"/>
      <c r="CO53" s="379"/>
      <c r="CP53" s="379"/>
      <c r="CQ53" s="399"/>
      <c r="CR53" s="392"/>
      <c r="CS53" s="977"/>
      <c r="CT53" s="977"/>
      <c r="CU53" s="977"/>
      <c r="CV53" s="383"/>
      <c r="CW53" s="977"/>
      <c r="CX53" s="977"/>
      <c r="CY53" s="383"/>
      <c r="CZ53" s="977"/>
      <c r="DA53" s="977"/>
      <c r="DB53" s="383"/>
      <c r="DC53" s="113"/>
      <c r="DD53" s="154"/>
      <c r="DE53" s="154" t="s">
        <v>71</v>
      </c>
      <c r="DF53" s="210">
        <v>1.94</v>
      </c>
      <c r="DG53" s="210">
        <v>1.9</v>
      </c>
      <c r="DH53" s="210">
        <v>1.93</v>
      </c>
      <c r="DI53" s="210">
        <v>1.92</v>
      </c>
      <c r="DJ53" s="128"/>
      <c r="DK53" s="128"/>
      <c r="DL53" s="128"/>
      <c r="DM53" s="128"/>
      <c r="DN53" s="285"/>
      <c r="DO53" s="214"/>
      <c r="DP53" s="389"/>
      <c r="DQ53" s="387"/>
      <c r="DR53" s="387"/>
      <c r="DS53" s="387"/>
      <c r="DT53" s="387"/>
      <c r="DU53" s="387"/>
      <c r="DV53" s="1517"/>
      <c r="DW53" s="1518"/>
      <c r="DX53" s="1517"/>
      <c r="DY53" s="1518"/>
      <c r="DZ53" s="1519"/>
      <c r="EA53" s="1518"/>
      <c r="EB53" s="438"/>
      <c r="EC53" s="401"/>
      <c r="ED53" s="389"/>
      <c r="EE53" s="387"/>
      <c r="EF53" s="387"/>
      <c r="EG53" s="387"/>
      <c r="EH53" s="387"/>
      <c r="EI53" s="387"/>
      <c r="EJ53" s="1517"/>
      <c r="EK53" s="1518"/>
      <c r="EL53" s="1517"/>
      <c r="EM53" s="1518"/>
      <c r="EN53" s="1519"/>
      <c r="EO53" s="1518"/>
      <c r="EP53" s="248"/>
      <c r="EQ53" s="968"/>
      <c r="ER53" s="968"/>
      <c r="ES53" s="968"/>
      <c r="ET53" s="115"/>
      <c r="EU53" s="1547"/>
      <c r="EV53" s="1547"/>
      <c r="EW53" s="1547"/>
      <c r="EX53" s="1547"/>
      <c r="EY53" s="1528"/>
      <c r="EZ53" s="1528"/>
      <c r="FA53" s="19"/>
      <c r="FB53" s="19"/>
      <c r="FC53" s="308"/>
      <c r="FD53" s="308"/>
      <c r="FE53" s="312"/>
      <c r="FF53" s="248"/>
      <c r="FG53" s="248"/>
      <c r="FH53" s="1492"/>
      <c r="FI53" s="148"/>
      <c r="FJ53" s="79"/>
      <c r="FK53" s="79"/>
      <c r="FL53" s="280"/>
      <c r="FM53" s="131"/>
      <c r="FN53" s="131"/>
      <c r="FO53" s="399"/>
      <c r="FP53" s="399"/>
      <c r="FQ53" s="399"/>
      <c r="FR53" s="399"/>
      <c r="FS53" s="399"/>
      <c r="FT53" s="399"/>
      <c r="FU53" s="399"/>
      <c r="FV53" s="392"/>
      <c r="FW53" s="977"/>
      <c r="FX53" s="977"/>
      <c r="FY53" s="977"/>
      <c r="FZ53" s="383"/>
      <c r="GA53" s="977"/>
      <c r="GB53" s="977"/>
      <c r="GC53" s="383"/>
      <c r="GD53" s="977"/>
      <c r="GE53" s="977"/>
      <c r="GF53" s="383"/>
      <c r="GG53" s="113"/>
      <c r="GH53" s="214"/>
      <c r="GI53" s="154" t="s">
        <v>71</v>
      </c>
      <c r="GJ53" s="210">
        <v>1.9</v>
      </c>
      <c r="GK53" s="210">
        <v>1.9</v>
      </c>
      <c r="GL53" s="210">
        <v>1.9</v>
      </c>
      <c r="GM53" s="210">
        <v>1.9</v>
      </c>
      <c r="GN53" s="1188"/>
      <c r="GO53" s="1188"/>
      <c r="GP53" s="1188"/>
      <c r="GQ53" s="1188"/>
      <c r="GR53" s="285"/>
      <c r="GS53" s="214"/>
      <c r="GT53" s="389"/>
      <c r="GU53" s="387"/>
      <c r="GV53" s="387"/>
      <c r="GW53" s="387"/>
      <c r="GX53" s="387"/>
      <c r="GY53" s="387"/>
      <c r="GZ53" s="1517"/>
      <c r="HA53" s="1518"/>
      <c r="HB53" s="1517"/>
      <c r="HC53" s="1518"/>
      <c r="HD53" s="1519"/>
      <c r="HE53" s="1518"/>
      <c r="HF53" s="438"/>
      <c r="HG53" s="401"/>
      <c r="HH53" s="389"/>
      <c r="HI53" s="387"/>
      <c r="HJ53" s="387"/>
      <c r="HK53" s="387"/>
      <c r="HL53" s="387"/>
      <c r="HM53" s="387"/>
      <c r="HN53" s="1517"/>
      <c r="HO53" s="1518"/>
      <c r="HP53" s="1517"/>
      <c r="HQ53" s="1518"/>
      <c r="HR53" s="1519"/>
      <c r="HS53" s="1518"/>
      <c r="HT53" s="248"/>
      <c r="HU53" s="968"/>
      <c r="HV53" s="968"/>
      <c r="HW53" s="968"/>
      <c r="HX53" s="115"/>
      <c r="HY53" s="1547"/>
      <c r="HZ53" s="1547"/>
      <c r="IA53" s="1547"/>
      <c r="IB53" s="1547"/>
      <c r="IC53" s="1528"/>
      <c r="ID53" s="1528"/>
      <c r="IE53" s="248"/>
      <c r="IF53" s="248"/>
      <c r="IG53" s="115"/>
      <c r="IH53" s="115"/>
      <c r="II53" s="312"/>
      <c r="IJ53" s="248"/>
      <c r="IK53" s="248"/>
      <c r="IL53" s="1492"/>
      <c r="IM53" s="148"/>
      <c r="IN53" s="79"/>
      <c r="IO53" s="79"/>
      <c r="IP53" s="280"/>
      <c r="IQ53" s="131"/>
      <c r="IR53" s="131"/>
      <c r="IS53" s="399"/>
      <c r="IT53" s="399"/>
      <c r="IU53" s="399"/>
      <c r="IV53" s="399"/>
      <c r="IW53" s="399"/>
      <c r="IX53" s="399"/>
      <c r="IY53" s="399"/>
      <c r="IZ53" s="392"/>
      <c r="JA53" s="977"/>
      <c r="JB53" s="977"/>
      <c r="JC53" s="977"/>
      <c r="JD53" s="383"/>
      <c r="JE53" s="977"/>
      <c r="JF53" s="977"/>
      <c r="JG53" s="383"/>
      <c r="JH53" s="977"/>
      <c r="JI53" s="977"/>
      <c r="JJ53" s="383"/>
      <c r="JK53" s="113"/>
      <c r="JL53" s="154"/>
      <c r="JM53" s="154" t="s">
        <v>71</v>
      </c>
      <c r="JN53" s="210">
        <v>1.96</v>
      </c>
      <c r="JO53" s="210">
        <v>1.96</v>
      </c>
      <c r="JP53" s="210">
        <v>1.93</v>
      </c>
      <c r="JQ53" s="210">
        <v>1.95</v>
      </c>
      <c r="JR53" s="128"/>
      <c r="JS53" s="128"/>
      <c r="JT53" s="128"/>
      <c r="JU53" s="128"/>
      <c r="JV53" s="285"/>
      <c r="JW53" s="214"/>
      <c r="JX53" s="389"/>
      <c r="JY53" s="387"/>
      <c r="JZ53" s="387"/>
      <c r="KA53" s="387"/>
      <c r="KB53" s="387"/>
      <c r="KC53" s="387"/>
      <c r="KD53" s="1517"/>
      <c r="KE53" s="1518"/>
      <c r="KF53" s="1517"/>
      <c r="KG53" s="1518"/>
      <c r="KH53" s="1519"/>
      <c r="KI53" s="1518"/>
      <c r="KJ53" s="438"/>
      <c r="KK53" s="401"/>
      <c r="KL53" s="389"/>
      <c r="KM53" s="387"/>
      <c r="KN53" s="387"/>
      <c r="KO53" s="387"/>
      <c r="KP53" s="387"/>
      <c r="KQ53" s="387"/>
      <c r="KR53" s="1517"/>
      <c r="KS53" s="1518"/>
      <c r="KT53" s="1517"/>
      <c r="KU53" s="1518"/>
      <c r="KV53" s="1519"/>
      <c r="KW53" s="1518"/>
      <c r="KX53" s="248"/>
      <c r="KY53" s="968"/>
      <c r="KZ53" s="290"/>
      <c r="LA53" s="968"/>
      <c r="LB53" s="115"/>
      <c r="LC53" s="1547"/>
      <c r="LD53" s="1547"/>
      <c r="LE53" s="1547"/>
      <c r="LF53" s="1547"/>
      <c r="LG53" s="1528"/>
      <c r="LH53" s="291"/>
      <c r="LI53" s="19"/>
      <c r="LJ53" s="19"/>
      <c r="LK53" s="308"/>
      <c r="LL53" s="308"/>
      <c r="LM53" s="312"/>
      <c r="LN53" s="248"/>
      <c r="LO53" s="248"/>
      <c r="LP53" s="249"/>
      <c r="LQ53" s="148"/>
      <c r="LR53" s="38"/>
      <c r="LS53" s="79"/>
      <c r="LT53" s="280"/>
      <c r="LU53" s="1490"/>
      <c r="LV53" s="1597"/>
      <c r="LW53" s="207"/>
      <c r="LX53" s="182"/>
      <c r="LY53" s="266"/>
      <c r="LZ53" s="182"/>
      <c r="MA53" s="182"/>
      <c r="MB53" s="977"/>
      <c r="MC53" s="977"/>
      <c r="MD53" s="977"/>
      <c r="ME53" s="383"/>
      <c r="MF53" s="977"/>
      <c r="MG53" s="977"/>
      <c r="MH53" s="383"/>
      <c r="MI53" s="977"/>
      <c r="MJ53" s="977"/>
      <c r="MK53" s="383"/>
      <c r="ML53" s="1300"/>
      <c r="MM53" s="1300"/>
      <c r="MN53" s="15" t="s">
        <v>71</v>
      </c>
      <c r="MO53" s="923">
        <v>2.0099999999999998</v>
      </c>
      <c r="MP53" s="923">
        <v>1.92</v>
      </c>
      <c r="MQ53" s="923">
        <v>1.9</v>
      </c>
      <c r="MR53" s="923">
        <v>1.95</v>
      </c>
      <c r="MS53" s="924">
        <v>1.95</v>
      </c>
      <c r="MT53" s="16"/>
      <c r="MU53" s="17"/>
      <c r="MV53" s="17"/>
      <c r="MW53" s="1609"/>
      <c r="MX53" s="1610"/>
      <c r="MY53" s="1610"/>
      <c r="MZ53" s="1610"/>
      <c r="NA53" s="1610"/>
      <c r="NB53" s="1610"/>
      <c r="NC53" s="1610"/>
      <c r="ND53" s="1610"/>
      <c r="NE53" s="1610"/>
      <c r="NF53" s="1610"/>
      <c r="NG53" s="1610"/>
      <c r="NH53" s="1610"/>
      <c r="NI53" s="1610"/>
      <c r="NJ53" s="1610"/>
      <c r="NK53" s="123"/>
      <c r="NL53" s="1610"/>
      <c r="NM53" s="1610"/>
      <c r="NN53" s="1610"/>
      <c r="NO53" s="1610"/>
      <c r="NP53" s="1610"/>
      <c r="NQ53" s="1610"/>
      <c r="NR53" s="1610"/>
      <c r="NS53" s="1610"/>
      <c r="NT53" s="1610"/>
      <c r="NU53" s="1610"/>
      <c r="NV53" s="1610"/>
      <c r="NW53" s="1610"/>
      <c r="NX53" s="1610"/>
      <c r="NY53" s="1610"/>
      <c r="NZ53" s="249"/>
      <c r="OB53" s="1492"/>
      <c r="OC53" s="1492"/>
      <c r="OD53" s="1492"/>
      <c r="OE53" s="1492"/>
    </row>
    <row r="54" spans="1:395" ht="21.75" customHeight="1" x14ac:dyDescent="0.2">
      <c r="A54" s="145"/>
      <c r="B54" s="139"/>
      <c r="C54" s="140"/>
      <c r="D54" s="280"/>
      <c r="E54" s="1485"/>
      <c r="F54" s="1485"/>
      <c r="G54" s="379"/>
      <c r="H54" s="379"/>
      <c r="I54" s="379"/>
      <c r="J54" s="379"/>
      <c r="K54" s="379"/>
      <c r="L54" s="379"/>
      <c r="M54" s="379"/>
      <c r="N54" s="392"/>
      <c r="O54" s="113"/>
      <c r="P54" s="38"/>
      <c r="Q54" s="1493"/>
      <c r="R54" s="172"/>
      <c r="S54" s="38"/>
      <c r="T54" s="1493"/>
      <c r="U54" s="172"/>
      <c r="V54" s="183"/>
      <c r="W54" s="1493"/>
      <c r="X54" s="172"/>
      <c r="Y54" s="113"/>
      <c r="Z54" s="154"/>
      <c r="AA54" s="154" t="s">
        <v>76</v>
      </c>
      <c r="AB54" s="210">
        <v>2.06</v>
      </c>
      <c r="AC54" s="210">
        <v>2.0299999999999998</v>
      </c>
      <c r="AD54" s="210">
        <v>2.0299999999999998</v>
      </c>
      <c r="AE54" s="210">
        <v>2.04</v>
      </c>
      <c r="AF54" s="1188"/>
      <c r="AG54" s="1188"/>
      <c r="AH54" s="1188"/>
      <c r="AI54" s="1188"/>
      <c r="AJ54" s="285"/>
      <c r="AK54" s="154"/>
      <c r="AL54" s="389"/>
      <c r="AM54" s="387"/>
      <c r="AN54" s="387"/>
      <c r="AO54" s="387"/>
      <c r="AP54" s="387"/>
      <c r="AQ54" s="387"/>
      <c r="AR54" s="1517"/>
      <c r="AS54" s="1518"/>
      <c r="AT54" s="1517"/>
      <c r="AU54" s="1518"/>
      <c r="AV54" s="1519"/>
      <c r="AW54" s="1518"/>
      <c r="AX54" s="437"/>
      <c r="AY54" s="399"/>
      <c r="AZ54" s="1505"/>
      <c r="BA54" s="1517"/>
      <c r="BB54" s="1517"/>
      <c r="BC54" s="1517"/>
      <c r="BD54" s="1517"/>
      <c r="BE54" s="1517"/>
      <c r="BF54" s="1517"/>
      <c r="BG54" s="1518"/>
      <c r="BH54" s="1517"/>
      <c r="BI54" s="1518"/>
      <c r="BJ54" s="1519"/>
      <c r="BK54" s="1518"/>
      <c r="BL54" s="248"/>
      <c r="BM54" s="968"/>
      <c r="BN54" s="968"/>
      <c r="BO54" s="968"/>
      <c r="BP54" s="115"/>
      <c r="BQ54" s="1547"/>
      <c r="BR54" s="1547"/>
      <c r="BS54" s="1547"/>
      <c r="BT54" s="1547"/>
      <c r="BU54" s="1528"/>
      <c r="BV54" s="1528"/>
      <c r="BW54" s="7"/>
      <c r="BX54" s="318"/>
      <c r="BY54" s="318"/>
      <c r="BZ54" s="318"/>
      <c r="CA54" s="319"/>
      <c r="CB54" s="314"/>
      <c r="CC54" s="314"/>
      <c r="CD54" s="1492"/>
      <c r="CE54" s="145"/>
      <c r="CF54" s="139"/>
      <c r="CG54" s="140"/>
      <c r="CH54" s="280"/>
      <c r="CI54" s="131"/>
      <c r="CJ54" s="131"/>
      <c r="CK54" s="399"/>
      <c r="CL54" s="399"/>
      <c r="CM54" s="379"/>
      <c r="CN54" s="379"/>
      <c r="CO54" s="379"/>
      <c r="CP54" s="379"/>
      <c r="CQ54" s="399"/>
      <c r="CR54" s="392"/>
      <c r="CS54" s="113"/>
      <c r="CT54" s="38"/>
      <c r="CU54" s="1493"/>
      <c r="CV54" s="172"/>
      <c r="CW54" s="38"/>
      <c r="CX54" s="1493"/>
      <c r="CY54" s="172"/>
      <c r="CZ54" s="183"/>
      <c r="DA54" s="1493"/>
      <c r="DB54" s="172"/>
      <c r="DC54" s="113"/>
      <c r="DD54" s="154"/>
      <c r="DE54" s="154" t="s">
        <v>76</v>
      </c>
      <c r="DF54" s="210">
        <v>1.91</v>
      </c>
      <c r="DG54" s="210">
        <v>1.96</v>
      </c>
      <c r="DH54" s="210">
        <v>1.9</v>
      </c>
      <c r="DI54" s="210">
        <v>1.92</v>
      </c>
      <c r="DJ54" s="128"/>
      <c r="DK54" s="128"/>
      <c r="DL54" s="128"/>
      <c r="DM54" s="128"/>
      <c r="DN54" s="285"/>
      <c r="DO54" s="214"/>
      <c r="DP54" s="389"/>
      <c r="DQ54" s="387"/>
      <c r="DR54" s="387"/>
      <c r="DS54" s="387"/>
      <c r="DT54" s="387"/>
      <c r="DU54" s="387"/>
      <c r="DV54" s="1517"/>
      <c r="DW54" s="1518"/>
      <c r="DX54" s="1517"/>
      <c r="DY54" s="1518"/>
      <c r="DZ54" s="1519"/>
      <c r="EA54" s="1518"/>
      <c r="EB54" s="437"/>
      <c r="EC54" s="399"/>
      <c r="ED54" s="1505"/>
      <c r="EE54" s="1517"/>
      <c r="EF54" s="1517"/>
      <c r="EG54" s="1517"/>
      <c r="EH54" s="1517"/>
      <c r="EI54" s="1517"/>
      <c r="EJ54" s="1517"/>
      <c r="EK54" s="1518"/>
      <c r="EL54" s="1517"/>
      <c r="EM54" s="1518"/>
      <c r="EN54" s="1519"/>
      <c r="EO54" s="1518"/>
      <c r="EP54" s="248"/>
      <c r="EQ54" s="968"/>
      <c r="ER54" s="968"/>
      <c r="ES54" s="968"/>
      <c r="ET54" s="115"/>
      <c r="EU54" s="1547"/>
      <c r="EV54" s="1547"/>
      <c r="EW54" s="1547"/>
      <c r="EX54" s="1547"/>
      <c r="EY54" s="1528"/>
      <c r="EZ54" s="1528"/>
      <c r="FA54" s="316"/>
      <c r="FB54" s="318"/>
      <c r="FC54" s="318"/>
      <c r="FD54" s="318"/>
      <c r="FE54" s="319"/>
      <c r="FF54" s="127"/>
      <c r="FG54" s="127"/>
      <c r="FH54" s="1492"/>
      <c r="FI54" s="145"/>
      <c r="FJ54" s="139"/>
      <c r="FK54" s="140"/>
      <c r="FL54" s="280"/>
      <c r="FM54" s="131"/>
      <c r="FN54" s="131"/>
      <c r="FO54" s="399"/>
      <c r="FP54" s="399"/>
      <c r="FQ54" s="399"/>
      <c r="FR54" s="399"/>
      <c r="FS54" s="399"/>
      <c r="FT54" s="399"/>
      <c r="FU54" s="399"/>
      <c r="FV54" s="392"/>
      <c r="FW54" s="113"/>
      <c r="FX54" s="38"/>
      <c r="FY54" s="1493"/>
      <c r="FZ54" s="172"/>
      <c r="GA54" s="38"/>
      <c r="GB54" s="1493"/>
      <c r="GC54" s="172"/>
      <c r="GD54" s="183"/>
      <c r="GE54" s="1493"/>
      <c r="GF54" s="172"/>
      <c r="GG54" s="113"/>
      <c r="GH54" s="214"/>
      <c r="GI54" s="154" t="s">
        <v>76</v>
      </c>
      <c r="GJ54" s="210">
        <v>1.79</v>
      </c>
      <c r="GK54" s="210">
        <v>1.85</v>
      </c>
      <c r="GL54" s="210">
        <v>1.78</v>
      </c>
      <c r="GM54" s="210">
        <v>1.81</v>
      </c>
      <c r="GN54" s="1188"/>
      <c r="GO54" s="1188"/>
      <c r="GP54" s="1188"/>
      <c r="GQ54" s="1188"/>
      <c r="GR54" s="285"/>
      <c r="GS54" s="214"/>
      <c r="GT54" s="389"/>
      <c r="GU54" s="387"/>
      <c r="GV54" s="387"/>
      <c r="GW54" s="387"/>
      <c r="GX54" s="387"/>
      <c r="GY54" s="387"/>
      <c r="GZ54" s="1517"/>
      <c r="HA54" s="1518"/>
      <c r="HB54" s="1517"/>
      <c r="HC54" s="1518"/>
      <c r="HD54" s="1519"/>
      <c r="HE54" s="1518"/>
      <c r="HF54" s="437"/>
      <c r="HG54" s="399"/>
      <c r="HH54" s="1505"/>
      <c r="HI54" s="1517"/>
      <c r="HJ54" s="1517"/>
      <c r="HK54" s="1517"/>
      <c r="HL54" s="1517"/>
      <c r="HM54" s="1517"/>
      <c r="HN54" s="1517"/>
      <c r="HO54" s="1518"/>
      <c r="HP54" s="1517"/>
      <c r="HQ54" s="1518"/>
      <c r="HR54" s="1519"/>
      <c r="HS54" s="1518"/>
      <c r="HT54" s="248"/>
      <c r="HU54" s="968"/>
      <c r="HV54" s="968"/>
      <c r="HW54" s="968"/>
      <c r="HX54" s="115"/>
      <c r="HY54" s="1547"/>
      <c r="HZ54" s="1547"/>
      <c r="IA54" s="1547"/>
      <c r="IB54" s="1547"/>
      <c r="IC54" s="1528"/>
      <c r="ID54" s="1528"/>
      <c r="IE54" s="7"/>
      <c r="IF54" s="1529"/>
      <c r="IG54" s="1529"/>
      <c r="IH54" s="1529"/>
      <c r="II54" s="319"/>
      <c r="IJ54" s="127"/>
      <c r="IK54" s="127"/>
      <c r="IL54" s="1492"/>
      <c r="IM54" s="145"/>
      <c r="IN54" s="139"/>
      <c r="IO54" s="140"/>
      <c r="IP54" s="280"/>
      <c r="IQ54" s="131"/>
      <c r="IR54" s="131"/>
      <c r="IS54" s="399"/>
      <c r="IT54" s="399"/>
      <c r="IU54" s="399"/>
      <c r="IV54" s="399"/>
      <c r="IW54" s="399"/>
      <c r="IX54" s="399"/>
      <c r="IY54" s="399"/>
      <c r="IZ54" s="392"/>
      <c r="JA54" s="113"/>
      <c r="JB54" s="38"/>
      <c r="JC54" s="1493"/>
      <c r="JD54" s="172"/>
      <c r="JE54" s="38"/>
      <c r="JF54" s="1493"/>
      <c r="JG54" s="172"/>
      <c r="JH54" s="183"/>
      <c r="JI54" s="1493"/>
      <c r="JJ54" s="172"/>
      <c r="JK54" s="113"/>
      <c r="JL54" s="154"/>
      <c r="JM54" s="154" t="s">
        <v>76</v>
      </c>
      <c r="JN54" s="210">
        <v>1.96</v>
      </c>
      <c r="JO54" s="210">
        <v>1.94</v>
      </c>
      <c r="JP54" s="210">
        <v>1.97</v>
      </c>
      <c r="JQ54" s="210">
        <v>1.96</v>
      </c>
      <c r="JR54" s="128"/>
      <c r="JS54" s="128"/>
      <c r="JT54" s="128"/>
      <c r="JU54" s="128"/>
      <c r="JV54" s="285"/>
      <c r="JW54" s="214"/>
      <c r="JX54" s="389"/>
      <c r="JY54" s="387"/>
      <c r="JZ54" s="387"/>
      <c r="KA54" s="387"/>
      <c r="KB54" s="387"/>
      <c r="KC54" s="387"/>
      <c r="KD54" s="1517"/>
      <c r="KE54" s="1518"/>
      <c r="KF54" s="1517"/>
      <c r="KG54" s="1518"/>
      <c r="KH54" s="1519"/>
      <c r="KI54" s="1518"/>
      <c r="KJ54" s="437"/>
      <c r="KK54" s="399"/>
      <c r="KL54" s="1505"/>
      <c r="KM54" s="1517"/>
      <c r="KN54" s="1517"/>
      <c r="KO54" s="1517"/>
      <c r="KP54" s="1517"/>
      <c r="KQ54" s="1517"/>
      <c r="KR54" s="1517"/>
      <c r="KS54" s="1518"/>
      <c r="KT54" s="1517"/>
      <c r="KU54" s="1518"/>
      <c r="KV54" s="1519"/>
      <c r="KW54" s="1518"/>
      <c r="KX54" s="248"/>
      <c r="KY54" s="968"/>
      <c r="KZ54" s="290"/>
      <c r="LA54" s="968"/>
      <c r="LB54" s="115"/>
      <c r="LC54" s="1547"/>
      <c r="LD54" s="1547"/>
      <c r="LE54" s="1547"/>
      <c r="LF54" s="1547"/>
      <c r="LG54" s="1528"/>
      <c r="LH54" s="291"/>
      <c r="LI54" s="316"/>
      <c r="LJ54" s="318"/>
      <c r="LK54" s="318"/>
      <c r="LL54" s="318"/>
      <c r="LM54" s="319"/>
      <c r="LN54" s="127"/>
      <c r="LO54" s="127"/>
      <c r="LP54" s="249"/>
      <c r="LQ54" s="145"/>
      <c r="LR54" s="139"/>
      <c r="LS54" s="140"/>
      <c r="LT54" s="280"/>
      <c r="LU54" s="1490"/>
      <c r="LV54" s="1490"/>
      <c r="LW54" s="207"/>
      <c r="LX54" s="182"/>
      <c r="LY54" s="266"/>
      <c r="LZ54" s="182"/>
      <c r="MA54" s="182"/>
      <c r="MB54" s="113"/>
      <c r="MC54" s="100"/>
      <c r="MD54" s="1606"/>
      <c r="ME54" s="172"/>
      <c r="MF54" s="100"/>
      <c r="MG54" s="1606"/>
      <c r="MH54" s="172"/>
      <c r="MI54" s="100"/>
      <c r="MJ54" s="1607"/>
      <c r="MK54" s="172"/>
      <c r="ML54" s="1300"/>
      <c r="MM54" s="1300"/>
      <c r="MN54" s="15" t="s">
        <v>76</v>
      </c>
      <c r="MO54" s="923">
        <v>2.04</v>
      </c>
      <c r="MP54" s="923">
        <v>1.92</v>
      </c>
      <c r="MQ54" s="923">
        <v>1.81</v>
      </c>
      <c r="MR54" s="923">
        <v>1.96</v>
      </c>
      <c r="MS54" s="924">
        <v>1.94</v>
      </c>
      <c r="MT54" s="16"/>
      <c r="MU54" s="17"/>
      <c r="MV54" s="17"/>
      <c r="MW54" s="1609"/>
      <c r="MX54" s="1610"/>
      <c r="MY54" s="1610"/>
      <c r="MZ54" s="1610"/>
      <c r="NA54" s="1610"/>
      <c r="NB54" s="1610"/>
      <c r="NC54" s="1610"/>
      <c r="ND54" s="1610"/>
      <c r="NE54" s="1610"/>
      <c r="NF54" s="1610"/>
      <c r="NG54" s="1610"/>
      <c r="NH54" s="1610"/>
      <c r="NI54" s="1610"/>
      <c r="NJ54" s="1610"/>
      <c r="NK54" s="1610"/>
      <c r="NL54" s="1610"/>
      <c r="NM54" s="1610"/>
      <c r="NN54" s="125"/>
      <c r="NO54" s="125"/>
      <c r="NP54" s="126"/>
      <c r="NQ54" s="126"/>
      <c r="NR54" s="36"/>
      <c r="NS54" s="36"/>
      <c r="NT54" s="36"/>
      <c r="NU54" s="36"/>
      <c r="NV54" s="36"/>
      <c r="NW54" s="36"/>
      <c r="NX54" s="36"/>
      <c r="NY54" s="36"/>
      <c r="NZ54" s="249"/>
      <c r="OB54" s="1492"/>
      <c r="OC54" s="1492"/>
      <c r="OD54" s="1492"/>
      <c r="OE54" s="1492"/>
    </row>
    <row r="55" spans="1:395" ht="21.75" customHeight="1" x14ac:dyDescent="0.2">
      <c r="A55" s="145"/>
      <c r="B55" s="96"/>
      <c r="C55" s="96"/>
      <c r="D55" s="280"/>
      <c r="E55" s="1485"/>
      <c r="F55" s="1485"/>
      <c r="G55" s="379"/>
      <c r="H55" s="379"/>
      <c r="I55" s="379"/>
      <c r="J55" s="379"/>
      <c r="K55" s="379"/>
      <c r="L55" s="379"/>
      <c r="M55" s="379"/>
      <c r="N55" s="392"/>
      <c r="O55" s="113"/>
      <c r="P55" s="38"/>
      <c r="Q55" s="1493"/>
      <c r="R55" s="172"/>
      <c r="S55" s="38"/>
      <c r="T55" s="1493"/>
      <c r="U55" s="172"/>
      <c r="V55" s="183"/>
      <c r="W55" s="1493"/>
      <c r="X55" s="172"/>
      <c r="Y55" s="113"/>
      <c r="Z55" s="154"/>
      <c r="AA55" s="154" t="s">
        <v>82</v>
      </c>
      <c r="AB55" s="210">
        <v>1.98</v>
      </c>
      <c r="AC55" s="210">
        <v>2.0699999999999998</v>
      </c>
      <c r="AD55" s="210">
        <v>2.0299999999999998</v>
      </c>
      <c r="AE55" s="210">
        <v>2.0299999999999998</v>
      </c>
      <c r="AF55" s="1188"/>
      <c r="AG55" s="1188"/>
      <c r="AH55" s="1188"/>
      <c r="AI55" s="1188"/>
      <c r="AJ55" s="285"/>
      <c r="AK55" s="154"/>
      <c r="AL55" s="389"/>
      <c r="AM55" s="387"/>
      <c r="AN55" s="387"/>
      <c r="AO55" s="387"/>
      <c r="AP55" s="387"/>
      <c r="AQ55" s="387"/>
      <c r="AR55" s="1517"/>
      <c r="AS55" s="1518"/>
      <c r="AT55" s="1517"/>
      <c r="AU55" s="1518"/>
      <c r="AV55" s="1519"/>
      <c r="AW55" s="1518"/>
      <c r="AX55" s="437"/>
      <c r="AY55" s="399"/>
      <c r="AZ55" s="1511"/>
      <c r="BA55" s="1520"/>
      <c r="BB55" s="1520"/>
      <c r="BC55" s="1520"/>
      <c r="BD55" s="1520"/>
      <c r="BE55" s="1520"/>
      <c r="BF55" s="1520"/>
      <c r="BG55" s="1521"/>
      <c r="BH55" s="1521"/>
      <c r="BI55" s="1521"/>
      <c r="BJ55" s="1521"/>
      <c r="BK55" s="1521"/>
      <c r="BL55" s="248"/>
      <c r="BM55" s="968"/>
      <c r="BN55" s="968"/>
      <c r="BO55" s="968"/>
      <c r="BP55" s="115"/>
      <c r="BQ55" s="122"/>
      <c r="BR55" s="122"/>
      <c r="BS55" s="122"/>
      <c r="BT55" s="122"/>
      <c r="BU55" s="1528"/>
      <c r="BV55" s="1528"/>
      <c r="BW55" s="115"/>
      <c r="BX55" s="317"/>
      <c r="BY55" s="317"/>
      <c r="BZ55" s="317"/>
      <c r="CA55" s="312"/>
      <c r="CB55" s="312"/>
      <c r="CC55" s="312"/>
      <c r="CD55" s="1492"/>
      <c r="CE55" s="145"/>
      <c r="CF55" s="96"/>
      <c r="CG55" s="96"/>
      <c r="CH55" s="280"/>
      <c r="CI55" s="131"/>
      <c r="CJ55" s="131"/>
      <c r="CK55" s="399"/>
      <c r="CL55" s="399"/>
      <c r="CM55" s="379"/>
      <c r="CN55" s="379"/>
      <c r="CO55" s="379"/>
      <c r="CP55" s="379"/>
      <c r="CQ55" s="399"/>
      <c r="CR55" s="392"/>
      <c r="CS55" s="113"/>
      <c r="CT55" s="38"/>
      <c r="CU55" s="1493"/>
      <c r="CV55" s="172"/>
      <c r="CW55" s="38"/>
      <c r="CX55" s="1493"/>
      <c r="CY55" s="172"/>
      <c r="CZ55" s="183"/>
      <c r="DA55" s="1493"/>
      <c r="DB55" s="172"/>
      <c r="DC55" s="113"/>
      <c r="DD55" s="154"/>
      <c r="DE55" s="154" t="s">
        <v>82</v>
      </c>
      <c r="DF55" s="210">
        <v>1.96</v>
      </c>
      <c r="DG55" s="210">
        <v>1.88</v>
      </c>
      <c r="DH55" s="210">
        <v>1.96</v>
      </c>
      <c r="DI55" s="210">
        <v>1.93</v>
      </c>
      <c r="DJ55" s="128"/>
      <c r="DK55" s="128"/>
      <c r="DL55" s="128"/>
      <c r="DM55" s="128"/>
      <c r="DN55" s="285"/>
      <c r="DO55" s="214"/>
      <c r="DP55" s="389"/>
      <c r="DQ55" s="387"/>
      <c r="DR55" s="387"/>
      <c r="DS55" s="387"/>
      <c r="DT55" s="387"/>
      <c r="DU55" s="387"/>
      <c r="DV55" s="1517"/>
      <c r="DW55" s="1518"/>
      <c r="DX55" s="1517"/>
      <c r="DY55" s="1518"/>
      <c r="DZ55" s="1519"/>
      <c r="EA55" s="1518"/>
      <c r="EB55" s="437"/>
      <c r="EC55" s="399"/>
      <c r="ED55" s="1511"/>
      <c r="EE55" s="1520"/>
      <c r="EF55" s="1520"/>
      <c r="EG55" s="1520"/>
      <c r="EH55" s="1520"/>
      <c r="EI55" s="1520"/>
      <c r="EJ55" s="1520"/>
      <c r="EK55" s="1521"/>
      <c r="EL55" s="1521"/>
      <c r="EM55" s="1521"/>
      <c r="EN55" s="1521"/>
      <c r="EO55" s="1521"/>
      <c r="EP55" s="248"/>
      <c r="EQ55" s="968"/>
      <c r="ER55" s="968"/>
      <c r="ES55" s="968"/>
      <c r="ET55" s="115"/>
      <c r="EU55" s="122"/>
      <c r="EV55" s="122"/>
      <c r="EW55" s="122"/>
      <c r="EX55" s="122"/>
      <c r="EY55" s="1528"/>
      <c r="EZ55" s="1528"/>
      <c r="FA55" s="308"/>
      <c r="FB55" s="317"/>
      <c r="FC55" s="317"/>
      <c r="FD55" s="317"/>
      <c r="FE55" s="312"/>
      <c r="FF55" s="295"/>
      <c r="FG55" s="295"/>
      <c r="FH55" s="1492"/>
      <c r="FI55" s="145"/>
      <c r="FJ55" s="96"/>
      <c r="FK55" s="96"/>
      <c r="FL55" s="280"/>
      <c r="FM55" s="131"/>
      <c r="FN55" s="131"/>
      <c r="FO55" s="399"/>
      <c r="FP55" s="399"/>
      <c r="FQ55" s="399"/>
      <c r="FR55" s="399"/>
      <c r="FS55" s="399"/>
      <c r="FT55" s="399"/>
      <c r="FU55" s="399"/>
      <c r="FV55" s="392"/>
      <c r="FW55" s="113"/>
      <c r="FX55" s="38"/>
      <c r="FY55" s="1493"/>
      <c r="FZ55" s="172"/>
      <c r="GA55" s="38"/>
      <c r="GB55" s="1493"/>
      <c r="GC55" s="172"/>
      <c r="GD55" s="183"/>
      <c r="GE55" s="1493"/>
      <c r="GF55" s="172"/>
      <c r="GG55" s="113"/>
      <c r="GH55" s="214"/>
      <c r="GI55" s="154" t="s">
        <v>82</v>
      </c>
      <c r="GJ55" s="210">
        <v>1.99</v>
      </c>
      <c r="GK55" s="210">
        <v>2.02</v>
      </c>
      <c r="GL55" s="210">
        <v>2.0099999999999998</v>
      </c>
      <c r="GM55" s="210">
        <v>2.0099999999999998</v>
      </c>
      <c r="GN55" s="1188"/>
      <c r="GO55" s="1188"/>
      <c r="GP55" s="1188"/>
      <c r="GQ55" s="1188"/>
      <c r="GR55" s="285"/>
      <c r="GS55" s="214"/>
      <c r="GT55" s="389"/>
      <c r="GU55" s="387"/>
      <c r="GV55" s="387"/>
      <c r="GW55" s="387"/>
      <c r="GX55" s="387"/>
      <c r="GY55" s="387"/>
      <c r="GZ55" s="1517"/>
      <c r="HA55" s="1518"/>
      <c r="HB55" s="1517"/>
      <c r="HC55" s="1518"/>
      <c r="HD55" s="1519"/>
      <c r="HE55" s="1518"/>
      <c r="HF55" s="437"/>
      <c r="HG55" s="399"/>
      <c r="HH55" s="1511"/>
      <c r="HI55" s="1520"/>
      <c r="HJ55" s="1520"/>
      <c r="HK55" s="1520"/>
      <c r="HL55" s="1520"/>
      <c r="HM55" s="1520"/>
      <c r="HN55" s="1520"/>
      <c r="HO55" s="1521"/>
      <c r="HP55" s="1521"/>
      <c r="HQ55" s="1521"/>
      <c r="HR55" s="1521"/>
      <c r="HS55" s="1521"/>
      <c r="HT55" s="248"/>
      <c r="HU55" s="968"/>
      <c r="HV55" s="968"/>
      <c r="HW55" s="968"/>
      <c r="HX55" s="115"/>
      <c r="HY55" s="122"/>
      <c r="HZ55" s="122"/>
      <c r="IA55" s="122"/>
      <c r="IB55" s="122"/>
      <c r="IC55" s="1528"/>
      <c r="ID55" s="1528"/>
      <c r="IE55" s="115"/>
      <c r="IF55" s="122"/>
      <c r="IG55" s="122"/>
      <c r="IH55" s="122"/>
      <c r="II55" s="312"/>
      <c r="IJ55" s="295"/>
      <c r="IK55" s="295"/>
      <c r="IL55" s="1492"/>
      <c r="IM55" s="145"/>
      <c r="IN55" s="96"/>
      <c r="IO55" s="96"/>
      <c r="IP55" s="280"/>
      <c r="IQ55" s="131"/>
      <c r="IR55" s="131"/>
      <c r="IS55" s="399"/>
      <c r="IT55" s="399"/>
      <c r="IU55" s="399"/>
      <c r="IV55" s="399"/>
      <c r="IW55" s="399"/>
      <c r="IX55" s="399"/>
      <c r="IY55" s="399"/>
      <c r="IZ55" s="392"/>
      <c r="JA55" s="113"/>
      <c r="JB55" s="38"/>
      <c r="JC55" s="1493"/>
      <c r="JD55" s="172"/>
      <c r="JE55" s="38"/>
      <c r="JF55" s="1493"/>
      <c r="JG55" s="172"/>
      <c r="JH55" s="183"/>
      <c r="JI55" s="1493"/>
      <c r="JJ55" s="172"/>
      <c r="JK55" s="113"/>
      <c r="JL55" s="154"/>
      <c r="JM55" s="154" t="s">
        <v>82</v>
      </c>
      <c r="JN55" s="210">
        <v>1.99</v>
      </c>
      <c r="JO55" s="210">
        <v>1.97</v>
      </c>
      <c r="JP55" s="210">
        <v>1.92</v>
      </c>
      <c r="JQ55" s="210">
        <v>1.96</v>
      </c>
      <c r="JR55" s="128"/>
      <c r="JS55" s="128"/>
      <c r="JT55" s="128"/>
      <c r="JU55" s="128"/>
      <c r="JV55" s="285"/>
      <c r="JW55" s="214"/>
      <c r="JX55" s="389"/>
      <c r="JY55" s="387"/>
      <c r="JZ55" s="387"/>
      <c r="KA55" s="387"/>
      <c r="KB55" s="387"/>
      <c r="KC55" s="387"/>
      <c r="KD55" s="1517"/>
      <c r="KE55" s="1518"/>
      <c r="KF55" s="1517"/>
      <c r="KG55" s="1518"/>
      <c r="KH55" s="1519"/>
      <c r="KI55" s="1518"/>
      <c r="KJ55" s="437"/>
      <c r="KK55" s="399"/>
      <c r="KL55" s="1511"/>
      <c r="KM55" s="1520"/>
      <c r="KN55" s="1520"/>
      <c r="KO55" s="1520"/>
      <c r="KP55" s="1520"/>
      <c r="KQ55" s="1520"/>
      <c r="KR55" s="1520"/>
      <c r="KS55" s="1521"/>
      <c r="KT55" s="1521"/>
      <c r="KU55" s="1521"/>
      <c r="KV55" s="1521"/>
      <c r="KW55" s="1521"/>
      <c r="KX55" s="248"/>
      <c r="KY55" s="968"/>
      <c r="KZ55" s="290"/>
      <c r="LA55" s="968"/>
      <c r="LB55" s="115"/>
      <c r="LC55" s="122"/>
      <c r="LD55" s="122"/>
      <c r="LE55" s="122"/>
      <c r="LF55" s="122"/>
      <c r="LG55" s="1528"/>
      <c r="LH55" s="291"/>
      <c r="LI55" s="308"/>
      <c r="LJ55" s="317"/>
      <c r="LK55" s="317"/>
      <c r="LL55" s="317"/>
      <c r="LM55" s="312"/>
      <c r="LN55" s="295"/>
      <c r="LO55" s="295"/>
      <c r="LP55" s="249"/>
      <c r="LQ55" s="145"/>
      <c r="LR55" s="25"/>
      <c r="LS55" s="96"/>
      <c r="LT55" s="280"/>
      <c r="LU55" s="1490"/>
      <c r="LV55" s="1490"/>
      <c r="LW55" s="207"/>
      <c r="LX55" s="182"/>
      <c r="LY55" s="266"/>
      <c r="LZ55" s="182"/>
      <c r="MA55" s="182"/>
      <c r="MB55" s="113"/>
      <c r="MC55" s="100"/>
      <c r="MD55" s="1606"/>
      <c r="ME55" s="172"/>
      <c r="MF55" s="100"/>
      <c r="MG55" s="1606"/>
      <c r="MH55" s="172"/>
      <c r="MI55" s="100"/>
      <c r="MJ55" s="1607"/>
      <c r="MK55" s="172"/>
      <c r="ML55" s="1300"/>
      <c r="MM55" s="1300"/>
      <c r="MN55" s="15" t="s">
        <v>82</v>
      </c>
      <c r="MO55" s="923">
        <v>2.0299999999999998</v>
      </c>
      <c r="MP55" s="923">
        <v>1.93</v>
      </c>
      <c r="MQ55" s="923">
        <v>2.0099999999999998</v>
      </c>
      <c r="MR55" s="923">
        <v>1.96</v>
      </c>
      <c r="MS55" s="924">
        <v>1.98</v>
      </c>
      <c r="MT55" s="16"/>
      <c r="MU55" s="17"/>
      <c r="MV55" s="17"/>
      <c r="MW55" s="1609"/>
      <c r="MX55" s="1610"/>
      <c r="MY55" s="1610"/>
      <c r="MZ55" s="1610"/>
      <c r="NA55" s="1610"/>
      <c r="NB55" s="1610"/>
      <c r="NC55" s="1610"/>
      <c r="ND55" s="1610"/>
      <c r="NE55" s="1610"/>
      <c r="NF55" s="1610"/>
      <c r="NG55" s="1610"/>
      <c r="NH55" s="1610"/>
      <c r="NI55" s="1610"/>
      <c r="NJ55" s="1610"/>
      <c r="NK55" s="1610"/>
      <c r="NL55" s="1610"/>
      <c r="NM55" s="1610"/>
      <c r="NN55" s="1611"/>
      <c r="NO55" s="1657"/>
      <c r="NP55" s="1657"/>
      <c r="NQ55" s="1657"/>
      <c r="NR55" s="1657"/>
      <c r="NS55" s="1611"/>
      <c r="NT55" s="1657"/>
      <c r="NU55" s="1657"/>
      <c r="NV55" s="1657"/>
      <c r="NW55" s="1657"/>
      <c r="NX55" s="974"/>
      <c r="NY55" s="46"/>
      <c r="NZ55" s="249"/>
      <c r="OB55" s="1492"/>
      <c r="OC55" s="1492"/>
      <c r="OD55" s="1492"/>
      <c r="OE55" s="1492"/>
    </row>
    <row r="56" spans="1:395" ht="21.75" customHeight="1" x14ac:dyDescent="0.2">
      <c r="A56" s="148"/>
      <c r="B56" s="100"/>
      <c r="C56" s="100"/>
      <c r="D56" s="280"/>
      <c r="E56" s="1485"/>
      <c r="F56" s="1485"/>
      <c r="G56" s="379"/>
      <c r="H56" s="379"/>
      <c r="I56" s="379"/>
      <c r="J56" s="379"/>
      <c r="K56" s="379"/>
      <c r="L56" s="379"/>
      <c r="M56" s="379"/>
      <c r="N56" s="392"/>
      <c r="O56" s="113"/>
      <c r="P56" s="38"/>
      <c r="Q56" s="1493"/>
      <c r="R56" s="172"/>
      <c r="S56" s="38"/>
      <c r="T56" s="1493"/>
      <c r="U56" s="172"/>
      <c r="V56" s="183"/>
      <c r="W56" s="1493"/>
      <c r="X56" s="172"/>
      <c r="Y56" s="113"/>
      <c r="Z56" s="154"/>
      <c r="AA56" s="154" t="s">
        <v>87</v>
      </c>
      <c r="AB56" s="210">
        <v>2.0099999999999998</v>
      </c>
      <c r="AC56" s="210">
        <v>1.92</v>
      </c>
      <c r="AD56" s="210">
        <v>1.97</v>
      </c>
      <c r="AE56" s="210">
        <v>1.97</v>
      </c>
      <c r="AF56" s="1188"/>
      <c r="AG56" s="1188"/>
      <c r="AH56" s="1188"/>
      <c r="AI56" s="1188"/>
      <c r="AJ56" s="285"/>
      <c r="AK56" s="154"/>
      <c r="AL56" s="1505"/>
      <c r="AM56" s="1517"/>
      <c r="AN56" s="1517"/>
      <c r="AO56" s="1517"/>
      <c r="AP56" s="1517"/>
      <c r="AQ56" s="1517"/>
      <c r="AR56" s="1517"/>
      <c r="AS56" s="1518"/>
      <c r="AT56" s="1517"/>
      <c r="AU56" s="1518"/>
      <c r="AV56" s="1519"/>
      <c r="AW56" s="1518"/>
      <c r="AX56" s="437"/>
      <c r="AY56" s="399"/>
      <c r="AZ56" s="386"/>
      <c r="BA56" s="386"/>
      <c r="BB56" s="386"/>
      <c r="BC56" s="386"/>
      <c r="BD56" s="389"/>
      <c r="BE56" s="389"/>
      <c r="BF56" s="386"/>
      <c r="BG56" s="386"/>
      <c r="BH56" s="386"/>
      <c r="BI56" s="386"/>
      <c r="BJ56" s="388"/>
      <c r="BK56" s="388"/>
      <c r="BL56" s="248"/>
      <c r="BM56" s="968"/>
      <c r="BN56" s="968"/>
      <c r="BO56" s="968"/>
      <c r="BP56" s="115"/>
      <c r="BQ56" s="248"/>
      <c r="BR56" s="115"/>
      <c r="BS56" s="115"/>
      <c r="BT56" s="131"/>
      <c r="BU56" s="1528"/>
      <c r="BV56" s="1528"/>
      <c r="BW56" s="115"/>
      <c r="BX56" s="317"/>
      <c r="BY56" s="317"/>
      <c r="BZ56" s="317"/>
      <c r="CA56" s="312"/>
      <c r="CB56" s="312"/>
      <c r="CC56" s="312"/>
      <c r="CD56" s="1492"/>
      <c r="CE56" s="148"/>
      <c r="CF56" s="100"/>
      <c r="CG56" s="100"/>
      <c r="CH56" s="280"/>
      <c r="CI56" s="131"/>
      <c r="CJ56" s="131"/>
      <c r="CK56" s="399"/>
      <c r="CL56" s="399"/>
      <c r="CM56" s="379"/>
      <c r="CN56" s="379"/>
      <c r="CO56" s="379"/>
      <c r="CP56" s="379"/>
      <c r="CQ56" s="399"/>
      <c r="CR56" s="392"/>
      <c r="CS56" s="113"/>
      <c r="CT56" s="38"/>
      <c r="CU56" s="1493"/>
      <c r="CV56" s="172"/>
      <c r="CW56" s="38"/>
      <c r="CX56" s="1493"/>
      <c r="CY56" s="172"/>
      <c r="CZ56" s="183"/>
      <c r="DA56" s="1493"/>
      <c r="DB56" s="172"/>
      <c r="DC56" s="113"/>
      <c r="DD56" s="154"/>
      <c r="DE56" s="154" t="s">
        <v>87</v>
      </c>
      <c r="DF56" s="210">
        <v>1.92</v>
      </c>
      <c r="DG56" s="210">
        <v>1.84</v>
      </c>
      <c r="DH56" s="210">
        <v>1.9</v>
      </c>
      <c r="DI56" s="210">
        <v>1.89</v>
      </c>
      <c r="DJ56" s="128"/>
      <c r="DK56" s="128"/>
      <c r="DL56" s="128"/>
      <c r="DM56" s="128"/>
      <c r="DN56" s="285"/>
      <c r="DO56" s="214"/>
      <c r="DP56" s="1505"/>
      <c r="DQ56" s="1517"/>
      <c r="DR56" s="1517"/>
      <c r="DS56" s="1517"/>
      <c r="DT56" s="1517"/>
      <c r="DU56" s="1517"/>
      <c r="DV56" s="1517"/>
      <c r="DW56" s="1518"/>
      <c r="DX56" s="1517"/>
      <c r="DY56" s="1518"/>
      <c r="DZ56" s="1519"/>
      <c r="EA56" s="1518"/>
      <c r="EB56" s="437"/>
      <c r="EC56" s="399"/>
      <c r="ED56" s="386"/>
      <c r="EE56" s="386"/>
      <c r="EF56" s="386"/>
      <c r="EG56" s="386"/>
      <c r="EH56" s="389"/>
      <c r="EI56" s="389"/>
      <c r="EJ56" s="386"/>
      <c r="EK56" s="386"/>
      <c r="EL56" s="386"/>
      <c r="EM56" s="386"/>
      <c r="EN56" s="388"/>
      <c r="EO56" s="388"/>
      <c r="EP56" s="248"/>
      <c r="EQ56" s="968"/>
      <c r="ER56" s="968"/>
      <c r="ES56" s="968"/>
      <c r="ET56" s="115"/>
      <c r="EU56" s="248"/>
      <c r="EV56" s="115"/>
      <c r="EW56" s="115"/>
      <c r="EX56" s="131"/>
      <c r="EY56" s="1528"/>
      <c r="EZ56" s="1528"/>
      <c r="FA56" s="308"/>
      <c r="FB56" s="317"/>
      <c r="FC56" s="317"/>
      <c r="FD56" s="317"/>
      <c r="FE56" s="312"/>
      <c r="FF56" s="295"/>
      <c r="FG56" s="295"/>
      <c r="FH56" s="1492"/>
      <c r="FI56" s="148"/>
      <c r="FJ56" s="100"/>
      <c r="FK56" s="100"/>
      <c r="FL56" s="280"/>
      <c r="FM56" s="131"/>
      <c r="FN56" s="131"/>
      <c r="FO56" s="399"/>
      <c r="FP56" s="399"/>
      <c r="FQ56" s="399"/>
      <c r="FR56" s="399"/>
      <c r="FS56" s="399"/>
      <c r="FT56" s="399"/>
      <c r="FU56" s="399"/>
      <c r="FV56" s="392"/>
      <c r="FW56" s="113"/>
      <c r="FX56" s="38"/>
      <c r="FY56" s="1493"/>
      <c r="FZ56" s="172"/>
      <c r="GA56" s="38"/>
      <c r="GB56" s="1493"/>
      <c r="GC56" s="172"/>
      <c r="GD56" s="183"/>
      <c r="GE56" s="1493"/>
      <c r="GF56" s="172"/>
      <c r="GG56" s="113"/>
      <c r="GH56" s="214"/>
      <c r="GI56" s="154" t="s">
        <v>87</v>
      </c>
      <c r="GJ56" s="210">
        <v>1.89</v>
      </c>
      <c r="GK56" s="210">
        <v>1.77</v>
      </c>
      <c r="GL56" s="210">
        <v>1.87</v>
      </c>
      <c r="GM56" s="210">
        <v>1.84</v>
      </c>
      <c r="GN56" s="1188"/>
      <c r="GO56" s="1188"/>
      <c r="GP56" s="1188"/>
      <c r="GQ56" s="1188"/>
      <c r="GR56" s="285"/>
      <c r="GS56" s="214"/>
      <c r="GT56" s="1505"/>
      <c r="GU56" s="1517"/>
      <c r="GV56" s="1517"/>
      <c r="GW56" s="1517"/>
      <c r="GX56" s="1517"/>
      <c r="GY56" s="1517"/>
      <c r="GZ56" s="1517"/>
      <c r="HA56" s="1518"/>
      <c r="HB56" s="1517"/>
      <c r="HC56" s="1518"/>
      <c r="HD56" s="1519"/>
      <c r="HE56" s="1518"/>
      <c r="HF56" s="437"/>
      <c r="HG56" s="399"/>
      <c r="HH56" s="386"/>
      <c r="HI56" s="386"/>
      <c r="HJ56" s="386"/>
      <c r="HK56" s="386"/>
      <c r="HL56" s="389"/>
      <c r="HM56" s="389"/>
      <c r="HN56" s="386"/>
      <c r="HO56" s="386"/>
      <c r="HP56" s="386"/>
      <c r="HQ56" s="386"/>
      <c r="HR56" s="388"/>
      <c r="HS56" s="388"/>
      <c r="HT56" s="248"/>
      <c r="HU56" s="968"/>
      <c r="HV56" s="968"/>
      <c r="HW56" s="968"/>
      <c r="HX56" s="115"/>
      <c r="HY56" s="248"/>
      <c r="HZ56" s="115"/>
      <c r="IA56" s="115"/>
      <c r="IB56" s="131"/>
      <c r="IC56" s="1528"/>
      <c r="ID56" s="1528"/>
      <c r="IE56" s="115"/>
      <c r="IF56" s="122"/>
      <c r="IG56" s="122"/>
      <c r="IH56" s="122"/>
      <c r="II56" s="312"/>
      <c r="IJ56" s="295"/>
      <c r="IK56" s="295"/>
      <c r="IL56" s="1492"/>
      <c r="IM56" s="148"/>
      <c r="IN56" s="100"/>
      <c r="IO56" s="100"/>
      <c r="IP56" s="280"/>
      <c r="IQ56" s="131"/>
      <c r="IR56" s="131"/>
      <c r="IS56" s="399"/>
      <c r="IT56" s="399"/>
      <c r="IU56" s="399"/>
      <c r="IV56" s="399"/>
      <c r="IW56" s="399"/>
      <c r="IX56" s="399"/>
      <c r="IY56" s="399"/>
      <c r="IZ56" s="392"/>
      <c r="JA56" s="113"/>
      <c r="JB56" s="38"/>
      <c r="JC56" s="1493"/>
      <c r="JD56" s="172"/>
      <c r="JE56" s="38"/>
      <c r="JF56" s="1493"/>
      <c r="JG56" s="172"/>
      <c r="JH56" s="183"/>
      <c r="JI56" s="1493"/>
      <c r="JJ56" s="172"/>
      <c r="JK56" s="113"/>
      <c r="JL56" s="154"/>
      <c r="JM56" s="154" t="s">
        <v>87</v>
      </c>
      <c r="JN56" s="210">
        <v>1.97</v>
      </c>
      <c r="JO56" s="210">
        <v>2.0299999999999998</v>
      </c>
      <c r="JP56" s="210">
        <v>1.92</v>
      </c>
      <c r="JQ56" s="210">
        <v>1.97</v>
      </c>
      <c r="JR56" s="128"/>
      <c r="JS56" s="128"/>
      <c r="JT56" s="128"/>
      <c r="JU56" s="128"/>
      <c r="JV56" s="285"/>
      <c r="JW56" s="214"/>
      <c r="JX56" s="1505"/>
      <c r="JY56" s="1517"/>
      <c r="JZ56" s="1517"/>
      <c r="KA56" s="1517"/>
      <c r="KB56" s="1517"/>
      <c r="KC56" s="1517"/>
      <c r="KD56" s="1517"/>
      <c r="KE56" s="1518"/>
      <c r="KF56" s="1517"/>
      <c r="KG56" s="1518"/>
      <c r="KH56" s="1519"/>
      <c r="KI56" s="1518"/>
      <c r="KJ56" s="437"/>
      <c r="KK56" s="399"/>
      <c r="KL56" s="386"/>
      <c r="KM56" s="386"/>
      <c r="KN56" s="386"/>
      <c r="KO56" s="386"/>
      <c r="KP56" s="389"/>
      <c r="KQ56" s="389"/>
      <c r="KR56" s="386"/>
      <c r="KS56" s="386"/>
      <c r="KT56" s="386"/>
      <c r="KU56" s="386"/>
      <c r="KV56" s="388"/>
      <c r="KW56" s="388"/>
      <c r="KX56" s="248"/>
      <c r="KY56" s="968"/>
      <c r="KZ56" s="290"/>
      <c r="LA56" s="968"/>
      <c r="LB56" s="115"/>
      <c r="LC56" s="248"/>
      <c r="LD56" s="115"/>
      <c r="LE56" s="115"/>
      <c r="LF56" s="131"/>
      <c r="LG56" s="1528"/>
      <c r="LH56" s="291"/>
      <c r="LI56" s="308"/>
      <c r="LJ56" s="317"/>
      <c r="LK56" s="317"/>
      <c r="LL56" s="317"/>
      <c r="LM56" s="312"/>
      <c r="LN56" s="295"/>
      <c r="LO56" s="295"/>
      <c r="LP56" s="249"/>
      <c r="LQ56" s="148"/>
      <c r="LR56" s="38"/>
      <c r="LS56" s="100"/>
      <c r="LT56" s="280"/>
      <c r="LU56" s="1490"/>
      <c r="LV56" s="1490"/>
      <c r="LW56" s="207"/>
      <c r="LX56" s="182"/>
      <c r="LY56" s="266"/>
      <c r="LZ56" s="182"/>
      <c r="MA56" s="182"/>
      <c r="MB56" s="113"/>
      <c r="MC56" s="100"/>
      <c r="MD56" s="1606"/>
      <c r="ME56" s="172"/>
      <c r="MF56" s="100"/>
      <c r="MG56" s="1606"/>
      <c r="MH56" s="172"/>
      <c r="MI56" s="100"/>
      <c r="MJ56" s="1607"/>
      <c r="MK56" s="172"/>
      <c r="ML56" s="1300"/>
      <c r="MM56" s="1300"/>
      <c r="MN56" s="15" t="s">
        <v>87</v>
      </c>
      <c r="MO56" s="923">
        <v>1.97</v>
      </c>
      <c r="MP56" s="923">
        <v>1.89</v>
      </c>
      <c r="MQ56" s="923">
        <v>1.84</v>
      </c>
      <c r="MR56" s="923">
        <v>1.97</v>
      </c>
      <c r="MS56" s="924">
        <v>1.92</v>
      </c>
      <c r="MT56" s="16"/>
      <c r="MU56" s="17"/>
      <c r="MV56" s="17"/>
      <c r="MW56" s="1609"/>
      <c r="MX56" s="1610"/>
      <c r="MY56" s="1610"/>
      <c r="MZ56" s="1610"/>
      <c r="NA56" s="1610"/>
      <c r="NB56" s="1610"/>
      <c r="NC56" s="1610"/>
      <c r="ND56" s="1610"/>
      <c r="NE56" s="1610"/>
      <c r="NF56" s="1610"/>
      <c r="NG56" s="1610"/>
      <c r="NH56" s="1610"/>
      <c r="NI56" s="1610"/>
      <c r="NJ56" s="1610"/>
      <c r="NK56" s="1610"/>
      <c r="NL56" s="1610"/>
      <c r="NM56" s="1610"/>
      <c r="NN56" s="1611"/>
      <c r="NO56" s="974"/>
      <c r="NP56" s="974"/>
      <c r="NQ56" s="132"/>
      <c r="NR56" s="974"/>
      <c r="NS56" s="1611"/>
      <c r="NT56" s="974"/>
      <c r="NU56" s="974"/>
      <c r="NV56" s="132"/>
      <c r="NW56" s="974"/>
      <c r="NX56" s="974"/>
      <c r="NY56" s="46"/>
      <c r="NZ56" s="249"/>
      <c r="OB56" s="1492"/>
      <c r="OC56" s="1492"/>
      <c r="OD56" s="1492"/>
      <c r="OE56" s="1492"/>
    </row>
    <row r="57" spans="1:395" ht="21.75" customHeight="1" x14ac:dyDescent="0.2">
      <c r="A57" s="148"/>
      <c r="B57" s="100"/>
      <c r="C57" s="100"/>
      <c r="D57" s="280"/>
      <c r="E57" s="1485"/>
      <c r="F57" s="1485"/>
      <c r="G57" s="379"/>
      <c r="H57" s="379"/>
      <c r="I57" s="379"/>
      <c r="J57" s="379"/>
      <c r="K57" s="379"/>
      <c r="L57" s="379"/>
      <c r="M57" s="379"/>
      <c r="N57" s="392"/>
      <c r="O57" s="113"/>
      <c r="P57" s="38"/>
      <c r="Q57" s="1493"/>
      <c r="R57" s="172"/>
      <c r="S57" s="38"/>
      <c r="T57" s="1493"/>
      <c r="U57" s="172"/>
      <c r="V57" s="183"/>
      <c r="W57" s="1493"/>
      <c r="X57" s="172"/>
      <c r="Y57" s="113"/>
      <c r="Z57" s="154"/>
      <c r="AA57" s="154" t="s">
        <v>91</v>
      </c>
      <c r="AB57" s="210">
        <v>2.08</v>
      </c>
      <c r="AC57" s="210">
        <v>2</v>
      </c>
      <c r="AD57" s="210">
        <v>1.96</v>
      </c>
      <c r="AE57" s="210">
        <v>2.0099999999999998</v>
      </c>
      <c r="AF57" s="1188"/>
      <c r="AG57" s="1188"/>
      <c r="AH57" s="1188"/>
      <c r="AI57" s="1188"/>
      <c r="AJ57" s="285"/>
      <c r="AK57" s="154"/>
      <c r="AL57" s="1511"/>
      <c r="AM57" s="1520"/>
      <c r="AN57" s="1520"/>
      <c r="AO57" s="1520"/>
      <c r="AP57" s="1520"/>
      <c r="AQ57" s="1520"/>
      <c r="AR57" s="1520"/>
      <c r="AS57" s="1521"/>
      <c r="AT57" s="1521"/>
      <c r="AU57" s="1521"/>
      <c r="AV57" s="1521"/>
      <c r="AW57" s="1521"/>
      <c r="AX57" s="437"/>
      <c r="AY57" s="399"/>
      <c r="AZ57" s="1505"/>
      <c r="BA57" s="1662"/>
      <c r="BB57" s="1662"/>
      <c r="BC57" s="1662"/>
      <c r="BD57" s="1662"/>
      <c r="BE57" s="1662"/>
      <c r="BF57" s="1662"/>
      <c r="BG57" s="1662"/>
      <c r="BH57" s="1662"/>
      <c r="BI57" s="1662"/>
      <c r="BJ57" s="1663"/>
      <c r="BK57" s="1663"/>
      <c r="BL57" s="248"/>
      <c r="BM57" s="968"/>
      <c r="BN57" s="968"/>
      <c r="BO57" s="968"/>
      <c r="BP57" s="115"/>
      <c r="BQ57" s="115"/>
      <c r="BR57" s="1548"/>
      <c r="BS57" s="1549"/>
      <c r="BT57" s="1550"/>
      <c r="BU57" s="1528"/>
      <c r="BV57" s="1528"/>
      <c r="BW57" s="115"/>
      <c r="BX57" s="317"/>
      <c r="BY57" s="317"/>
      <c r="BZ57" s="317"/>
      <c r="CA57" s="312"/>
      <c r="CB57" s="312"/>
      <c r="CC57" s="312"/>
      <c r="CD57" s="1492"/>
      <c r="CE57" s="148"/>
      <c r="CF57" s="100"/>
      <c r="CG57" s="100"/>
      <c r="CH57" s="280"/>
      <c r="CI57" s="131"/>
      <c r="CJ57" s="131"/>
      <c r="CK57" s="399"/>
      <c r="CL57" s="399"/>
      <c r="CM57" s="379"/>
      <c r="CN57" s="379"/>
      <c r="CO57" s="379"/>
      <c r="CP57" s="379"/>
      <c r="CQ57" s="399"/>
      <c r="CR57" s="392"/>
      <c r="CS57" s="113"/>
      <c r="CT57" s="38"/>
      <c r="CU57" s="1493"/>
      <c r="CV57" s="172"/>
      <c r="CW57" s="38"/>
      <c r="CX57" s="1493"/>
      <c r="CY57" s="172"/>
      <c r="CZ57" s="183"/>
      <c r="DA57" s="1493"/>
      <c r="DB57" s="172"/>
      <c r="DC57" s="113"/>
      <c r="DD57" s="154"/>
      <c r="DE57" s="154" t="s">
        <v>91</v>
      </c>
      <c r="DF57" s="210">
        <v>1.95</v>
      </c>
      <c r="DG57" s="210">
        <v>1.9</v>
      </c>
      <c r="DH57" s="210">
        <v>1.97</v>
      </c>
      <c r="DI57" s="210">
        <v>1.94</v>
      </c>
      <c r="DJ57" s="128"/>
      <c r="DK57" s="128"/>
      <c r="DL57" s="128"/>
      <c r="DM57" s="128"/>
      <c r="DN57" s="285"/>
      <c r="DO57" s="214"/>
      <c r="DP57" s="1511"/>
      <c r="DQ57" s="1520"/>
      <c r="DR57" s="1520"/>
      <c r="DS57" s="1520"/>
      <c r="DT57" s="1520"/>
      <c r="DU57" s="1520"/>
      <c r="DV57" s="1520"/>
      <c r="DW57" s="1521"/>
      <c r="DX57" s="1521"/>
      <c r="DY57" s="1521"/>
      <c r="DZ57" s="1521"/>
      <c r="EA57" s="1521"/>
      <c r="EB57" s="437"/>
      <c r="EC57" s="399"/>
      <c r="ED57" s="1505"/>
      <c r="EE57" s="1662"/>
      <c r="EF57" s="1662"/>
      <c r="EG57" s="1662"/>
      <c r="EH57" s="1662"/>
      <c r="EI57" s="1662"/>
      <c r="EJ57" s="1662"/>
      <c r="EK57" s="1662"/>
      <c r="EL57" s="1662"/>
      <c r="EM57" s="1662"/>
      <c r="EN57" s="1663"/>
      <c r="EO57" s="1663"/>
      <c r="EP57" s="248"/>
      <c r="EQ57" s="968"/>
      <c r="ER57" s="968"/>
      <c r="ES57" s="968"/>
      <c r="ET57" s="115"/>
      <c r="EU57" s="115"/>
      <c r="EV57" s="1548"/>
      <c r="EW57" s="1549"/>
      <c r="EX57" s="1550"/>
      <c r="EY57" s="1528"/>
      <c r="EZ57" s="1528"/>
      <c r="FA57" s="308"/>
      <c r="FB57" s="317"/>
      <c r="FC57" s="317"/>
      <c r="FD57" s="317"/>
      <c r="FE57" s="312"/>
      <c r="FF57" s="295"/>
      <c r="FG57" s="295"/>
      <c r="FH57" s="1492"/>
      <c r="FI57" s="148"/>
      <c r="FJ57" s="100"/>
      <c r="FK57" s="100"/>
      <c r="FL57" s="280"/>
      <c r="FM57" s="131"/>
      <c r="FN57" s="131"/>
      <c r="FO57" s="399"/>
      <c r="FP57" s="399"/>
      <c r="FQ57" s="399"/>
      <c r="FR57" s="399"/>
      <c r="FS57" s="399"/>
      <c r="FT57" s="399"/>
      <c r="FU57" s="399"/>
      <c r="FV57" s="392"/>
      <c r="FW57" s="113"/>
      <c r="FX57" s="38"/>
      <c r="FY57" s="1493"/>
      <c r="FZ57" s="172"/>
      <c r="GA57" s="38"/>
      <c r="GB57" s="1493"/>
      <c r="GC57" s="172"/>
      <c r="GD57" s="183"/>
      <c r="GE57" s="1493"/>
      <c r="GF57" s="172"/>
      <c r="GG57" s="113"/>
      <c r="GH57" s="214"/>
      <c r="GI57" s="154" t="s">
        <v>91</v>
      </c>
      <c r="GJ57" s="210">
        <v>1.92</v>
      </c>
      <c r="GK57" s="210">
        <v>1.93</v>
      </c>
      <c r="GL57" s="210">
        <v>1.87</v>
      </c>
      <c r="GM57" s="210">
        <v>1.91</v>
      </c>
      <c r="GN57" s="1188"/>
      <c r="GO57" s="1188"/>
      <c r="GP57" s="1188"/>
      <c r="GQ57" s="1188"/>
      <c r="GR57" s="285"/>
      <c r="GS57" s="214"/>
      <c r="GT57" s="1511"/>
      <c r="GU57" s="1520"/>
      <c r="GV57" s="1520"/>
      <c r="GW57" s="1520"/>
      <c r="GX57" s="1520"/>
      <c r="GY57" s="1520"/>
      <c r="GZ57" s="1520"/>
      <c r="HA57" s="1521"/>
      <c r="HB57" s="1521"/>
      <c r="HC57" s="1521"/>
      <c r="HD57" s="1521"/>
      <c r="HE57" s="1521"/>
      <c r="HF57" s="437"/>
      <c r="HG57" s="399"/>
      <c r="HH57" s="1505"/>
      <c r="HI57" s="1662"/>
      <c r="HJ57" s="1662"/>
      <c r="HK57" s="1662"/>
      <c r="HL57" s="1662"/>
      <c r="HM57" s="1662"/>
      <c r="HN57" s="1662"/>
      <c r="HO57" s="1662"/>
      <c r="HP57" s="1662"/>
      <c r="HQ57" s="1662"/>
      <c r="HR57" s="1663"/>
      <c r="HS57" s="1663"/>
      <c r="HT57" s="248"/>
      <c r="HU57" s="968"/>
      <c r="HV57" s="968"/>
      <c r="HW57" s="968"/>
      <c r="HX57" s="115"/>
      <c r="HY57" s="115"/>
      <c r="HZ57" s="1548"/>
      <c r="IA57" s="1549"/>
      <c r="IB57" s="1550"/>
      <c r="IC57" s="1528"/>
      <c r="ID57" s="1528"/>
      <c r="IE57" s="115"/>
      <c r="IF57" s="122"/>
      <c r="IG57" s="122"/>
      <c r="IH57" s="122"/>
      <c r="II57" s="312"/>
      <c r="IJ57" s="295"/>
      <c r="IK57" s="295"/>
      <c r="IL57" s="1492"/>
      <c r="IM57" s="148"/>
      <c r="IN57" s="100"/>
      <c r="IO57" s="100"/>
      <c r="IP57" s="280"/>
      <c r="IQ57" s="131"/>
      <c r="IR57" s="131"/>
      <c r="IS57" s="399"/>
      <c r="IT57" s="399"/>
      <c r="IU57" s="399"/>
      <c r="IV57" s="399"/>
      <c r="IW57" s="399"/>
      <c r="IX57" s="399"/>
      <c r="IY57" s="399"/>
      <c r="IZ57" s="392"/>
      <c r="JA57" s="113"/>
      <c r="JB57" s="38"/>
      <c r="JC57" s="1493"/>
      <c r="JD57" s="172"/>
      <c r="JE57" s="38"/>
      <c r="JF57" s="1493"/>
      <c r="JG57" s="172"/>
      <c r="JH57" s="183"/>
      <c r="JI57" s="1493"/>
      <c r="JJ57" s="172"/>
      <c r="JK57" s="113"/>
      <c r="JL57" s="154"/>
      <c r="JM57" s="154" t="s">
        <v>91</v>
      </c>
      <c r="JN57" s="210">
        <v>1.94</v>
      </c>
      <c r="JO57" s="210">
        <v>1.9</v>
      </c>
      <c r="JP57" s="210">
        <v>1.89</v>
      </c>
      <c r="JQ57" s="210">
        <v>1.91</v>
      </c>
      <c r="JR57" s="128"/>
      <c r="JS57" s="128"/>
      <c r="JT57" s="128"/>
      <c r="JU57" s="128"/>
      <c r="JV57" s="285"/>
      <c r="JW57" s="214"/>
      <c r="JX57" s="1511"/>
      <c r="JY57" s="1520"/>
      <c r="JZ57" s="1520"/>
      <c r="KA57" s="1520"/>
      <c r="KB57" s="1520"/>
      <c r="KC57" s="1520"/>
      <c r="KD57" s="1520"/>
      <c r="KE57" s="1521"/>
      <c r="KF57" s="1521"/>
      <c r="KG57" s="1521"/>
      <c r="KH57" s="1521"/>
      <c r="KI57" s="1521"/>
      <c r="KJ57" s="437"/>
      <c r="KK57" s="399"/>
      <c r="KL57" s="1505"/>
      <c r="KM57" s="1662"/>
      <c r="KN57" s="1662"/>
      <c r="KO57" s="1662"/>
      <c r="KP57" s="1662"/>
      <c r="KQ57" s="1662"/>
      <c r="KR57" s="1662"/>
      <c r="KS57" s="1662"/>
      <c r="KT57" s="1662"/>
      <c r="KU57" s="1662"/>
      <c r="KV57" s="1663"/>
      <c r="KW57" s="1663"/>
      <c r="KX57" s="248"/>
      <c r="KY57" s="968"/>
      <c r="KZ57" s="290"/>
      <c r="LA57" s="968"/>
      <c r="LB57" s="115"/>
      <c r="LC57" s="115"/>
      <c r="LD57" s="1548"/>
      <c r="LE57" s="1549"/>
      <c r="LF57" s="1550"/>
      <c r="LG57" s="1528"/>
      <c r="LH57" s="291"/>
      <c r="LI57" s="308"/>
      <c r="LJ57" s="317"/>
      <c r="LK57" s="317"/>
      <c r="LL57" s="317"/>
      <c r="LM57" s="312"/>
      <c r="LN57" s="295"/>
      <c r="LO57" s="295"/>
      <c r="LP57" s="249"/>
      <c r="LQ57" s="148"/>
      <c r="LR57" s="38"/>
      <c r="LS57" s="100"/>
      <c r="LT57" s="280"/>
      <c r="LU57" s="1490"/>
      <c r="LV57" s="1490"/>
      <c r="LW57" s="207"/>
      <c r="LX57" s="182"/>
      <c r="LY57" s="266"/>
      <c r="LZ57" s="182"/>
      <c r="MA57" s="182"/>
      <c r="MB57" s="113"/>
      <c r="MC57" s="100"/>
      <c r="MD57" s="1606"/>
      <c r="ME57" s="172"/>
      <c r="MF57" s="100"/>
      <c r="MG57" s="1606"/>
      <c r="MH57" s="172"/>
      <c r="MI57" s="100"/>
      <c r="MJ57" s="1607"/>
      <c r="MK57" s="172"/>
      <c r="ML57" s="1300"/>
      <c r="MM57" s="1300"/>
      <c r="MN57" s="15" t="s">
        <v>91</v>
      </c>
      <c r="MO57" s="923">
        <v>2.0099999999999998</v>
      </c>
      <c r="MP57" s="923">
        <v>1.94</v>
      </c>
      <c r="MQ57" s="923">
        <v>1.91</v>
      </c>
      <c r="MR57" s="923">
        <v>1.91</v>
      </c>
      <c r="MS57" s="924">
        <v>1.94</v>
      </c>
      <c r="MT57" s="16"/>
      <c r="MU57" s="17"/>
      <c r="MV57" s="256"/>
      <c r="MW57" s="1613"/>
      <c r="MX57" s="1610"/>
      <c r="MY57" s="1610"/>
      <c r="MZ57" s="1610"/>
      <c r="NA57" s="1610"/>
      <c r="NB57" s="1610"/>
      <c r="NC57" s="1610"/>
      <c r="ND57" s="1610"/>
      <c r="NE57" s="1610"/>
      <c r="NF57" s="1610"/>
      <c r="NG57" s="1610"/>
      <c r="NH57" s="1610"/>
      <c r="NI57" s="1610"/>
      <c r="NJ57" s="1610"/>
      <c r="NK57" s="1610"/>
      <c r="NL57" s="1610"/>
      <c r="NM57" s="1610"/>
      <c r="NN57" s="36"/>
      <c r="NO57" s="38"/>
      <c r="NP57" s="38"/>
      <c r="NQ57" s="38"/>
      <c r="NR57" s="38"/>
      <c r="NS57" s="36"/>
      <c r="NT57" s="136"/>
      <c r="NU57" s="136"/>
      <c r="NV57" s="136"/>
      <c r="NW57" s="136"/>
      <c r="NX57" s="38"/>
      <c r="NY57" s="269"/>
      <c r="NZ57" s="249"/>
      <c r="OB57" s="1492"/>
      <c r="OC57" s="1492"/>
      <c r="OD57" s="1492"/>
      <c r="OE57" s="1492"/>
    </row>
    <row r="58" spans="1:395" ht="21.75" customHeight="1" x14ac:dyDescent="0.2">
      <c r="A58" s="1054"/>
      <c r="B58" s="96"/>
      <c r="C58" s="96"/>
      <c r="D58" s="280"/>
      <c r="E58" s="1485"/>
      <c r="F58" s="1485"/>
      <c r="G58" s="379"/>
      <c r="H58" s="379"/>
      <c r="I58" s="379"/>
      <c r="J58" s="379"/>
      <c r="K58" s="379"/>
      <c r="L58" s="379"/>
      <c r="M58" s="379"/>
      <c r="N58" s="392"/>
      <c r="O58" s="113"/>
      <c r="P58" s="38"/>
      <c r="Q58" s="1493"/>
      <c r="R58" s="172"/>
      <c r="S58" s="38"/>
      <c r="T58" s="1493"/>
      <c r="U58" s="172"/>
      <c r="V58" s="183"/>
      <c r="W58" s="1493"/>
      <c r="X58" s="172"/>
      <c r="Y58" s="232"/>
      <c r="Z58" s="151"/>
      <c r="AA58" s="154" t="s">
        <v>95</v>
      </c>
      <c r="AB58" s="210">
        <v>1.98</v>
      </c>
      <c r="AC58" s="210">
        <v>1.94</v>
      </c>
      <c r="AD58" s="210">
        <v>1.97</v>
      </c>
      <c r="AE58" s="210">
        <v>1.96</v>
      </c>
      <c r="AF58" s="1188"/>
      <c r="AG58" s="1188"/>
      <c r="AH58" s="1188"/>
      <c r="AI58" s="1188"/>
      <c r="AJ58" s="285"/>
      <c r="AK58" s="151"/>
      <c r="AL58" s="386"/>
      <c r="AM58" s="386"/>
      <c r="AN58" s="386"/>
      <c r="AO58" s="386"/>
      <c r="AP58" s="389"/>
      <c r="AQ58" s="389"/>
      <c r="AR58" s="386"/>
      <c r="AS58" s="386"/>
      <c r="AT58" s="386"/>
      <c r="AU58" s="386"/>
      <c r="AV58" s="388"/>
      <c r="AW58" s="388"/>
      <c r="AX58" s="439"/>
      <c r="AY58" s="399"/>
      <c r="AZ58" s="1505"/>
      <c r="BA58" s="1506"/>
      <c r="BB58" s="1506"/>
      <c r="BC58" s="1506"/>
      <c r="BD58" s="1506"/>
      <c r="BE58" s="1506"/>
      <c r="BF58" s="1505"/>
      <c r="BG58" s="1505"/>
      <c r="BH58" s="1505"/>
      <c r="BI58" s="1505"/>
      <c r="BJ58" s="1505"/>
      <c r="BK58" s="1505"/>
      <c r="BL58" s="1514"/>
      <c r="BM58" s="968"/>
      <c r="BN58" s="968"/>
      <c r="BO58" s="968"/>
      <c r="BP58" s="115"/>
      <c r="BQ58" s="115"/>
      <c r="BR58" s="1548"/>
      <c r="BS58" s="1549"/>
      <c r="BT58" s="1550"/>
      <c r="BU58" s="1528"/>
      <c r="BV58" s="1528"/>
      <c r="BW58" s="115"/>
      <c r="BX58" s="317"/>
      <c r="BY58" s="317"/>
      <c r="BZ58" s="317"/>
      <c r="CA58" s="312"/>
      <c r="CB58" s="312"/>
      <c r="CC58" s="312"/>
      <c r="CD58" s="1492"/>
      <c r="CE58" s="1054"/>
      <c r="CF58" s="96"/>
      <c r="CG58" s="96"/>
      <c r="CH58" s="280"/>
      <c r="CI58" s="131"/>
      <c r="CJ58" s="131"/>
      <c r="CK58" s="399"/>
      <c r="CL58" s="399"/>
      <c r="CM58" s="379"/>
      <c r="CN58" s="379"/>
      <c r="CO58" s="379"/>
      <c r="CP58" s="379"/>
      <c r="CQ58" s="399"/>
      <c r="CR58" s="392"/>
      <c r="CS58" s="113"/>
      <c r="CT58" s="38"/>
      <c r="CU58" s="1493"/>
      <c r="CV58" s="172"/>
      <c r="CW58" s="38"/>
      <c r="CX58" s="1493"/>
      <c r="CY58" s="172"/>
      <c r="CZ58" s="183"/>
      <c r="DA58" s="1493"/>
      <c r="DB58" s="172"/>
      <c r="DC58" s="232"/>
      <c r="DD58" s="151"/>
      <c r="DE58" s="154" t="s">
        <v>95</v>
      </c>
      <c r="DF58" s="210">
        <v>1.9</v>
      </c>
      <c r="DG58" s="210">
        <v>1.93</v>
      </c>
      <c r="DH58" s="210">
        <v>1.94</v>
      </c>
      <c r="DI58" s="210">
        <v>1.92</v>
      </c>
      <c r="DJ58" s="128"/>
      <c r="DK58" s="128"/>
      <c r="DL58" s="128"/>
      <c r="DM58" s="128"/>
      <c r="DN58" s="285"/>
      <c r="DO58" s="232"/>
      <c r="DP58" s="386"/>
      <c r="DQ58" s="386"/>
      <c r="DR58" s="386"/>
      <c r="DS58" s="386"/>
      <c r="DT58" s="389"/>
      <c r="DU58" s="389"/>
      <c r="DV58" s="386"/>
      <c r="DW58" s="386"/>
      <c r="DX58" s="386"/>
      <c r="DY58" s="386"/>
      <c r="DZ58" s="388"/>
      <c r="EA58" s="388"/>
      <c r="EB58" s="439"/>
      <c r="EC58" s="399"/>
      <c r="ED58" s="1505"/>
      <c r="EE58" s="1506"/>
      <c r="EF58" s="1506"/>
      <c r="EG58" s="1506"/>
      <c r="EH58" s="1506"/>
      <c r="EI58" s="1506"/>
      <c r="EJ58" s="1505"/>
      <c r="EK58" s="1505"/>
      <c r="EL58" s="1505"/>
      <c r="EM58" s="1505"/>
      <c r="EN58" s="1505"/>
      <c r="EO58" s="1505"/>
      <c r="EP58" s="1514"/>
      <c r="EQ58" s="968"/>
      <c r="ER58" s="968"/>
      <c r="ES58" s="968"/>
      <c r="ET58" s="115"/>
      <c r="EU58" s="115"/>
      <c r="EV58" s="1548"/>
      <c r="EW58" s="1549"/>
      <c r="EX58" s="1550"/>
      <c r="EY58" s="1528"/>
      <c r="EZ58" s="1528"/>
      <c r="FA58" s="308"/>
      <c r="FB58" s="317"/>
      <c r="FC58" s="317"/>
      <c r="FD58" s="317"/>
      <c r="FE58" s="312"/>
      <c r="FF58" s="295"/>
      <c r="FG58" s="295"/>
      <c r="FH58" s="1492"/>
      <c r="FI58" s="1054"/>
      <c r="FJ58" s="96"/>
      <c r="FK58" s="96"/>
      <c r="FL58" s="280"/>
      <c r="FM58" s="131"/>
      <c r="FN58" s="131"/>
      <c r="FO58" s="399"/>
      <c r="FP58" s="399"/>
      <c r="FQ58" s="399"/>
      <c r="FR58" s="399"/>
      <c r="FS58" s="399"/>
      <c r="FT58" s="399"/>
      <c r="FU58" s="399"/>
      <c r="FV58" s="392"/>
      <c r="FW58" s="113"/>
      <c r="FX58" s="38"/>
      <c r="FY58" s="1493"/>
      <c r="FZ58" s="172"/>
      <c r="GA58" s="38"/>
      <c r="GB58" s="1493"/>
      <c r="GC58" s="172"/>
      <c r="GD58" s="183"/>
      <c r="GE58" s="1493"/>
      <c r="GF58" s="172"/>
      <c r="GG58" s="232"/>
      <c r="GH58" s="232"/>
      <c r="GI58" s="154" t="s">
        <v>95</v>
      </c>
      <c r="GJ58" s="210">
        <v>1.92</v>
      </c>
      <c r="GK58" s="210">
        <v>1.93</v>
      </c>
      <c r="GL58" s="210">
        <v>2</v>
      </c>
      <c r="GM58" s="210">
        <v>1.95</v>
      </c>
      <c r="GN58" s="1188"/>
      <c r="GO58" s="1188"/>
      <c r="GP58" s="1188"/>
      <c r="GQ58" s="1188"/>
      <c r="GR58" s="285"/>
      <c r="GS58" s="232"/>
      <c r="GT58" s="386"/>
      <c r="GU58" s="386"/>
      <c r="GV58" s="386"/>
      <c r="GW58" s="386"/>
      <c r="GX58" s="389"/>
      <c r="GY58" s="389"/>
      <c r="GZ58" s="386"/>
      <c r="HA58" s="386"/>
      <c r="HB58" s="386"/>
      <c r="HC58" s="386"/>
      <c r="HD58" s="388"/>
      <c r="HE58" s="388"/>
      <c r="HF58" s="439"/>
      <c r="HG58" s="399"/>
      <c r="HH58" s="1505"/>
      <c r="HI58" s="1506"/>
      <c r="HJ58" s="1506"/>
      <c r="HK58" s="1506"/>
      <c r="HL58" s="1506"/>
      <c r="HM58" s="1506"/>
      <c r="HN58" s="1505"/>
      <c r="HO58" s="1505"/>
      <c r="HP58" s="1505"/>
      <c r="HQ58" s="1505"/>
      <c r="HR58" s="1505"/>
      <c r="HS58" s="1505"/>
      <c r="HT58" s="1514"/>
      <c r="HU58" s="968"/>
      <c r="HV58" s="968"/>
      <c r="HW58" s="968"/>
      <c r="HX58" s="115"/>
      <c r="HY58" s="115"/>
      <c r="HZ58" s="1548"/>
      <c r="IA58" s="1549"/>
      <c r="IB58" s="1550"/>
      <c r="IC58" s="1528"/>
      <c r="ID58" s="1528"/>
      <c r="IE58" s="115"/>
      <c r="IF58" s="122"/>
      <c r="IG58" s="122"/>
      <c r="IH58" s="122"/>
      <c r="II58" s="312"/>
      <c r="IJ58" s="295"/>
      <c r="IK58" s="295"/>
      <c r="IL58" s="1492"/>
      <c r="IM58" s="1054"/>
      <c r="IN58" s="96"/>
      <c r="IO58" s="96"/>
      <c r="IP58" s="280"/>
      <c r="IQ58" s="131"/>
      <c r="IR58" s="131"/>
      <c r="IS58" s="399"/>
      <c r="IT58" s="399"/>
      <c r="IU58" s="399"/>
      <c r="IV58" s="399"/>
      <c r="IW58" s="399"/>
      <c r="IX58" s="399"/>
      <c r="IY58" s="399"/>
      <c r="IZ58" s="392"/>
      <c r="JA58" s="113"/>
      <c r="JB58" s="38"/>
      <c r="JC58" s="1493"/>
      <c r="JD58" s="172"/>
      <c r="JE58" s="38"/>
      <c r="JF58" s="1493"/>
      <c r="JG58" s="172"/>
      <c r="JH58" s="183"/>
      <c r="JI58" s="1493"/>
      <c r="JJ58" s="172"/>
      <c r="JK58" s="232"/>
      <c r="JL58" s="151"/>
      <c r="JM58" s="154" t="s">
        <v>95</v>
      </c>
      <c r="JN58" s="210">
        <v>1.92</v>
      </c>
      <c r="JO58" s="210">
        <v>1.95</v>
      </c>
      <c r="JP58" s="210">
        <v>1.92</v>
      </c>
      <c r="JQ58" s="210">
        <v>1.93</v>
      </c>
      <c r="JR58" s="128"/>
      <c r="JS58" s="128"/>
      <c r="JT58" s="128"/>
      <c r="JU58" s="128"/>
      <c r="JV58" s="285"/>
      <c r="JW58" s="232"/>
      <c r="JX58" s="386"/>
      <c r="JY58" s="386"/>
      <c r="JZ58" s="386"/>
      <c r="KA58" s="386"/>
      <c r="KB58" s="389"/>
      <c r="KC58" s="389"/>
      <c r="KD58" s="386"/>
      <c r="KE58" s="386"/>
      <c r="KF58" s="386"/>
      <c r="KG58" s="386"/>
      <c r="KH58" s="388"/>
      <c r="KI58" s="388"/>
      <c r="KJ58" s="439"/>
      <c r="KK58" s="399"/>
      <c r="KL58" s="1505"/>
      <c r="KM58" s="1506"/>
      <c r="KN58" s="1506"/>
      <c r="KO58" s="1506"/>
      <c r="KP58" s="1506"/>
      <c r="KQ58" s="1506"/>
      <c r="KR58" s="1505"/>
      <c r="KS58" s="1505"/>
      <c r="KT58" s="1505"/>
      <c r="KU58" s="1505"/>
      <c r="KV58" s="1505"/>
      <c r="KW58" s="1505"/>
      <c r="KX58" s="1514"/>
      <c r="KY58" s="968"/>
      <c r="KZ58" s="290"/>
      <c r="LA58" s="968"/>
      <c r="LB58" s="115"/>
      <c r="LC58" s="115"/>
      <c r="LD58" s="1548"/>
      <c r="LE58" s="1549"/>
      <c r="LF58" s="1550"/>
      <c r="LG58" s="1528"/>
      <c r="LH58" s="291"/>
      <c r="LI58" s="308"/>
      <c r="LJ58" s="317"/>
      <c r="LK58" s="317"/>
      <c r="LL58" s="317"/>
      <c r="LM58" s="312"/>
      <c r="LN58" s="295"/>
      <c r="LO58" s="295"/>
      <c r="LP58" s="249"/>
      <c r="LQ58" s="1054"/>
      <c r="LR58" s="25"/>
      <c r="LS58" s="96"/>
      <c r="LT58" s="280"/>
      <c r="LU58" s="1302"/>
      <c r="LV58" s="250"/>
      <c r="LW58" s="1302"/>
      <c r="LX58" s="368"/>
      <c r="LY58" s="368"/>
      <c r="LZ58" s="368"/>
      <c r="MA58" s="368"/>
      <c r="MB58" s="113"/>
      <c r="MC58" s="100"/>
      <c r="MD58" s="1606"/>
      <c r="ME58" s="172"/>
      <c r="MF58" s="100"/>
      <c r="MG58" s="1606"/>
      <c r="MH58" s="172"/>
      <c r="MI58" s="100"/>
      <c r="MJ58" s="1607"/>
      <c r="MK58" s="172"/>
      <c r="ML58" s="1301"/>
      <c r="MM58" s="1301"/>
      <c r="MN58" s="10" t="s">
        <v>95</v>
      </c>
      <c r="MO58" s="923">
        <v>1.96</v>
      </c>
      <c r="MP58" s="923">
        <v>1.92</v>
      </c>
      <c r="MQ58" s="923">
        <v>1.95</v>
      </c>
      <c r="MR58" s="923">
        <v>1.93</v>
      </c>
      <c r="MS58" s="924">
        <v>1.94</v>
      </c>
      <c r="MT58" s="16"/>
      <c r="MU58" s="17"/>
      <c r="MV58" s="256"/>
      <c r="MW58" s="1613"/>
      <c r="MX58" s="1610"/>
      <c r="MY58" s="1610"/>
      <c r="MZ58" s="1610"/>
      <c r="NA58" s="1610"/>
      <c r="NB58" s="1610"/>
      <c r="NC58" s="1610"/>
      <c r="ND58" s="1610"/>
      <c r="NE58" s="1610"/>
      <c r="NF58" s="1610"/>
      <c r="NG58" s="1610"/>
      <c r="NH58" s="1610"/>
      <c r="NI58" s="1610"/>
      <c r="NJ58" s="1610"/>
      <c r="NK58" s="1610"/>
      <c r="NL58" s="1610"/>
      <c r="NM58" s="1610"/>
      <c r="NN58" s="36"/>
      <c r="NO58" s="38"/>
      <c r="NP58" s="38"/>
      <c r="NQ58" s="38"/>
      <c r="NR58" s="38"/>
      <c r="NS58" s="36"/>
      <c r="NT58" s="136"/>
      <c r="NU58" s="136"/>
      <c r="NV58" s="136"/>
      <c r="NW58" s="136"/>
      <c r="NX58" s="38"/>
      <c r="NY58" s="269"/>
      <c r="NZ58" s="249"/>
      <c r="OB58" s="1492"/>
      <c r="OC58" s="1492"/>
      <c r="OD58" s="1492"/>
      <c r="OE58" s="1492"/>
    </row>
    <row r="59" spans="1:395" ht="21.75" customHeight="1" x14ac:dyDescent="0.2">
      <c r="A59" s="148"/>
      <c r="B59" s="100"/>
      <c r="C59" s="100"/>
      <c r="D59" s="280"/>
      <c r="E59" s="1485"/>
      <c r="F59" s="1485"/>
      <c r="G59" s="379"/>
      <c r="H59" s="379"/>
      <c r="I59" s="379"/>
      <c r="J59" s="379"/>
      <c r="K59" s="379"/>
      <c r="L59" s="379"/>
      <c r="M59" s="379"/>
      <c r="N59" s="392"/>
      <c r="O59" s="113"/>
      <c r="P59" s="38"/>
      <c r="Q59" s="1493"/>
      <c r="R59" s="172"/>
      <c r="S59" s="38"/>
      <c r="T59" s="1493"/>
      <c r="U59" s="172"/>
      <c r="V59" s="183"/>
      <c r="W59" s="1493"/>
      <c r="X59" s="172"/>
      <c r="Y59" s="113"/>
      <c r="Z59" s="230"/>
      <c r="AA59" s="231"/>
      <c r="AB59" s="231"/>
      <c r="AC59" s="231"/>
      <c r="AD59" s="231"/>
      <c r="AE59" s="232"/>
      <c r="AF59" s="233"/>
      <c r="AG59" s="234"/>
      <c r="AH59" s="234"/>
      <c r="AI59" s="230"/>
      <c r="AJ59" s="232"/>
      <c r="AK59" s="235"/>
      <c r="AL59" s="1505"/>
      <c r="AM59" s="1505"/>
      <c r="AN59" s="1505"/>
      <c r="AO59" s="1505"/>
      <c r="AP59" s="1505"/>
      <c r="AQ59" s="1505"/>
      <c r="AR59" s="1505"/>
      <c r="AS59" s="1505"/>
      <c r="AT59" s="1505"/>
      <c r="AU59" s="1505"/>
      <c r="AV59" s="1507"/>
      <c r="AW59" s="1507"/>
      <c r="AX59" s="439"/>
      <c r="AY59" s="399"/>
      <c r="AZ59" s="389"/>
      <c r="BA59" s="387"/>
      <c r="BB59" s="387"/>
      <c r="BC59" s="387"/>
      <c r="BD59" s="387"/>
      <c r="BE59" s="387"/>
      <c r="BF59" s="1517"/>
      <c r="BG59" s="1518"/>
      <c r="BH59" s="1517"/>
      <c r="BI59" s="1518"/>
      <c r="BJ59" s="1519"/>
      <c r="BK59" s="1518"/>
      <c r="BL59" s="1514"/>
      <c r="BM59" s="968"/>
      <c r="BN59" s="968"/>
      <c r="BO59" s="968"/>
      <c r="BP59" s="115"/>
      <c r="BQ59" s="115"/>
      <c r="BR59" s="115"/>
      <c r="BS59" s="115"/>
      <c r="BT59" s="131"/>
      <c r="BU59" s="1528"/>
      <c r="BV59" s="1528"/>
      <c r="BW59" s="115"/>
      <c r="BX59" s="317"/>
      <c r="BY59" s="317"/>
      <c r="BZ59" s="317"/>
      <c r="CA59" s="312"/>
      <c r="CB59" s="312"/>
      <c r="CC59" s="312"/>
      <c r="CD59" s="1492"/>
      <c r="CE59" s="148"/>
      <c r="CF59" s="100"/>
      <c r="CG59" s="100"/>
      <c r="CH59" s="280"/>
      <c r="CI59" s="131"/>
      <c r="CJ59" s="131"/>
      <c r="CK59" s="399"/>
      <c r="CL59" s="399"/>
      <c r="CM59" s="379"/>
      <c r="CN59" s="379"/>
      <c r="CO59" s="379"/>
      <c r="CP59" s="379"/>
      <c r="CQ59" s="399"/>
      <c r="CR59" s="392"/>
      <c r="CS59" s="113"/>
      <c r="CT59" s="38"/>
      <c r="CU59" s="1493"/>
      <c r="CV59" s="172"/>
      <c r="CW59" s="38"/>
      <c r="CX59" s="1493"/>
      <c r="CY59" s="172"/>
      <c r="CZ59" s="183"/>
      <c r="DA59" s="1493"/>
      <c r="DB59" s="172"/>
      <c r="DC59" s="113"/>
      <c r="DD59" s="230"/>
      <c r="DE59" s="231"/>
      <c r="DF59" s="231"/>
      <c r="DG59" s="231"/>
      <c r="DH59" s="231"/>
      <c r="DI59" s="232"/>
      <c r="DJ59" s="233"/>
      <c r="DK59" s="234"/>
      <c r="DL59" s="234"/>
      <c r="DM59" s="230"/>
      <c r="DN59" s="232"/>
      <c r="DO59" s="1568"/>
      <c r="DP59" s="1505"/>
      <c r="DQ59" s="1505"/>
      <c r="DR59" s="1505"/>
      <c r="DS59" s="1505"/>
      <c r="DT59" s="1505"/>
      <c r="DU59" s="1505"/>
      <c r="DV59" s="1505"/>
      <c r="DW59" s="1505"/>
      <c r="DX59" s="1505"/>
      <c r="DY59" s="1505"/>
      <c r="DZ59" s="1507"/>
      <c r="EA59" s="1507"/>
      <c r="EB59" s="439"/>
      <c r="EC59" s="399"/>
      <c r="ED59" s="389"/>
      <c r="EE59" s="387"/>
      <c r="EF59" s="387"/>
      <c r="EG59" s="387"/>
      <c r="EH59" s="387"/>
      <c r="EI59" s="387"/>
      <c r="EJ59" s="1517"/>
      <c r="EK59" s="1518"/>
      <c r="EL59" s="1517"/>
      <c r="EM59" s="1518"/>
      <c r="EN59" s="1519"/>
      <c r="EO59" s="1518"/>
      <c r="EP59" s="1514"/>
      <c r="EQ59" s="968"/>
      <c r="ER59" s="968"/>
      <c r="ES59" s="968"/>
      <c r="ET59" s="115"/>
      <c r="EU59" s="115"/>
      <c r="EV59" s="115"/>
      <c r="EW59" s="115"/>
      <c r="EX59" s="131"/>
      <c r="EY59" s="1528"/>
      <c r="EZ59" s="1528"/>
      <c r="FA59" s="308"/>
      <c r="FB59" s="317"/>
      <c r="FC59" s="317"/>
      <c r="FD59" s="317"/>
      <c r="FE59" s="312"/>
      <c r="FF59" s="295"/>
      <c r="FG59" s="295"/>
      <c r="FH59" s="1492"/>
      <c r="FI59" s="148"/>
      <c r="FJ59" s="100"/>
      <c r="FK59" s="100"/>
      <c r="FL59" s="280"/>
      <c r="FM59" s="131"/>
      <c r="FN59" s="131"/>
      <c r="FO59" s="399"/>
      <c r="FP59" s="399"/>
      <c r="FQ59" s="399"/>
      <c r="FR59" s="399"/>
      <c r="FS59" s="399"/>
      <c r="FT59" s="399"/>
      <c r="FU59" s="399"/>
      <c r="FV59" s="392"/>
      <c r="FW59" s="113"/>
      <c r="FX59" s="38"/>
      <c r="FY59" s="1493"/>
      <c r="FZ59" s="172"/>
      <c r="GA59" s="38"/>
      <c r="GB59" s="1493"/>
      <c r="GC59" s="172"/>
      <c r="GD59" s="183"/>
      <c r="GE59" s="1493"/>
      <c r="GF59" s="172"/>
      <c r="GG59" s="113"/>
      <c r="GH59" s="230"/>
      <c r="GI59" s="231"/>
      <c r="GJ59" s="231"/>
      <c r="GK59" s="231"/>
      <c r="GL59" s="231"/>
      <c r="GM59" s="232"/>
      <c r="GN59" s="233"/>
      <c r="GO59" s="234"/>
      <c r="GP59" s="234"/>
      <c r="GQ59" s="230"/>
      <c r="GR59" s="232"/>
      <c r="GS59" s="1568"/>
      <c r="GT59" s="1505"/>
      <c r="GU59" s="1505"/>
      <c r="GV59" s="1505"/>
      <c r="GW59" s="1505"/>
      <c r="GX59" s="1505"/>
      <c r="GY59" s="1505"/>
      <c r="GZ59" s="1505"/>
      <c r="HA59" s="1505"/>
      <c r="HB59" s="1505"/>
      <c r="HC59" s="1505"/>
      <c r="HD59" s="1507"/>
      <c r="HE59" s="1507"/>
      <c r="HF59" s="439"/>
      <c r="HG59" s="399"/>
      <c r="HH59" s="389"/>
      <c r="HI59" s="387"/>
      <c r="HJ59" s="387"/>
      <c r="HK59" s="387"/>
      <c r="HL59" s="387"/>
      <c r="HM59" s="387"/>
      <c r="HN59" s="1517"/>
      <c r="HO59" s="1518"/>
      <c r="HP59" s="1517"/>
      <c r="HQ59" s="1518"/>
      <c r="HR59" s="1519"/>
      <c r="HS59" s="1518"/>
      <c r="HT59" s="1514"/>
      <c r="HU59" s="968"/>
      <c r="HV59" s="968"/>
      <c r="HW59" s="968"/>
      <c r="HX59" s="115"/>
      <c r="HY59" s="115"/>
      <c r="HZ59" s="115"/>
      <c r="IA59" s="115"/>
      <c r="IB59" s="131"/>
      <c r="IC59" s="1528"/>
      <c r="ID59" s="1528"/>
      <c r="IE59" s="115"/>
      <c r="IF59" s="122"/>
      <c r="IG59" s="122"/>
      <c r="IH59" s="122"/>
      <c r="II59" s="312"/>
      <c r="IJ59" s="295"/>
      <c r="IK59" s="295"/>
      <c r="IL59" s="1492"/>
      <c r="IM59" s="148"/>
      <c r="IN59" s="100"/>
      <c r="IO59" s="100"/>
      <c r="IP59" s="280"/>
      <c r="IQ59" s="131"/>
      <c r="IR59" s="131"/>
      <c r="IS59" s="399"/>
      <c r="IT59" s="399"/>
      <c r="IU59" s="399"/>
      <c r="IV59" s="399"/>
      <c r="IW59" s="399"/>
      <c r="IX59" s="399"/>
      <c r="IY59" s="399"/>
      <c r="IZ59" s="392"/>
      <c r="JA59" s="113"/>
      <c r="JB59" s="38"/>
      <c r="JC59" s="1493"/>
      <c r="JD59" s="172"/>
      <c r="JE59" s="38"/>
      <c r="JF59" s="1493"/>
      <c r="JG59" s="172"/>
      <c r="JH59" s="183"/>
      <c r="JI59" s="1493"/>
      <c r="JJ59" s="172"/>
      <c r="JK59" s="113"/>
      <c r="JL59" s="230"/>
      <c r="JM59" s="231"/>
      <c r="JN59" s="231"/>
      <c r="JO59" s="231"/>
      <c r="JP59" s="231"/>
      <c r="JQ59" s="232"/>
      <c r="JR59" s="233"/>
      <c r="JS59" s="234"/>
      <c r="JT59" s="234"/>
      <c r="JU59" s="230"/>
      <c r="JV59" s="232"/>
      <c r="JW59" s="1568"/>
      <c r="JX59" s="1505"/>
      <c r="JY59" s="1505"/>
      <c r="JZ59" s="1505"/>
      <c r="KA59" s="1505"/>
      <c r="KB59" s="1505"/>
      <c r="KC59" s="1505"/>
      <c r="KD59" s="1505"/>
      <c r="KE59" s="1505"/>
      <c r="KF59" s="1505"/>
      <c r="KG59" s="1505"/>
      <c r="KH59" s="1507"/>
      <c r="KI59" s="1507"/>
      <c r="KJ59" s="439"/>
      <c r="KK59" s="399"/>
      <c r="KL59" s="389"/>
      <c r="KM59" s="387"/>
      <c r="KN59" s="387"/>
      <c r="KO59" s="387"/>
      <c r="KP59" s="387"/>
      <c r="KQ59" s="387"/>
      <c r="KR59" s="1517"/>
      <c r="KS59" s="1518"/>
      <c r="KT59" s="1517"/>
      <c r="KU59" s="1518"/>
      <c r="KV59" s="1519"/>
      <c r="KW59" s="1518"/>
      <c r="KX59" s="1514"/>
      <c r="KY59" s="968"/>
      <c r="KZ59" s="290"/>
      <c r="LA59" s="968"/>
      <c r="LB59" s="115"/>
      <c r="LC59" s="115"/>
      <c r="LD59" s="115"/>
      <c r="LE59" s="115"/>
      <c r="LF59" s="131"/>
      <c r="LG59" s="1528"/>
      <c r="LH59" s="291"/>
      <c r="LI59" s="308"/>
      <c r="LJ59" s="317"/>
      <c r="LK59" s="317"/>
      <c r="LL59" s="317"/>
      <c r="LM59" s="312"/>
      <c r="LN59" s="295"/>
      <c r="LO59" s="295"/>
      <c r="LP59" s="249"/>
      <c r="LQ59" s="148"/>
      <c r="LR59" s="38"/>
      <c r="LS59" s="100"/>
      <c r="LT59" s="280"/>
      <c r="LU59" s="271"/>
      <c r="LV59" s="250"/>
      <c r="LW59" s="271"/>
      <c r="LX59" s="255"/>
      <c r="LY59" s="255"/>
      <c r="LZ59" s="255"/>
      <c r="MA59" s="255"/>
      <c r="MB59" s="113"/>
      <c r="MC59" s="100"/>
      <c r="MD59" s="1606"/>
      <c r="ME59" s="172"/>
      <c r="MF59" s="100"/>
      <c r="MG59" s="1606"/>
      <c r="MH59" s="172"/>
      <c r="MI59" s="100"/>
      <c r="MJ59" s="1607"/>
      <c r="MK59" s="172"/>
      <c r="ML59" s="1608"/>
      <c r="MM59" s="1608"/>
      <c r="MN59" s="142"/>
      <c r="MO59" s="142"/>
      <c r="MP59" s="142"/>
      <c r="MQ59" s="142"/>
      <c r="MR59" s="142"/>
      <c r="MS59" s="143"/>
      <c r="MT59" s="11"/>
      <c r="MU59" s="17"/>
      <c r="MV59" s="256"/>
      <c r="MW59" s="1613"/>
      <c r="MX59" s="1610"/>
      <c r="MY59" s="1610"/>
      <c r="MZ59" s="1610"/>
      <c r="NA59" s="1610"/>
      <c r="NB59" s="1610"/>
      <c r="NC59" s="1610"/>
      <c r="ND59" s="1610"/>
      <c r="NE59" s="1610"/>
      <c r="NF59" s="1610"/>
      <c r="NG59" s="1610"/>
      <c r="NH59" s="1610"/>
      <c r="NI59" s="1610"/>
      <c r="NJ59" s="1610"/>
      <c r="NK59" s="1610"/>
      <c r="NL59" s="1610"/>
      <c r="NM59" s="1610"/>
      <c r="NN59" s="36"/>
      <c r="NO59" s="38"/>
      <c r="NP59" s="38"/>
      <c r="NQ59" s="38"/>
      <c r="NR59" s="38"/>
      <c r="NS59" s="36"/>
      <c r="NT59" s="136"/>
      <c r="NU59" s="136"/>
      <c r="NV59" s="136"/>
      <c r="NW59" s="136"/>
      <c r="NX59" s="38"/>
      <c r="NY59" s="269"/>
      <c r="NZ59" s="249"/>
      <c r="OB59" s="1492"/>
      <c r="OC59" s="1492"/>
      <c r="OD59" s="1492"/>
      <c r="OE59" s="1492"/>
    </row>
    <row r="60" spans="1:395" ht="21.75" customHeight="1" x14ac:dyDescent="0.2">
      <c r="A60" s="1492"/>
      <c r="B60" s="1492"/>
      <c r="C60" s="1492"/>
      <c r="D60" s="1492"/>
      <c r="E60" s="1492"/>
      <c r="F60" s="1492"/>
      <c r="N60" s="1492"/>
      <c r="O60" s="1492"/>
      <c r="P60" s="1492"/>
      <c r="Q60" s="1492"/>
      <c r="R60" s="1492"/>
      <c r="S60" s="1492"/>
      <c r="T60" s="1492"/>
      <c r="U60" s="1492"/>
      <c r="V60" s="1492"/>
      <c r="W60" s="1492"/>
      <c r="X60" s="1492"/>
      <c r="Y60" s="1492"/>
      <c r="AF60" s="1492"/>
      <c r="AG60" s="1492"/>
      <c r="AH60" s="1492"/>
      <c r="AI60" s="1492"/>
      <c r="AL60" s="1492"/>
      <c r="AM60" s="1492"/>
      <c r="AN60" s="1492"/>
      <c r="AO60" s="1492"/>
      <c r="AP60" s="1492"/>
      <c r="AQ60" s="1492"/>
      <c r="AR60" s="1492"/>
      <c r="AS60" s="1492"/>
      <c r="AT60" s="1492"/>
      <c r="AU60" s="1492"/>
      <c r="AV60" s="1492"/>
      <c r="AW60" s="1492"/>
      <c r="AX60" s="1492"/>
      <c r="AY60" s="1492"/>
      <c r="AZ60" s="1492"/>
      <c r="BA60" s="1492"/>
      <c r="BB60" s="1492"/>
      <c r="BC60" s="1492"/>
      <c r="BD60" s="1492"/>
      <c r="BE60" s="1492"/>
      <c r="BF60" s="1492"/>
      <c r="BG60" s="1492"/>
      <c r="BH60" s="1492"/>
      <c r="BI60" s="1492"/>
      <c r="BJ60" s="1492"/>
      <c r="BK60" s="1492"/>
      <c r="BL60" s="251"/>
      <c r="CD60" s="1492"/>
      <c r="CE60" s="1492"/>
      <c r="CF60" s="1492"/>
      <c r="CG60" s="1492"/>
      <c r="CH60" s="1492"/>
      <c r="CI60" s="1492"/>
      <c r="CJ60" s="1492"/>
      <c r="CK60" s="1492"/>
      <c r="CL60" s="1492"/>
      <c r="CQ60" s="1492"/>
      <c r="CR60" s="1492"/>
      <c r="CS60" s="1492"/>
      <c r="CT60" s="1492"/>
      <c r="CU60" s="1492"/>
      <c r="CV60" s="1492"/>
      <c r="CW60" s="1492"/>
      <c r="CX60" s="1492"/>
      <c r="CY60" s="1492"/>
      <c r="CZ60" s="1492"/>
      <c r="DA60" s="1492"/>
      <c r="DB60" s="1492"/>
      <c r="DC60" s="1492"/>
      <c r="DJ60" s="1492"/>
      <c r="DK60" s="1492"/>
      <c r="DL60" s="1492"/>
      <c r="DM60" s="1492"/>
      <c r="DN60" s="1492"/>
      <c r="DO60" s="1492"/>
      <c r="DP60" s="1492"/>
      <c r="DQ60" s="1492"/>
      <c r="DR60" s="1492"/>
      <c r="DS60" s="1492"/>
      <c r="DT60" s="1492"/>
      <c r="DU60" s="1492"/>
      <c r="DV60" s="1492"/>
      <c r="DW60" s="1492"/>
      <c r="DX60" s="1492"/>
      <c r="DY60" s="1492"/>
      <c r="DZ60" s="1492"/>
      <c r="EA60" s="1492"/>
      <c r="EB60" s="1492"/>
      <c r="EC60" s="1492"/>
      <c r="ED60" s="1492"/>
      <c r="EE60" s="1492"/>
      <c r="EF60" s="1492"/>
      <c r="EG60" s="1492"/>
      <c r="EH60" s="1492"/>
      <c r="EI60" s="1492"/>
      <c r="EJ60" s="1492"/>
      <c r="EK60" s="1492"/>
      <c r="EL60" s="1492"/>
      <c r="EM60" s="1492"/>
      <c r="EN60" s="1492"/>
      <c r="EO60" s="1492"/>
      <c r="EP60" s="251"/>
      <c r="FH60" s="1492"/>
      <c r="FI60" s="1492"/>
      <c r="FJ60" s="1492"/>
      <c r="FK60" s="1492"/>
      <c r="FL60" s="1492"/>
      <c r="FM60" s="1492"/>
      <c r="FN60" s="1492"/>
      <c r="FO60" s="1492"/>
      <c r="FP60" s="1492"/>
      <c r="FQ60" s="1492"/>
      <c r="FR60" s="1492"/>
      <c r="FS60" s="1492"/>
      <c r="FT60" s="1492"/>
      <c r="FU60" s="1492"/>
      <c r="FV60" s="1492"/>
      <c r="FW60" s="1492"/>
      <c r="FX60" s="1492"/>
      <c r="FY60" s="1492"/>
      <c r="FZ60" s="1492"/>
      <c r="GA60" s="1492"/>
      <c r="GB60" s="1492"/>
      <c r="GC60" s="1492"/>
      <c r="GD60" s="1492"/>
      <c r="GE60" s="1492"/>
      <c r="GF60" s="1492"/>
      <c r="GG60" s="1492"/>
      <c r="GH60" s="1492"/>
      <c r="GN60" s="1492"/>
      <c r="GO60" s="1492"/>
      <c r="GP60" s="1492"/>
      <c r="GQ60" s="1492"/>
      <c r="GR60" s="1492"/>
      <c r="GS60" s="1492"/>
      <c r="GT60" s="1492"/>
      <c r="GU60" s="1492"/>
      <c r="GV60" s="1492"/>
      <c r="GW60" s="1492"/>
      <c r="GX60" s="1492"/>
      <c r="GY60" s="1492"/>
      <c r="GZ60" s="1492"/>
      <c r="HA60" s="1492"/>
      <c r="HB60" s="1492"/>
      <c r="HC60" s="1492"/>
      <c r="HD60" s="1492"/>
      <c r="HE60" s="1492"/>
      <c r="HF60" s="1492"/>
      <c r="HG60" s="1492"/>
      <c r="HH60" s="1492"/>
      <c r="HI60" s="1492"/>
      <c r="HJ60" s="1492"/>
      <c r="HK60" s="1492"/>
      <c r="HL60" s="1492"/>
      <c r="HM60" s="1492"/>
      <c r="HN60" s="1492"/>
      <c r="HO60" s="1492"/>
      <c r="HP60" s="1492"/>
      <c r="HQ60" s="1492"/>
      <c r="HR60" s="1492"/>
      <c r="HS60" s="1492"/>
      <c r="HT60" s="251"/>
      <c r="IL60" s="1492"/>
      <c r="IM60" s="1492"/>
      <c r="IN60" s="1492"/>
      <c r="IO60" s="1492"/>
      <c r="IP60" s="1492"/>
      <c r="IQ60" s="1492"/>
      <c r="IR60" s="1492"/>
      <c r="IS60" s="1492"/>
      <c r="IT60" s="1492"/>
      <c r="IU60" s="1492"/>
      <c r="IV60" s="1492"/>
      <c r="IW60" s="1492"/>
      <c r="IX60" s="1492"/>
      <c r="IY60" s="1492"/>
      <c r="IZ60" s="1492"/>
      <c r="JA60" s="1492"/>
      <c r="JB60" s="1492"/>
      <c r="JC60" s="1492"/>
      <c r="JD60" s="1492"/>
      <c r="JE60" s="1492"/>
      <c r="JF60" s="1492"/>
      <c r="JG60" s="1492"/>
      <c r="JH60" s="1492"/>
      <c r="JI60" s="1492"/>
      <c r="JJ60" s="1492"/>
      <c r="JK60" s="1492"/>
      <c r="JR60" s="1492"/>
      <c r="JS60" s="1492"/>
      <c r="JT60" s="1492"/>
      <c r="JU60" s="1492"/>
      <c r="JV60" s="1492"/>
      <c r="JW60" s="1492"/>
      <c r="JX60" s="1492"/>
      <c r="JY60" s="1492"/>
      <c r="JZ60" s="1492"/>
      <c r="KA60" s="1492"/>
      <c r="KB60" s="1492"/>
      <c r="KC60" s="1492"/>
      <c r="KD60" s="1492"/>
      <c r="KE60" s="1492"/>
      <c r="KF60" s="1492"/>
      <c r="KG60" s="1492"/>
      <c r="KH60" s="1492"/>
      <c r="KI60" s="1492"/>
      <c r="KJ60" s="1492"/>
      <c r="KK60" s="1492"/>
      <c r="KL60" s="1492"/>
      <c r="KM60" s="1492"/>
      <c r="KN60" s="1492"/>
      <c r="KO60" s="1492"/>
      <c r="KP60" s="1492"/>
      <c r="KQ60" s="1492"/>
      <c r="KR60" s="1492"/>
      <c r="KS60" s="1492"/>
      <c r="KT60" s="1492"/>
      <c r="KU60" s="1492"/>
      <c r="KV60" s="1492"/>
      <c r="KW60" s="1492"/>
      <c r="KX60" s="251"/>
      <c r="LP60" s="249"/>
      <c r="LQ60" s="1598"/>
      <c r="LR60" s="1598"/>
      <c r="LS60" s="1598"/>
      <c r="LT60" s="1598"/>
      <c r="LU60" s="1598"/>
      <c r="LV60" s="1598"/>
      <c r="LW60" s="1598"/>
      <c r="LX60" s="620"/>
      <c r="LY60" s="620"/>
      <c r="LZ60" s="620"/>
      <c r="MA60" s="620"/>
      <c r="MB60" s="1598"/>
      <c r="MC60" s="1598"/>
      <c r="MD60" s="1598"/>
      <c r="ME60" s="1598"/>
      <c r="MF60" s="1598"/>
      <c r="MG60" s="1598"/>
      <c r="MH60" s="1598"/>
      <c r="MI60" s="1598"/>
      <c r="MJ60" s="1598"/>
      <c r="MK60" s="1598"/>
      <c r="ML60" s="1598"/>
      <c r="MM60" s="1598"/>
      <c r="MN60" s="620"/>
      <c r="MO60" s="620"/>
      <c r="MP60" s="620"/>
      <c r="MQ60" s="620"/>
      <c r="MR60" s="620"/>
      <c r="MS60" s="620"/>
      <c r="MT60" s="620"/>
      <c r="MU60" s="620"/>
      <c r="MV60" s="620"/>
      <c r="MW60" s="1598"/>
      <c r="MX60" s="1598"/>
      <c r="MY60" s="1598"/>
      <c r="MZ60" s="1598"/>
      <c r="NA60" s="1598"/>
      <c r="NB60" s="1598"/>
      <c r="NC60" s="1598"/>
      <c r="ND60" s="1598"/>
      <c r="NE60" s="1598"/>
      <c r="NF60" s="1598"/>
      <c r="NG60" s="1598"/>
      <c r="NH60" s="1598"/>
      <c r="NI60" s="1598"/>
      <c r="NJ60" s="1598"/>
      <c r="NK60" s="1598"/>
      <c r="NL60" s="1598"/>
      <c r="NM60" s="1598"/>
      <c r="NN60" s="1598"/>
      <c r="NO60" s="1598"/>
      <c r="NP60" s="1598"/>
      <c r="NQ60" s="1598"/>
      <c r="NR60" s="1598"/>
      <c r="NS60" s="1598"/>
      <c r="NT60" s="1598"/>
      <c r="NU60" s="1598"/>
      <c r="NV60" s="1598"/>
      <c r="NW60" s="1598"/>
      <c r="NX60" s="1598"/>
      <c r="NY60" s="1598"/>
      <c r="NZ60" s="249"/>
      <c r="OB60" s="1492"/>
      <c r="OC60" s="1492"/>
      <c r="OD60" s="1492"/>
      <c r="OE60" s="1492"/>
    </row>
    <row r="61" spans="1:395" ht="21.75" customHeight="1" x14ac:dyDescent="0.2">
      <c r="A61" s="1492"/>
      <c r="B61" s="1492"/>
      <c r="C61" s="1492"/>
      <c r="D61" s="1492"/>
      <c r="E61" s="1492"/>
      <c r="F61" s="1492"/>
      <c r="N61" s="1492"/>
      <c r="O61" s="1492"/>
      <c r="P61" s="1492"/>
      <c r="Q61" s="1492"/>
      <c r="R61" s="1492"/>
      <c r="S61" s="1492"/>
      <c r="T61" s="1492"/>
      <c r="U61" s="1492"/>
      <c r="V61" s="1492"/>
      <c r="W61" s="1492"/>
      <c r="X61" s="1492"/>
      <c r="Y61" s="1492"/>
      <c r="AL61" s="1492"/>
      <c r="AM61" s="1492"/>
      <c r="AN61" s="1492"/>
      <c r="AO61" s="1492"/>
      <c r="AP61" s="1492"/>
      <c r="AQ61" s="1492"/>
      <c r="AR61" s="1492"/>
      <c r="AS61" s="1492"/>
      <c r="AT61" s="1492"/>
      <c r="AU61" s="1492"/>
      <c r="AV61" s="1492"/>
      <c r="AW61" s="1492"/>
      <c r="AX61" s="1492"/>
      <c r="AY61" s="1492"/>
      <c r="AZ61" s="1492"/>
      <c r="BA61" s="1492"/>
      <c r="BB61" s="1492"/>
      <c r="BC61" s="1492"/>
      <c r="BD61" s="1492"/>
      <c r="BE61" s="1492"/>
      <c r="BF61" s="1492"/>
      <c r="BG61" s="1492"/>
      <c r="BH61" s="1492"/>
      <c r="BI61" s="1492"/>
      <c r="BJ61" s="1492"/>
      <c r="BK61" s="1492"/>
      <c r="BL61" s="251"/>
      <c r="CQ61" s="1492"/>
      <c r="CR61" s="1492"/>
      <c r="CS61" s="1492"/>
      <c r="CT61" s="1492"/>
      <c r="CU61" s="1492"/>
      <c r="CV61" s="1492"/>
      <c r="CW61" s="1492"/>
      <c r="CX61" s="1492"/>
      <c r="CY61" s="1492"/>
      <c r="CZ61" s="1492"/>
      <c r="DA61" s="1492"/>
      <c r="DB61" s="1492"/>
      <c r="DC61" s="1492"/>
      <c r="DN61" s="1492"/>
      <c r="DO61" s="1492"/>
      <c r="DP61" s="1492"/>
      <c r="DQ61" s="1492"/>
      <c r="DR61" s="1492"/>
      <c r="DS61" s="1492"/>
      <c r="DT61" s="1492"/>
      <c r="DU61" s="1492"/>
      <c r="DV61" s="1492"/>
      <c r="DW61" s="1492"/>
      <c r="DX61" s="1492"/>
      <c r="DY61" s="1492"/>
      <c r="DZ61" s="1492"/>
      <c r="EA61" s="1492"/>
      <c r="EB61" s="1492"/>
      <c r="EC61" s="1492"/>
      <c r="ED61" s="1492"/>
      <c r="EE61" s="1492"/>
      <c r="EF61" s="1492"/>
      <c r="EG61" s="1492"/>
      <c r="EH61" s="1492"/>
      <c r="EI61" s="1492"/>
      <c r="EJ61" s="1492"/>
      <c r="EK61" s="1492"/>
      <c r="EL61" s="1492"/>
      <c r="EM61" s="1492"/>
      <c r="EN61" s="1492"/>
      <c r="EO61" s="1492"/>
      <c r="EP61" s="251"/>
      <c r="FH61" s="1492"/>
      <c r="FI61" s="1492"/>
      <c r="FJ61" s="1492"/>
      <c r="FK61" s="1492"/>
      <c r="FL61" s="1492"/>
      <c r="FM61" s="1492"/>
      <c r="FN61" s="1492"/>
      <c r="FO61" s="1492"/>
      <c r="FP61" s="1492"/>
      <c r="FQ61" s="1492"/>
      <c r="FR61" s="1492"/>
      <c r="FS61" s="1492"/>
      <c r="FT61" s="1492"/>
      <c r="FU61" s="1492"/>
      <c r="FV61" s="1492"/>
      <c r="FW61" s="1492"/>
      <c r="FX61" s="1492"/>
      <c r="FY61" s="1492"/>
      <c r="FZ61" s="1492"/>
      <c r="GA61" s="1492"/>
      <c r="GB61" s="1492"/>
      <c r="GC61" s="1492"/>
      <c r="GD61" s="1492"/>
      <c r="GE61" s="1492"/>
      <c r="GF61" s="1492"/>
      <c r="GG61" s="1492"/>
      <c r="GH61" s="1492"/>
      <c r="GN61" s="1492"/>
      <c r="GO61" s="1492"/>
      <c r="GP61" s="1492"/>
      <c r="GQ61" s="1492"/>
      <c r="GR61" s="1492"/>
      <c r="GS61" s="1492"/>
      <c r="GT61" s="1492"/>
      <c r="GU61" s="1492"/>
      <c r="GV61" s="1492"/>
      <c r="GW61" s="1492"/>
      <c r="GX61" s="1492"/>
      <c r="GY61" s="1492"/>
      <c r="GZ61" s="1492"/>
      <c r="HA61" s="1492"/>
      <c r="HB61" s="1492"/>
      <c r="HC61" s="1492"/>
      <c r="HD61" s="1492"/>
      <c r="HE61" s="1492"/>
      <c r="HF61" s="1492"/>
      <c r="HG61" s="1492"/>
      <c r="HH61" s="1492"/>
      <c r="HI61" s="1492"/>
      <c r="HJ61" s="1492"/>
      <c r="HK61" s="1492"/>
      <c r="HL61" s="1492"/>
      <c r="HM61" s="1492"/>
      <c r="HN61" s="1492"/>
      <c r="HO61" s="1492"/>
      <c r="HP61" s="1492"/>
      <c r="HQ61" s="1492"/>
      <c r="HR61" s="1492"/>
      <c r="HS61" s="1492"/>
      <c r="HT61" s="251"/>
      <c r="IL61" s="1492"/>
      <c r="IM61" s="1492"/>
      <c r="IN61" s="1492"/>
      <c r="IO61" s="1492"/>
      <c r="IP61" s="1492"/>
      <c r="IQ61" s="1492"/>
      <c r="IR61" s="1492"/>
      <c r="IS61" s="1492"/>
      <c r="IT61" s="1492"/>
      <c r="IU61" s="1492"/>
      <c r="IV61" s="1492"/>
      <c r="IW61" s="1492"/>
      <c r="IX61" s="1492"/>
      <c r="IY61" s="1492"/>
      <c r="IZ61" s="1492"/>
      <c r="JA61" s="1492"/>
      <c r="JB61" s="1492"/>
      <c r="JC61" s="1492"/>
      <c r="JD61" s="1492"/>
      <c r="JE61" s="1492"/>
      <c r="JF61" s="1492"/>
      <c r="JG61" s="1492"/>
      <c r="JH61" s="1492"/>
      <c r="JI61" s="1492"/>
      <c r="JJ61" s="1492"/>
      <c r="JK61" s="1492"/>
      <c r="JU61" s="1492"/>
      <c r="JV61" s="1492"/>
      <c r="JW61" s="1492"/>
      <c r="JX61" s="1492"/>
      <c r="JY61" s="1492"/>
      <c r="JZ61" s="1492"/>
      <c r="KA61" s="1492"/>
      <c r="KB61" s="1492"/>
      <c r="KC61" s="1492"/>
      <c r="KD61" s="1492"/>
      <c r="KE61" s="1492"/>
      <c r="KF61" s="1492"/>
      <c r="KG61" s="1492"/>
      <c r="KH61" s="1492"/>
      <c r="KI61" s="1492"/>
      <c r="KJ61" s="1492"/>
      <c r="KK61" s="1492"/>
      <c r="KL61" s="1492"/>
      <c r="KM61" s="1492"/>
      <c r="KN61" s="1492"/>
      <c r="KO61" s="1492"/>
      <c r="KP61" s="1492"/>
      <c r="KQ61" s="1492"/>
      <c r="KR61" s="1492"/>
      <c r="KS61" s="1492"/>
      <c r="KT61" s="1492"/>
      <c r="KU61" s="1492"/>
      <c r="KV61" s="1492"/>
      <c r="KW61" s="1492"/>
      <c r="KX61" s="251"/>
      <c r="LP61" s="249"/>
      <c r="LQ61" s="1598"/>
      <c r="LR61" s="1598"/>
      <c r="LS61" s="1598"/>
      <c r="LT61" s="1598"/>
      <c r="LU61" s="1598"/>
      <c r="LV61" s="1598"/>
      <c r="LW61" s="1598"/>
      <c r="LX61" s="620"/>
      <c r="LY61" s="620"/>
      <c r="LZ61" s="620"/>
      <c r="MA61" s="620"/>
      <c r="MB61" s="1598"/>
      <c r="MC61" s="1598"/>
      <c r="MD61" s="1598"/>
      <c r="ME61" s="1598"/>
      <c r="MF61" s="1598"/>
      <c r="MG61" s="1598"/>
      <c r="MH61" s="1598"/>
      <c r="MI61" s="1598"/>
      <c r="MJ61" s="1598"/>
      <c r="MK61" s="1598"/>
      <c r="ML61" s="1598"/>
      <c r="MM61" s="1598"/>
      <c r="MN61" s="620"/>
      <c r="MO61" s="620"/>
      <c r="MP61" s="620"/>
      <c r="MQ61" s="620"/>
      <c r="MR61" s="620"/>
      <c r="MS61" s="620"/>
      <c r="MT61" s="620"/>
      <c r="MU61" s="620"/>
      <c r="MV61" s="620"/>
      <c r="MW61" s="1598"/>
      <c r="MX61" s="1598"/>
      <c r="MY61" s="1598"/>
      <c r="MZ61" s="1598"/>
      <c r="NA61" s="1598"/>
      <c r="NB61" s="1598"/>
      <c r="NC61" s="1598"/>
      <c r="ND61" s="1598"/>
      <c r="NE61" s="1598"/>
      <c r="NF61" s="1598"/>
      <c r="NG61" s="1598"/>
      <c r="NH61" s="1598"/>
      <c r="NI61" s="1598"/>
      <c r="NJ61" s="1598"/>
      <c r="NK61" s="1598"/>
      <c r="NL61" s="1598"/>
      <c r="NM61" s="1598"/>
      <c r="NN61" s="1598"/>
      <c r="NO61" s="1598"/>
      <c r="NP61" s="1598"/>
      <c r="NQ61" s="1598"/>
      <c r="NR61" s="1598"/>
      <c r="NS61" s="1598"/>
      <c r="NT61" s="1598"/>
      <c r="NU61" s="1598"/>
      <c r="NV61" s="1598"/>
      <c r="NW61" s="1598"/>
      <c r="NX61" s="1598"/>
      <c r="NY61" s="1598"/>
      <c r="NZ61" s="249"/>
      <c r="OB61" s="1492"/>
      <c r="OC61" s="1492"/>
      <c r="OD61" s="1492"/>
      <c r="OE61" s="1492"/>
    </row>
    <row r="62" spans="1:395" ht="21.75" customHeight="1" x14ac:dyDescent="0.2">
      <c r="A62" s="1492"/>
      <c r="B62" s="1492"/>
      <c r="C62" s="1492"/>
      <c r="D62" s="1492"/>
      <c r="E62" s="1492"/>
      <c r="F62" s="1492"/>
      <c r="N62" s="1492"/>
      <c r="O62" s="1492"/>
      <c r="P62" s="1492"/>
      <c r="Q62" s="1492"/>
      <c r="R62" s="1492"/>
      <c r="S62" s="1492"/>
      <c r="T62" s="1492"/>
      <c r="U62" s="1492"/>
      <c r="V62" s="1492"/>
      <c r="W62" s="1492"/>
      <c r="X62" s="1492"/>
      <c r="Y62" s="1492"/>
      <c r="AL62" s="1492"/>
      <c r="AM62" s="1492"/>
      <c r="AN62" s="1492"/>
      <c r="AO62" s="1492"/>
      <c r="AP62" s="1492"/>
      <c r="AQ62" s="1492"/>
      <c r="AR62" s="1492"/>
      <c r="AS62" s="1492"/>
      <c r="AT62" s="1492"/>
      <c r="AU62" s="1492"/>
      <c r="AV62" s="1492"/>
      <c r="AW62" s="1492"/>
      <c r="AX62" s="1492"/>
      <c r="AY62" s="1492"/>
      <c r="AZ62" s="1492"/>
      <c r="BA62" s="1492"/>
      <c r="BB62" s="1492"/>
      <c r="BC62" s="1492"/>
      <c r="BD62" s="1492"/>
      <c r="BE62" s="1492"/>
      <c r="BF62" s="1492"/>
      <c r="BG62" s="1492"/>
      <c r="BH62" s="1492"/>
      <c r="BI62" s="1492"/>
      <c r="BJ62" s="1492"/>
      <c r="BK62" s="1492"/>
      <c r="BL62" s="251"/>
      <c r="CQ62" s="1492"/>
      <c r="CR62" s="1492"/>
      <c r="CS62" s="1492"/>
      <c r="CT62" s="1492"/>
      <c r="CU62" s="1492"/>
      <c r="CV62" s="1492"/>
      <c r="CW62" s="1492"/>
      <c r="CX62" s="1492"/>
      <c r="CY62" s="1492"/>
      <c r="CZ62" s="1492"/>
      <c r="DA62" s="1492"/>
      <c r="DB62" s="1492"/>
      <c r="DC62" s="1492"/>
      <c r="DN62" s="1492"/>
      <c r="DO62" s="1492"/>
      <c r="DP62" s="1492"/>
      <c r="DQ62" s="1492"/>
      <c r="DR62" s="1492"/>
      <c r="DS62" s="1492"/>
      <c r="DT62" s="1492"/>
      <c r="DU62" s="1492"/>
      <c r="DV62" s="1492"/>
      <c r="DW62" s="1492"/>
      <c r="DX62" s="1492"/>
      <c r="DY62" s="1492"/>
      <c r="DZ62" s="1492"/>
      <c r="EA62" s="1492"/>
      <c r="EB62" s="1492"/>
      <c r="EC62" s="1492"/>
      <c r="ED62" s="1492"/>
      <c r="EE62" s="1492"/>
      <c r="EF62" s="1492"/>
      <c r="EG62" s="1492"/>
      <c r="EH62" s="1492"/>
      <c r="EI62" s="1492"/>
      <c r="EJ62" s="1492"/>
      <c r="EK62" s="1492"/>
      <c r="EL62" s="1492"/>
      <c r="EM62" s="1492"/>
      <c r="EN62" s="1492"/>
      <c r="EO62" s="1492"/>
      <c r="EP62" s="251"/>
      <c r="FH62" s="1492"/>
      <c r="FI62" s="1492"/>
      <c r="FJ62" s="1492"/>
      <c r="FK62" s="1492"/>
      <c r="FL62" s="1492"/>
      <c r="FM62" s="1492"/>
      <c r="FN62" s="1492"/>
      <c r="FO62" s="1492"/>
      <c r="FP62" s="1492"/>
      <c r="FQ62" s="1492"/>
      <c r="FR62" s="1492"/>
      <c r="FS62" s="1492"/>
      <c r="FT62" s="1492"/>
      <c r="FU62" s="1492"/>
      <c r="FV62" s="1492"/>
      <c r="FW62" s="1492"/>
      <c r="FX62" s="1492"/>
      <c r="FY62" s="1492"/>
      <c r="FZ62" s="1492"/>
      <c r="GA62" s="1492"/>
      <c r="GB62" s="1492"/>
      <c r="GC62" s="1492"/>
      <c r="GD62" s="1492"/>
      <c r="GE62" s="1492"/>
      <c r="GF62" s="1492"/>
      <c r="GG62" s="1492"/>
      <c r="GH62" s="1492"/>
      <c r="GN62" s="1492"/>
      <c r="GO62" s="1492"/>
      <c r="GP62" s="1492"/>
      <c r="GQ62" s="1492"/>
      <c r="GR62" s="1492"/>
      <c r="GS62" s="1492"/>
      <c r="GT62" s="1492"/>
      <c r="GU62" s="1492"/>
      <c r="GV62" s="1492"/>
      <c r="GW62" s="1492"/>
      <c r="GX62" s="1492"/>
      <c r="GY62" s="1492"/>
      <c r="GZ62" s="1492"/>
      <c r="HA62" s="1492"/>
      <c r="HB62" s="1492"/>
      <c r="HC62" s="1492"/>
      <c r="HD62" s="1492"/>
      <c r="HE62" s="1492"/>
      <c r="HF62" s="1492"/>
      <c r="HG62" s="1492"/>
      <c r="HH62" s="1492"/>
      <c r="HI62" s="1492"/>
      <c r="HJ62" s="1492"/>
      <c r="HK62" s="1492"/>
      <c r="HL62" s="1492"/>
      <c r="HM62" s="1492"/>
      <c r="HN62" s="1492"/>
      <c r="HO62" s="1492"/>
      <c r="HP62" s="1492"/>
      <c r="HQ62" s="1492"/>
      <c r="HR62" s="1492"/>
      <c r="HS62" s="1492"/>
      <c r="HT62" s="251"/>
      <c r="IL62" s="1492"/>
      <c r="IM62" s="1492"/>
      <c r="IN62" s="1492"/>
      <c r="IO62" s="1492"/>
      <c r="IP62" s="1492"/>
      <c r="IQ62" s="1492"/>
      <c r="IR62" s="1492"/>
      <c r="IS62" s="1492"/>
      <c r="IT62" s="1492"/>
      <c r="IU62" s="1492"/>
      <c r="IV62" s="1492"/>
      <c r="IW62" s="1492"/>
      <c r="IX62" s="1492"/>
      <c r="IY62" s="1492"/>
      <c r="IZ62" s="1492"/>
      <c r="JA62" s="1492"/>
      <c r="JB62" s="1492"/>
      <c r="JC62" s="1492"/>
      <c r="JD62" s="1492"/>
      <c r="JE62" s="1492"/>
      <c r="JF62" s="1492"/>
      <c r="JG62" s="1492"/>
      <c r="JH62" s="1492"/>
      <c r="JI62" s="1492"/>
      <c r="JJ62" s="1492"/>
      <c r="JK62" s="1492"/>
      <c r="JU62" s="1492"/>
      <c r="JV62" s="1492"/>
      <c r="JW62" s="1492"/>
      <c r="JX62" s="1492"/>
      <c r="JY62" s="1492"/>
      <c r="JZ62" s="1492"/>
      <c r="KA62" s="1492"/>
      <c r="KB62" s="1492"/>
      <c r="KC62" s="1492"/>
      <c r="KD62" s="1492"/>
      <c r="KE62" s="1492"/>
      <c r="KF62" s="1492"/>
      <c r="KG62" s="1492"/>
      <c r="KH62" s="1492"/>
      <c r="KI62" s="1492"/>
      <c r="KJ62" s="1492"/>
      <c r="KK62" s="1492"/>
      <c r="KL62" s="1492"/>
      <c r="KM62" s="1492"/>
      <c r="KN62" s="1492"/>
      <c r="KO62" s="1492"/>
      <c r="KP62" s="1492"/>
      <c r="KQ62" s="1492"/>
      <c r="KR62" s="1492"/>
      <c r="KS62" s="1492"/>
      <c r="KT62" s="1492"/>
      <c r="KU62" s="1492"/>
      <c r="KV62" s="1492"/>
      <c r="KW62" s="1492"/>
      <c r="KX62" s="251"/>
      <c r="LP62" s="249"/>
      <c r="LQ62" s="249"/>
      <c r="LR62" s="249"/>
      <c r="LS62" s="249"/>
      <c r="LT62" s="249"/>
      <c r="LU62" s="249"/>
      <c r="LV62" s="249"/>
      <c r="LW62" s="249"/>
      <c r="MB62" s="249"/>
      <c r="MC62" s="249"/>
      <c r="MD62" s="249"/>
      <c r="ME62" s="249"/>
      <c r="MF62" s="249"/>
      <c r="MG62" s="249"/>
      <c r="MH62" s="249"/>
      <c r="MI62" s="249"/>
      <c r="MJ62" s="249"/>
      <c r="MK62" s="249"/>
      <c r="ML62" s="249"/>
      <c r="MM62" s="249"/>
      <c r="MW62" s="249"/>
      <c r="MX62" s="249"/>
      <c r="MY62" s="249"/>
      <c r="MZ62" s="249"/>
      <c r="NA62" s="249"/>
      <c r="NB62" s="249"/>
      <c r="NC62" s="249"/>
      <c r="ND62" s="249"/>
      <c r="NE62" s="249"/>
      <c r="NF62" s="249"/>
      <c r="NG62" s="249"/>
      <c r="NH62" s="249"/>
      <c r="NI62" s="249"/>
      <c r="NJ62" s="249"/>
      <c r="NK62" s="249"/>
      <c r="NL62" s="249"/>
      <c r="NM62" s="249"/>
      <c r="NN62" s="249"/>
      <c r="NO62" s="249"/>
      <c r="NP62" s="249"/>
      <c r="NQ62" s="249"/>
      <c r="NR62" s="249"/>
      <c r="NS62" s="249"/>
      <c r="NT62" s="249"/>
      <c r="NU62" s="249"/>
      <c r="NV62" s="249"/>
      <c r="NW62" s="249"/>
      <c r="NX62" s="249"/>
      <c r="NY62" s="249"/>
      <c r="NZ62" s="249"/>
      <c r="OB62" s="1492"/>
      <c r="OC62" s="1492"/>
      <c r="OD62" s="1492"/>
      <c r="OE62" s="1492"/>
    </row>
    <row r="63" spans="1:395" ht="21.75" customHeight="1" x14ac:dyDescent="0.2">
      <c r="N63" s="1492"/>
      <c r="O63" s="1492"/>
      <c r="P63" s="1492"/>
      <c r="Q63" s="1492"/>
      <c r="R63" s="1492"/>
      <c r="S63" s="1492"/>
      <c r="T63" s="1492"/>
      <c r="U63" s="1492"/>
      <c r="V63" s="1492"/>
      <c r="W63" s="1492"/>
      <c r="X63" s="1492"/>
      <c r="Y63" s="1492"/>
      <c r="AL63" s="1492"/>
      <c r="AM63" s="1492"/>
      <c r="AN63" s="1492"/>
      <c r="AO63" s="1492"/>
      <c r="AP63" s="1492"/>
      <c r="AQ63" s="1492"/>
      <c r="AR63" s="1492"/>
      <c r="AS63" s="1492"/>
      <c r="AT63" s="1492"/>
      <c r="AU63" s="1492"/>
      <c r="AV63" s="1492"/>
      <c r="AW63" s="1492"/>
      <c r="AX63" s="1492"/>
      <c r="AY63" s="1492"/>
      <c r="AZ63" s="1492"/>
      <c r="BA63" s="1492"/>
      <c r="BB63" s="1492"/>
      <c r="BC63" s="1492"/>
      <c r="BD63" s="1492"/>
      <c r="BE63" s="1492"/>
      <c r="BF63" s="1492"/>
      <c r="BG63" s="1492"/>
      <c r="BH63" s="1492"/>
      <c r="BI63" s="1492"/>
      <c r="BJ63" s="1492"/>
      <c r="BK63" s="1492"/>
      <c r="BL63" s="251"/>
      <c r="CQ63" s="1492"/>
      <c r="CR63" s="1492"/>
      <c r="CS63" s="1492"/>
      <c r="CT63" s="1492"/>
      <c r="CU63" s="1492"/>
      <c r="CV63" s="1492"/>
      <c r="CW63" s="1492"/>
      <c r="CX63" s="1492"/>
      <c r="CY63" s="1492"/>
      <c r="CZ63" s="1492"/>
      <c r="DA63" s="1492"/>
      <c r="DB63" s="1492"/>
      <c r="DC63" s="1492"/>
      <c r="DN63" s="1492"/>
      <c r="DO63" s="1492"/>
      <c r="DP63" s="1492"/>
      <c r="DQ63" s="1492"/>
      <c r="DR63" s="1492"/>
      <c r="DS63" s="1492"/>
      <c r="DT63" s="1492"/>
      <c r="DU63" s="1492"/>
      <c r="DV63" s="1492"/>
      <c r="DW63" s="1492"/>
      <c r="DX63" s="1492"/>
      <c r="DY63" s="1492"/>
      <c r="DZ63" s="1492"/>
      <c r="EA63" s="1492"/>
      <c r="EB63" s="1492"/>
      <c r="EC63" s="1492"/>
      <c r="ED63" s="1492"/>
      <c r="EE63" s="1492"/>
      <c r="EF63" s="1492"/>
      <c r="EG63" s="1492"/>
      <c r="EH63" s="1492"/>
      <c r="EI63" s="1492"/>
      <c r="EJ63" s="1492"/>
      <c r="EK63" s="1492"/>
      <c r="EL63" s="1492"/>
      <c r="EM63" s="1492"/>
      <c r="EN63" s="1492"/>
      <c r="EO63" s="1492"/>
      <c r="EP63" s="251"/>
      <c r="FH63" s="1492"/>
      <c r="FI63" s="1492"/>
      <c r="FJ63" s="1492"/>
      <c r="FK63" s="1492"/>
      <c r="FL63" s="1492"/>
      <c r="FM63" s="1492"/>
      <c r="FN63" s="1492"/>
      <c r="FO63" s="1492"/>
      <c r="FP63" s="1492"/>
      <c r="FQ63" s="1492"/>
      <c r="FR63" s="1492"/>
      <c r="FS63" s="1492"/>
      <c r="FT63" s="1492"/>
      <c r="FU63" s="1492"/>
      <c r="FV63" s="1492"/>
      <c r="FW63" s="1492"/>
      <c r="FX63" s="1492"/>
      <c r="FY63" s="1492"/>
      <c r="FZ63" s="1492"/>
      <c r="GA63" s="1492"/>
      <c r="GB63" s="1492"/>
      <c r="GC63" s="1492"/>
      <c r="GD63" s="1492"/>
      <c r="GE63" s="1492"/>
      <c r="GF63" s="1492"/>
      <c r="GG63" s="1492"/>
      <c r="GH63" s="1492"/>
      <c r="GN63" s="1492"/>
      <c r="GO63" s="1492"/>
      <c r="GP63" s="1492"/>
      <c r="GQ63" s="1492"/>
      <c r="GR63" s="1492"/>
      <c r="GS63" s="1492"/>
      <c r="GT63" s="1492"/>
      <c r="GU63" s="1492"/>
      <c r="GV63" s="1492"/>
      <c r="GW63" s="1492"/>
      <c r="GX63" s="1492"/>
      <c r="GY63" s="1492"/>
      <c r="GZ63" s="1492"/>
      <c r="HA63" s="1492"/>
      <c r="HB63" s="1492"/>
      <c r="HC63" s="1492"/>
      <c r="HD63" s="1492"/>
      <c r="HE63" s="1492"/>
      <c r="HF63" s="1492"/>
      <c r="HG63" s="1492"/>
      <c r="HH63" s="1492"/>
      <c r="HI63" s="1492"/>
      <c r="HJ63" s="1492"/>
      <c r="HK63" s="1492"/>
      <c r="HL63" s="1492"/>
      <c r="HM63" s="1492"/>
      <c r="HN63" s="1492"/>
      <c r="HO63" s="1492"/>
      <c r="HP63" s="1492"/>
      <c r="HQ63" s="1492"/>
      <c r="HR63" s="1492"/>
      <c r="HS63" s="1492"/>
      <c r="HT63" s="251"/>
      <c r="IL63" s="1492"/>
      <c r="IM63" s="1492"/>
      <c r="IN63" s="1492"/>
      <c r="IO63" s="1492"/>
      <c r="IP63" s="1492"/>
      <c r="IQ63" s="1492"/>
      <c r="IR63" s="1492"/>
      <c r="IS63" s="1492"/>
      <c r="IT63" s="1492"/>
      <c r="IU63" s="1492"/>
      <c r="IV63" s="1492"/>
      <c r="IW63" s="1492"/>
      <c r="IX63" s="1492"/>
      <c r="IY63" s="1492"/>
      <c r="IZ63" s="1492"/>
      <c r="JA63" s="1492"/>
      <c r="JB63" s="1492"/>
      <c r="JC63" s="1492"/>
      <c r="JD63" s="1492"/>
      <c r="JE63" s="1492"/>
      <c r="JF63" s="1492"/>
      <c r="JG63" s="1492"/>
      <c r="JH63" s="1492"/>
      <c r="JI63" s="1492"/>
      <c r="JJ63" s="1492"/>
      <c r="JK63" s="1492"/>
      <c r="JU63" s="1492"/>
      <c r="JV63" s="1492"/>
      <c r="JW63" s="1492"/>
      <c r="JX63" s="1492"/>
      <c r="JY63" s="1492"/>
      <c r="JZ63" s="1492"/>
      <c r="KA63" s="1492"/>
      <c r="KB63" s="1492"/>
      <c r="KC63" s="1492"/>
      <c r="KD63" s="1492"/>
      <c r="KE63" s="1492"/>
      <c r="KF63" s="1492"/>
      <c r="KG63" s="1492"/>
      <c r="KH63" s="1492"/>
      <c r="KI63" s="1492"/>
      <c r="KJ63" s="1492"/>
      <c r="KK63" s="1492"/>
      <c r="KL63" s="1492"/>
      <c r="KM63" s="1492"/>
      <c r="KN63" s="1492"/>
      <c r="KO63" s="1492"/>
      <c r="KP63" s="1492"/>
      <c r="KQ63" s="1492"/>
      <c r="KR63" s="1492"/>
      <c r="KS63" s="1492"/>
      <c r="KT63" s="1492"/>
      <c r="KU63" s="1492"/>
      <c r="KV63" s="1492"/>
      <c r="KW63" s="1492"/>
      <c r="KX63" s="251"/>
      <c r="LP63" s="249"/>
      <c r="LQ63" s="249"/>
      <c r="LR63" s="249"/>
      <c r="LS63" s="249"/>
      <c r="LT63" s="249"/>
      <c r="LU63" s="249"/>
      <c r="LV63" s="249"/>
      <c r="LW63" s="249"/>
      <c r="MB63" s="249"/>
      <c r="MC63" s="249"/>
      <c r="MD63" s="249"/>
      <c r="ME63" s="249"/>
      <c r="MF63" s="249"/>
      <c r="MG63" s="249"/>
      <c r="MH63" s="249"/>
      <c r="MI63" s="249"/>
      <c r="MJ63" s="249"/>
      <c r="MK63" s="249"/>
      <c r="ML63" s="249"/>
      <c r="MM63" s="249"/>
      <c r="MW63" s="249"/>
      <c r="MX63" s="249"/>
      <c r="MY63" s="249"/>
      <c r="MZ63" s="249"/>
      <c r="NA63" s="249"/>
      <c r="NB63" s="249"/>
      <c r="NC63" s="249"/>
      <c r="ND63" s="249"/>
      <c r="NE63" s="249"/>
      <c r="NF63" s="249"/>
      <c r="NG63" s="249"/>
      <c r="NH63" s="249"/>
      <c r="NI63" s="249"/>
      <c r="NJ63" s="249"/>
      <c r="NK63" s="249"/>
      <c r="NL63" s="249"/>
      <c r="NM63" s="249"/>
      <c r="NN63" s="249"/>
      <c r="NO63" s="249"/>
      <c r="NP63" s="249"/>
      <c r="NQ63" s="249"/>
      <c r="NR63" s="249"/>
      <c r="NS63" s="249"/>
      <c r="NT63" s="249"/>
      <c r="NU63" s="249"/>
      <c r="NV63" s="249"/>
      <c r="NW63" s="249"/>
      <c r="NX63" s="249"/>
      <c r="NY63" s="249"/>
      <c r="NZ63" s="249"/>
      <c r="OB63" s="1492"/>
      <c r="OC63" s="1492"/>
      <c r="OD63" s="1492"/>
      <c r="OE63" s="1492"/>
    </row>
    <row r="64" spans="1:395" ht="21.75" customHeight="1" x14ac:dyDescent="0.2">
      <c r="N64" s="1492"/>
      <c r="O64" s="1492"/>
      <c r="P64" s="1492"/>
      <c r="Q64" s="1492"/>
      <c r="R64" s="1492"/>
      <c r="S64" s="1492"/>
      <c r="T64" s="1492"/>
      <c r="U64" s="1492"/>
      <c r="V64" s="1492"/>
      <c r="W64" s="1492"/>
      <c r="X64" s="1492"/>
      <c r="Y64" s="1492"/>
      <c r="AL64" s="1492"/>
      <c r="AM64" s="1492"/>
      <c r="AN64" s="1492"/>
      <c r="AO64" s="1492"/>
      <c r="AP64" s="1492"/>
      <c r="AQ64" s="1492"/>
      <c r="AR64" s="1492"/>
      <c r="AS64" s="1492"/>
      <c r="AT64" s="1492"/>
      <c r="AU64" s="1492"/>
      <c r="AV64" s="1492"/>
      <c r="AW64" s="1492"/>
      <c r="AX64" s="1492"/>
      <c r="AY64" s="1492"/>
      <c r="AZ64" s="1492"/>
      <c r="BA64" s="1492"/>
      <c r="BB64" s="1492"/>
      <c r="BC64" s="1492"/>
      <c r="BD64" s="1492"/>
      <c r="BE64" s="1492"/>
      <c r="BF64" s="1492"/>
      <c r="BG64" s="1492"/>
      <c r="BH64" s="1492"/>
      <c r="BI64" s="1492"/>
      <c r="BJ64" s="1492"/>
      <c r="BK64" s="1492"/>
      <c r="BL64" s="251"/>
      <c r="CQ64" s="1492"/>
      <c r="CR64" s="1492"/>
      <c r="CS64" s="1492"/>
      <c r="CT64" s="1492"/>
      <c r="CU64" s="1492"/>
      <c r="CV64" s="1492"/>
      <c r="CW64" s="1492"/>
      <c r="CX64" s="1492"/>
      <c r="CY64" s="1492"/>
      <c r="CZ64" s="1492"/>
      <c r="DA64" s="1492"/>
      <c r="DB64" s="1492"/>
      <c r="DC64" s="1492"/>
      <c r="DN64" s="1492"/>
      <c r="DO64" s="1492"/>
      <c r="DP64" s="1492"/>
      <c r="DQ64" s="1492"/>
      <c r="DR64" s="1492"/>
      <c r="DS64" s="1492"/>
      <c r="DT64" s="1492"/>
      <c r="DU64" s="1492"/>
      <c r="DV64" s="1492"/>
      <c r="DW64" s="1492"/>
      <c r="DX64" s="1492"/>
      <c r="DY64" s="1492"/>
      <c r="DZ64" s="1492"/>
      <c r="EA64" s="1492"/>
      <c r="EB64" s="1492"/>
      <c r="EC64" s="1492"/>
      <c r="ED64" s="1492"/>
      <c r="EE64" s="1492"/>
      <c r="EF64" s="1492"/>
      <c r="EG64" s="1492"/>
      <c r="EH64" s="1492"/>
      <c r="EI64" s="1492"/>
      <c r="EJ64" s="1492"/>
      <c r="EK64" s="1492"/>
      <c r="EL64" s="1492"/>
      <c r="EM64" s="1492"/>
      <c r="EN64" s="1492"/>
      <c r="EO64" s="1492"/>
      <c r="EP64" s="251"/>
      <c r="FH64" s="1492"/>
      <c r="FI64" s="1492"/>
      <c r="FJ64" s="1492"/>
      <c r="FK64" s="1492"/>
      <c r="FL64" s="1492"/>
      <c r="FM64" s="1492"/>
      <c r="FN64" s="1492"/>
      <c r="FO64" s="1492"/>
      <c r="FP64" s="1492"/>
      <c r="FQ64" s="1492"/>
      <c r="FR64" s="1492"/>
      <c r="FS64" s="1492"/>
      <c r="FT64" s="1492"/>
      <c r="FU64" s="1492"/>
      <c r="FV64" s="1492"/>
      <c r="FW64" s="1492"/>
      <c r="FX64" s="1492"/>
      <c r="FY64" s="1492"/>
      <c r="FZ64" s="1492"/>
      <c r="GA64" s="1492"/>
      <c r="GB64" s="1492"/>
      <c r="GC64" s="1492"/>
      <c r="GD64" s="1492"/>
      <c r="GE64" s="1492"/>
      <c r="GF64" s="1492"/>
      <c r="GG64" s="1492"/>
      <c r="GH64" s="1492"/>
      <c r="GN64" s="1492"/>
      <c r="GO64" s="1492"/>
      <c r="GP64" s="1492"/>
      <c r="GQ64" s="1492"/>
      <c r="GR64" s="1492"/>
      <c r="GS64" s="1492"/>
      <c r="GT64" s="1492"/>
      <c r="GU64" s="1492"/>
      <c r="GV64" s="1492"/>
      <c r="GW64" s="1492"/>
      <c r="GX64" s="1492"/>
      <c r="GY64" s="1492"/>
      <c r="GZ64" s="1492"/>
      <c r="HA64" s="1492"/>
      <c r="HB64" s="1492"/>
      <c r="HC64" s="1492"/>
      <c r="HD64" s="1492"/>
      <c r="HE64" s="1492"/>
      <c r="HF64" s="1492"/>
      <c r="HG64" s="1492"/>
      <c r="HH64" s="1492"/>
      <c r="HI64" s="1492"/>
      <c r="HJ64" s="1492"/>
      <c r="HK64" s="1492"/>
      <c r="HL64" s="1492"/>
      <c r="HM64" s="1492"/>
      <c r="HN64" s="1492"/>
      <c r="HO64" s="1492"/>
      <c r="HP64" s="1492"/>
      <c r="HQ64" s="1492"/>
      <c r="HR64" s="1492"/>
      <c r="HS64" s="1492"/>
      <c r="HT64" s="251"/>
      <c r="IL64" s="1492"/>
      <c r="IM64" s="1492"/>
      <c r="IN64" s="1492"/>
      <c r="IO64" s="1492"/>
      <c r="IP64" s="1492"/>
      <c r="IQ64" s="1492"/>
      <c r="IR64" s="1492"/>
      <c r="IS64" s="1492"/>
      <c r="IT64" s="1492"/>
      <c r="IU64" s="1492"/>
      <c r="IV64" s="1492"/>
      <c r="IW64" s="1492"/>
      <c r="IX64" s="1492"/>
      <c r="IY64" s="1492"/>
      <c r="IZ64" s="1492"/>
      <c r="JA64" s="1492"/>
      <c r="JB64" s="1492"/>
      <c r="JC64" s="1492"/>
      <c r="JD64" s="1492"/>
      <c r="JE64" s="1492"/>
      <c r="JF64" s="1492"/>
      <c r="JG64" s="1492"/>
      <c r="JH64" s="1492"/>
      <c r="JI64" s="1492"/>
      <c r="JJ64" s="1492"/>
      <c r="JK64" s="1492"/>
      <c r="JU64" s="1492"/>
      <c r="JV64" s="1492"/>
      <c r="JW64" s="1492"/>
      <c r="JX64" s="1492"/>
      <c r="JY64" s="1492"/>
      <c r="JZ64" s="1492"/>
      <c r="KA64" s="1492"/>
      <c r="KB64" s="1492"/>
      <c r="KC64" s="1492"/>
      <c r="KD64" s="1492"/>
      <c r="KE64" s="1492"/>
      <c r="KF64" s="1492"/>
      <c r="KG64" s="1492"/>
      <c r="KH64" s="1492"/>
      <c r="KI64" s="1492"/>
      <c r="KJ64" s="1492"/>
      <c r="KK64" s="1492"/>
      <c r="KL64" s="1492"/>
      <c r="KM64" s="1492"/>
      <c r="KN64" s="1492"/>
      <c r="KO64" s="1492"/>
      <c r="KP64" s="1492"/>
      <c r="KQ64" s="1492"/>
      <c r="KR64" s="1492"/>
      <c r="KS64" s="1492"/>
      <c r="KT64" s="1492"/>
      <c r="KU64" s="1492"/>
      <c r="KV64" s="1492"/>
      <c r="KW64" s="1492"/>
      <c r="KX64" s="251"/>
      <c r="MB64" s="249"/>
      <c r="MC64" s="249"/>
      <c r="MD64" s="249"/>
      <c r="ME64" s="249"/>
      <c r="MF64" s="249"/>
      <c r="MG64" s="249"/>
      <c r="MH64" s="249"/>
      <c r="MI64" s="249"/>
      <c r="MJ64" s="249"/>
      <c r="MK64" s="249"/>
      <c r="ML64" s="249"/>
      <c r="MM64" s="249"/>
      <c r="MW64" s="249"/>
      <c r="MX64" s="249"/>
      <c r="MY64" s="249"/>
      <c r="MZ64" s="249"/>
      <c r="NA64" s="249"/>
      <c r="NB64" s="249"/>
      <c r="NC64" s="249"/>
      <c r="ND64" s="249"/>
      <c r="NE64" s="249"/>
      <c r="NF64" s="249"/>
      <c r="NG64" s="249"/>
      <c r="NH64" s="249"/>
      <c r="NI64" s="249"/>
      <c r="NJ64" s="249"/>
      <c r="NK64" s="249"/>
      <c r="NL64" s="249"/>
      <c r="NM64" s="249"/>
      <c r="NN64" s="249"/>
      <c r="NO64" s="249"/>
      <c r="NP64" s="249"/>
      <c r="NQ64" s="249"/>
      <c r="NR64" s="249"/>
      <c r="NS64" s="249"/>
      <c r="NT64" s="249"/>
      <c r="NU64" s="249"/>
      <c r="NV64" s="249"/>
      <c r="NW64" s="249"/>
      <c r="NX64" s="249"/>
      <c r="NY64" s="249"/>
      <c r="NZ64" s="249"/>
      <c r="OB64" s="1492"/>
      <c r="OC64" s="1492"/>
      <c r="OD64" s="1492"/>
      <c r="OE64" s="1492"/>
    </row>
    <row r="65" spans="14:395" ht="21.75" customHeight="1" x14ac:dyDescent="0.2">
      <c r="N65" s="1492"/>
      <c r="O65" s="1492"/>
      <c r="P65" s="1492"/>
      <c r="Q65" s="1492"/>
      <c r="R65" s="1492"/>
      <c r="S65" s="1492"/>
      <c r="T65" s="1492"/>
      <c r="U65" s="1492"/>
      <c r="V65" s="1492"/>
      <c r="W65" s="1492"/>
      <c r="X65" s="1492"/>
      <c r="Y65" s="1492"/>
      <c r="AL65" s="1492"/>
      <c r="AM65" s="1492"/>
      <c r="AN65" s="1492"/>
      <c r="AO65" s="1492"/>
      <c r="AP65" s="1492"/>
      <c r="AQ65" s="1492"/>
      <c r="AR65" s="1492"/>
      <c r="AS65" s="1492"/>
      <c r="AT65" s="1492"/>
      <c r="AU65" s="1492"/>
      <c r="AV65" s="1492"/>
      <c r="AW65" s="1492"/>
      <c r="AX65" s="1492"/>
      <c r="AY65" s="1492"/>
      <c r="AZ65" s="1492"/>
      <c r="BA65" s="1492"/>
      <c r="BB65" s="1492"/>
      <c r="BC65" s="1492"/>
      <c r="BD65" s="1492"/>
      <c r="BE65" s="1492"/>
      <c r="BF65" s="1492"/>
      <c r="BG65" s="1492"/>
      <c r="BH65" s="1492"/>
      <c r="BI65" s="1492"/>
      <c r="BJ65" s="1492"/>
      <c r="BK65" s="1492"/>
      <c r="BL65" s="251"/>
      <c r="CQ65" s="1492"/>
      <c r="CR65" s="1492"/>
      <c r="CS65" s="1492"/>
      <c r="CT65" s="1492"/>
      <c r="CU65" s="1492"/>
      <c r="CV65" s="1492"/>
      <c r="CW65" s="1492"/>
      <c r="CX65" s="1492"/>
      <c r="CY65" s="1492"/>
      <c r="CZ65" s="1492"/>
      <c r="DA65" s="1492"/>
      <c r="DB65" s="1492"/>
      <c r="DC65" s="1492"/>
      <c r="DN65" s="1492"/>
      <c r="DO65" s="1492"/>
      <c r="DP65" s="1492"/>
      <c r="DQ65" s="1492"/>
      <c r="DR65" s="1492"/>
      <c r="DS65" s="1492"/>
      <c r="DT65" s="1492"/>
      <c r="DU65" s="1492"/>
      <c r="DV65" s="1492"/>
      <c r="DW65" s="1492"/>
      <c r="DX65" s="1492"/>
      <c r="DY65" s="1492"/>
      <c r="DZ65" s="1492"/>
      <c r="EA65" s="1492"/>
      <c r="EB65" s="1492"/>
      <c r="EC65" s="1492"/>
      <c r="ED65" s="1492"/>
      <c r="EE65" s="1492"/>
      <c r="EF65" s="1492"/>
      <c r="EG65" s="1492"/>
      <c r="EH65" s="1492"/>
      <c r="EI65" s="1492"/>
      <c r="EJ65" s="1492"/>
      <c r="EK65" s="1492"/>
      <c r="EL65" s="1492"/>
      <c r="EM65" s="1492"/>
      <c r="EN65" s="1492"/>
      <c r="EO65" s="1492"/>
      <c r="EP65" s="251"/>
      <c r="FH65" s="1492"/>
      <c r="FI65" s="1492"/>
      <c r="FJ65" s="1492"/>
      <c r="FK65" s="1492"/>
      <c r="FL65" s="1492"/>
      <c r="FM65" s="1492"/>
      <c r="FN65" s="1492"/>
      <c r="FO65" s="1492"/>
      <c r="FP65" s="1492"/>
      <c r="FQ65" s="1492"/>
      <c r="FR65" s="1492"/>
      <c r="FS65" s="1492"/>
      <c r="FT65" s="1492"/>
      <c r="FU65" s="1492"/>
      <c r="FV65" s="1492"/>
      <c r="FW65" s="1492"/>
      <c r="FX65" s="1492"/>
      <c r="FY65" s="1492"/>
      <c r="FZ65" s="1492"/>
      <c r="GA65" s="1492"/>
      <c r="GB65" s="1492"/>
      <c r="GC65" s="1492"/>
      <c r="GD65" s="1492"/>
      <c r="GE65" s="1492"/>
      <c r="GF65" s="1492"/>
      <c r="GG65" s="1492"/>
      <c r="GH65" s="1492"/>
      <c r="GN65" s="1492"/>
      <c r="GO65" s="1492"/>
      <c r="GP65" s="1492"/>
      <c r="GQ65" s="1492"/>
      <c r="GR65" s="1492"/>
      <c r="GS65" s="1492"/>
      <c r="GT65" s="1492"/>
      <c r="GU65" s="1492"/>
      <c r="GV65" s="1492"/>
      <c r="GW65" s="1492"/>
      <c r="GX65" s="1492"/>
      <c r="GY65" s="1492"/>
      <c r="GZ65" s="1492"/>
      <c r="HA65" s="1492"/>
      <c r="HB65" s="1492"/>
      <c r="HC65" s="1492"/>
      <c r="HD65" s="1492"/>
      <c r="HE65" s="1492"/>
      <c r="HF65" s="1492"/>
      <c r="HG65" s="1492"/>
      <c r="HH65" s="1492"/>
      <c r="HI65" s="1492"/>
      <c r="HJ65" s="1492"/>
      <c r="HK65" s="1492"/>
      <c r="HL65" s="1492"/>
      <c r="HM65" s="1492"/>
      <c r="HN65" s="1492"/>
      <c r="HO65" s="1492"/>
      <c r="HP65" s="1492"/>
      <c r="HQ65" s="1492"/>
      <c r="HR65" s="1492"/>
      <c r="HS65" s="1492"/>
      <c r="HT65" s="251"/>
      <c r="IL65" s="1492"/>
      <c r="IM65" s="1492"/>
      <c r="IN65" s="1492"/>
      <c r="IO65" s="1492"/>
      <c r="IP65" s="1492"/>
      <c r="IQ65" s="1492"/>
      <c r="IR65" s="1492"/>
      <c r="IS65" s="1492"/>
      <c r="IT65" s="1492"/>
      <c r="IU65" s="1492"/>
      <c r="IV65" s="1492"/>
      <c r="IW65" s="1492"/>
      <c r="IX65" s="1492"/>
      <c r="IY65" s="1492"/>
      <c r="IZ65" s="1492"/>
      <c r="JA65" s="1492"/>
      <c r="JB65" s="1492"/>
      <c r="JC65" s="1492"/>
      <c r="JD65" s="1492"/>
      <c r="JE65" s="1492"/>
      <c r="JF65" s="1492"/>
      <c r="JG65" s="1492"/>
      <c r="JH65" s="1492"/>
      <c r="JI65" s="1492"/>
      <c r="JJ65" s="1492"/>
      <c r="JK65" s="1492"/>
      <c r="MB65" s="249"/>
      <c r="MC65" s="249"/>
      <c r="MD65" s="249"/>
      <c r="ME65" s="249"/>
      <c r="MF65" s="249"/>
      <c r="MG65" s="249"/>
      <c r="MH65" s="249"/>
      <c r="MI65" s="249"/>
      <c r="MJ65" s="249"/>
      <c r="MK65" s="249"/>
      <c r="ML65" s="249"/>
      <c r="MM65" s="249"/>
      <c r="MW65" s="249"/>
      <c r="MX65" s="249"/>
      <c r="MY65" s="249"/>
      <c r="MZ65" s="249"/>
      <c r="NA65" s="249"/>
      <c r="NB65" s="249"/>
      <c r="NC65" s="249"/>
      <c r="ND65" s="249"/>
      <c r="NE65" s="249"/>
      <c r="NF65" s="249"/>
      <c r="NG65" s="249"/>
      <c r="NH65" s="249"/>
      <c r="NI65" s="249"/>
      <c r="NJ65" s="249"/>
      <c r="NK65" s="249"/>
      <c r="NL65" s="249"/>
      <c r="NM65" s="249"/>
      <c r="NN65" s="249"/>
      <c r="NO65" s="249"/>
      <c r="NP65" s="249"/>
      <c r="NQ65" s="249"/>
      <c r="NR65" s="249"/>
      <c r="NS65" s="249"/>
      <c r="NT65" s="249"/>
      <c r="NU65" s="249"/>
      <c r="NV65" s="249"/>
      <c r="NW65" s="249"/>
      <c r="NX65" s="249"/>
      <c r="NY65" s="249"/>
      <c r="NZ65" s="249"/>
      <c r="OB65" s="1492"/>
      <c r="OC65" s="1492"/>
      <c r="OD65" s="1492"/>
      <c r="OE65" s="1492"/>
    </row>
    <row r="66" spans="14:395" ht="21.75" customHeight="1" x14ac:dyDescent="0.2">
      <c r="N66" s="1492"/>
      <c r="O66" s="1492"/>
      <c r="P66" s="1492"/>
      <c r="Q66" s="1492"/>
      <c r="R66" s="1492"/>
      <c r="S66" s="1492"/>
      <c r="T66" s="1492"/>
      <c r="U66" s="1492"/>
      <c r="V66" s="1492"/>
      <c r="W66" s="1492"/>
      <c r="X66" s="1492"/>
      <c r="Y66" s="1492"/>
      <c r="AL66" s="1492"/>
      <c r="AM66" s="1492"/>
      <c r="AN66" s="1492"/>
      <c r="AO66" s="1492"/>
      <c r="AP66" s="1492"/>
      <c r="AQ66" s="1492"/>
      <c r="AR66" s="1492"/>
      <c r="AS66" s="1492"/>
      <c r="AT66" s="1492"/>
      <c r="AU66" s="1492"/>
      <c r="AV66" s="1492"/>
      <c r="AW66" s="1492"/>
      <c r="AX66" s="1492"/>
      <c r="AY66" s="1492"/>
      <c r="AZ66" s="1492"/>
      <c r="BA66" s="1492"/>
      <c r="BB66" s="1492"/>
      <c r="BC66" s="1492"/>
      <c r="BD66" s="1492"/>
      <c r="BE66" s="1492"/>
      <c r="BF66" s="1492"/>
      <c r="BG66" s="1492"/>
      <c r="BH66" s="1492"/>
      <c r="BI66" s="1492"/>
      <c r="BJ66" s="1492"/>
      <c r="BK66" s="1492"/>
      <c r="BL66" s="251"/>
      <c r="CQ66" s="1492"/>
      <c r="CR66" s="1492"/>
      <c r="CS66" s="1492"/>
      <c r="CT66" s="1492"/>
      <c r="CU66" s="1492"/>
      <c r="CV66" s="1492"/>
      <c r="CW66" s="1492"/>
      <c r="CX66" s="1492"/>
      <c r="CY66" s="1492"/>
      <c r="CZ66" s="1492"/>
      <c r="DA66" s="1492"/>
      <c r="DB66" s="1492"/>
      <c r="DC66" s="1492"/>
      <c r="DN66" s="1492"/>
      <c r="DO66" s="1492"/>
      <c r="DP66" s="1492"/>
      <c r="DQ66" s="1492"/>
      <c r="DR66" s="1492"/>
      <c r="DS66" s="1492"/>
      <c r="DT66" s="1492"/>
      <c r="DU66" s="1492"/>
      <c r="DV66" s="1492"/>
      <c r="DW66" s="1492"/>
      <c r="DX66" s="1492"/>
      <c r="DY66" s="1492"/>
      <c r="DZ66" s="1492"/>
      <c r="EA66" s="1492"/>
      <c r="EB66" s="1492"/>
      <c r="EC66" s="1492"/>
      <c r="ED66" s="1492"/>
      <c r="EE66" s="1492"/>
      <c r="EF66" s="1492"/>
      <c r="EG66" s="1492"/>
      <c r="EH66" s="1492"/>
      <c r="EI66" s="1492"/>
      <c r="EJ66" s="1492"/>
      <c r="EK66" s="1492"/>
      <c r="EL66" s="1492"/>
      <c r="EM66" s="1492"/>
      <c r="EN66" s="1492"/>
      <c r="EO66" s="1492"/>
      <c r="EP66" s="251"/>
      <c r="FH66" s="1492"/>
      <c r="FI66" s="1492"/>
      <c r="FJ66" s="1492"/>
      <c r="FK66" s="1492"/>
      <c r="FL66" s="1492"/>
      <c r="FM66" s="1492"/>
      <c r="FN66" s="1492"/>
      <c r="FO66" s="1492"/>
      <c r="FP66" s="1492"/>
      <c r="FQ66" s="1492"/>
      <c r="FR66" s="1492"/>
      <c r="FS66" s="1492"/>
      <c r="FT66" s="1492"/>
      <c r="FU66" s="1492"/>
      <c r="FV66" s="1492"/>
      <c r="FW66" s="1492"/>
      <c r="FX66" s="1492"/>
      <c r="FY66" s="1492"/>
      <c r="FZ66" s="1492"/>
      <c r="GA66" s="1492"/>
      <c r="GB66" s="1492"/>
      <c r="GC66" s="1492"/>
      <c r="GD66" s="1492"/>
      <c r="GE66" s="1492"/>
      <c r="GF66" s="1492"/>
      <c r="GG66" s="1492"/>
      <c r="GH66" s="1492"/>
      <c r="GN66" s="1492"/>
      <c r="GO66" s="1492"/>
      <c r="GP66" s="1492"/>
      <c r="GQ66" s="1492"/>
      <c r="GR66" s="1492"/>
      <c r="GS66" s="1492"/>
      <c r="GT66" s="1492"/>
      <c r="GU66" s="1492"/>
      <c r="GV66" s="1492"/>
      <c r="GW66" s="1492"/>
      <c r="GX66" s="1492"/>
      <c r="GY66" s="1492"/>
      <c r="GZ66" s="1492"/>
      <c r="HA66" s="1492"/>
      <c r="HB66" s="1492"/>
      <c r="HC66" s="1492"/>
      <c r="HD66" s="1492"/>
      <c r="HE66" s="1492"/>
      <c r="HF66" s="1492"/>
      <c r="HG66" s="1492"/>
      <c r="HH66" s="1492"/>
      <c r="HI66" s="1492"/>
      <c r="HJ66" s="1492"/>
      <c r="HK66" s="1492"/>
      <c r="HL66" s="1492"/>
      <c r="HM66" s="1492"/>
      <c r="HN66" s="1492"/>
      <c r="HO66" s="1492"/>
      <c r="HP66" s="1492"/>
      <c r="HQ66" s="1492"/>
      <c r="HR66" s="1492"/>
      <c r="HS66" s="1492"/>
      <c r="HT66" s="251"/>
      <c r="IL66" s="1492"/>
      <c r="IM66" s="1492"/>
      <c r="IN66" s="1492"/>
      <c r="IO66" s="1492"/>
      <c r="IP66" s="1492"/>
      <c r="IQ66" s="1492"/>
      <c r="IR66" s="1492"/>
      <c r="IS66" s="1492"/>
      <c r="IT66" s="1492"/>
      <c r="IU66" s="1492"/>
      <c r="IV66" s="1492"/>
      <c r="IW66" s="1492"/>
      <c r="IX66" s="1492"/>
      <c r="IY66" s="1492"/>
      <c r="IZ66" s="1492"/>
      <c r="JA66" s="1492"/>
      <c r="JB66" s="1492"/>
      <c r="JC66" s="1492"/>
      <c r="JD66" s="1492"/>
      <c r="JE66" s="1492"/>
      <c r="JF66" s="1492"/>
      <c r="JG66" s="1492"/>
      <c r="JH66" s="1492"/>
      <c r="JI66" s="1492"/>
      <c r="JJ66" s="1492"/>
      <c r="JK66" s="1492"/>
      <c r="MB66" s="249"/>
      <c r="MC66" s="249"/>
      <c r="MD66" s="249"/>
      <c r="ME66" s="249"/>
      <c r="MF66" s="249"/>
      <c r="MG66" s="249"/>
      <c r="MH66" s="249"/>
      <c r="MI66" s="249"/>
      <c r="MJ66" s="249"/>
      <c r="MK66" s="249"/>
      <c r="ML66" s="249"/>
      <c r="MM66" s="249"/>
      <c r="MW66" s="249"/>
      <c r="MX66" s="249"/>
      <c r="MY66" s="249"/>
      <c r="MZ66" s="249"/>
      <c r="NA66" s="249"/>
      <c r="NB66" s="249"/>
      <c r="NC66" s="249"/>
      <c r="ND66" s="249"/>
      <c r="NE66" s="249"/>
      <c r="NF66" s="249"/>
      <c r="NG66" s="249"/>
      <c r="NH66" s="249"/>
      <c r="NI66" s="249"/>
      <c r="NJ66" s="249"/>
      <c r="NK66" s="249"/>
      <c r="NL66" s="249"/>
      <c r="NM66" s="249"/>
      <c r="NN66" s="249"/>
      <c r="NO66" s="249"/>
      <c r="NP66" s="249"/>
      <c r="NQ66" s="249"/>
      <c r="NR66" s="249"/>
      <c r="NS66" s="249"/>
      <c r="NT66" s="249"/>
      <c r="NU66" s="249"/>
      <c r="NV66" s="249"/>
      <c r="NW66" s="249"/>
      <c r="NX66" s="249"/>
      <c r="NY66" s="249"/>
      <c r="NZ66" s="249"/>
      <c r="OB66" s="1492"/>
      <c r="OC66" s="1492"/>
      <c r="OD66" s="1492"/>
      <c r="OE66" s="1492"/>
    </row>
    <row r="67" spans="14:395" ht="21.75" customHeight="1" x14ac:dyDescent="0.2">
      <c r="N67" s="1492"/>
      <c r="O67" s="1492"/>
      <c r="P67" s="1492"/>
      <c r="Q67" s="1492"/>
      <c r="R67" s="1492"/>
      <c r="S67" s="1492"/>
      <c r="T67" s="1492"/>
      <c r="U67" s="1492"/>
      <c r="V67" s="1492"/>
      <c r="W67" s="1492"/>
      <c r="X67" s="1492"/>
      <c r="Y67" s="1492"/>
      <c r="AL67" s="1492"/>
      <c r="AM67" s="1492"/>
      <c r="AN67" s="1492"/>
      <c r="AO67" s="1492"/>
      <c r="AP67" s="1492"/>
      <c r="AQ67" s="1492"/>
      <c r="AR67" s="1492"/>
      <c r="AS67" s="1492"/>
      <c r="AT67" s="1492"/>
      <c r="AU67" s="1492"/>
      <c r="AV67" s="1492"/>
      <c r="AW67" s="1492"/>
      <c r="AX67" s="1492"/>
      <c r="AY67" s="1492"/>
      <c r="AZ67" s="1492"/>
      <c r="BA67" s="1492"/>
      <c r="BB67" s="1492"/>
      <c r="BC67" s="1492"/>
      <c r="BD67" s="1492"/>
      <c r="BE67" s="1492"/>
      <c r="BF67" s="1492"/>
      <c r="BG67" s="1492"/>
      <c r="BH67" s="1492"/>
      <c r="BI67" s="1492"/>
      <c r="BJ67" s="1492"/>
      <c r="BK67" s="1492"/>
      <c r="BL67" s="251"/>
      <c r="CQ67" s="1492"/>
      <c r="CR67" s="1492"/>
      <c r="CS67" s="1492"/>
      <c r="CT67" s="1492"/>
      <c r="CU67" s="1492"/>
      <c r="CV67" s="1492"/>
      <c r="CW67" s="1492"/>
      <c r="CX67" s="1492"/>
      <c r="CY67" s="1492"/>
      <c r="CZ67" s="1492"/>
      <c r="DA67" s="1492"/>
      <c r="DB67" s="1492"/>
      <c r="DC67" s="1492"/>
      <c r="DN67" s="1492"/>
      <c r="DO67" s="1492"/>
      <c r="DP67" s="1492"/>
      <c r="DQ67" s="1492"/>
      <c r="DR67" s="1492"/>
      <c r="DS67" s="1492"/>
      <c r="DT67" s="1492"/>
      <c r="DU67" s="1492"/>
      <c r="DV67" s="1492"/>
      <c r="DW67" s="1492"/>
      <c r="DX67" s="1492"/>
      <c r="DY67" s="1492"/>
      <c r="DZ67" s="1492"/>
      <c r="EA67" s="1492"/>
      <c r="EB67" s="1492"/>
      <c r="EC67" s="1492"/>
      <c r="ED67" s="1492"/>
      <c r="EE67" s="1492"/>
      <c r="EF67" s="1492"/>
      <c r="EG67" s="1492"/>
      <c r="EH67" s="1492"/>
      <c r="EI67" s="1492"/>
      <c r="EJ67" s="1492"/>
      <c r="EK67" s="1492"/>
      <c r="EL67" s="1492"/>
      <c r="EM67" s="1492"/>
      <c r="EN67" s="1492"/>
      <c r="EO67" s="1492"/>
      <c r="EP67" s="251"/>
      <c r="FH67" s="1492"/>
      <c r="FI67" s="1492"/>
      <c r="FJ67" s="1492"/>
      <c r="FK67" s="1492"/>
      <c r="FL67" s="1492"/>
      <c r="FM67" s="1492"/>
      <c r="FN67" s="1492"/>
      <c r="FO67" s="1492"/>
      <c r="FP67" s="1492"/>
      <c r="FQ67" s="1492"/>
      <c r="FR67" s="1492"/>
      <c r="FS67" s="1492"/>
      <c r="FT67" s="1492"/>
      <c r="FU67" s="1492"/>
      <c r="FV67" s="1492"/>
      <c r="FW67" s="1492"/>
      <c r="FX67" s="1492"/>
      <c r="FY67" s="1492"/>
      <c r="FZ67" s="1492"/>
      <c r="GA67" s="1492"/>
      <c r="GB67" s="1492"/>
      <c r="GC67" s="1492"/>
      <c r="GD67" s="1492"/>
      <c r="GE67" s="1492"/>
      <c r="GF67" s="1492"/>
      <c r="GG67" s="1492"/>
      <c r="GH67" s="1492"/>
      <c r="GP67" s="1492"/>
      <c r="GQ67" s="1492"/>
      <c r="GR67" s="1492"/>
      <c r="GS67" s="1492"/>
      <c r="GT67" s="1492"/>
      <c r="GU67" s="1492"/>
      <c r="GV67" s="1492"/>
      <c r="GW67" s="1492"/>
      <c r="GX67" s="1492"/>
      <c r="GY67" s="1492"/>
      <c r="GZ67" s="1492"/>
      <c r="HA67" s="1492"/>
      <c r="HB67" s="1492"/>
      <c r="HC67" s="1492"/>
      <c r="HD67" s="1492"/>
      <c r="HE67" s="1492"/>
      <c r="HF67" s="1492"/>
      <c r="HG67" s="1492"/>
      <c r="HH67" s="1492"/>
      <c r="HI67" s="1492"/>
      <c r="HJ67" s="1492"/>
      <c r="HK67" s="1492"/>
      <c r="HL67" s="1492"/>
      <c r="HM67" s="1492"/>
      <c r="HN67" s="1492"/>
      <c r="HO67" s="1492"/>
      <c r="HP67" s="1492"/>
      <c r="HQ67" s="1492"/>
      <c r="HR67" s="1492"/>
      <c r="HS67" s="1492"/>
      <c r="HT67" s="251"/>
      <c r="MB67" s="249"/>
      <c r="MC67" s="249"/>
      <c r="MD67" s="249"/>
      <c r="ME67" s="249"/>
      <c r="MF67" s="249"/>
      <c r="MG67" s="249"/>
      <c r="MH67" s="249"/>
      <c r="MI67" s="249"/>
      <c r="MJ67" s="249"/>
      <c r="MK67" s="249"/>
      <c r="ML67" s="249"/>
      <c r="MM67" s="249"/>
      <c r="NF67" s="249"/>
      <c r="NG67" s="249"/>
      <c r="NH67" s="249"/>
      <c r="NI67" s="249"/>
      <c r="NJ67" s="249"/>
      <c r="NK67" s="249"/>
      <c r="NL67" s="249"/>
      <c r="NM67" s="249"/>
      <c r="NN67" s="249"/>
      <c r="NO67" s="249"/>
      <c r="NP67" s="249"/>
      <c r="NQ67" s="249"/>
      <c r="NR67" s="249"/>
      <c r="NS67" s="249"/>
      <c r="NT67" s="249"/>
      <c r="NU67" s="249"/>
      <c r="NV67" s="249"/>
      <c r="NW67" s="249"/>
      <c r="NX67" s="249"/>
      <c r="NY67" s="249"/>
      <c r="NZ67" s="249"/>
      <c r="OB67" s="1492"/>
      <c r="OC67" s="1492"/>
      <c r="OD67" s="1492"/>
      <c r="OE67" s="1492"/>
    </row>
    <row r="68" spans="14:395" ht="21.75" customHeight="1" x14ac:dyDescent="0.2">
      <c r="N68" s="1492"/>
      <c r="O68" s="1492"/>
      <c r="P68" s="1492"/>
      <c r="Q68" s="1492"/>
      <c r="R68" s="1492"/>
      <c r="S68" s="1492"/>
      <c r="T68" s="1492"/>
      <c r="U68" s="1492"/>
      <c r="V68" s="1492"/>
      <c r="W68" s="1492"/>
      <c r="X68" s="1492"/>
      <c r="Y68" s="1492"/>
      <c r="AL68" s="1492"/>
      <c r="AM68" s="1492"/>
      <c r="AN68" s="1492"/>
      <c r="AO68" s="1492"/>
      <c r="AP68" s="1492"/>
      <c r="AQ68" s="1492"/>
      <c r="AR68" s="1492"/>
      <c r="AS68" s="1492"/>
      <c r="AT68" s="1492"/>
      <c r="AU68" s="1492"/>
      <c r="AV68" s="1492"/>
      <c r="AW68" s="1492"/>
      <c r="AX68" s="1492"/>
      <c r="AY68" s="1492"/>
      <c r="AZ68" s="1492"/>
      <c r="BA68" s="1492"/>
      <c r="BB68" s="1492"/>
      <c r="BC68" s="1492"/>
      <c r="BD68" s="1492"/>
      <c r="BE68" s="1492"/>
      <c r="BF68" s="1492"/>
      <c r="BG68" s="1492"/>
      <c r="BH68" s="1492"/>
      <c r="BI68" s="1492"/>
      <c r="BJ68" s="1492"/>
      <c r="BK68" s="1492"/>
      <c r="BL68" s="251"/>
      <c r="CQ68" s="1492"/>
      <c r="CR68" s="1492"/>
      <c r="CS68" s="1492"/>
      <c r="CT68" s="1492"/>
      <c r="CU68" s="1492"/>
      <c r="CV68" s="1492"/>
      <c r="CW68" s="1492"/>
      <c r="CX68" s="1492"/>
      <c r="CY68" s="1492"/>
      <c r="CZ68" s="1492"/>
      <c r="DA68" s="1492"/>
      <c r="DB68" s="1492"/>
      <c r="DC68" s="1492"/>
      <c r="GP68" s="1492"/>
      <c r="GQ68" s="1492"/>
      <c r="GR68" s="1492"/>
      <c r="GS68" s="1492"/>
      <c r="GT68" s="1492"/>
      <c r="GU68" s="1492"/>
      <c r="GV68" s="1492"/>
      <c r="GW68" s="1492"/>
      <c r="GX68" s="1492"/>
      <c r="GY68" s="1492"/>
      <c r="GZ68" s="1492"/>
      <c r="HA68" s="1492"/>
      <c r="HB68" s="1492"/>
      <c r="HC68" s="1492"/>
      <c r="HD68" s="1492"/>
      <c r="HE68" s="1492"/>
      <c r="HF68" s="1492"/>
      <c r="HG68" s="1492"/>
      <c r="HH68" s="1492"/>
      <c r="HI68" s="1492"/>
      <c r="HJ68" s="1492"/>
      <c r="HK68" s="1492"/>
      <c r="HL68" s="1492"/>
      <c r="HM68" s="1492"/>
      <c r="HN68" s="1492"/>
      <c r="HO68" s="1492"/>
      <c r="HP68" s="1492"/>
      <c r="HQ68" s="1492"/>
      <c r="HR68" s="1492"/>
      <c r="HS68" s="1492"/>
      <c r="HT68" s="251"/>
      <c r="MB68" s="249"/>
      <c r="MC68" s="249"/>
      <c r="MD68" s="249"/>
      <c r="ME68" s="249"/>
      <c r="MF68" s="249"/>
      <c r="MG68" s="249"/>
      <c r="MH68" s="249"/>
      <c r="MI68" s="249"/>
      <c r="MJ68" s="249"/>
      <c r="MK68" s="249"/>
      <c r="ML68" s="249"/>
      <c r="MM68" s="249"/>
      <c r="NF68" s="249"/>
      <c r="NG68" s="249"/>
      <c r="NH68" s="249"/>
      <c r="NI68" s="249"/>
      <c r="NJ68" s="249"/>
      <c r="NK68" s="249"/>
      <c r="NL68" s="249"/>
      <c r="NM68" s="249"/>
      <c r="NN68" s="249"/>
      <c r="NO68" s="249"/>
      <c r="NP68" s="249"/>
      <c r="NQ68" s="249"/>
      <c r="NR68" s="249"/>
      <c r="NS68" s="249"/>
      <c r="NT68" s="249"/>
      <c r="NU68" s="249"/>
      <c r="NV68" s="249"/>
      <c r="NW68" s="249"/>
      <c r="NX68" s="249"/>
      <c r="NY68" s="249"/>
      <c r="NZ68" s="249"/>
      <c r="OB68" s="1492"/>
      <c r="OC68" s="1492"/>
      <c r="OD68" s="1492"/>
      <c r="OE68" s="1492"/>
    </row>
    <row r="69" spans="14:395" ht="21.75" customHeight="1" x14ac:dyDescent="0.2">
      <c r="CQ69" s="1492"/>
      <c r="CR69" s="1492"/>
      <c r="CS69" s="1492"/>
      <c r="CT69" s="1492"/>
      <c r="CU69" s="1492"/>
      <c r="CV69" s="1492"/>
      <c r="CW69" s="1492"/>
      <c r="CX69" s="1492"/>
      <c r="CY69" s="1492"/>
      <c r="CZ69" s="1492"/>
      <c r="DA69" s="1492"/>
      <c r="DB69" s="1492"/>
      <c r="DC69" s="1492"/>
      <c r="MB69" s="249"/>
      <c r="MC69" s="249"/>
      <c r="MD69" s="249"/>
      <c r="ME69" s="249"/>
      <c r="MF69" s="249"/>
      <c r="MG69" s="249"/>
      <c r="MH69" s="249"/>
      <c r="MI69" s="249"/>
      <c r="MJ69" s="249"/>
      <c r="MK69" s="249"/>
      <c r="ML69" s="249"/>
      <c r="MM69" s="249"/>
      <c r="NF69" s="249"/>
      <c r="NG69" s="249"/>
      <c r="NH69" s="249"/>
      <c r="NI69" s="249"/>
      <c r="NJ69" s="249"/>
      <c r="NK69" s="249"/>
      <c r="NL69" s="249"/>
      <c r="NM69" s="249"/>
      <c r="NN69" s="249"/>
      <c r="NO69" s="249"/>
      <c r="NP69" s="249"/>
      <c r="NQ69" s="249"/>
      <c r="NR69" s="249"/>
      <c r="NS69" s="249"/>
      <c r="NT69" s="249"/>
      <c r="NU69" s="249"/>
      <c r="NV69" s="249"/>
      <c r="NW69" s="249"/>
      <c r="NX69" s="249"/>
      <c r="NY69" s="249"/>
      <c r="NZ69" s="249"/>
      <c r="OB69" s="1492"/>
      <c r="OC69" s="1492"/>
      <c r="OD69" s="1492"/>
      <c r="OE69" s="1492"/>
    </row>
    <row r="70" spans="14:395" ht="21.75" customHeight="1" x14ac:dyDescent="0.2">
      <c r="CQ70" s="1492"/>
      <c r="CR70" s="1492"/>
      <c r="CS70" s="1492"/>
      <c r="CT70" s="1492"/>
      <c r="CU70" s="1492"/>
      <c r="CV70" s="1492"/>
      <c r="CW70" s="1492"/>
      <c r="CX70" s="1492"/>
      <c r="CY70" s="1492"/>
      <c r="CZ70" s="1492"/>
      <c r="DA70" s="1492"/>
      <c r="DB70" s="1492"/>
      <c r="DC70" s="1492"/>
      <c r="MB70" s="249"/>
      <c r="MC70" s="249"/>
      <c r="MD70" s="249"/>
      <c r="ME70" s="249"/>
      <c r="MF70" s="249"/>
      <c r="MG70" s="249"/>
      <c r="MH70" s="249"/>
      <c r="MI70" s="249"/>
      <c r="MJ70" s="249"/>
      <c r="MK70" s="249"/>
      <c r="ML70" s="249"/>
      <c r="MM70" s="249"/>
    </row>
    <row r="71" spans="14:395" ht="21.75" customHeight="1" x14ac:dyDescent="0.2">
      <c r="CQ71" s="1492"/>
      <c r="CR71" s="1492"/>
      <c r="CS71" s="1492"/>
      <c r="CT71" s="1492"/>
      <c r="CU71" s="1492"/>
      <c r="CV71" s="1492"/>
      <c r="CW71" s="1492"/>
      <c r="CX71" s="1492"/>
      <c r="CY71" s="1492"/>
      <c r="CZ71" s="1492"/>
      <c r="DA71" s="1492"/>
      <c r="DB71" s="1492"/>
      <c r="DC71" s="1492"/>
      <c r="MB71" s="249"/>
      <c r="MC71" s="249"/>
      <c r="MD71" s="249"/>
      <c r="ME71" s="249"/>
      <c r="MF71" s="249"/>
      <c r="MG71" s="249"/>
      <c r="MH71" s="249"/>
      <c r="MI71" s="249"/>
      <c r="MJ71" s="249"/>
      <c r="MK71" s="249"/>
      <c r="ML71" s="249"/>
      <c r="MM71" s="249"/>
    </row>
    <row r="72" spans="14:395" ht="21.75" customHeight="1" x14ac:dyDescent="0.2">
      <c r="CQ72" s="1492"/>
      <c r="CR72" s="1492"/>
      <c r="CS72" s="1492"/>
      <c r="CT72" s="1492"/>
      <c r="CU72" s="1492"/>
      <c r="CV72" s="1492"/>
      <c r="CW72" s="1492"/>
      <c r="CX72" s="1492"/>
      <c r="CY72" s="1492"/>
      <c r="CZ72" s="1492"/>
      <c r="DA72" s="1492"/>
      <c r="DB72" s="1492"/>
      <c r="DC72" s="1492"/>
    </row>
    <row r="73" spans="14:395" ht="21.75" customHeight="1" x14ac:dyDescent="0.2">
      <c r="CQ73" s="1492"/>
      <c r="CR73" s="1492"/>
      <c r="CS73" s="1492"/>
      <c r="CT73" s="1492"/>
      <c r="CU73" s="1492"/>
      <c r="CV73" s="1492"/>
      <c r="CW73" s="1492"/>
      <c r="CX73" s="1492"/>
      <c r="CY73" s="1492"/>
      <c r="CZ73" s="1492"/>
      <c r="DA73" s="1492"/>
      <c r="DB73" s="1492"/>
      <c r="DC73" s="1492"/>
    </row>
  </sheetData>
  <mergeCells count="200">
    <mergeCell ref="EL57:EM57"/>
    <mergeCell ref="EN57:EO57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AM33:AP34"/>
    <mergeCell ref="AM35:AP35"/>
    <mergeCell ref="DQ33:DT34"/>
    <mergeCell ref="DQ35:DT35"/>
    <mergeCell ref="BA57:BG57"/>
    <mergeCell ref="BH57:BI57"/>
    <mergeCell ref="BJ57:BK57"/>
    <mergeCell ref="EE57:EK57"/>
    <mergeCell ref="AL47:AW47"/>
    <mergeCell ref="BA47:BG47"/>
    <mergeCell ref="BH47:BI47"/>
    <mergeCell ref="BJ47:BK47"/>
    <mergeCell ref="EE47:EK47"/>
    <mergeCell ref="V28:X28"/>
    <mergeCell ref="GD28:GF28"/>
    <mergeCell ref="BA35:BI35"/>
    <mergeCell ref="V4:X4"/>
    <mergeCell ref="CT4:CV4"/>
    <mergeCell ref="CW4:CY4"/>
    <mergeCell ref="CZ4:DB4"/>
    <mergeCell ref="AM5:AU5"/>
    <mergeCell ref="BA5:BI5"/>
    <mergeCell ref="DQ5:DY5"/>
    <mergeCell ref="EE5:EM5"/>
    <mergeCell ref="CT16:CV16"/>
    <mergeCell ref="CW16:CY16"/>
    <mergeCell ref="CZ16:DB16"/>
    <mergeCell ref="CT28:CV28"/>
    <mergeCell ref="CW28:CY28"/>
    <mergeCell ref="CZ28:DB28"/>
    <mergeCell ref="AL45:AW45"/>
    <mergeCell ref="MZ2:NK2"/>
    <mergeCell ref="IW2:IX2"/>
    <mergeCell ref="JA2:JJ2"/>
    <mergeCell ref="NN2:NY2"/>
    <mergeCell ref="DP1:EA1"/>
    <mergeCell ref="ED1:EO1"/>
    <mergeCell ref="FO1:FU1"/>
    <mergeCell ref="FW1:GF1"/>
    <mergeCell ref="GH1:GM1"/>
    <mergeCell ref="GO1:GR1"/>
    <mergeCell ref="GT1:HE1"/>
    <mergeCell ref="JL1:JQ1"/>
    <mergeCell ref="JS1:JV1"/>
    <mergeCell ref="JX1:KI1"/>
    <mergeCell ref="KL1:KW1"/>
    <mergeCell ref="LW1:LZ1"/>
    <mergeCell ref="MB1:MK1"/>
    <mergeCell ref="MM1:MS1"/>
    <mergeCell ref="MU1:MX1"/>
    <mergeCell ref="MZ1:NK1"/>
    <mergeCell ref="NN1:NY1"/>
    <mergeCell ref="HH1:HS1"/>
    <mergeCell ref="IS1:IY1"/>
    <mergeCell ref="JA1:JJ1"/>
    <mergeCell ref="BX2:BY2"/>
    <mergeCell ref="CF2:CH2"/>
    <mergeCell ref="CL2:CN2"/>
    <mergeCell ref="CO2:CP2"/>
    <mergeCell ref="CS2:DB2"/>
    <mergeCell ref="DD2:DI2"/>
    <mergeCell ref="DK2:DN2"/>
    <mergeCell ref="DP2:EA2"/>
    <mergeCell ref="LJ2:LK2"/>
    <mergeCell ref="FS2:FT2"/>
    <mergeCell ref="FW2:GF2"/>
    <mergeCell ref="GH2:GM2"/>
    <mergeCell ref="IF2:IG2"/>
    <mergeCell ref="IN2:IP2"/>
    <mergeCell ref="IT2:IV2"/>
    <mergeCell ref="GO2:GR2"/>
    <mergeCell ref="GT2:HE2"/>
    <mergeCell ref="JL2:JQ2"/>
    <mergeCell ref="JS2:JV2"/>
    <mergeCell ref="JX2:KI2"/>
    <mergeCell ref="KL2:KW2"/>
    <mergeCell ref="LC2:LE2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MB2:MK2"/>
    <mergeCell ref="MM2:MS2"/>
    <mergeCell ref="MU2:MX2"/>
    <mergeCell ref="FP2:FR2"/>
    <mergeCell ref="LR2:LT2"/>
    <mergeCell ref="LX2:LY2"/>
    <mergeCell ref="GO3:GR3"/>
    <mergeCell ref="GT3:HE3"/>
    <mergeCell ref="HH3:HS3"/>
    <mergeCell ref="JS3:JV3"/>
    <mergeCell ref="JX3:KI3"/>
    <mergeCell ref="KL3:KW3"/>
    <mergeCell ref="MU3:MX3"/>
    <mergeCell ref="HY2:IA2"/>
    <mergeCell ref="HH2:HS2"/>
    <mergeCell ref="MZ3:NK3"/>
    <mergeCell ref="NN3:NY3"/>
    <mergeCell ref="BA15:BI15"/>
    <mergeCell ref="DQ15:DY15"/>
    <mergeCell ref="EE15:EM15"/>
    <mergeCell ref="AG3:AJ3"/>
    <mergeCell ref="AL3:AW3"/>
    <mergeCell ref="AZ3:BK3"/>
    <mergeCell ref="DK3:DN3"/>
    <mergeCell ref="DP3:EA3"/>
    <mergeCell ref="ED3:EO3"/>
    <mergeCell ref="NA15:NI15"/>
    <mergeCell ref="NO15:NW15"/>
    <mergeCell ref="GT45:HE45"/>
    <mergeCell ref="NO35:NW35"/>
    <mergeCell ref="KT47:KU47"/>
    <mergeCell ref="KV47:KW47"/>
    <mergeCell ref="GD16:GF16"/>
    <mergeCell ref="DQ25:DY25"/>
    <mergeCell ref="EE25:EM25"/>
    <mergeCell ref="GU25:HC25"/>
    <mergeCell ref="HI25:HQ25"/>
    <mergeCell ref="JY25:KG25"/>
    <mergeCell ref="KM25:KU25"/>
    <mergeCell ref="DP45:EA45"/>
    <mergeCell ref="JY35:KB35"/>
    <mergeCell ref="NA33:ND34"/>
    <mergeCell ref="NA35:ND35"/>
    <mergeCell ref="EL47:EM47"/>
    <mergeCell ref="EN47:EO47"/>
    <mergeCell ref="GU33:GX34"/>
    <mergeCell ref="GU35:GX35"/>
    <mergeCell ref="JY33:KB34"/>
    <mergeCell ref="GT47:HE47"/>
    <mergeCell ref="HI47:HO47"/>
    <mergeCell ref="HP47:HQ47"/>
    <mergeCell ref="DP47:EA47"/>
    <mergeCell ref="HR47:HS47"/>
    <mergeCell ref="JX47:KI47"/>
    <mergeCell ref="NO55:NR55"/>
    <mergeCell ref="NT55:NW55"/>
    <mergeCell ref="HI57:HO57"/>
    <mergeCell ref="HP57:HQ57"/>
    <mergeCell ref="HR57:HS57"/>
    <mergeCell ref="KM57:KS57"/>
    <mergeCell ref="KT57:KU57"/>
    <mergeCell ref="KV57:KW57"/>
    <mergeCell ref="KM47:KS47"/>
    <mergeCell ref="NA45:ND45"/>
    <mergeCell ref="NF45:NI45"/>
    <mergeCell ref="NO45:NR45"/>
    <mergeCell ref="NT45:NW45"/>
    <mergeCell ref="HI35:HQ35"/>
    <mergeCell ref="KM35:KU35"/>
    <mergeCell ref="MC40:ME40"/>
    <mergeCell ref="NO5:NW5"/>
    <mergeCell ref="HI5:HQ5"/>
    <mergeCell ref="JY5:KG5"/>
    <mergeCell ref="KM5:KU5"/>
    <mergeCell ref="NA5:NI5"/>
    <mergeCell ref="HI15:HQ15"/>
    <mergeCell ref="NA25:NI25"/>
    <mergeCell ref="NO25:NW25"/>
    <mergeCell ref="A1:D1"/>
    <mergeCell ref="CE1:CH1"/>
    <mergeCell ref="FI1:FL1"/>
    <mergeCell ref="IM1:IP1"/>
    <mergeCell ref="LQ1:LT1"/>
    <mergeCell ref="JX45:KI45"/>
    <mergeCell ref="AL46:AW46"/>
    <mergeCell ref="DP46:EA46"/>
    <mergeCell ref="GT46:HE46"/>
    <mergeCell ref="JX46:KI46"/>
    <mergeCell ref="GU15:HC15"/>
    <mergeCell ref="GD4:GF4"/>
    <mergeCell ref="EE35:EM35"/>
    <mergeCell ref="ED2:EO2"/>
    <mergeCell ref="EU2:EW2"/>
    <mergeCell ref="FB2:FC2"/>
    <mergeCell ref="FJ2:FL2"/>
    <mergeCell ref="GU5:HC5"/>
    <mergeCell ref="JY15:KG15"/>
    <mergeCell ref="KM15:KU15"/>
    <mergeCell ref="V16:X16"/>
    <mergeCell ref="AM25:AU25"/>
    <mergeCell ref="BA25:BI25"/>
    <mergeCell ref="AM15:AU15"/>
  </mergeCells>
  <pageMargins left="0.9055118110236221" right="0.11811023622047245" top="0.74803149606299213" bottom="0.15748031496062992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E73"/>
  <sheetViews>
    <sheetView topLeftCell="MV23" zoomScale="80" zoomScaleNormal="80" workbookViewId="0">
      <selection activeCell="U14" sqref="U14"/>
    </sheetView>
  </sheetViews>
  <sheetFormatPr defaultColWidth="9.375" defaultRowHeight="21.75" customHeight="1" x14ac:dyDescent="0.2"/>
  <cols>
    <col min="1" max="1" width="10.25" style="514" customWidth="1"/>
    <col min="2" max="3" width="12.75" style="514" customWidth="1"/>
    <col min="4" max="4" width="12.375" style="514" customWidth="1"/>
    <col min="5" max="6" width="9.375" style="514" customWidth="1"/>
    <col min="7" max="7" width="12.75" style="514" customWidth="1"/>
    <col min="8" max="12" width="10.625" style="514" customWidth="1"/>
    <col min="13" max="42" width="9.375" style="514" customWidth="1"/>
    <col min="43" max="46" width="9.375" style="514" hidden="1" customWidth="1"/>
    <col min="47" max="56" width="9.375" style="514" customWidth="1"/>
    <col min="57" max="60" width="9.375" style="514" hidden="1" customWidth="1"/>
    <col min="61" max="66" width="9.375" style="514" customWidth="1"/>
    <col min="67" max="75" width="9.375" style="511" customWidth="1"/>
    <col min="76" max="83" width="9.375" style="514" customWidth="1"/>
    <col min="84" max="86" width="12" style="514" customWidth="1"/>
    <col min="87" max="124" width="9.375" style="514" customWidth="1"/>
    <col min="125" max="128" width="9.375" style="514" hidden="1" customWidth="1"/>
    <col min="129" max="138" width="9.375" style="514" customWidth="1"/>
    <col min="139" max="142" width="9.375" style="514" hidden="1" customWidth="1"/>
    <col min="143" max="148" width="9.375" style="514" customWidth="1"/>
    <col min="149" max="156" width="9.375" style="511" customWidth="1"/>
    <col min="157" max="206" width="9.375" style="514" customWidth="1"/>
    <col min="207" max="210" width="9.375" style="514" hidden="1" customWidth="1"/>
    <col min="211" max="220" width="9.375" style="514" customWidth="1"/>
    <col min="221" max="224" width="9.375" style="514" hidden="1" customWidth="1"/>
    <col min="225" max="230" width="9.375" style="514" customWidth="1"/>
    <col min="231" max="242" width="9.375" style="511" customWidth="1"/>
    <col min="243" max="247" width="9.375" style="514" customWidth="1"/>
    <col min="248" max="249" width="12.375" style="514" customWidth="1"/>
    <col min="250" max="252" width="9.375" style="514" customWidth="1"/>
    <col min="253" max="253" width="14.875" style="514" customWidth="1"/>
    <col min="254" max="258" width="12.25" style="514" customWidth="1"/>
    <col min="259" max="259" width="10.75" style="514" customWidth="1"/>
    <col min="260" max="288" width="9.375" style="514" customWidth="1"/>
    <col min="289" max="292" width="9.375" style="514" hidden="1" customWidth="1"/>
    <col min="293" max="302" width="9.375" style="514" customWidth="1"/>
    <col min="303" max="306" width="9.375" style="514" hidden="1" customWidth="1"/>
    <col min="307" max="312" width="9.375" style="514" customWidth="1"/>
    <col min="313" max="319" width="9.375" style="511" customWidth="1"/>
    <col min="320" max="327" width="9.375" style="514" customWidth="1"/>
    <col min="328" max="328" width="9.375" style="2" customWidth="1"/>
    <col min="329" max="329" width="11.625" style="2" customWidth="1"/>
    <col min="330" max="331" width="12.875" style="2" customWidth="1"/>
    <col min="332" max="334" width="9.375" style="2" customWidth="1"/>
    <col min="335" max="335" width="13.25" style="2" customWidth="1"/>
    <col min="336" max="337" width="12.125" style="2" customWidth="1"/>
    <col min="338" max="339" width="9.375" style="2" customWidth="1"/>
    <col min="340" max="340" width="17.375" style="2" customWidth="1"/>
    <col min="341" max="351" width="9.375" style="2" customWidth="1"/>
    <col min="352" max="352" width="11" style="2" customWidth="1"/>
    <col min="353" max="358" width="9.375" style="2" customWidth="1"/>
    <col min="359" max="359" width="16.875" style="2" customWidth="1"/>
    <col min="360" max="362" width="13.875" style="2" customWidth="1"/>
    <col min="363" max="364" width="9.375" style="2" customWidth="1"/>
    <col min="365" max="368" width="13.75" style="2" customWidth="1"/>
    <col min="369" max="372" width="13.75" style="2" hidden="1" customWidth="1"/>
    <col min="373" max="375" width="13.75" style="2" customWidth="1"/>
    <col min="376" max="377" width="7.375" style="2" customWidth="1"/>
    <col min="378" max="378" width="15.875" style="2" customWidth="1"/>
    <col min="379" max="382" width="10.875" style="2" customWidth="1"/>
    <col min="383" max="386" width="10.875" style="2" hidden="1" customWidth="1"/>
    <col min="387" max="387" width="12.125" style="2" customWidth="1"/>
    <col min="388" max="389" width="10.875" style="2" customWidth="1"/>
    <col min="390" max="390" width="9.375" style="514" customWidth="1"/>
    <col min="391" max="391" width="9.375" style="656" customWidth="1"/>
    <col min="392" max="508" width="9.375" style="514" customWidth="1"/>
    <col min="509" max="16384" width="9.375" style="514"/>
  </cols>
  <sheetData>
    <row r="1" spans="1:390" ht="21.75" customHeight="1" thickBot="1" x14ac:dyDescent="0.25">
      <c r="A1" s="1647" t="s">
        <v>162</v>
      </c>
      <c r="B1" s="1647"/>
      <c r="C1" s="1647"/>
      <c r="D1" s="1647"/>
      <c r="E1" s="151"/>
      <c r="F1" s="151"/>
      <c r="G1" s="1701" t="s">
        <v>1</v>
      </c>
      <c r="H1" s="1701"/>
      <c r="I1" s="1701"/>
      <c r="J1" s="1701"/>
      <c r="K1" s="1701"/>
      <c r="L1" s="1701"/>
      <c r="M1" s="1701"/>
      <c r="N1" s="151"/>
      <c r="O1" s="1722" t="s">
        <v>2</v>
      </c>
      <c r="P1" s="1722"/>
      <c r="Q1" s="1722"/>
      <c r="R1" s="1722"/>
      <c r="S1" s="1722"/>
      <c r="T1" s="1722"/>
      <c r="U1" s="1722"/>
      <c r="V1" s="1722"/>
      <c r="W1" s="1722"/>
      <c r="X1" s="1722"/>
      <c r="Y1" s="975"/>
      <c r="Z1" s="1690" t="s">
        <v>162</v>
      </c>
      <c r="AA1" s="1690"/>
      <c r="AB1" s="1690"/>
      <c r="AC1" s="1690"/>
      <c r="AD1" s="1690"/>
      <c r="AE1" s="1690"/>
      <c r="AF1" s="151"/>
      <c r="AG1" s="1691" t="s">
        <v>162</v>
      </c>
      <c r="AH1" s="1691"/>
      <c r="AI1" s="1691"/>
      <c r="AJ1" s="1691"/>
      <c r="AK1" s="151"/>
      <c r="AL1" s="1776" t="s">
        <v>162</v>
      </c>
      <c r="AM1" s="1776"/>
      <c r="AN1" s="1776"/>
      <c r="AO1" s="1776"/>
      <c r="AP1" s="1776"/>
      <c r="AQ1" s="1776"/>
      <c r="AR1" s="1776"/>
      <c r="AS1" s="1776"/>
      <c r="AT1" s="1776"/>
      <c r="AU1" s="1776"/>
      <c r="AV1" s="1776"/>
      <c r="AW1" s="1776"/>
      <c r="AX1" s="155"/>
      <c r="AY1" s="155"/>
      <c r="AZ1" s="1776" t="s">
        <v>162</v>
      </c>
      <c r="BA1" s="1776"/>
      <c r="BB1" s="1776"/>
      <c r="BC1" s="1776"/>
      <c r="BD1" s="1776"/>
      <c r="BE1" s="1776"/>
      <c r="BF1" s="1776"/>
      <c r="BG1" s="1776"/>
      <c r="BH1" s="1776"/>
      <c r="BI1" s="1776"/>
      <c r="BJ1" s="1776"/>
      <c r="BK1" s="1776"/>
      <c r="BL1" s="8"/>
      <c r="BM1" s="290"/>
      <c r="BN1" s="290"/>
      <c r="BO1" s="968"/>
      <c r="BP1" s="287"/>
      <c r="BQ1" s="288"/>
      <c r="BR1" s="288"/>
      <c r="BS1" s="288"/>
      <c r="BT1" s="1527"/>
      <c r="BU1" s="1528"/>
      <c r="BV1" s="1528"/>
      <c r="BW1" s="7"/>
      <c r="BX1" s="968"/>
      <c r="BY1" s="131"/>
      <c r="BZ1" s="131"/>
      <c r="CA1" s="131"/>
      <c r="CB1" s="131"/>
      <c r="CC1" s="131"/>
      <c r="CD1" s="8" t="s">
        <v>181</v>
      </c>
      <c r="CE1" s="1647" t="s">
        <v>162</v>
      </c>
      <c r="CF1" s="1647"/>
      <c r="CG1" s="1647"/>
      <c r="CH1" s="1647"/>
      <c r="CI1" s="151"/>
      <c r="CJ1" s="151"/>
      <c r="CK1" s="1701" t="s">
        <v>1</v>
      </c>
      <c r="CL1" s="1701"/>
      <c r="CM1" s="1701"/>
      <c r="CN1" s="1701"/>
      <c r="CO1" s="1701"/>
      <c r="CP1" s="1701"/>
      <c r="CQ1" s="1701"/>
      <c r="CR1" s="151"/>
      <c r="CS1" s="1693" t="s">
        <v>2</v>
      </c>
      <c r="CT1" s="1693"/>
      <c r="CU1" s="1693"/>
      <c r="CV1" s="1693"/>
      <c r="CW1" s="1693"/>
      <c r="CX1" s="1693"/>
      <c r="CY1" s="1693"/>
      <c r="CZ1" s="1693"/>
      <c r="DA1" s="1693"/>
      <c r="DB1" s="1693"/>
      <c r="DC1" s="975"/>
      <c r="DD1" s="1690" t="s">
        <v>162</v>
      </c>
      <c r="DE1" s="1690"/>
      <c r="DF1" s="1690"/>
      <c r="DG1" s="1690"/>
      <c r="DH1" s="1690"/>
      <c r="DI1" s="1690"/>
      <c r="DJ1" s="151"/>
      <c r="DK1" s="1691" t="s">
        <v>162</v>
      </c>
      <c r="DL1" s="1691"/>
      <c r="DM1" s="1691"/>
      <c r="DN1" s="1691"/>
      <c r="DO1" s="151"/>
      <c r="DP1" s="1771" t="s">
        <v>162</v>
      </c>
      <c r="DQ1" s="1771"/>
      <c r="DR1" s="1771"/>
      <c r="DS1" s="1771"/>
      <c r="DT1" s="1771"/>
      <c r="DU1" s="1771"/>
      <c r="DV1" s="1771"/>
      <c r="DW1" s="1771"/>
      <c r="DX1" s="1771"/>
      <c r="DY1" s="1771"/>
      <c r="DZ1" s="1771"/>
      <c r="EA1" s="1771"/>
      <c r="EB1" s="155"/>
      <c r="EC1" s="155"/>
      <c r="ED1" s="1771" t="s">
        <v>162</v>
      </c>
      <c r="EE1" s="1771"/>
      <c r="EF1" s="1771"/>
      <c r="EG1" s="1771"/>
      <c r="EH1" s="1771"/>
      <c r="EI1" s="1771"/>
      <c r="EJ1" s="1771"/>
      <c r="EK1" s="1771"/>
      <c r="EL1" s="1771"/>
      <c r="EM1" s="1771"/>
      <c r="EN1" s="1771"/>
      <c r="EO1" s="1771"/>
      <c r="EP1" s="8"/>
      <c r="EQ1" s="290"/>
      <c r="ER1" s="290"/>
      <c r="ES1" s="968"/>
      <c r="ET1" s="287"/>
      <c r="EU1" s="288"/>
      <c r="EV1" s="288"/>
      <c r="EW1" s="288"/>
      <c r="EX1" s="1527"/>
      <c r="EY1" s="1528"/>
      <c r="EZ1" s="1528"/>
      <c r="FA1" s="7"/>
      <c r="FB1" s="968"/>
      <c r="FC1" s="131"/>
      <c r="FD1" s="131"/>
      <c r="FE1" s="131"/>
      <c r="FF1" s="131"/>
      <c r="FG1" s="131"/>
      <c r="FH1" s="1037" t="s">
        <v>328</v>
      </c>
      <c r="FI1" s="1647" t="s">
        <v>162</v>
      </c>
      <c r="FJ1" s="1647"/>
      <c r="FK1" s="1647"/>
      <c r="FL1" s="1647"/>
      <c r="FM1" s="151"/>
      <c r="FN1" s="151"/>
      <c r="FO1" s="1701" t="s">
        <v>1</v>
      </c>
      <c r="FP1" s="1701"/>
      <c r="FQ1" s="1701"/>
      <c r="FR1" s="1701"/>
      <c r="FS1" s="1701"/>
      <c r="FT1" s="1701"/>
      <c r="FU1" s="1701"/>
      <c r="FV1" s="151"/>
      <c r="FW1" s="1722" t="s">
        <v>2</v>
      </c>
      <c r="FX1" s="1722"/>
      <c r="FY1" s="1722"/>
      <c r="FZ1" s="1722"/>
      <c r="GA1" s="1722"/>
      <c r="GB1" s="1722"/>
      <c r="GC1" s="1722"/>
      <c r="GD1" s="1722"/>
      <c r="GE1" s="1722"/>
      <c r="GF1" s="1722"/>
      <c r="GG1" s="975"/>
      <c r="GH1" s="1690" t="s">
        <v>162</v>
      </c>
      <c r="GI1" s="1690"/>
      <c r="GJ1" s="1690"/>
      <c r="GK1" s="1690"/>
      <c r="GL1" s="1690"/>
      <c r="GM1" s="1690"/>
      <c r="GN1" s="151"/>
      <c r="GO1" s="1691" t="s">
        <v>162</v>
      </c>
      <c r="GP1" s="1691"/>
      <c r="GQ1" s="1691"/>
      <c r="GR1" s="1691"/>
      <c r="GS1" s="151"/>
      <c r="GT1" s="1771" t="s">
        <v>162</v>
      </c>
      <c r="GU1" s="1771"/>
      <c r="GV1" s="1771"/>
      <c r="GW1" s="1771"/>
      <c r="GX1" s="1771"/>
      <c r="GY1" s="1771"/>
      <c r="GZ1" s="1771"/>
      <c r="HA1" s="1771"/>
      <c r="HB1" s="1771"/>
      <c r="HC1" s="1771"/>
      <c r="HD1" s="1771"/>
      <c r="HE1" s="1771"/>
      <c r="HF1" s="155"/>
      <c r="HG1" s="155"/>
      <c r="HH1" s="1771" t="s">
        <v>162</v>
      </c>
      <c r="HI1" s="1771"/>
      <c r="HJ1" s="1771"/>
      <c r="HK1" s="1771"/>
      <c r="HL1" s="1771"/>
      <c r="HM1" s="1771"/>
      <c r="HN1" s="1771"/>
      <c r="HO1" s="1771"/>
      <c r="HP1" s="1771"/>
      <c r="HQ1" s="1771"/>
      <c r="HR1" s="1771"/>
      <c r="HS1" s="1771"/>
      <c r="HT1" s="8"/>
      <c r="HU1" s="290"/>
      <c r="HV1" s="290"/>
      <c r="HW1" s="968"/>
      <c r="HX1" s="287"/>
      <c r="HY1" s="288"/>
      <c r="HZ1" s="288"/>
      <c r="IA1" s="288"/>
      <c r="IB1" s="1527"/>
      <c r="IC1" s="1528"/>
      <c r="ID1" s="1528"/>
      <c r="IE1" s="7"/>
      <c r="IF1" s="968"/>
      <c r="IG1" s="131"/>
      <c r="IH1" s="131"/>
      <c r="II1" s="131"/>
      <c r="IJ1" s="131"/>
      <c r="IK1" s="131"/>
      <c r="IL1" s="1037" t="s">
        <v>28</v>
      </c>
      <c r="IM1" s="1647" t="s">
        <v>162</v>
      </c>
      <c r="IN1" s="1647"/>
      <c r="IO1" s="1647"/>
      <c r="IP1" s="1647"/>
      <c r="IQ1" s="151"/>
      <c r="IR1" s="151"/>
      <c r="IS1" s="1701" t="s">
        <v>1</v>
      </c>
      <c r="IT1" s="1701"/>
      <c r="IU1" s="1701"/>
      <c r="IV1" s="1701"/>
      <c r="IW1" s="1701"/>
      <c r="IX1" s="1701"/>
      <c r="IY1" s="1701"/>
      <c r="IZ1" s="151"/>
      <c r="JA1" s="1722" t="s">
        <v>2</v>
      </c>
      <c r="JB1" s="1722"/>
      <c r="JC1" s="1722"/>
      <c r="JD1" s="1722"/>
      <c r="JE1" s="1722"/>
      <c r="JF1" s="1722"/>
      <c r="JG1" s="1722"/>
      <c r="JH1" s="1722"/>
      <c r="JI1" s="1722"/>
      <c r="JJ1" s="1722"/>
      <c r="JK1" s="975"/>
      <c r="JL1" s="1690" t="s">
        <v>162</v>
      </c>
      <c r="JM1" s="1690"/>
      <c r="JN1" s="1690"/>
      <c r="JO1" s="1690"/>
      <c r="JP1" s="1690"/>
      <c r="JQ1" s="1690"/>
      <c r="JR1" s="151"/>
      <c r="JS1" s="1691" t="s">
        <v>162</v>
      </c>
      <c r="JT1" s="1691"/>
      <c r="JU1" s="1691"/>
      <c r="JV1" s="1691"/>
      <c r="JW1" s="151"/>
      <c r="JX1" s="1771" t="s">
        <v>162</v>
      </c>
      <c r="JY1" s="1771"/>
      <c r="JZ1" s="1771"/>
      <c r="KA1" s="1771"/>
      <c r="KB1" s="1771"/>
      <c r="KC1" s="1771"/>
      <c r="KD1" s="1771"/>
      <c r="KE1" s="1771"/>
      <c r="KF1" s="1771"/>
      <c r="KG1" s="1771"/>
      <c r="KH1" s="1771"/>
      <c r="KI1" s="1771"/>
      <c r="KJ1" s="155"/>
      <c r="KK1" s="155"/>
      <c r="KL1" s="1771" t="s">
        <v>162</v>
      </c>
      <c r="KM1" s="1771"/>
      <c r="KN1" s="1771"/>
      <c r="KO1" s="1771"/>
      <c r="KP1" s="1771"/>
      <c r="KQ1" s="1771"/>
      <c r="KR1" s="1771"/>
      <c r="KS1" s="1771"/>
      <c r="KT1" s="1771"/>
      <c r="KU1" s="1771"/>
      <c r="KV1" s="1771"/>
      <c r="KW1" s="1771"/>
      <c r="KX1" s="1037"/>
      <c r="KY1" s="519"/>
      <c r="KZ1" s="519"/>
      <c r="LA1" s="969"/>
      <c r="LB1" s="287"/>
      <c r="LC1" s="288"/>
      <c r="LD1" s="288"/>
      <c r="LE1" s="288"/>
      <c r="LF1" s="1582"/>
      <c r="LG1" s="1583"/>
      <c r="LH1" s="520"/>
      <c r="LI1" s="1038"/>
      <c r="LJ1" s="969"/>
      <c r="LK1" s="521"/>
      <c r="LL1" s="521"/>
      <c r="LM1" s="521"/>
      <c r="LN1" s="521"/>
      <c r="LO1" s="521"/>
      <c r="LP1" s="1039" t="s">
        <v>192</v>
      </c>
      <c r="LQ1" s="1647" t="s">
        <v>162</v>
      </c>
      <c r="LR1" s="1647"/>
      <c r="LS1" s="1647"/>
      <c r="LT1" s="1647"/>
      <c r="LU1" s="1040"/>
      <c r="LV1" s="255"/>
      <c r="LW1" s="1778" t="s">
        <v>1</v>
      </c>
      <c r="LX1" s="1778"/>
      <c r="LY1" s="1778"/>
      <c r="LZ1" s="1778"/>
      <c r="MA1" s="9"/>
      <c r="MB1" s="1722" t="s">
        <v>2</v>
      </c>
      <c r="MC1" s="1722"/>
      <c r="MD1" s="1722"/>
      <c r="ME1" s="1722"/>
      <c r="MF1" s="1722"/>
      <c r="MG1" s="1722"/>
      <c r="MH1" s="1722"/>
      <c r="MI1" s="1722"/>
      <c r="MJ1" s="1722"/>
      <c r="MK1" s="1722"/>
      <c r="ML1" s="10"/>
      <c r="MM1" s="1725" t="s">
        <v>162</v>
      </c>
      <c r="MN1" s="1725"/>
      <c r="MO1" s="1725"/>
      <c r="MP1" s="1725"/>
      <c r="MQ1" s="1725"/>
      <c r="MR1" s="1725"/>
      <c r="MS1" s="1725"/>
      <c r="MT1" s="393"/>
      <c r="MU1" s="1691" t="s">
        <v>162</v>
      </c>
      <c r="MV1" s="1691"/>
      <c r="MW1" s="1691"/>
      <c r="MX1" s="1691"/>
      <c r="MY1" s="1041"/>
      <c r="MZ1" s="1682" t="s">
        <v>162</v>
      </c>
      <c r="NA1" s="1682"/>
      <c r="NB1" s="1682"/>
      <c r="NC1" s="1682"/>
      <c r="ND1" s="1682"/>
      <c r="NE1" s="1682"/>
      <c r="NF1" s="1682"/>
      <c r="NG1" s="1682"/>
      <c r="NH1" s="1682"/>
      <c r="NI1" s="1682"/>
      <c r="NJ1" s="1682"/>
      <c r="NK1" s="1682"/>
      <c r="NL1" s="393"/>
      <c r="NM1" s="393"/>
      <c r="NN1" s="1682" t="s">
        <v>162</v>
      </c>
      <c r="NO1" s="1682"/>
      <c r="NP1" s="1682"/>
      <c r="NQ1" s="1682"/>
      <c r="NR1" s="1682"/>
      <c r="NS1" s="1682"/>
      <c r="NT1" s="1682"/>
      <c r="NU1" s="1682"/>
      <c r="NV1" s="1682"/>
      <c r="NW1" s="1682"/>
      <c r="NX1" s="1682"/>
      <c r="NY1" s="1682"/>
    </row>
    <row r="2" spans="1:390" ht="21.75" customHeight="1" thickTop="1" x14ac:dyDescent="0.2">
      <c r="A2" s="925">
        <v>2562</v>
      </c>
      <c r="B2" s="1654" t="s">
        <v>149</v>
      </c>
      <c r="C2" s="1655"/>
      <c r="D2" s="1656"/>
      <c r="E2" s="1042"/>
      <c r="F2" s="1042"/>
      <c r="G2" s="1043" t="s">
        <v>4</v>
      </c>
      <c r="H2" s="1695">
        <v>2019</v>
      </c>
      <c r="I2" s="1696"/>
      <c r="J2" s="1696"/>
      <c r="K2" s="1697" t="s">
        <v>5</v>
      </c>
      <c r="L2" s="1698"/>
      <c r="M2" s="1044" t="s">
        <v>312</v>
      </c>
      <c r="N2" s="154"/>
      <c r="O2" s="1688" t="s">
        <v>163</v>
      </c>
      <c r="P2" s="1688"/>
      <c r="Q2" s="1688"/>
      <c r="R2" s="1688"/>
      <c r="S2" s="1688"/>
      <c r="T2" s="1688"/>
      <c r="U2" s="1688"/>
      <c r="V2" s="1688"/>
      <c r="W2" s="1688"/>
      <c r="X2" s="1688"/>
      <c r="Y2" s="1"/>
      <c r="Z2" s="1689" t="s">
        <v>6</v>
      </c>
      <c r="AA2" s="1689"/>
      <c r="AB2" s="1689"/>
      <c r="AC2" s="1689"/>
      <c r="AD2" s="1689"/>
      <c r="AE2" s="1689"/>
      <c r="AF2" s="154"/>
      <c r="AG2" s="1676" t="s">
        <v>6</v>
      </c>
      <c r="AH2" s="1676"/>
      <c r="AI2" s="1676"/>
      <c r="AJ2" s="1676"/>
      <c r="AK2" s="154"/>
      <c r="AL2" s="1776" t="s">
        <v>3</v>
      </c>
      <c r="AM2" s="1776"/>
      <c r="AN2" s="1776"/>
      <c r="AO2" s="1776"/>
      <c r="AP2" s="1776"/>
      <c r="AQ2" s="1776"/>
      <c r="AR2" s="1776"/>
      <c r="AS2" s="1776"/>
      <c r="AT2" s="1776"/>
      <c r="AU2" s="1776"/>
      <c r="AV2" s="1776"/>
      <c r="AW2" s="1776"/>
      <c r="AX2" s="155"/>
      <c r="AY2" s="155"/>
      <c r="AZ2" s="1776" t="s">
        <v>3</v>
      </c>
      <c r="BA2" s="1776"/>
      <c r="BB2" s="1776"/>
      <c r="BC2" s="1776"/>
      <c r="BD2" s="1776"/>
      <c r="BE2" s="1776"/>
      <c r="BF2" s="1776"/>
      <c r="BG2" s="1776"/>
      <c r="BH2" s="1776"/>
      <c r="BI2" s="1776"/>
      <c r="BJ2" s="1776"/>
      <c r="BK2" s="1776"/>
      <c r="BL2" s="239"/>
      <c r="BM2" s="290"/>
      <c r="BN2" s="290"/>
      <c r="BO2" s="968"/>
      <c r="BP2" s="1529"/>
      <c r="BQ2" s="1678"/>
      <c r="BR2" s="1678"/>
      <c r="BS2" s="1678"/>
      <c r="BT2" s="1045"/>
      <c r="BU2" s="1530"/>
      <c r="BV2" s="1528"/>
      <c r="BW2" s="1046"/>
      <c r="BX2" s="1679"/>
      <c r="BY2" s="1679"/>
      <c r="BZ2" s="968"/>
      <c r="CA2" s="968"/>
      <c r="CB2" s="968"/>
      <c r="CC2" s="968"/>
      <c r="CE2" s="925"/>
      <c r="CF2" s="1654" t="s">
        <v>8</v>
      </c>
      <c r="CG2" s="1655"/>
      <c r="CH2" s="1656"/>
      <c r="CI2" s="1036"/>
      <c r="CJ2" s="1036"/>
      <c r="CK2" s="1047" t="s">
        <v>4</v>
      </c>
      <c r="CL2" s="1772">
        <v>2019</v>
      </c>
      <c r="CM2" s="1773"/>
      <c r="CN2" s="1773"/>
      <c r="CO2" s="1774" t="s">
        <v>7</v>
      </c>
      <c r="CP2" s="1775"/>
      <c r="CQ2" s="1048" t="s">
        <v>312</v>
      </c>
      <c r="CR2" s="154"/>
      <c r="CS2" s="1688" t="s">
        <v>163</v>
      </c>
      <c r="CT2" s="1688"/>
      <c r="CU2" s="1688"/>
      <c r="CV2" s="1688"/>
      <c r="CW2" s="1688"/>
      <c r="CX2" s="1688"/>
      <c r="CY2" s="1688"/>
      <c r="CZ2" s="1688"/>
      <c r="DA2" s="1688"/>
      <c r="DB2" s="1688"/>
      <c r="DC2" s="1"/>
      <c r="DD2" s="1689" t="s">
        <v>6</v>
      </c>
      <c r="DE2" s="1689"/>
      <c r="DF2" s="1689"/>
      <c r="DG2" s="1689"/>
      <c r="DH2" s="1689"/>
      <c r="DI2" s="1689"/>
      <c r="DJ2" s="154"/>
      <c r="DK2" s="1676" t="s">
        <v>6</v>
      </c>
      <c r="DL2" s="1676"/>
      <c r="DM2" s="1676"/>
      <c r="DN2" s="1676"/>
      <c r="DO2" s="154"/>
      <c r="DP2" s="1771" t="s">
        <v>3</v>
      </c>
      <c r="DQ2" s="1771"/>
      <c r="DR2" s="1771"/>
      <c r="DS2" s="1771"/>
      <c r="DT2" s="1771"/>
      <c r="DU2" s="1771"/>
      <c r="DV2" s="1771"/>
      <c r="DW2" s="1771"/>
      <c r="DX2" s="1771"/>
      <c r="DY2" s="1771"/>
      <c r="DZ2" s="1771"/>
      <c r="EA2" s="1771"/>
      <c r="EB2" s="155"/>
      <c r="EC2" s="155"/>
      <c r="ED2" s="1771" t="s">
        <v>3</v>
      </c>
      <c r="EE2" s="1771"/>
      <c r="EF2" s="1771"/>
      <c r="EG2" s="1771"/>
      <c r="EH2" s="1771"/>
      <c r="EI2" s="1771"/>
      <c r="EJ2" s="1771"/>
      <c r="EK2" s="1771"/>
      <c r="EL2" s="1771"/>
      <c r="EM2" s="1771"/>
      <c r="EN2" s="1771"/>
      <c r="EO2" s="1771"/>
      <c r="EP2" s="239"/>
      <c r="EQ2" s="290"/>
      <c r="ER2" s="290"/>
      <c r="ES2" s="968"/>
      <c r="ET2" s="1529"/>
      <c r="EU2" s="1678"/>
      <c r="EV2" s="1678"/>
      <c r="EW2" s="1678"/>
      <c r="EX2" s="1045"/>
      <c r="EY2" s="1530"/>
      <c r="EZ2" s="1528"/>
      <c r="FA2" s="1046"/>
      <c r="FB2" s="1679"/>
      <c r="FC2" s="1679"/>
      <c r="FD2" s="968"/>
      <c r="FE2" s="968"/>
      <c r="FF2" s="968"/>
      <c r="FG2" s="968"/>
      <c r="FI2" s="925"/>
      <c r="FJ2" s="1654" t="s">
        <v>9</v>
      </c>
      <c r="FK2" s="1655"/>
      <c r="FL2" s="1656"/>
      <c r="FM2" s="1036"/>
      <c r="FN2" s="1036"/>
      <c r="FO2" s="1047" t="s">
        <v>4</v>
      </c>
      <c r="FP2" s="1772">
        <v>2019</v>
      </c>
      <c r="FQ2" s="1773"/>
      <c r="FR2" s="1773"/>
      <c r="FS2" s="1774" t="s">
        <v>20</v>
      </c>
      <c r="FT2" s="1775">
        <v>0</v>
      </c>
      <c r="FU2" s="1048" t="s">
        <v>312</v>
      </c>
      <c r="FV2" s="154"/>
      <c r="FW2" s="1688" t="s">
        <v>163</v>
      </c>
      <c r="FX2" s="1688"/>
      <c r="FY2" s="1688"/>
      <c r="FZ2" s="1688"/>
      <c r="GA2" s="1688"/>
      <c r="GB2" s="1688"/>
      <c r="GC2" s="1688"/>
      <c r="GD2" s="1688"/>
      <c r="GE2" s="1688"/>
      <c r="GF2" s="1688"/>
      <c r="GG2" s="1"/>
      <c r="GH2" s="1689" t="s">
        <v>6</v>
      </c>
      <c r="GI2" s="1689"/>
      <c r="GJ2" s="1689"/>
      <c r="GK2" s="1689"/>
      <c r="GL2" s="1689"/>
      <c r="GM2" s="1689"/>
      <c r="GN2" s="154"/>
      <c r="GO2" s="1676" t="s">
        <v>6</v>
      </c>
      <c r="GP2" s="1676"/>
      <c r="GQ2" s="1676"/>
      <c r="GR2" s="1676"/>
      <c r="GS2" s="154"/>
      <c r="GT2" s="1771" t="s">
        <v>3</v>
      </c>
      <c r="GU2" s="1771"/>
      <c r="GV2" s="1771"/>
      <c r="GW2" s="1771"/>
      <c r="GX2" s="1771"/>
      <c r="GY2" s="1771"/>
      <c r="GZ2" s="1771"/>
      <c r="HA2" s="1771"/>
      <c r="HB2" s="1771"/>
      <c r="HC2" s="1771"/>
      <c r="HD2" s="1771"/>
      <c r="HE2" s="1771"/>
      <c r="HF2" s="155"/>
      <c r="HG2" s="155"/>
      <c r="HH2" s="1771" t="s">
        <v>3</v>
      </c>
      <c r="HI2" s="1771"/>
      <c r="HJ2" s="1771"/>
      <c r="HK2" s="1771"/>
      <c r="HL2" s="1771"/>
      <c r="HM2" s="1771"/>
      <c r="HN2" s="1771"/>
      <c r="HO2" s="1771"/>
      <c r="HP2" s="1771"/>
      <c r="HQ2" s="1771"/>
      <c r="HR2" s="1771"/>
      <c r="HS2" s="1771"/>
      <c r="HT2" s="239"/>
      <c r="HU2" s="290"/>
      <c r="HV2" s="290"/>
      <c r="HW2" s="968"/>
      <c r="HX2" s="1529"/>
      <c r="HY2" s="1678"/>
      <c r="HZ2" s="1678"/>
      <c r="IA2" s="1678"/>
      <c r="IB2" s="1045"/>
      <c r="IC2" s="1530"/>
      <c r="ID2" s="1528"/>
      <c r="IE2" s="1046"/>
      <c r="IF2" s="1679"/>
      <c r="IG2" s="1679"/>
      <c r="IH2" s="968"/>
      <c r="II2" s="968"/>
      <c r="IJ2" s="968"/>
      <c r="IK2" s="968"/>
      <c r="IM2" s="925"/>
      <c r="IN2" s="1683" t="s">
        <v>10</v>
      </c>
      <c r="IO2" s="1655"/>
      <c r="IP2" s="1656"/>
      <c r="IQ2" s="1036"/>
      <c r="IR2" s="1036"/>
      <c r="IS2" s="1047" t="s">
        <v>4</v>
      </c>
      <c r="IT2" s="1772">
        <v>2019</v>
      </c>
      <c r="IU2" s="1773"/>
      <c r="IV2" s="1773"/>
      <c r="IW2" s="1774" t="s">
        <v>11</v>
      </c>
      <c r="IX2" s="1775"/>
      <c r="IY2" s="1048" t="s">
        <v>312</v>
      </c>
      <c r="IZ2" s="154"/>
      <c r="JA2" s="1688" t="s">
        <v>163</v>
      </c>
      <c r="JB2" s="1688"/>
      <c r="JC2" s="1688"/>
      <c r="JD2" s="1688"/>
      <c r="JE2" s="1688"/>
      <c r="JF2" s="1688"/>
      <c r="JG2" s="1688"/>
      <c r="JH2" s="1688"/>
      <c r="JI2" s="1688"/>
      <c r="JJ2" s="1688"/>
      <c r="JK2" s="1"/>
      <c r="JL2" s="1689" t="s">
        <v>6</v>
      </c>
      <c r="JM2" s="1689"/>
      <c r="JN2" s="1689"/>
      <c r="JO2" s="1689"/>
      <c r="JP2" s="1689"/>
      <c r="JQ2" s="1689"/>
      <c r="JR2" s="154"/>
      <c r="JS2" s="1676" t="s">
        <v>6</v>
      </c>
      <c r="JT2" s="1676"/>
      <c r="JU2" s="1676"/>
      <c r="JV2" s="1676"/>
      <c r="JW2" s="154"/>
      <c r="JX2" s="1771" t="s">
        <v>3</v>
      </c>
      <c r="JY2" s="1771"/>
      <c r="JZ2" s="1771"/>
      <c r="KA2" s="1771"/>
      <c r="KB2" s="1771"/>
      <c r="KC2" s="1771"/>
      <c r="KD2" s="1771"/>
      <c r="KE2" s="1771"/>
      <c r="KF2" s="1771"/>
      <c r="KG2" s="1771"/>
      <c r="KH2" s="1771"/>
      <c r="KI2" s="1771"/>
      <c r="KJ2" s="155"/>
      <c r="KK2" s="155"/>
      <c r="KL2" s="1771" t="s">
        <v>3</v>
      </c>
      <c r="KM2" s="1771"/>
      <c r="KN2" s="1771"/>
      <c r="KO2" s="1771"/>
      <c r="KP2" s="1771"/>
      <c r="KQ2" s="1771"/>
      <c r="KR2" s="1771"/>
      <c r="KS2" s="1771"/>
      <c r="KT2" s="1771"/>
      <c r="KU2" s="1771"/>
      <c r="KV2" s="1771"/>
      <c r="KW2" s="1771"/>
      <c r="KX2" s="513"/>
      <c r="KY2" s="519"/>
      <c r="KZ2" s="519"/>
      <c r="LA2" s="969"/>
      <c r="LB2" s="1529"/>
      <c r="LC2" s="1678"/>
      <c r="LD2" s="1678"/>
      <c r="LE2" s="1678"/>
      <c r="LF2" s="1049"/>
      <c r="LG2" s="1584"/>
      <c r="LH2" s="520"/>
      <c r="LI2" s="1050"/>
      <c r="LJ2" s="1777"/>
      <c r="LK2" s="1777"/>
      <c r="LL2" s="969"/>
      <c r="LM2" s="969"/>
      <c r="LN2" s="969"/>
      <c r="LO2" s="969"/>
      <c r="LP2" s="1051">
        <v>2562</v>
      </c>
      <c r="LQ2" s="925"/>
      <c r="LR2" s="1654" t="s">
        <v>12</v>
      </c>
      <c r="LS2" s="1655"/>
      <c r="LT2" s="1656"/>
      <c r="LU2" s="13"/>
      <c r="LV2" s="13"/>
      <c r="LW2" s="1047" t="s">
        <v>4</v>
      </c>
      <c r="LX2" s="1717" t="s">
        <v>13</v>
      </c>
      <c r="LY2" s="1718"/>
      <c r="LZ2" s="1052" t="s">
        <v>312</v>
      </c>
      <c r="MA2" s="324"/>
      <c r="MB2" s="1688" t="s">
        <v>308</v>
      </c>
      <c r="MC2" s="1688"/>
      <c r="MD2" s="1688"/>
      <c r="ME2" s="1688"/>
      <c r="MF2" s="1688"/>
      <c r="MG2" s="1688"/>
      <c r="MH2" s="1688"/>
      <c r="MI2" s="1688"/>
      <c r="MJ2" s="1688"/>
      <c r="MK2" s="1688"/>
      <c r="ML2" s="23"/>
      <c r="MM2" s="1700" t="s">
        <v>6</v>
      </c>
      <c r="MN2" s="1700"/>
      <c r="MO2" s="1700"/>
      <c r="MP2" s="1700"/>
      <c r="MQ2" s="1700"/>
      <c r="MR2" s="1700"/>
      <c r="MS2" s="1700"/>
      <c r="MT2" s="404"/>
      <c r="MU2" s="1676" t="s">
        <v>6</v>
      </c>
      <c r="MV2" s="1676"/>
      <c r="MW2" s="1676"/>
      <c r="MX2" s="1676"/>
      <c r="MY2" s="404"/>
      <c r="MZ2" s="1682" t="s">
        <v>3</v>
      </c>
      <c r="NA2" s="1682"/>
      <c r="NB2" s="1682"/>
      <c r="NC2" s="1682"/>
      <c r="ND2" s="1682"/>
      <c r="NE2" s="1682"/>
      <c r="NF2" s="1682"/>
      <c r="NG2" s="1682"/>
      <c r="NH2" s="1682"/>
      <c r="NI2" s="1682"/>
      <c r="NJ2" s="1682"/>
      <c r="NK2" s="1682"/>
      <c r="NL2" s="404"/>
      <c r="NM2" s="404"/>
      <c r="NN2" s="1682" t="s">
        <v>3</v>
      </c>
      <c r="NO2" s="1682"/>
      <c r="NP2" s="1682"/>
      <c r="NQ2" s="1682"/>
      <c r="NR2" s="1682"/>
      <c r="NS2" s="1682"/>
      <c r="NT2" s="1682"/>
      <c r="NU2" s="1682"/>
      <c r="NV2" s="1682"/>
      <c r="NW2" s="1682"/>
      <c r="NX2" s="1682"/>
      <c r="NY2" s="1682"/>
    </row>
    <row r="3" spans="1:390" s="1472" customFormat="1" ht="23.25" customHeight="1" thickBot="1" x14ac:dyDescent="0.3">
      <c r="A3" s="1334"/>
      <c r="B3" s="1449">
        <v>2019</v>
      </c>
      <c r="C3" s="1335">
        <v>2018</v>
      </c>
      <c r="D3" s="1450" t="s">
        <v>172</v>
      </c>
      <c r="E3" s="1451"/>
      <c r="F3" s="1451"/>
      <c r="G3" s="1452" t="s">
        <v>149</v>
      </c>
      <c r="H3" s="1453" t="s">
        <v>35</v>
      </c>
      <c r="I3" s="1454" t="s">
        <v>36</v>
      </c>
      <c r="J3" s="1455" t="s">
        <v>37</v>
      </c>
      <c r="K3" s="1456">
        <v>2019</v>
      </c>
      <c r="L3" s="1455">
        <v>2018</v>
      </c>
      <c r="M3" s="1457" t="s">
        <v>172</v>
      </c>
      <c r="N3" s="1458"/>
      <c r="O3" s="1459" t="s">
        <v>14</v>
      </c>
      <c r="P3" s="1323"/>
      <c r="Q3" s="1323"/>
      <c r="R3" s="1323"/>
      <c r="S3" s="1323"/>
      <c r="T3" s="1323"/>
      <c r="U3" s="1323"/>
      <c r="V3" s="1323"/>
      <c r="W3" s="1323"/>
      <c r="X3" s="1324" t="s">
        <v>15</v>
      </c>
      <c r="Y3" s="1324"/>
      <c r="Z3" s="1458"/>
      <c r="AA3" s="1458"/>
      <c r="AB3" s="1460"/>
      <c r="AC3" s="1460"/>
      <c r="AD3" s="1460"/>
      <c r="AE3" s="1461"/>
      <c r="AF3" s="1460"/>
      <c r="AG3" s="1673" t="s">
        <v>314</v>
      </c>
      <c r="AH3" s="1673"/>
      <c r="AI3" s="1673"/>
      <c r="AJ3" s="1673"/>
      <c r="AK3" s="1458"/>
      <c r="AL3" s="1674" t="s">
        <v>315</v>
      </c>
      <c r="AM3" s="1674"/>
      <c r="AN3" s="1674"/>
      <c r="AO3" s="1674"/>
      <c r="AP3" s="1674"/>
      <c r="AQ3" s="1674"/>
      <c r="AR3" s="1674"/>
      <c r="AS3" s="1674"/>
      <c r="AT3" s="1674"/>
      <c r="AU3" s="1674"/>
      <c r="AV3" s="1674"/>
      <c r="AW3" s="1674"/>
      <c r="AX3" s="1462"/>
      <c r="AY3" s="1462"/>
      <c r="AZ3" s="1674" t="s">
        <v>315</v>
      </c>
      <c r="BA3" s="1674"/>
      <c r="BB3" s="1674"/>
      <c r="BC3" s="1674"/>
      <c r="BD3" s="1674"/>
      <c r="BE3" s="1674"/>
      <c r="BF3" s="1674"/>
      <c r="BG3" s="1674"/>
      <c r="BH3" s="1674"/>
      <c r="BI3" s="1674"/>
      <c r="BJ3" s="1674"/>
      <c r="BK3" s="1674"/>
      <c r="BL3" s="1463"/>
      <c r="BM3" s="1464"/>
      <c r="BN3" s="1464"/>
      <c r="BO3" s="1464"/>
      <c r="BP3" s="1465"/>
      <c r="BQ3" s="1466"/>
      <c r="BR3" s="1466"/>
      <c r="BS3" s="1467"/>
      <c r="BT3" s="1468"/>
      <c r="BU3" s="1469"/>
      <c r="BV3" s="1469"/>
      <c r="BW3" s="1470"/>
      <c r="BX3" s="1464"/>
      <c r="BY3" s="1471"/>
      <c r="BZ3" s="1471"/>
      <c r="CA3" s="1471"/>
      <c r="CB3" s="1471"/>
      <c r="CC3" s="1471"/>
      <c r="CE3" s="1334"/>
      <c r="CF3" s="1449">
        <v>2019</v>
      </c>
      <c r="CG3" s="1336">
        <v>2018</v>
      </c>
      <c r="CH3" s="1450" t="s">
        <v>172</v>
      </c>
      <c r="CI3" s="1451"/>
      <c r="CJ3" s="1451"/>
      <c r="CK3" s="1452" t="s">
        <v>8</v>
      </c>
      <c r="CL3" s="1453" t="s">
        <v>153</v>
      </c>
      <c r="CM3" s="1454" t="s">
        <v>18</v>
      </c>
      <c r="CN3" s="1455" t="s">
        <v>154</v>
      </c>
      <c r="CO3" s="1456">
        <v>2019</v>
      </c>
      <c r="CP3" s="1473">
        <v>2018</v>
      </c>
      <c r="CQ3" s="1457" t="s">
        <v>172</v>
      </c>
      <c r="CR3" s="1458"/>
      <c r="CS3" s="1459" t="s">
        <v>14</v>
      </c>
      <c r="CT3" s="1323"/>
      <c r="CU3" s="1323"/>
      <c r="CV3" s="1323"/>
      <c r="CW3" s="1323"/>
      <c r="CX3" s="1323"/>
      <c r="CY3" s="1323"/>
      <c r="CZ3" s="1323"/>
      <c r="DA3" s="1323"/>
      <c r="DB3" s="1324" t="s">
        <v>15</v>
      </c>
      <c r="DC3" s="1324"/>
      <c r="DD3" s="1458"/>
      <c r="DE3" s="1458"/>
      <c r="DF3" s="1460"/>
      <c r="DG3" s="1460"/>
      <c r="DH3" s="1460"/>
      <c r="DI3" s="1461"/>
      <c r="DJ3" s="1460"/>
      <c r="DK3" s="1673" t="s">
        <v>317</v>
      </c>
      <c r="DL3" s="1673"/>
      <c r="DM3" s="1673"/>
      <c r="DN3" s="1673"/>
      <c r="DO3" s="1458"/>
      <c r="DP3" s="1674" t="s">
        <v>318</v>
      </c>
      <c r="DQ3" s="1674"/>
      <c r="DR3" s="1674"/>
      <c r="DS3" s="1674"/>
      <c r="DT3" s="1674"/>
      <c r="DU3" s="1674"/>
      <c r="DV3" s="1674"/>
      <c r="DW3" s="1674"/>
      <c r="DX3" s="1674"/>
      <c r="DY3" s="1674"/>
      <c r="DZ3" s="1674"/>
      <c r="EA3" s="1674"/>
      <c r="EB3" s="1462"/>
      <c r="EC3" s="1462"/>
      <c r="ED3" s="1674" t="s">
        <v>318</v>
      </c>
      <c r="EE3" s="1674"/>
      <c r="EF3" s="1674"/>
      <c r="EG3" s="1674"/>
      <c r="EH3" s="1674"/>
      <c r="EI3" s="1674"/>
      <c r="EJ3" s="1674"/>
      <c r="EK3" s="1674"/>
      <c r="EL3" s="1674"/>
      <c r="EM3" s="1674"/>
      <c r="EN3" s="1674"/>
      <c r="EO3" s="1674"/>
      <c r="EP3" s="1463"/>
      <c r="EQ3" s="1464"/>
      <c r="ER3" s="1464"/>
      <c r="ES3" s="1464"/>
      <c r="ET3" s="1465"/>
      <c r="EU3" s="1466"/>
      <c r="EV3" s="1466"/>
      <c r="EW3" s="1467"/>
      <c r="EX3" s="1468"/>
      <c r="EY3" s="1469"/>
      <c r="EZ3" s="1469"/>
      <c r="FA3" s="1470"/>
      <c r="FB3" s="1464"/>
      <c r="FC3" s="1471"/>
      <c r="FD3" s="1471"/>
      <c r="FE3" s="1471"/>
      <c r="FF3" s="1471"/>
      <c r="FG3" s="1471"/>
      <c r="FI3" s="1334"/>
      <c r="FJ3" s="1449">
        <v>2019</v>
      </c>
      <c r="FK3" s="1335">
        <v>2018</v>
      </c>
      <c r="FL3" s="1450" t="s">
        <v>172</v>
      </c>
      <c r="FM3" s="1451"/>
      <c r="FN3" s="1451"/>
      <c r="FO3" s="1452" t="s">
        <v>9</v>
      </c>
      <c r="FP3" s="1453" t="s">
        <v>21</v>
      </c>
      <c r="FQ3" s="1454" t="s">
        <v>22</v>
      </c>
      <c r="FR3" s="1455" t="s">
        <v>23</v>
      </c>
      <c r="FS3" s="1456">
        <v>2019</v>
      </c>
      <c r="FT3" s="1455">
        <v>2018</v>
      </c>
      <c r="FU3" s="1457" t="s">
        <v>172</v>
      </c>
      <c r="FV3" s="1458"/>
      <c r="FW3" s="1459" t="s">
        <v>14</v>
      </c>
      <c r="FX3" s="1323"/>
      <c r="FY3" s="1323"/>
      <c r="FZ3" s="1323"/>
      <c r="GA3" s="1323"/>
      <c r="GB3" s="1323"/>
      <c r="GC3" s="1323"/>
      <c r="GD3" s="1323"/>
      <c r="GE3" s="1323"/>
      <c r="GF3" s="1324" t="s">
        <v>15</v>
      </c>
      <c r="GG3" s="1324"/>
      <c r="GH3" s="1458"/>
      <c r="GI3" s="1458"/>
      <c r="GJ3" s="1460"/>
      <c r="GK3" s="1460"/>
      <c r="GL3" s="1460"/>
      <c r="GM3" s="1461"/>
      <c r="GN3" s="1460"/>
      <c r="GO3" s="1673" t="s">
        <v>320</v>
      </c>
      <c r="GP3" s="1673" t="s">
        <v>303</v>
      </c>
      <c r="GQ3" s="1673" t="s">
        <v>303</v>
      </c>
      <c r="GR3" s="1673" t="s">
        <v>303</v>
      </c>
      <c r="GS3" s="1458"/>
      <c r="GT3" s="1674" t="s">
        <v>327</v>
      </c>
      <c r="GU3" s="1674"/>
      <c r="GV3" s="1674"/>
      <c r="GW3" s="1674"/>
      <c r="GX3" s="1674"/>
      <c r="GY3" s="1674"/>
      <c r="GZ3" s="1674"/>
      <c r="HA3" s="1674"/>
      <c r="HB3" s="1674"/>
      <c r="HC3" s="1674"/>
      <c r="HD3" s="1674"/>
      <c r="HE3" s="1674"/>
      <c r="HF3" s="1462"/>
      <c r="HG3" s="1462"/>
      <c r="HH3" s="1674" t="s">
        <v>327</v>
      </c>
      <c r="HI3" s="1674"/>
      <c r="HJ3" s="1674"/>
      <c r="HK3" s="1674"/>
      <c r="HL3" s="1674"/>
      <c r="HM3" s="1674"/>
      <c r="HN3" s="1674"/>
      <c r="HO3" s="1674"/>
      <c r="HP3" s="1674"/>
      <c r="HQ3" s="1674"/>
      <c r="HR3" s="1674"/>
      <c r="HS3" s="1674"/>
      <c r="HT3" s="1463"/>
      <c r="HU3" s="1464"/>
      <c r="HV3" s="1464"/>
      <c r="HW3" s="1464"/>
      <c r="HX3" s="1465"/>
      <c r="HY3" s="1466"/>
      <c r="HZ3" s="1466"/>
      <c r="IA3" s="1467"/>
      <c r="IB3" s="1468"/>
      <c r="IC3" s="1469"/>
      <c r="ID3" s="1469"/>
      <c r="IE3" s="1470"/>
      <c r="IF3" s="1464"/>
      <c r="IG3" s="1471"/>
      <c r="IH3" s="1471"/>
      <c r="II3" s="1471"/>
      <c r="IJ3" s="1471"/>
      <c r="IK3" s="1471"/>
      <c r="IM3" s="1334"/>
      <c r="IN3" s="1449">
        <v>2019</v>
      </c>
      <c r="IO3" s="1335">
        <v>2018</v>
      </c>
      <c r="IP3" s="1450" t="s">
        <v>172</v>
      </c>
      <c r="IQ3" s="1451"/>
      <c r="IR3" s="1451"/>
      <c r="IS3" s="1452" t="s">
        <v>10</v>
      </c>
      <c r="IT3" s="1453" t="s">
        <v>25</v>
      </c>
      <c r="IU3" s="1454" t="s">
        <v>26</v>
      </c>
      <c r="IV3" s="1455" t="s">
        <v>27</v>
      </c>
      <c r="IW3" s="1456">
        <v>2019</v>
      </c>
      <c r="IX3" s="1455">
        <v>2018</v>
      </c>
      <c r="IY3" s="1457" t="s">
        <v>172</v>
      </c>
      <c r="IZ3" s="1458"/>
      <c r="JA3" s="1459" t="s">
        <v>14</v>
      </c>
      <c r="JB3" s="1323"/>
      <c r="JC3" s="1323"/>
      <c r="JD3" s="1323"/>
      <c r="JE3" s="1323"/>
      <c r="JF3" s="1323"/>
      <c r="JG3" s="1323"/>
      <c r="JH3" s="1323"/>
      <c r="JI3" s="1323"/>
      <c r="JJ3" s="1324" t="s">
        <v>15</v>
      </c>
      <c r="JK3" s="1324"/>
      <c r="JL3" s="1458"/>
      <c r="JM3" s="1458"/>
      <c r="JN3" s="1460"/>
      <c r="JO3" s="1460"/>
      <c r="JP3" s="1460"/>
      <c r="JQ3" s="1461"/>
      <c r="JR3" s="1460"/>
      <c r="JS3" s="1673" t="s">
        <v>322</v>
      </c>
      <c r="JT3" s="1673"/>
      <c r="JU3" s="1673"/>
      <c r="JV3" s="1673"/>
      <c r="JW3" s="1458"/>
      <c r="JX3" s="1674" t="s">
        <v>325</v>
      </c>
      <c r="JY3" s="1674"/>
      <c r="JZ3" s="1674"/>
      <c r="KA3" s="1674"/>
      <c r="KB3" s="1674"/>
      <c r="KC3" s="1674"/>
      <c r="KD3" s="1674"/>
      <c r="KE3" s="1674"/>
      <c r="KF3" s="1674"/>
      <c r="KG3" s="1674"/>
      <c r="KH3" s="1674"/>
      <c r="KI3" s="1674"/>
      <c r="KJ3" s="1462"/>
      <c r="KK3" s="1462"/>
      <c r="KL3" s="1674" t="s">
        <v>325</v>
      </c>
      <c r="KM3" s="1674"/>
      <c r="KN3" s="1674"/>
      <c r="KO3" s="1674"/>
      <c r="KP3" s="1674"/>
      <c r="KQ3" s="1674"/>
      <c r="KR3" s="1674"/>
      <c r="KS3" s="1674"/>
      <c r="KT3" s="1674"/>
      <c r="KU3" s="1674"/>
      <c r="KV3" s="1674"/>
      <c r="KW3" s="1674"/>
      <c r="KX3" s="1463"/>
      <c r="KY3" s="1464"/>
      <c r="KZ3" s="1464"/>
      <c r="LA3" s="1464"/>
      <c r="LB3" s="1465"/>
      <c r="LC3" s="1466"/>
      <c r="LD3" s="1466"/>
      <c r="LE3" s="1471"/>
      <c r="LF3" s="1468"/>
      <c r="LG3" s="1469"/>
      <c r="LH3" s="1469"/>
      <c r="LI3" s="1470"/>
      <c r="LJ3" s="1464"/>
      <c r="LK3" s="1471"/>
      <c r="LL3" s="1471"/>
      <c r="LM3" s="1471"/>
      <c r="LN3" s="1471"/>
      <c r="LO3" s="1471"/>
      <c r="LP3" s="1474"/>
      <c r="LQ3" s="1334"/>
      <c r="LR3" s="1335">
        <v>2019</v>
      </c>
      <c r="LS3" s="1335">
        <v>2018</v>
      </c>
      <c r="LT3" s="1450" t="s">
        <v>172</v>
      </c>
      <c r="LU3" s="1475"/>
      <c r="LV3" s="1475"/>
      <c r="LW3" s="1476"/>
      <c r="LX3" s="1337">
        <v>2019</v>
      </c>
      <c r="LY3" s="1477">
        <v>2018</v>
      </c>
      <c r="LZ3" s="1450" t="s">
        <v>172</v>
      </c>
      <c r="MA3" s="1478"/>
      <c r="MB3" s="1459" t="s">
        <v>14</v>
      </c>
      <c r="MC3" s="1479"/>
      <c r="MD3" s="1479"/>
      <c r="ME3" s="1479"/>
      <c r="MF3" s="1479"/>
      <c r="MG3" s="1479"/>
      <c r="MH3" s="1479"/>
      <c r="MI3" s="1479"/>
      <c r="MJ3" s="1479"/>
      <c r="MK3" s="1324" t="s">
        <v>15</v>
      </c>
      <c r="ML3" s="1480"/>
      <c r="MM3" s="1480"/>
      <c r="MN3" s="1480"/>
      <c r="MO3" s="1480"/>
      <c r="MP3" s="1480"/>
      <c r="MQ3" s="1480"/>
      <c r="MR3" s="1480"/>
      <c r="MS3" s="1481"/>
      <c r="MT3" s="1482"/>
      <c r="MU3" s="1675" t="s">
        <v>323</v>
      </c>
      <c r="MV3" s="1675"/>
      <c r="MW3" s="1675"/>
      <c r="MX3" s="1675"/>
      <c r="MY3" s="1483"/>
      <c r="MZ3" s="1673" t="s">
        <v>324</v>
      </c>
      <c r="NA3" s="1673"/>
      <c r="NB3" s="1673"/>
      <c r="NC3" s="1673"/>
      <c r="ND3" s="1673"/>
      <c r="NE3" s="1673"/>
      <c r="NF3" s="1673"/>
      <c r="NG3" s="1673"/>
      <c r="NH3" s="1673"/>
      <c r="NI3" s="1673"/>
      <c r="NJ3" s="1673"/>
      <c r="NK3" s="1673"/>
      <c r="NL3" s="1474"/>
      <c r="NM3" s="1474"/>
      <c r="NN3" s="1673" t="s">
        <v>324</v>
      </c>
      <c r="NO3" s="1673"/>
      <c r="NP3" s="1673"/>
      <c r="NQ3" s="1673"/>
      <c r="NR3" s="1673"/>
      <c r="NS3" s="1673"/>
      <c r="NT3" s="1673"/>
      <c r="NU3" s="1673"/>
      <c r="NV3" s="1673"/>
      <c r="NW3" s="1673"/>
      <c r="NX3" s="1673"/>
      <c r="NY3" s="1673"/>
      <c r="NZ3" s="1474"/>
    </row>
    <row r="4" spans="1:390" ht="21.75" customHeight="1" thickTop="1" thickBot="1" x14ac:dyDescent="0.25">
      <c r="A4" s="24" t="s">
        <v>29</v>
      </c>
      <c r="B4" s="159">
        <v>11408048</v>
      </c>
      <c r="C4" s="26">
        <v>10860721</v>
      </c>
      <c r="D4" s="359">
        <v>5.04</v>
      </c>
      <c r="E4" s="420"/>
      <c r="F4" s="240"/>
      <c r="G4" s="433" t="s">
        <v>30</v>
      </c>
      <c r="H4" s="997">
        <v>2014606</v>
      </c>
      <c r="I4" s="998">
        <v>1671371</v>
      </c>
      <c r="J4" s="999">
        <v>1777650</v>
      </c>
      <c r="K4" s="997">
        <v>5463627</v>
      </c>
      <c r="L4" s="1000">
        <v>5149101</v>
      </c>
      <c r="M4" s="675">
        <v>6.11</v>
      </c>
      <c r="N4" s="154"/>
      <c r="O4" s="1617" t="s">
        <v>31</v>
      </c>
      <c r="P4" s="1034" t="s">
        <v>32</v>
      </c>
      <c r="Q4" s="1618"/>
      <c r="R4" s="1035"/>
      <c r="S4" s="1034" t="s">
        <v>33</v>
      </c>
      <c r="T4" s="1618"/>
      <c r="U4" s="1035"/>
      <c r="V4" s="1654" t="s">
        <v>34</v>
      </c>
      <c r="W4" s="1655"/>
      <c r="X4" s="1656"/>
      <c r="Y4" s="977"/>
      <c r="Z4" s="154"/>
      <c r="AA4" s="154"/>
      <c r="AB4" s="160" t="s">
        <v>35</v>
      </c>
      <c r="AC4" s="160" t="s">
        <v>36</v>
      </c>
      <c r="AD4" s="160" t="s">
        <v>37</v>
      </c>
      <c r="AE4" s="972" t="s">
        <v>313</v>
      </c>
      <c r="AF4" s="4"/>
      <c r="AG4" s="162"/>
      <c r="AH4" s="163">
        <v>2019</v>
      </c>
      <c r="AI4" s="164">
        <v>2018</v>
      </c>
      <c r="AJ4" s="426" t="s">
        <v>172</v>
      </c>
      <c r="AK4" s="154"/>
      <c r="AL4" s="165" t="s">
        <v>38</v>
      </c>
      <c r="AM4" s="165"/>
      <c r="AN4" s="165"/>
      <c r="AO4" s="165"/>
      <c r="AP4" s="166"/>
      <c r="AQ4" s="166"/>
      <c r="AR4" s="166"/>
      <c r="AS4" s="166"/>
      <c r="AT4" s="166"/>
      <c r="AU4" s="166"/>
      <c r="AV4" s="166"/>
      <c r="AW4" s="167"/>
      <c r="AX4" s="324"/>
      <c r="AY4" s="324"/>
      <c r="AZ4" s="165" t="s">
        <v>39</v>
      </c>
      <c r="BA4" s="165"/>
      <c r="BB4" s="165"/>
      <c r="BC4" s="165"/>
      <c r="BD4" s="166"/>
      <c r="BE4" s="166"/>
      <c r="BF4" s="166"/>
      <c r="BG4" s="166"/>
      <c r="BH4" s="166"/>
      <c r="BI4" s="166"/>
      <c r="BJ4" s="166"/>
      <c r="BK4" s="167"/>
      <c r="BL4" s="167"/>
      <c r="BM4" s="293"/>
      <c r="BN4" s="293"/>
      <c r="BO4" s="1531"/>
      <c r="BP4" s="1532"/>
      <c r="BQ4" s="294"/>
      <c r="BR4" s="294"/>
      <c r="BS4" s="294"/>
      <c r="BT4" s="294"/>
      <c r="BU4" s="1533"/>
      <c r="BV4" s="1528"/>
      <c r="BW4" s="21"/>
      <c r="BX4" s="37"/>
      <c r="BY4" s="295"/>
      <c r="BZ4" s="19"/>
      <c r="CA4" s="19"/>
      <c r="CB4" s="19"/>
      <c r="CC4" s="19"/>
      <c r="CE4" s="158" t="s">
        <v>29</v>
      </c>
      <c r="CF4" s="159">
        <v>10845233</v>
      </c>
      <c r="CG4" s="26">
        <v>10514600</v>
      </c>
      <c r="CH4" s="359">
        <v>3.14</v>
      </c>
      <c r="CI4" s="240"/>
      <c r="CJ4" s="240"/>
      <c r="CK4" s="433" t="s">
        <v>30</v>
      </c>
      <c r="CL4" s="997">
        <v>1709257</v>
      </c>
      <c r="CM4" s="998">
        <v>1664111</v>
      </c>
      <c r="CN4" s="999">
        <v>1595551</v>
      </c>
      <c r="CO4" s="997">
        <v>4968919</v>
      </c>
      <c r="CP4" s="1000">
        <v>4758356</v>
      </c>
      <c r="CQ4" s="675">
        <v>4.43</v>
      </c>
      <c r="CR4" s="154"/>
      <c r="CS4" s="28" t="s">
        <v>31</v>
      </c>
      <c r="CT4" s="1654" t="s">
        <v>32</v>
      </c>
      <c r="CU4" s="1655"/>
      <c r="CV4" s="1656"/>
      <c r="CW4" s="1654" t="s">
        <v>33</v>
      </c>
      <c r="CX4" s="1655"/>
      <c r="CY4" s="1656"/>
      <c r="CZ4" s="1654" t="s">
        <v>34</v>
      </c>
      <c r="DA4" s="1655"/>
      <c r="DB4" s="1656"/>
      <c r="DC4" s="5"/>
      <c r="DD4" s="154"/>
      <c r="DE4" s="154"/>
      <c r="DF4" s="160" t="s">
        <v>35</v>
      </c>
      <c r="DG4" s="160" t="s">
        <v>36</v>
      </c>
      <c r="DH4" s="160" t="s">
        <v>37</v>
      </c>
      <c r="DI4" s="972" t="s">
        <v>313</v>
      </c>
      <c r="DJ4" s="154"/>
      <c r="DK4" s="162"/>
      <c r="DL4" s="163">
        <v>2019</v>
      </c>
      <c r="DM4" s="164">
        <v>2018</v>
      </c>
      <c r="DN4" s="498" t="s">
        <v>172</v>
      </c>
      <c r="DO4" s="154"/>
      <c r="DP4" s="165" t="s">
        <v>38</v>
      </c>
      <c r="DQ4" s="165"/>
      <c r="DR4" s="165"/>
      <c r="DS4" s="165"/>
      <c r="DT4" s="166"/>
      <c r="DU4" s="166"/>
      <c r="DV4" s="166"/>
      <c r="DW4" s="166"/>
      <c r="DX4" s="166"/>
      <c r="DY4" s="166"/>
      <c r="DZ4" s="166"/>
      <c r="EA4" s="167"/>
      <c r="EB4" s="324"/>
      <c r="EC4" s="324"/>
      <c r="ED4" s="165" t="s">
        <v>39</v>
      </c>
      <c r="EE4" s="165"/>
      <c r="EF4" s="165"/>
      <c r="EG4" s="165"/>
      <c r="EH4" s="166"/>
      <c r="EI4" s="166"/>
      <c r="EJ4" s="166"/>
      <c r="EK4" s="166"/>
      <c r="EL4" s="166"/>
      <c r="EM4" s="166"/>
      <c r="EN4" s="166"/>
      <c r="EO4" s="167"/>
      <c r="EP4" s="167"/>
      <c r="EQ4" s="293"/>
      <c r="ER4" s="293"/>
      <c r="ES4" s="1531"/>
      <c r="ET4" s="1532"/>
      <c r="EU4" s="294"/>
      <c r="EV4" s="294"/>
      <c r="EW4" s="294"/>
      <c r="EX4" s="294"/>
      <c r="EY4" s="1533"/>
      <c r="EZ4" s="1528"/>
      <c r="FA4" s="21"/>
      <c r="FB4" s="37"/>
      <c r="FC4" s="295"/>
      <c r="FD4" s="19"/>
      <c r="FE4" s="19"/>
      <c r="FF4" s="19"/>
      <c r="FG4" s="19"/>
      <c r="FI4" s="24" t="s">
        <v>29</v>
      </c>
      <c r="FJ4" s="159">
        <v>9658210</v>
      </c>
      <c r="FK4" s="26">
        <v>9735008</v>
      </c>
      <c r="FL4" s="27">
        <v>-0.79</v>
      </c>
      <c r="FM4" s="240"/>
      <c r="FN4" s="240"/>
      <c r="FO4" s="433" t="s">
        <v>30</v>
      </c>
      <c r="FP4" s="997">
        <v>1673380</v>
      </c>
      <c r="FQ4" s="998">
        <v>1557260</v>
      </c>
      <c r="FR4" s="999">
        <v>1561156</v>
      </c>
      <c r="FS4" s="997">
        <v>4791796</v>
      </c>
      <c r="FT4" s="1000">
        <v>4806096</v>
      </c>
      <c r="FU4" s="675">
        <v>-0.3</v>
      </c>
      <c r="FV4" s="482"/>
      <c r="FW4" s="28" t="s">
        <v>31</v>
      </c>
      <c r="FX4" s="29" t="s">
        <v>32</v>
      </c>
      <c r="FY4" s="30"/>
      <c r="FZ4" s="31"/>
      <c r="GA4" s="29" t="s">
        <v>33</v>
      </c>
      <c r="GB4" s="30"/>
      <c r="GC4" s="31"/>
      <c r="GD4" s="1654" t="s">
        <v>34</v>
      </c>
      <c r="GE4" s="1655"/>
      <c r="GF4" s="1656"/>
      <c r="GG4" s="5"/>
      <c r="GH4" s="154"/>
      <c r="GI4" s="154"/>
      <c r="GJ4" s="160" t="s">
        <v>21</v>
      </c>
      <c r="GK4" s="160" t="s">
        <v>22</v>
      </c>
      <c r="GL4" s="160" t="s">
        <v>23</v>
      </c>
      <c r="GM4" s="972" t="s">
        <v>319</v>
      </c>
      <c r="GN4" s="161"/>
      <c r="GO4" s="162"/>
      <c r="GP4" s="163">
        <v>2019</v>
      </c>
      <c r="GQ4" s="164">
        <v>2018</v>
      </c>
      <c r="GR4" s="426" t="s">
        <v>172</v>
      </c>
      <c r="GS4" s="154"/>
      <c r="GT4" s="165" t="s">
        <v>38</v>
      </c>
      <c r="GU4" s="165"/>
      <c r="GV4" s="165"/>
      <c r="GW4" s="165"/>
      <c r="GX4" s="166"/>
      <c r="GY4" s="166"/>
      <c r="GZ4" s="166"/>
      <c r="HA4" s="166"/>
      <c r="HB4" s="166"/>
      <c r="HC4" s="166"/>
      <c r="HD4" s="166"/>
      <c r="HE4" s="167"/>
      <c r="HF4" s="324"/>
      <c r="HG4" s="324"/>
      <c r="HH4" s="165" t="s">
        <v>39</v>
      </c>
      <c r="HI4" s="165"/>
      <c r="HJ4" s="165"/>
      <c r="HK4" s="165"/>
      <c r="HL4" s="166"/>
      <c r="HM4" s="166"/>
      <c r="HN4" s="166"/>
      <c r="HO4" s="166"/>
      <c r="HP4" s="166"/>
      <c r="HQ4" s="166"/>
      <c r="HR4" s="166"/>
      <c r="HS4" s="167"/>
      <c r="HT4" s="167"/>
      <c r="HU4" s="293"/>
      <c r="HV4" s="293"/>
      <c r="HW4" s="1531"/>
      <c r="HX4" s="1532"/>
      <c r="HY4" s="294"/>
      <c r="HZ4" s="294"/>
      <c r="IA4" s="294"/>
      <c r="IB4" s="294"/>
      <c r="IC4" s="1533"/>
      <c r="ID4" s="1528"/>
      <c r="IE4" s="21"/>
      <c r="IF4" s="37"/>
      <c r="IG4" s="295"/>
      <c r="IH4" s="248"/>
      <c r="II4" s="19"/>
      <c r="IJ4" s="19"/>
      <c r="IK4" s="19"/>
      <c r="IM4" s="24" t="s">
        <v>29</v>
      </c>
      <c r="IN4" s="159">
        <v>11945993</v>
      </c>
      <c r="IO4" s="26">
        <v>11830573</v>
      </c>
      <c r="IP4" s="27">
        <v>0.98</v>
      </c>
      <c r="IQ4" s="240"/>
      <c r="IR4" s="240"/>
      <c r="IS4" s="433" t="s">
        <v>30</v>
      </c>
      <c r="IT4" s="997">
        <v>1896673</v>
      </c>
      <c r="IU4" s="998">
        <v>1686764</v>
      </c>
      <c r="IV4" s="999">
        <v>1820341</v>
      </c>
      <c r="IW4" s="997">
        <v>5403778</v>
      </c>
      <c r="IX4" s="1000">
        <v>5379355</v>
      </c>
      <c r="IY4" s="675">
        <v>0.45</v>
      </c>
      <c r="IZ4" s="154"/>
      <c r="JA4" s="28" t="s">
        <v>31</v>
      </c>
      <c r="JB4" s="29" t="s">
        <v>32</v>
      </c>
      <c r="JC4" s="30"/>
      <c r="JD4" s="31"/>
      <c r="JE4" s="29" t="s">
        <v>33</v>
      </c>
      <c r="JF4" s="30"/>
      <c r="JG4" s="31"/>
      <c r="JH4" s="1654" t="s">
        <v>34</v>
      </c>
      <c r="JI4" s="1655"/>
      <c r="JJ4" s="1656"/>
      <c r="JK4" s="5"/>
      <c r="JL4" s="154"/>
      <c r="JM4" s="154"/>
      <c r="JN4" s="991" t="s">
        <v>25</v>
      </c>
      <c r="JO4" s="991" t="s">
        <v>26</v>
      </c>
      <c r="JP4" s="991" t="s">
        <v>27</v>
      </c>
      <c r="JQ4" s="992" t="s">
        <v>321</v>
      </c>
      <c r="JR4" s="161"/>
      <c r="JS4" s="32"/>
      <c r="JT4" s="1620">
        <v>2019</v>
      </c>
      <c r="JU4" s="1621">
        <v>2018</v>
      </c>
      <c r="JV4" s="498" t="s">
        <v>172</v>
      </c>
      <c r="JW4" s="154"/>
      <c r="JX4" s="660" t="s">
        <v>38</v>
      </c>
      <c r="JY4" s="660"/>
      <c r="JZ4" s="660"/>
      <c r="KA4" s="660"/>
      <c r="KB4" s="634"/>
      <c r="KC4" s="634"/>
      <c r="KD4" s="634"/>
      <c r="KE4" s="634"/>
      <c r="KF4" s="634"/>
      <c r="KG4" s="634"/>
      <c r="KH4" s="634"/>
      <c r="KI4" s="278"/>
      <c r="KJ4" s="634"/>
      <c r="KK4" s="634"/>
      <c r="KL4" s="660" t="s">
        <v>39</v>
      </c>
      <c r="KM4" s="660"/>
      <c r="KN4" s="660"/>
      <c r="KO4" s="660"/>
      <c r="KP4" s="634"/>
      <c r="KQ4" s="634"/>
      <c r="KR4" s="634"/>
      <c r="KS4" s="634"/>
      <c r="KT4" s="634"/>
      <c r="KU4" s="634"/>
      <c r="KV4" s="634"/>
      <c r="KW4" s="278"/>
      <c r="KX4" s="167"/>
      <c r="KY4" s="523"/>
      <c r="KZ4" s="523"/>
      <c r="LA4" s="1585"/>
      <c r="LB4" s="1532"/>
      <c r="LC4" s="524"/>
      <c r="LD4" s="524"/>
      <c r="LE4" s="524"/>
      <c r="LF4" s="524"/>
      <c r="LG4" s="1586"/>
      <c r="LH4" s="520"/>
      <c r="LI4" s="522"/>
      <c r="LJ4" s="525"/>
      <c r="LK4" s="295"/>
      <c r="LL4" s="508"/>
      <c r="LM4" s="508"/>
      <c r="LN4" s="508"/>
      <c r="LO4" s="508"/>
      <c r="LQ4" s="24" t="s">
        <v>29</v>
      </c>
      <c r="LR4" s="25">
        <v>43857484</v>
      </c>
      <c r="LS4" s="26">
        <v>42940902</v>
      </c>
      <c r="LT4" s="27">
        <v>2.13</v>
      </c>
      <c r="LU4" s="499"/>
      <c r="LV4" s="499"/>
      <c r="LW4" s="433" t="s">
        <v>30</v>
      </c>
      <c r="LX4" s="348">
        <v>20628120</v>
      </c>
      <c r="LY4" s="994">
        <v>20092908</v>
      </c>
      <c r="LZ4" s="515">
        <v>2.66</v>
      </c>
      <c r="MA4" s="182"/>
      <c r="MB4" s="28" t="s">
        <v>31</v>
      </c>
      <c r="MC4" s="29" t="s">
        <v>32</v>
      </c>
      <c r="MD4" s="30"/>
      <c r="ME4" s="31"/>
      <c r="MF4" s="29" t="s">
        <v>33</v>
      </c>
      <c r="MG4" s="30"/>
      <c r="MH4" s="31"/>
      <c r="MI4" s="29" t="s">
        <v>34</v>
      </c>
      <c r="MJ4" s="30"/>
      <c r="MK4" s="31"/>
      <c r="ML4" s="15"/>
      <c r="MM4" s="15"/>
      <c r="MN4" s="15"/>
      <c r="MO4" s="993" t="s">
        <v>5</v>
      </c>
      <c r="MP4" s="993" t="s">
        <v>7</v>
      </c>
      <c r="MQ4" s="993" t="s">
        <v>20</v>
      </c>
      <c r="MR4" s="993" t="s">
        <v>11</v>
      </c>
      <c r="MS4" s="39">
        <v>2019</v>
      </c>
      <c r="MT4" s="16"/>
      <c r="MU4" s="930"/>
      <c r="MV4" s="989">
        <v>2019</v>
      </c>
      <c r="MW4" s="990">
        <v>2018</v>
      </c>
      <c r="MX4" s="931" t="s">
        <v>172</v>
      </c>
      <c r="MY4" s="495"/>
      <c r="MZ4" s="33" t="s">
        <v>38</v>
      </c>
      <c r="NA4" s="33"/>
      <c r="NB4" s="34"/>
      <c r="NC4" s="34"/>
      <c r="ND4" s="35"/>
      <c r="NE4" s="35"/>
      <c r="NF4" s="35"/>
      <c r="NG4" s="35"/>
      <c r="NH4" s="35"/>
      <c r="NI4" s="35"/>
      <c r="NJ4" s="35"/>
      <c r="NK4" s="36"/>
      <c r="NL4" s="17"/>
      <c r="NM4" s="17"/>
      <c r="NN4" s="33" t="s">
        <v>39</v>
      </c>
      <c r="NO4" s="33"/>
      <c r="NP4" s="34"/>
      <c r="NQ4" s="34"/>
      <c r="NR4" s="35"/>
      <c r="NS4" s="35"/>
      <c r="NT4" s="35"/>
      <c r="NU4" s="35"/>
      <c r="NV4" s="35"/>
      <c r="NW4" s="35"/>
      <c r="NX4" s="35"/>
      <c r="NY4" s="36"/>
    </row>
    <row r="5" spans="1:390" ht="21.75" customHeight="1" thickTop="1" thickBot="1" x14ac:dyDescent="0.25">
      <c r="A5" s="40" t="s">
        <v>40</v>
      </c>
      <c r="B5" s="57">
        <v>10925871</v>
      </c>
      <c r="C5" s="41">
        <v>10396184</v>
      </c>
      <c r="D5" s="360">
        <v>5.0999999999999996</v>
      </c>
      <c r="E5" s="420"/>
      <c r="F5" s="240"/>
      <c r="G5" s="432" t="s">
        <v>41</v>
      </c>
      <c r="H5" s="997">
        <v>0</v>
      </c>
      <c r="I5" s="998">
        <v>0</v>
      </c>
      <c r="J5" s="999">
        <v>0</v>
      </c>
      <c r="K5" s="997">
        <v>0</v>
      </c>
      <c r="L5" s="1000">
        <v>0</v>
      </c>
      <c r="M5" s="675">
        <v>0</v>
      </c>
      <c r="N5" s="154"/>
      <c r="O5" s="926" t="s">
        <v>42</v>
      </c>
      <c r="P5" s="1615">
        <v>2562</v>
      </c>
      <c r="Q5" s="988">
        <v>2561</v>
      </c>
      <c r="R5" s="1616" t="s">
        <v>172</v>
      </c>
      <c r="S5" s="1615">
        <v>2562</v>
      </c>
      <c r="T5" s="988">
        <v>2561</v>
      </c>
      <c r="U5" s="1616" t="s">
        <v>172</v>
      </c>
      <c r="V5" s="1615">
        <v>2562</v>
      </c>
      <c r="W5" s="988">
        <v>2561</v>
      </c>
      <c r="X5" s="1616" t="s">
        <v>172</v>
      </c>
      <c r="Y5" s="977"/>
      <c r="Z5" s="169" t="s">
        <v>43</v>
      </c>
      <c r="AA5" s="169"/>
      <c r="AB5" s="25">
        <v>2891</v>
      </c>
      <c r="AC5" s="25">
        <v>2891</v>
      </c>
      <c r="AD5" s="25">
        <v>2891</v>
      </c>
      <c r="AE5" s="25">
        <v>2891</v>
      </c>
      <c r="AF5" s="154"/>
      <c r="AG5" s="622" t="s">
        <v>43</v>
      </c>
      <c r="AH5" s="623">
        <v>2891</v>
      </c>
      <c r="AI5" s="242">
        <v>2835</v>
      </c>
      <c r="AJ5" s="1057">
        <v>1.98</v>
      </c>
      <c r="AK5" s="157"/>
      <c r="AL5" s="1058" t="s">
        <v>44</v>
      </c>
      <c r="AM5" s="1648" t="s">
        <v>32</v>
      </c>
      <c r="AN5" s="1649"/>
      <c r="AO5" s="1649"/>
      <c r="AP5" s="1649"/>
      <c r="AQ5" s="1649"/>
      <c r="AR5" s="1649"/>
      <c r="AS5" s="1649"/>
      <c r="AT5" s="1649"/>
      <c r="AU5" s="1650"/>
      <c r="AV5" s="1059" t="s">
        <v>33</v>
      </c>
      <c r="AW5" s="1060" t="s">
        <v>45</v>
      </c>
      <c r="AX5" s="324"/>
      <c r="AY5" s="324"/>
      <c r="AZ5" s="1061" t="s">
        <v>44</v>
      </c>
      <c r="BA5" s="1648" t="s">
        <v>32</v>
      </c>
      <c r="BB5" s="1649"/>
      <c r="BC5" s="1649"/>
      <c r="BD5" s="1649"/>
      <c r="BE5" s="1649"/>
      <c r="BF5" s="1649"/>
      <c r="BG5" s="1649"/>
      <c r="BH5" s="1649"/>
      <c r="BI5" s="1650"/>
      <c r="BJ5" s="1059" t="s">
        <v>33</v>
      </c>
      <c r="BK5" s="1060" t="s">
        <v>45</v>
      </c>
      <c r="BL5" s="194"/>
      <c r="BM5" s="296"/>
      <c r="BN5" s="296"/>
      <c r="BO5" s="1534"/>
      <c r="BP5" s="1535"/>
      <c r="BQ5" s="297"/>
      <c r="BR5" s="297"/>
      <c r="BS5" s="297"/>
      <c r="BT5" s="297"/>
      <c r="BU5" s="1533"/>
      <c r="BV5" s="1528"/>
      <c r="BW5" s="47"/>
      <c r="BX5" s="37"/>
      <c r="BY5" s="295"/>
      <c r="BZ5" s="19"/>
      <c r="CA5" s="19"/>
      <c r="CB5" s="19"/>
      <c r="CC5" s="19"/>
      <c r="CE5" s="168" t="s">
        <v>40</v>
      </c>
      <c r="CF5" s="57">
        <v>10409008</v>
      </c>
      <c r="CG5" s="41">
        <v>10092229</v>
      </c>
      <c r="CH5" s="360">
        <v>3.14</v>
      </c>
      <c r="CI5" s="240"/>
      <c r="CJ5" s="240"/>
      <c r="CK5" s="432" t="s">
        <v>41</v>
      </c>
      <c r="CL5" s="997">
        <v>0</v>
      </c>
      <c r="CM5" s="998">
        <v>5</v>
      </c>
      <c r="CN5" s="999">
        <v>0</v>
      </c>
      <c r="CO5" s="997">
        <v>5</v>
      </c>
      <c r="CP5" s="1000">
        <v>0</v>
      </c>
      <c r="CQ5" s="675">
        <v>0</v>
      </c>
      <c r="CR5" s="154"/>
      <c r="CS5" s="926" t="s">
        <v>155</v>
      </c>
      <c r="CT5" s="43">
        <v>2562</v>
      </c>
      <c r="CU5" s="44">
        <v>2561</v>
      </c>
      <c r="CV5" s="321" t="s">
        <v>172</v>
      </c>
      <c r="CW5" s="43">
        <v>2562</v>
      </c>
      <c r="CX5" s="44">
        <v>2561</v>
      </c>
      <c r="CY5" s="321" t="s">
        <v>172</v>
      </c>
      <c r="CZ5" s="43">
        <v>2562</v>
      </c>
      <c r="DA5" s="44">
        <v>2561</v>
      </c>
      <c r="DB5" s="321" t="s">
        <v>172</v>
      </c>
      <c r="DC5" s="977"/>
      <c r="DD5" s="169" t="s">
        <v>43</v>
      </c>
      <c r="DE5" s="169"/>
      <c r="DF5" s="25">
        <v>2891</v>
      </c>
      <c r="DG5" s="25">
        <v>2891</v>
      </c>
      <c r="DH5" s="25">
        <v>2891</v>
      </c>
      <c r="DI5" s="25">
        <v>2891</v>
      </c>
      <c r="DJ5" s="154"/>
      <c r="DK5" s="622" t="s">
        <v>43</v>
      </c>
      <c r="DL5" s="623">
        <v>2891</v>
      </c>
      <c r="DM5" s="242">
        <v>2835</v>
      </c>
      <c r="DN5" s="1057">
        <v>1.98</v>
      </c>
      <c r="DO5" s="157"/>
      <c r="DP5" s="1058" t="s">
        <v>44</v>
      </c>
      <c r="DQ5" s="1648" t="s">
        <v>32</v>
      </c>
      <c r="DR5" s="1649"/>
      <c r="DS5" s="1649"/>
      <c r="DT5" s="1649"/>
      <c r="DU5" s="1649"/>
      <c r="DV5" s="1649"/>
      <c r="DW5" s="1649"/>
      <c r="DX5" s="1649"/>
      <c r="DY5" s="1650"/>
      <c r="DZ5" s="1059" t="s">
        <v>33</v>
      </c>
      <c r="EA5" s="1060" t="s">
        <v>45</v>
      </c>
      <c r="EB5" s="324"/>
      <c r="EC5" s="324"/>
      <c r="ED5" s="1061" t="s">
        <v>44</v>
      </c>
      <c r="EE5" s="1648" t="s">
        <v>32</v>
      </c>
      <c r="EF5" s="1649"/>
      <c r="EG5" s="1649"/>
      <c r="EH5" s="1649"/>
      <c r="EI5" s="1649"/>
      <c r="EJ5" s="1649"/>
      <c r="EK5" s="1649"/>
      <c r="EL5" s="1649"/>
      <c r="EM5" s="1650"/>
      <c r="EN5" s="1059" t="s">
        <v>33</v>
      </c>
      <c r="EO5" s="1060" t="s">
        <v>45</v>
      </c>
      <c r="EP5" s="194"/>
      <c r="EQ5" s="296"/>
      <c r="ER5" s="296"/>
      <c r="ES5" s="1534"/>
      <c r="ET5" s="1535"/>
      <c r="EU5" s="297"/>
      <c r="EV5" s="297"/>
      <c r="EW5" s="297"/>
      <c r="EX5" s="297"/>
      <c r="EY5" s="1533"/>
      <c r="EZ5" s="1528"/>
      <c r="FA5" s="47"/>
      <c r="FB5" s="37"/>
      <c r="FC5" s="295"/>
      <c r="FD5" s="19"/>
      <c r="FE5" s="19"/>
      <c r="FF5" s="19"/>
      <c r="FG5" s="19"/>
      <c r="FI5" s="40" t="s">
        <v>40</v>
      </c>
      <c r="FJ5" s="57">
        <v>9245149</v>
      </c>
      <c r="FK5" s="41">
        <v>9327280</v>
      </c>
      <c r="FL5" s="42">
        <v>-0.88</v>
      </c>
      <c r="FM5" s="240"/>
      <c r="FN5" s="240"/>
      <c r="FO5" s="432" t="s">
        <v>41</v>
      </c>
      <c r="FP5" s="997">
        <v>6</v>
      </c>
      <c r="FQ5" s="998">
        <v>3</v>
      </c>
      <c r="FR5" s="999">
        <v>0</v>
      </c>
      <c r="FS5" s="997">
        <v>9</v>
      </c>
      <c r="FT5" s="1000">
        <v>9</v>
      </c>
      <c r="FU5" s="675">
        <v>0</v>
      </c>
      <c r="FV5" s="482"/>
      <c r="FW5" s="926" t="s">
        <v>190</v>
      </c>
      <c r="FX5" s="43">
        <v>2562</v>
      </c>
      <c r="FY5" s="44">
        <v>2561</v>
      </c>
      <c r="FZ5" s="321" t="s">
        <v>172</v>
      </c>
      <c r="GA5" s="43">
        <v>2562</v>
      </c>
      <c r="GB5" s="44">
        <v>2561</v>
      </c>
      <c r="GC5" s="321" t="s">
        <v>172</v>
      </c>
      <c r="GD5" s="43">
        <v>2562</v>
      </c>
      <c r="GE5" s="44">
        <v>2561</v>
      </c>
      <c r="GF5" s="321" t="s">
        <v>172</v>
      </c>
      <c r="GG5" s="977"/>
      <c r="GH5" s="169" t="s">
        <v>43</v>
      </c>
      <c r="GI5" s="169"/>
      <c r="GJ5" s="25">
        <v>2891</v>
      </c>
      <c r="GK5" s="25">
        <v>2891</v>
      </c>
      <c r="GL5" s="25">
        <v>2891</v>
      </c>
      <c r="GM5" s="25">
        <v>2891</v>
      </c>
      <c r="GN5" s="154"/>
      <c r="GO5" s="622" t="s">
        <v>43</v>
      </c>
      <c r="GP5" s="623">
        <v>2891</v>
      </c>
      <c r="GQ5" s="242">
        <v>2835</v>
      </c>
      <c r="GR5" s="1057">
        <v>1.98</v>
      </c>
      <c r="GS5" s="157"/>
      <c r="GT5" s="1058" t="s">
        <v>44</v>
      </c>
      <c r="GU5" s="1648" t="s">
        <v>32</v>
      </c>
      <c r="GV5" s="1649"/>
      <c r="GW5" s="1649"/>
      <c r="GX5" s="1649"/>
      <c r="GY5" s="1649"/>
      <c r="GZ5" s="1649"/>
      <c r="HA5" s="1649"/>
      <c r="HB5" s="1649"/>
      <c r="HC5" s="1650"/>
      <c r="HD5" s="1059" t="s">
        <v>33</v>
      </c>
      <c r="HE5" s="1060" t="s">
        <v>45</v>
      </c>
      <c r="HF5" s="324"/>
      <c r="HG5" s="324"/>
      <c r="HH5" s="1061" t="s">
        <v>44</v>
      </c>
      <c r="HI5" s="1648" t="s">
        <v>32</v>
      </c>
      <c r="HJ5" s="1649"/>
      <c r="HK5" s="1649"/>
      <c r="HL5" s="1649"/>
      <c r="HM5" s="1649"/>
      <c r="HN5" s="1649"/>
      <c r="HO5" s="1649"/>
      <c r="HP5" s="1649"/>
      <c r="HQ5" s="1650"/>
      <c r="HR5" s="1059" t="s">
        <v>33</v>
      </c>
      <c r="HS5" s="1060" t="s">
        <v>45</v>
      </c>
      <c r="HT5" s="194"/>
      <c r="HU5" s="296"/>
      <c r="HV5" s="296"/>
      <c r="HW5" s="1534"/>
      <c r="HX5" s="1535"/>
      <c r="HY5" s="297"/>
      <c r="HZ5" s="297"/>
      <c r="IA5" s="297"/>
      <c r="IB5" s="297"/>
      <c r="IC5" s="1533"/>
      <c r="ID5" s="1528"/>
      <c r="IE5" s="47"/>
      <c r="IF5" s="37"/>
      <c r="IG5" s="295"/>
      <c r="IH5" s="248"/>
      <c r="II5" s="19"/>
      <c r="IJ5" s="19"/>
      <c r="IK5" s="19"/>
      <c r="IM5" s="40" t="s">
        <v>40</v>
      </c>
      <c r="IN5" s="57">
        <v>11508047</v>
      </c>
      <c r="IO5" s="41">
        <v>11401179</v>
      </c>
      <c r="IP5" s="42">
        <v>0.94</v>
      </c>
      <c r="IQ5" s="240"/>
      <c r="IR5" s="240"/>
      <c r="IS5" s="432" t="s">
        <v>41</v>
      </c>
      <c r="IT5" s="997">
        <v>0</v>
      </c>
      <c r="IU5" s="998">
        <v>0</v>
      </c>
      <c r="IV5" s="999">
        <v>0</v>
      </c>
      <c r="IW5" s="997">
        <v>0</v>
      </c>
      <c r="IX5" s="1000">
        <v>0</v>
      </c>
      <c r="IY5" s="675">
        <v>0</v>
      </c>
      <c r="IZ5" s="154"/>
      <c r="JA5" s="926" t="s">
        <v>161</v>
      </c>
      <c r="JB5" s="43">
        <v>2562</v>
      </c>
      <c r="JC5" s="44">
        <v>2561</v>
      </c>
      <c r="JD5" s="321" t="s">
        <v>172</v>
      </c>
      <c r="JE5" s="43">
        <v>2562</v>
      </c>
      <c r="JF5" s="44">
        <v>2561</v>
      </c>
      <c r="JG5" s="321" t="s">
        <v>172</v>
      </c>
      <c r="JH5" s="43">
        <v>2562</v>
      </c>
      <c r="JI5" s="44">
        <v>2561</v>
      </c>
      <c r="JJ5" s="321" t="s">
        <v>172</v>
      </c>
      <c r="JK5" s="977"/>
      <c r="JL5" s="169" t="s">
        <v>43</v>
      </c>
      <c r="JM5" s="169"/>
      <c r="JN5" s="25">
        <v>2891</v>
      </c>
      <c r="JO5" s="25">
        <v>2891</v>
      </c>
      <c r="JP5" s="25">
        <v>2891</v>
      </c>
      <c r="JQ5" s="25">
        <v>2891</v>
      </c>
      <c r="JR5" s="154"/>
      <c r="JS5" s="622" t="s">
        <v>43</v>
      </c>
      <c r="JT5" s="623">
        <v>2891</v>
      </c>
      <c r="JU5" s="242">
        <v>2835</v>
      </c>
      <c r="JV5" s="1057">
        <v>1.98</v>
      </c>
      <c r="JW5" s="157"/>
      <c r="JX5" s="1062" t="s">
        <v>44</v>
      </c>
      <c r="JY5" s="1670" t="s">
        <v>32</v>
      </c>
      <c r="JZ5" s="1671"/>
      <c r="KA5" s="1671"/>
      <c r="KB5" s="1671"/>
      <c r="KC5" s="1671"/>
      <c r="KD5" s="1671"/>
      <c r="KE5" s="1671"/>
      <c r="KF5" s="1671"/>
      <c r="KG5" s="1672"/>
      <c r="KH5" s="1063" t="s">
        <v>33</v>
      </c>
      <c r="KI5" s="1064" t="s">
        <v>45</v>
      </c>
      <c r="KJ5" s="634"/>
      <c r="KK5" s="634"/>
      <c r="KL5" s="1065" t="s">
        <v>44</v>
      </c>
      <c r="KM5" s="1670" t="s">
        <v>32</v>
      </c>
      <c r="KN5" s="1671"/>
      <c r="KO5" s="1671"/>
      <c r="KP5" s="1671"/>
      <c r="KQ5" s="1671"/>
      <c r="KR5" s="1671"/>
      <c r="KS5" s="1671"/>
      <c r="KT5" s="1671"/>
      <c r="KU5" s="1672"/>
      <c r="KV5" s="1063" t="s">
        <v>33</v>
      </c>
      <c r="KW5" s="1064" t="s">
        <v>45</v>
      </c>
      <c r="KX5" s="194"/>
      <c r="KY5" s="526"/>
      <c r="KZ5" s="526"/>
      <c r="LA5" s="1587"/>
      <c r="LB5" s="1535"/>
      <c r="LC5" s="528"/>
      <c r="LD5" s="528"/>
      <c r="LE5" s="528"/>
      <c r="LF5" s="528"/>
      <c r="LG5" s="1586"/>
      <c r="LH5" s="520"/>
      <c r="LI5" s="529"/>
      <c r="LJ5" s="525"/>
      <c r="LK5" s="295"/>
      <c r="LL5" s="508"/>
      <c r="LM5" s="508"/>
      <c r="LN5" s="508"/>
      <c r="LO5" s="508"/>
      <c r="LQ5" s="40" t="s">
        <v>40</v>
      </c>
      <c r="LR5" s="38">
        <v>42088075</v>
      </c>
      <c r="LS5" s="41">
        <v>41216872</v>
      </c>
      <c r="LT5" s="42">
        <v>2.11</v>
      </c>
      <c r="LU5" s="499"/>
      <c r="LV5" s="499"/>
      <c r="LW5" s="432" t="s">
        <v>41</v>
      </c>
      <c r="LX5" s="348">
        <v>14</v>
      </c>
      <c r="LY5" s="994">
        <v>9</v>
      </c>
      <c r="LZ5" s="515">
        <v>55.56</v>
      </c>
      <c r="MA5" s="182"/>
      <c r="MB5" s="926" t="s">
        <v>48</v>
      </c>
      <c r="MC5" s="43">
        <v>2562</v>
      </c>
      <c r="MD5" s="44">
        <v>2561</v>
      </c>
      <c r="ME5" s="45" t="s">
        <v>172</v>
      </c>
      <c r="MF5" s="43">
        <v>2562</v>
      </c>
      <c r="MG5" s="44">
        <v>2561</v>
      </c>
      <c r="MH5" s="45" t="s">
        <v>172</v>
      </c>
      <c r="MI5" s="43">
        <v>2562</v>
      </c>
      <c r="MJ5" s="44">
        <v>2561</v>
      </c>
      <c r="MK5" s="45" t="s">
        <v>172</v>
      </c>
      <c r="ML5" s="15"/>
      <c r="MM5" s="1066" t="s">
        <v>43</v>
      </c>
      <c r="MN5" s="1066"/>
      <c r="MO5" s="1067">
        <v>2891</v>
      </c>
      <c r="MP5" s="1067">
        <v>2891</v>
      </c>
      <c r="MQ5" s="1067">
        <v>2891</v>
      </c>
      <c r="MR5" s="1067">
        <v>2891</v>
      </c>
      <c r="MS5" s="1067">
        <v>2891</v>
      </c>
      <c r="MT5" s="16"/>
      <c r="MU5" s="622" t="s">
        <v>43</v>
      </c>
      <c r="MV5" s="623">
        <v>2891</v>
      </c>
      <c r="MW5" s="242">
        <v>2835</v>
      </c>
      <c r="MX5" s="1057">
        <v>1.98</v>
      </c>
      <c r="MY5" s="495"/>
      <c r="MZ5" s="1068" t="s">
        <v>44</v>
      </c>
      <c r="NA5" s="1651" t="s">
        <v>32</v>
      </c>
      <c r="NB5" s="1652"/>
      <c r="NC5" s="1652"/>
      <c r="ND5" s="1652"/>
      <c r="NE5" s="1652"/>
      <c r="NF5" s="1652"/>
      <c r="NG5" s="1652"/>
      <c r="NH5" s="1652"/>
      <c r="NI5" s="1653"/>
      <c r="NJ5" s="1069" t="s">
        <v>33</v>
      </c>
      <c r="NK5" s="1069" t="s">
        <v>45</v>
      </c>
      <c r="NL5" s="17"/>
      <c r="NM5" s="17"/>
      <c r="NN5" s="1068" t="s">
        <v>44</v>
      </c>
      <c r="NO5" s="1648" t="s">
        <v>32</v>
      </c>
      <c r="NP5" s="1649"/>
      <c r="NQ5" s="1649"/>
      <c r="NR5" s="1649"/>
      <c r="NS5" s="1649"/>
      <c r="NT5" s="1649"/>
      <c r="NU5" s="1649"/>
      <c r="NV5" s="1649"/>
      <c r="NW5" s="1650"/>
      <c r="NX5" s="1070" t="s">
        <v>33</v>
      </c>
      <c r="NY5" s="1071" t="s">
        <v>45</v>
      </c>
    </row>
    <row r="6" spans="1:390" ht="21.75" customHeight="1" thickTop="1" thickBot="1" x14ac:dyDescent="0.25">
      <c r="A6" s="49" t="s">
        <v>49</v>
      </c>
      <c r="B6" s="57">
        <v>482177</v>
      </c>
      <c r="C6" s="41">
        <v>464537</v>
      </c>
      <c r="D6" s="361">
        <v>3.8</v>
      </c>
      <c r="E6" s="420"/>
      <c r="F6" s="240"/>
      <c r="G6" s="432" t="s">
        <v>50</v>
      </c>
      <c r="H6" s="997">
        <v>449</v>
      </c>
      <c r="I6" s="998">
        <v>381</v>
      </c>
      <c r="J6" s="999">
        <v>315</v>
      </c>
      <c r="K6" s="997">
        <v>1145</v>
      </c>
      <c r="L6" s="1000">
        <v>992</v>
      </c>
      <c r="M6" s="675">
        <v>15.42</v>
      </c>
      <c r="N6" s="154"/>
      <c r="O6" s="53" t="s">
        <v>51</v>
      </c>
      <c r="P6" s="54">
        <v>335.22</v>
      </c>
      <c r="Q6" s="55">
        <v>323.10000000000002</v>
      </c>
      <c r="R6" s="56">
        <v>3.75</v>
      </c>
      <c r="S6" s="54">
        <v>0</v>
      </c>
      <c r="T6" s="171">
        <v>0</v>
      </c>
      <c r="U6" s="56">
        <v>0</v>
      </c>
      <c r="V6" s="54">
        <v>257.86</v>
      </c>
      <c r="W6" s="55">
        <v>249.87</v>
      </c>
      <c r="X6" s="56">
        <v>3.2</v>
      </c>
      <c r="Y6" s="172"/>
      <c r="Z6" s="154"/>
      <c r="AA6" s="154" t="s">
        <v>52</v>
      </c>
      <c r="AB6" s="38">
        <v>120</v>
      </c>
      <c r="AC6" s="38">
        <v>120</v>
      </c>
      <c r="AD6" s="38">
        <v>120</v>
      </c>
      <c r="AE6" s="38">
        <v>120</v>
      </c>
      <c r="AF6" s="154"/>
      <c r="AG6" s="252" t="s">
        <v>53</v>
      </c>
      <c r="AH6" s="624">
        <v>85061</v>
      </c>
      <c r="AI6" s="984">
        <v>80602</v>
      </c>
      <c r="AJ6" s="1057">
        <v>5.53</v>
      </c>
      <c r="AK6" s="173"/>
      <c r="AL6" s="1072"/>
      <c r="AM6" s="1073" t="s">
        <v>54</v>
      </c>
      <c r="AN6" s="1074" t="s">
        <v>55</v>
      </c>
      <c r="AO6" s="1075" t="s">
        <v>306</v>
      </c>
      <c r="AP6" s="1076" t="s">
        <v>307</v>
      </c>
      <c r="AQ6" s="1074"/>
      <c r="AR6" s="1074"/>
      <c r="AS6" s="1074"/>
      <c r="AT6" s="1074"/>
      <c r="AU6" s="1077" t="s">
        <v>62</v>
      </c>
      <c r="AV6" s="1078"/>
      <c r="AW6" s="1079"/>
      <c r="AX6" s="324"/>
      <c r="AY6" s="324"/>
      <c r="AZ6" s="1072"/>
      <c r="BA6" s="1073" t="s">
        <v>54</v>
      </c>
      <c r="BB6" s="1074" t="s">
        <v>55</v>
      </c>
      <c r="BC6" s="1075" t="s">
        <v>306</v>
      </c>
      <c r="BD6" s="1076" t="s">
        <v>307</v>
      </c>
      <c r="BE6" s="1074"/>
      <c r="BF6" s="1074"/>
      <c r="BG6" s="1074"/>
      <c r="BH6" s="1074"/>
      <c r="BI6" s="1077" t="s">
        <v>62</v>
      </c>
      <c r="BJ6" s="1078"/>
      <c r="BK6" s="1079"/>
      <c r="BL6" s="194"/>
      <c r="BM6" s="298"/>
      <c r="BN6" s="298"/>
      <c r="BO6" s="1534"/>
      <c r="BP6" s="1535"/>
      <c r="BQ6" s="297"/>
      <c r="BR6" s="297"/>
      <c r="BS6" s="1536"/>
      <c r="BT6" s="297"/>
      <c r="BU6" s="1533"/>
      <c r="BV6" s="1528"/>
      <c r="BW6" s="47"/>
      <c r="BX6" s="37"/>
      <c r="BY6" s="295"/>
      <c r="BZ6" s="19"/>
      <c r="CA6" s="19"/>
      <c r="CB6" s="19"/>
      <c r="CC6" s="19"/>
      <c r="CE6" s="170" t="s">
        <v>49</v>
      </c>
      <c r="CF6" s="57">
        <v>436225</v>
      </c>
      <c r="CG6" s="41">
        <v>422371</v>
      </c>
      <c r="CH6" s="361">
        <v>3.28</v>
      </c>
      <c r="CI6" s="240"/>
      <c r="CJ6" s="240"/>
      <c r="CK6" s="432" t="s">
        <v>50</v>
      </c>
      <c r="CL6" s="997">
        <v>200</v>
      </c>
      <c r="CM6" s="998">
        <v>159</v>
      </c>
      <c r="CN6" s="999">
        <v>170</v>
      </c>
      <c r="CO6" s="997">
        <v>529</v>
      </c>
      <c r="CP6" s="1000">
        <v>471</v>
      </c>
      <c r="CQ6" s="675">
        <v>12.31</v>
      </c>
      <c r="CR6" s="154"/>
      <c r="CS6" s="53" t="s">
        <v>51</v>
      </c>
      <c r="CT6" s="54">
        <v>378.79</v>
      </c>
      <c r="CU6" s="55">
        <v>364.87</v>
      </c>
      <c r="CV6" s="56">
        <v>3.82</v>
      </c>
      <c r="CW6" s="54">
        <v>0</v>
      </c>
      <c r="CX6" s="171">
        <v>0</v>
      </c>
      <c r="CY6" s="56">
        <v>0</v>
      </c>
      <c r="CZ6" s="54">
        <v>281.39</v>
      </c>
      <c r="DA6" s="55">
        <v>271.44</v>
      </c>
      <c r="DB6" s="56">
        <v>3.67</v>
      </c>
      <c r="DC6" s="172"/>
      <c r="DD6" s="154"/>
      <c r="DE6" s="154" t="s">
        <v>52</v>
      </c>
      <c r="DF6" s="38">
        <v>120</v>
      </c>
      <c r="DG6" s="38">
        <v>120</v>
      </c>
      <c r="DH6" s="38">
        <v>120</v>
      </c>
      <c r="DI6" s="38">
        <v>120</v>
      </c>
      <c r="DJ6" s="154"/>
      <c r="DK6" s="252" t="s">
        <v>53</v>
      </c>
      <c r="DL6" s="624">
        <v>85061</v>
      </c>
      <c r="DM6" s="984">
        <v>80602</v>
      </c>
      <c r="DN6" s="1057">
        <v>5.53</v>
      </c>
      <c r="DO6" s="173"/>
      <c r="DP6" s="1072"/>
      <c r="DQ6" s="1073" t="s">
        <v>54</v>
      </c>
      <c r="DR6" s="1074" t="s">
        <v>55</v>
      </c>
      <c r="DS6" s="1075" t="s">
        <v>306</v>
      </c>
      <c r="DT6" s="1076" t="s">
        <v>307</v>
      </c>
      <c r="DU6" s="1074"/>
      <c r="DV6" s="1074"/>
      <c r="DW6" s="1074"/>
      <c r="DX6" s="1074"/>
      <c r="DY6" s="1077" t="s">
        <v>62</v>
      </c>
      <c r="DZ6" s="1078"/>
      <c r="EA6" s="1079"/>
      <c r="EB6" s="324"/>
      <c r="EC6" s="324"/>
      <c r="ED6" s="1072"/>
      <c r="EE6" s="1073" t="s">
        <v>54</v>
      </c>
      <c r="EF6" s="1074" t="s">
        <v>55</v>
      </c>
      <c r="EG6" s="1075" t="s">
        <v>306</v>
      </c>
      <c r="EH6" s="1076" t="s">
        <v>307</v>
      </c>
      <c r="EI6" s="1074"/>
      <c r="EJ6" s="1074"/>
      <c r="EK6" s="1074"/>
      <c r="EL6" s="1074"/>
      <c r="EM6" s="1077" t="s">
        <v>62</v>
      </c>
      <c r="EN6" s="1078"/>
      <c r="EO6" s="1079"/>
      <c r="EP6" s="194"/>
      <c r="EQ6" s="298"/>
      <c r="ER6" s="298"/>
      <c r="ES6" s="1534"/>
      <c r="ET6" s="1535"/>
      <c r="EU6" s="297"/>
      <c r="EV6" s="297"/>
      <c r="EW6" s="1536"/>
      <c r="EX6" s="297"/>
      <c r="EY6" s="1533"/>
      <c r="EZ6" s="1528"/>
      <c r="FA6" s="47"/>
      <c r="FB6" s="37"/>
      <c r="FC6" s="295"/>
      <c r="FD6" s="19"/>
      <c r="FE6" s="19"/>
      <c r="FF6" s="19"/>
      <c r="FG6" s="19"/>
      <c r="FI6" s="49" t="s">
        <v>49</v>
      </c>
      <c r="FJ6" s="57">
        <v>413061</v>
      </c>
      <c r="FK6" s="41">
        <v>407728</v>
      </c>
      <c r="FL6" s="52">
        <v>1.31</v>
      </c>
      <c r="FM6" s="240"/>
      <c r="FN6" s="240"/>
      <c r="FO6" s="432" t="s">
        <v>50</v>
      </c>
      <c r="FP6" s="997">
        <v>291</v>
      </c>
      <c r="FQ6" s="998">
        <v>310</v>
      </c>
      <c r="FR6" s="999">
        <v>226</v>
      </c>
      <c r="FS6" s="997">
        <v>827</v>
      </c>
      <c r="FT6" s="1000">
        <v>816</v>
      </c>
      <c r="FU6" s="675">
        <v>1.35</v>
      </c>
      <c r="FV6" s="482"/>
      <c r="FW6" s="53" t="s">
        <v>51</v>
      </c>
      <c r="FX6" s="54">
        <v>378.22</v>
      </c>
      <c r="FY6" s="55">
        <v>381.05</v>
      </c>
      <c r="FZ6" s="56">
        <v>-0.74</v>
      </c>
      <c r="GA6" s="54">
        <v>0</v>
      </c>
      <c r="GB6" s="171">
        <v>0</v>
      </c>
      <c r="GC6" s="56">
        <v>0</v>
      </c>
      <c r="GD6" s="54">
        <v>289.14</v>
      </c>
      <c r="GE6" s="55">
        <v>291.70999999999998</v>
      </c>
      <c r="GF6" s="56">
        <v>-0.88</v>
      </c>
      <c r="GG6" s="172"/>
      <c r="GH6" s="154"/>
      <c r="GI6" s="154" t="s">
        <v>52</v>
      </c>
      <c r="GJ6" s="38">
        <v>120</v>
      </c>
      <c r="GK6" s="38">
        <v>120</v>
      </c>
      <c r="GL6" s="38">
        <v>120</v>
      </c>
      <c r="GM6" s="38">
        <v>120</v>
      </c>
      <c r="GN6" s="154"/>
      <c r="GO6" s="252" t="s">
        <v>53</v>
      </c>
      <c r="GP6" s="624">
        <v>85061</v>
      </c>
      <c r="GQ6" s="984">
        <v>80602</v>
      </c>
      <c r="GR6" s="1057">
        <v>5.53</v>
      </c>
      <c r="GS6" s="173"/>
      <c r="GT6" s="1072"/>
      <c r="GU6" s="1073" t="s">
        <v>54</v>
      </c>
      <c r="GV6" s="1074" t="s">
        <v>55</v>
      </c>
      <c r="GW6" s="1075" t="s">
        <v>306</v>
      </c>
      <c r="GX6" s="1076" t="s">
        <v>307</v>
      </c>
      <c r="GY6" s="1074"/>
      <c r="GZ6" s="1074"/>
      <c r="HA6" s="1074"/>
      <c r="HB6" s="1074"/>
      <c r="HC6" s="1077" t="s">
        <v>62</v>
      </c>
      <c r="HD6" s="1078"/>
      <c r="HE6" s="1079"/>
      <c r="HF6" s="324"/>
      <c r="HG6" s="324"/>
      <c r="HH6" s="1072"/>
      <c r="HI6" s="1073" t="s">
        <v>54</v>
      </c>
      <c r="HJ6" s="1074" t="s">
        <v>55</v>
      </c>
      <c r="HK6" s="1075" t="s">
        <v>306</v>
      </c>
      <c r="HL6" s="1076" t="s">
        <v>307</v>
      </c>
      <c r="HM6" s="1074"/>
      <c r="HN6" s="1074"/>
      <c r="HO6" s="1074"/>
      <c r="HP6" s="1074"/>
      <c r="HQ6" s="1077" t="s">
        <v>62</v>
      </c>
      <c r="HR6" s="1078"/>
      <c r="HS6" s="1079"/>
      <c r="HT6" s="194"/>
      <c r="HU6" s="298"/>
      <c r="HV6" s="298"/>
      <c r="HW6" s="1534"/>
      <c r="HX6" s="1535"/>
      <c r="HY6" s="297"/>
      <c r="HZ6" s="297"/>
      <c r="IA6" s="1536"/>
      <c r="IB6" s="297"/>
      <c r="IC6" s="1533"/>
      <c r="ID6" s="1528"/>
      <c r="IE6" s="47"/>
      <c r="IF6" s="37"/>
      <c r="IG6" s="295"/>
      <c r="IH6" s="248"/>
      <c r="II6" s="19"/>
      <c r="IJ6" s="19"/>
      <c r="IK6" s="19"/>
      <c r="IM6" s="49" t="s">
        <v>49</v>
      </c>
      <c r="IN6" s="57">
        <v>437946</v>
      </c>
      <c r="IO6" s="41">
        <v>429394</v>
      </c>
      <c r="IP6" s="52">
        <v>1.99</v>
      </c>
      <c r="IQ6" s="240"/>
      <c r="IR6" s="240"/>
      <c r="IS6" s="432" t="s">
        <v>50</v>
      </c>
      <c r="IT6" s="997">
        <v>551</v>
      </c>
      <c r="IU6" s="998">
        <v>461</v>
      </c>
      <c r="IV6" s="999">
        <v>464</v>
      </c>
      <c r="IW6" s="997">
        <v>1476</v>
      </c>
      <c r="IX6" s="1000">
        <v>1530</v>
      </c>
      <c r="IY6" s="675">
        <v>-3.53</v>
      </c>
      <c r="IZ6" s="154"/>
      <c r="JA6" s="53" t="s">
        <v>51</v>
      </c>
      <c r="JB6" s="54">
        <v>415.14</v>
      </c>
      <c r="JC6" s="55">
        <v>411.46</v>
      </c>
      <c r="JD6" s="56">
        <v>0.89</v>
      </c>
      <c r="JE6" s="54">
        <v>0</v>
      </c>
      <c r="JF6" s="171">
        <v>0</v>
      </c>
      <c r="JG6" s="56">
        <v>0</v>
      </c>
      <c r="JH6" s="54">
        <v>315.19</v>
      </c>
      <c r="JI6" s="55">
        <v>315.45999999999998</v>
      </c>
      <c r="JJ6" s="56">
        <v>-0.09</v>
      </c>
      <c r="JK6" s="172"/>
      <c r="JL6" s="154"/>
      <c r="JM6" s="154" t="s">
        <v>52</v>
      </c>
      <c r="JN6" s="38">
        <v>120</v>
      </c>
      <c r="JO6" s="38">
        <v>120</v>
      </c>
      <c r="JP6" s="38">
        <v>120</v>
      </c>
      <c r="JQ6" s="38">
        <v>120</v>
      </c>
      <c r="JR6" s="154"/>
      <c r="JS6" s="252" t="s">
        <v>53</v>
      </c>
      <c r="JT6" s="624">
        <v>85061</v>
      </c>
      <c r="JU6" s="984">
        <v>80602</v>
      </c>
      <c r="JV6" s="1057">
        <v>5.53</v>
      </c>
      <c r="JW6" s="173"/>
      <c r="JX6" s="1080"/>
      <c r="JY6" s="1073" t="s">
        <v>54</v>
      </c>
      <c r="JZ6" s="1074" t="s">
        <v>55</v>
      </c>
      <c r="KA6" s="1075" t="s">
        <v>306</v>
      </c>
      <c r="KB6" s="1076" t="s">
        <v>307</v>
      </c>
      <c r="KC6" s="1074"/>
      <c r="KD6" s="1074"/>
      <c r="KE6" s="1074"/>
      <c r="KF6" s="1074"/>
      <c r="KG6" s="1077" t="s">
        <v>62</v>
      </c>
      <c r="KH6" s="1078"/>
      <c r="KI6" s="1079"/>
      <c r="KJ6" s="634"/>
      <c r="KK6" s="634"/>
      <c r="KL6" s="1080"/>
      <c r="KM6" s="1073" t="s">
        <v>54</v>
      </c>
      <c r="KN6" s="1074" t="s">
        <v>55</v>
      </c>
      <c r="KO6" s="1075" t="s">
        <v>306</v>
      </c>
      <c r="KP6" s="1076" t="s">
        <v>307</v>
      </c>
      <c r="KQ6" s="1074"/>
      <c r="KR6" s="1074"/>
      <c r="KS6" s="1074"/>
      <c r="KT6" s="1074"/>
      <c r="KU6" s="1077" t="s">
        <v>62</v>
      </c>
      <c r="KV6" s="1078"/>
      <c r="KW6" s="1079"/>
      <c r="KX6" s="194"/>
      <c r="KY6" s="530"/>
      <c r="KZ6" s="530"/>
      <c r="LA6" s="1587"/>
      <c r="LB6" s="1535"/>
      <c r="LC6" s="528"/>
      <c r="LD6" s="528"/>
      <c r="LE6" s="1588"/>
      <c r="LF6" s="528"/>
      <c r="LG6" s="1586"/>
      <c r="LH6" s="520"/>
      <c r="LI6" s="529"/>
      <c r="LJ6" s="525"/>
      <c r="LK6" s="295"/>
      <c r="LL6" s="508"/>
      <c r="LM6" s="508"/>
      <c r="LN6" s="508"/>
      <c r="LO6" s="508"/>
      <c r="LQ6" s="49" t="s">
        <v>49</v>
      </c>
      <c r="LR6" s="50">
        <v>1769409</v>
      </c>
      <c r="LS6" s="41">
        <v>1724030</v>
      </c>
      <c r="LT6" s="52">
        <v>2.63</v>
      </c>
      <c r="LU6" s="499"/>
      <c r="LV6" s="499"/>
      <c r="LW6" s="432" t="s">
        <v>50</v>
      </c>
      <c r="LX6" s="348">
        <v>3977</v>
      </c>
      <c r="LY6" s="994">
        <v>3809</v>
      </c>
      <c r="LZ6" s="515">
        <v>4.41</v>
      </c>
      <c r="MA6" s="182"/>
      <c r="MB6" s="53" t="s">
        <v>51</v>
      </c>
      <c r="MC6" s="54">
        <v>377.67</v>
      </c>
      <c r="MD6" s="58">
        <v>370.75</v>
      </c>
      <c r="ME6" s="56">
        <v>1.87</v>
      </c>
      <c r="MF6" s="54">
        <v>0</v>
      </c>
      <c r="MG6" s="58">
        <v>0</v>
      </c>
      <c r="MH6" s="56">
        <v>0</v>
      </c>
      <c r="MI6" s="54">
        <v>286.58999999999997</v>
      </c>
      <c r="MJ6" s="141">
        <v>282.82</v>
      </c>
      <c r="MK6" s="56">
        <v>1.33</v>
      </c>
      <c r="ML6" s="15"/>
      <c r="MM6" s="15"/>
      <c r="MN6" s="15" t="s">
        <v>52</v>
      </c>
      <c r="MO6" s="922">
        <v>120</v>
      </c>
      <c r="MP6" s="922">
        <v>120</v>
      </c>
      <c r="MQ6" s="922">
        <v>120</v>
      </c>
      <c r="MR6" s="922">
        <v>120</v>
      </c>
      <c r="MS6" s="922">
        <v>120</v>
      </c>
      <c r="MT6" s="16"/>
      <c r="MU6" s="252" t="s">
        <v>53</v>
      </c>
      <c r="MV6" s="624">
        <v>85061</v>
      </c>
      <c r="MW6" s="984">
        <v>80602</v>
      </c>
      <c r="MX6" s="1057">
        <v>5.53</v>
      </c>
      <c r="MY6" s="495"/>
      <c r="MZ6" s="1081"/>
      <c r="NA6" s="1073" t="s">
        <v>54</v>
      </c>
      <c r="NB6" s="1074" t="s">
        <v>55</v>
      </c>
      <c r="NC6" s="1075" t="s">
        <v>306</v>
      </c>
      <c r="ND6" s="1076" t="s">
        <v>307</v>
      </c>
      <c r="NE6" s="1074"/>
      <c r="NF6" s="1074"/>
      <c r="NG6" s="1074"/>
      <c r="NH6" s="1074"/>
      <c r="NI6" s="1077" t="s">
        <v>62</v>
      </c>
      <c r="NJ6" s="1078"/>
      <c r="NK6" s="1079"/>
      <c r="NL6" s="17"/>
      <c r="NM6" s="17"/>
      <c r="NN6" s="1081"/>
      <c r="NO6" s="1073" t="s">
        <v>54</v>
      </c>
      <c r="NP6" s="1074" t="s">
        <v>55</v>
      </c>
      <c r="NQ6" s="1075" t="s">
        <v>306</v>
      </c>
      <c r="NR6" s="1076" t="s">
        <v>307</v>
      </c>
      <c r="NS6" s="1074"/>
      <c r="NT6" s="1074"/>
      <c r="NU6" s="1074"/>
      <c r="NV6" s="1074"/>
      <c r="NW6" s="1077" t="s">
        <v>62</v>
      </c>
      <c r="NX6" s="1078"/>
      <c r="NY6" s="1079"/>
    </row>
    <row r="7" spans="1:390" ht="21.75" customHeight="1" thickTop="1" x14ac:dyDescent="0.2">
      <c r="A7" s="24" t="s">
        <v>63</v>
      </c>
      <c r="B7" s="174">
        <v>6538998</v>
      </c>
      <c r="C7" s="59">
        <v>6210326</v>
      </c>
      <c r="D7" s="359">
        <v>5.29</v>
      </c>
      <c r="E7" s="420"/>
      <c r="F7" s="240"/>
      <c r="G7" s="432" t="s">
        <v>64</v>
      </c>
      <c r="H7" s="997">
        <v>301</v>
      </c>
      <c r="I7" s="998">
        <v>208</v>
      </c>
      <c r="J7" s="999">
        <v>227</v>
      </c>
      <c r="K7" s="997">
        <v>736</v>
      </c>
      <c r="L7" s="1000">
        <v>736</v>
      </c>
      <c r="M7" s="675">
        <v>0</v>
      </c>
      <c r="N7" s="154"/>
      <c r="O7" s="53" t="s">
        <v>65</v>
      </c>
      <c r="P7" s="54">
        <v>315.32</v>
      </c>
      <c r="Q7" s="55">
        <v>303.91000000000003</v>
      </c>
      <c r="R7" s="56">
        <v>3.75</v>
      </c>
      <c r="S7" s="54">
        <v>231.09</v>
      </c>
      <c r="T7" s="171">
        <v>223.5</v>
      </c>
      <c r="U7" s="56">
        <v>3.4</v>
      </c>
      <c r="V7" s="54">
        <v>295.88</v>
      </c>
      <c r="W7" s="55">
        <v>285.68</v>
      </c>
      <c r="X7" s="56">
        <v>3.57</v>
      </c>
      <c r="Y7" s="172"/>
      <c r="Z7" s="154"/>
      <c r="AA7" s="154" t="s">
        <v>66</v>
      </c>
      <c r="AB7" s="38">
        <v>1826</v>
      </c>
      <c r="AC7" s="38">
        <v>1826</v>
      </c>
      <c r="AD7" s="38">
        <v>1826</v>
      </c>
      <c r="AE7" s="38">
        <v>1826</v>
      </c>
      <c r="AF7" s="154"/>
      <c r="AG7" s="252" t="s">
        <v>67</v>
      </c>
      <c r="AH7" s="625">
        <v>66.98</v>
      </c>
      <c r="AI7" s="626">
        <v>65.47</v>
      </c>
      <c r="AJ7" s="1057">
        <v>1.51</v>
      </c>
      <c r="AK7" s="175"/>
      <c r="AL7" s="176" t="s">
        <v>157</v>
      </c>
      <c r="AM7" s="1082">
        <v>0</v>
      </c>
      <c r="AN7" s="1083">
        <v>0</v>
      </c>
      <c r="AO7" s="1083">
        <v>0</v>
      </c>
      <c r="AP7" s="1084">
        <v>0</v>
      </c>
      <c r="AQ7" s="1083">
        <v>0</v>
      </c>
      <c r="AR7" s="1083">
        <v>0</v>
      </c>
      <c r="AS7" s="1083">
        <v>0</v>
      </c>
      <c r="AT7" s="1083">
        <v>0</v>
      </c>
      <c r="AU7" s="1085">
        <v>0</v>
      </c>
      <c r="AV7" s="1086">
        <v>0</v>
      </c>
      <c r="AW7" s="1087">
        <v>0</v>
      </c>
      <c r="AX7" s="662"/>
      <c r="AY7" s="662"/>
      <c r="AZ7" s="1088" t="s">
        <v>157</v>
      </c>
      <c r="BA7" s="1082">
        <v>0</v>
      </c>
      <c r="BB7" s="1083">
        <v>0</v>
      </c>
      <c r="BC7" s="1083">
        <v>0</v>
      </c>
      <c r="BD7" s="1084">
        <v>0</v>
      </c>
      <c r="BE7" s="1083">
        <v>0</v>
      </c>
      <c r="BF7" s="1083">
        <v>0</v>
      </c>
      <c r="BG7" s="1083">
        <v>0</v>
      </c>
      <c r="BH7" s="1083">
        <v>0</v>
      </c>
      <c r="BI7" s="1085">
        <v>0</v>
      </c>
      <c r="BJ7" s="1086">
        <v>0</v>
      </c>
      <c r="BK7" s="1087">
        <v>0</v>
      </c>
      <c r="BL7" s="299"/>
      <c r="BM7" s="609"/>
      <c r="BN7" s="298"/>
      <c r="BO7" s="1534"/>
      <c r="BP7" s="1532"/>
      <c r="BQ7" s="294"/>
      <c r="BR7" s="294"/>
      <c r="BS7" s="294"/>
      <c r="BT7" s="294"/>
      <c r="BU7" s="1533"/>
      <c r="BV7" s="1528"/>
      <c r="BW7" s="47"/>
      <c r="BX7" s="37"/>
      <c r="BY7" s="295"/>
      <c r="BZ7" s="19"/>
      <c r="CA7" s="19"/>
      <c r="CB7" s="19"/>
      <c r="CC7" s="19"/>
      <c r="CE7" s="158" t="s">
        <v>63</v>
      </c>
      <c r="CF7" s="174">
        <v>6113378</v>
      </c>
      <c r="CG7" s="59">
        <v>5881433</v>
      </c>
      <c r="CH7" s="359">
        <v>3.94</v>
      </c>
      <c r="CI7" s="240"/>
      <c r="CJ7" s="240"/>
      <c r="CK7" s="432" t="s">
        <v>64</v>
      </c>
      <c r="CL7" s="997">
        <v>172</v>
      </c>
      <c r="CM7" s="998">
        <v>105</v>
      </c>
      <c r="CN7" s="999">
        <v>117</v>
      </c>
      <c r="CO7" s="997">
        <v>394</v>
      </c>
      <c r="CP7" s="1000">
        <v>391</v>
      </c>
      <c r="CQ7" s="675">
        <v>0.77</v>
      </c>
      <c r="CR7" s="154"/>
      <c r="CS7" s="53" t="s">
        <v>65</v>
      </c>
      <c r="CT7" s="54">
        <v>368.96</v>
      </c>
      <c r="CU7" s="55">
        <v>355.85</v>
      </c>
      <c r="CV7" s="56">
        <v>3.68</v>
      </c>
      <c r="CW7" s="54">
        <v>256.23</v>
      </c>
      <c r="CX7" s="171">
        <v>249.37</v>
      </c>
      <c r="CY7" s="56">
        <v>2.75</v>
      </c>
      <c r="CZ7" s="54">
        <v>339.98</v>
      </c>
      <c r="DA7" s="55">
        <v>328.59</v>
      </c>
      <c r="DB7" s="56">
        <v>3.47</v>
      </c>
      <c r="DC7" s="172"/>
      <c r="DD7" s="154"/>
      <c r="DE7" s="154" t="s">
        <v>66</v>
      </c>
      <c r="DF7" s="38">
        <v>1826</v>
      </c>
      <c r="DG7" s="38">
        <v>1826</v>
      </c>
      <c r="DH7" s="38">
        <v>1826</v>
      </c>
      <c r="DI7" s="38">
        <v>1826</v>
      </c>
      <c r="DJ7" s="154"/>
      <c r="DK7" s="252" t="s">
        <v>67</v>
      </c>
      <c r="DL7" s="625">
        <v>58.2</v>
      </c>
      <c r="DM7" s="626">
        <v>57.21</v>
      </c>
      <c r="DN7" s="1057">
        <v>0.99</v>
      </c>
      <c r="DO7" s="175"/>
      <c r="DP7" s="176" t="s">
        <v>157</v>
      </c>
      <c r="DQ7" s="1082">
        <v>0</v>
      </c>
      <c r="DR7" s="1083">
        <v>0</v>
      </c>
      <c r="DS7" s="1083">
        <v>0</v>
      </c>
      <c r="DT7" s="1084">
        <v>0</v>
      </c>
      <c r="DU7" s="1083">
        <v>0</v>
      </c>
      <c r="DV7" s="1083">
        <v>0</v>
      </c>
      <c r="DW7" s="1083">
        <v>0</v>
      </c>
      <c r="DX7" s="1083">
        <v>0</v>
      </c>
      <c r="DY7" s="1085">
        <v>0</v>
      </c>
      <c r="DZ7" s="1086">
        <v>0</v>
      </c>
      <c r="EA7" s="1087">
        <v>0</v>
      </c>
      <c r="EB7" s="662"/>
      <c r="EC7" s="662"/>
      <c r="ED7" s="1088" t="s">
        <v>157</v>
      </c>
      <c r="EE7" s="1082">
        <v>0</v>
      </c>
      <c r="EF7" s="1083">
        <v>0</v>
      </c>
      <c r="EG7" s="1083">
        <v>0</v>
      </c>
      <c r="EH7" s="1084">
        <v>0</v>
      </c>
      <c r="EI7" s="1083">
        <v>0</v>
      </c>
      <c r="EJ7" s="1083">
        <v>0</v>
      </c>
      <c r="EK7" s="1083">
        <v>0</v>
      </c>
      <c r="EL7" s="1083">
        <v>0</v>
      </c>
      <c r="EM7" s="1085">
        <v>0</v>
      </c>
      <c r="EN7" s="1086">
        <v>0</v>
      </c>
      <c r="EO7" s="1087">
        <v>0</v>
      </c>
      <c r="EP7" s="299"/>
      <c r="EQ7" s="609"/>
      <c r="ER7" s="298"/>
      <c r="ES7" s="1534"/>
      <c r="ET7" s="1532"/>
      <c r="EU7" s="294"/>
      <c r="EV7" s="294"/>
      <c r="EW7" s="294"/>
      <c r="EX7" s="294"/>
      <c r="EY7" s="1533"/>
      <c r="EZ7" s="1528"/>
      <c r="FA7" s="47"/>
      <c r="FB7" s="37"/>
      <c r="FC7" s="295"/>
      <c r="FD7" s="19"/>
      <c r="FE7" s="19"/>
      <c r="FF7" s="19"/>
      <c r="FG7" s="19"/>
      <c r="FI7" s="24" t="s">
        <v>63</v>
      </c>
      <c r="FJ7" s="174">
        <v>5557042</v>
      </c>
      <c r="FK7" s="59">
        <v>5590719</v>
      </c>
      <c r="FL7" s="27">
        <v>-0.6</v>
      </c>
      <c r="FM7" s="240"/>
      <c r="FN7" s="240"/>
      <c r="FO7" s="432" t="s">
        <v>64</v>
      </c>
      <c r="FP7" s="997">
        <v>72</v>
      </c>
      <c r="FQ7" s="998">
        <v>121</v>
      </c>
      <c r="FR7" s="999">
        <v>155</v>
      </c>
      <c r="FS7" s="997">
        <v>348</v>
      </c>
      <c r="FT7" s="1000">
        <v>298</v>
      </c>
      <c r="FU7" s="675">
        <v>16.78</v>
      </c>
      <c r="FV7" s="482"/>
      <c r="FW7" s="53" t="s">
        <v>65</v>
      </c>
      <c r="FX7" s="54">
        <v>389.62</v>
      </c>
      <c r="FY7" s="55">
        <v>380.33</v>
      </c>
      <c r="FZ7" s="56">
        <v>2.44</v>
      </c>
      <c r="GA7" s="54">
        <v>283.19</v>
      </c>
      <c r="GB7" s="171">
        <v>277.29000000000002</v>
      </c>
      <c r="GC7" s="56">
        <v>2.13</v>
      </c>
      <c r="GD7" s="54">
        <v>364.55</v>
      </c>
      <c r="GE7" s="55">
        <v>356.17</v>
      </c>
      <c r="GF7" s="56">
        <v>2.35</v>
      </c>
      <c r="GG7" s="172"/>
      <c r="GH7" s="154"/>
      <c r="GI7" s="154" t="s">
        <v>66</v>
      </c>
      <c r="GJ7" s="38">
        <v>1826</v>
      </c>
      <c r="GK7" s="38">
        <v>1826</v>
      </c>
      <c r="GL7" s="38">
        <v>1826</v>
      </c>
      <c r="GM7" s="38">
        <v>1826</v>
      </c>
      <c r="GN7" s="154"/>
      <c r="GO7" s="252" t="s">
        <v>184</v>
      </c>
      <c r="GP7" s="625">
        <v>56.41</v>
      </c>
      <c r="GQ7" s="626">
        <v>57.68</v>
      </c>
      <c r="GR7" s="1057">
        <v>-1.27</v>
      </c>
      <c r="GS7" s="175"/>
      <c r="GT7" s="176" t="s">
        <v>157</v>
      </c>
      <c r="GU7" s="1089">
        <v>0</v>
      </c>
      <c r="GV7" s="1090">
        <v>0</v>
      </c>
      <c r="GW7" s="1090">
        <v>0</v>
      </c>
      <c r="GX7" s="1091">
        <v>0</v>
      </c>
      <c r="GY7" s="1090">
        <v>0</v>
      </c>
      <c r="GZ7" s="1090">
        <v>0</v>
      </c>
      <c r="HA7" s="1090">
        <v>0</v>
      </c>
      <c r="HB7" s="1090">
        <v>0</v>
      </c>
      <c r="HC7" s="1092">
        <v>0</v>
      </c>
      <c r="HD7" s="1093">
        <v>0</v>
      </c>
      <c r="HE7" s="1094">
        <v>0</v>
      </c>
      <c r="HF7" s="662"/>
      <c r="HG7" s="662"/>
      <c r="HH7" s="1088" t="s">
        <v>157</v>
      </c>
      <c r="HI7" s="1089">
        <v>0</v>
      </c>
      <c r="HJ7" s="1090">
        <v>0</v>
      </c>
      <c r="HK7" s="1090">
        <v>0</v>
      </c>
      <c r="HL7" s="1091">
        <v>0</v>
      </c>
      <c r="HM7" s="1090">
        <v>0</v>
      </c>
      <c r="HN7" s="1090">
        <v>0</v>
      </c>
      <c r="HO7" s="1090">
        <v>0</v>
      </c>
      <c r="HP7" s="1090">
        <v>0</v>
      </c>
      <c r="HQ7" s="1092">
        <v>0</v>
      </c>
      <c r="HR7" s="1093">
        <v>0</v>
      </c>
      <c r="HS7" s="1094">
        <v>0</v>
      </c>
      <c r="HT7" s="299"/>
      <c r="HU7" s="609"/>
      <c r="HV7" s="298"/>
      <c r="HW7" s="1534"/>
      <c r="HX7" s="1532"/>
      <c r="HY7" s="294"/>
      <c r="HZ7" s="294"/>
      <c r="IA7" s="294"/>
      <c r="IB7" s="294"/>
      <c r="IC7" s="1533"/>
      <c r="ID7" s="1528"/>
      <c r="IE7" s="47"/>
      <c r="IF7" s="37"/>
      <c r="IG7" s="295"/>
      <c r="IH7" s="248"/>
      <c r="II7" s="19"/>
      <c r="IJ7" s="19"/>
      <c r="IK7" s="19"/>
      <c r="IM7" s="24" t="s">
        <v>63</v>
      </c>
      <c r="IN7" s="174">
        <v>6776167</v>
      </c>
      <c r="IO7" s="59">
        <v>6744261</v>
      </c>
      <c r="IP7" s="27">
        <v>0.47</v>
      </c>
      <c r="IQ7" s="240"/>
      <c r="IR7" s="240"/>
      <c r="IS7" s="432" t="s">
        <v>64</v>
      </c>
      <c r="IT7" s="997">
        <v>80</v>
      </c>
      <c r="IU7" s="998">
        <v>76</v>
      </c>
      <c r="IV7" s="999">
        <v>111</v>
      </c>
      <c r="IW7" s="997">
        <v>267</v>
      </c>
      <c r="IX7" s="1000">
        <v>234</v>
      </c>
      <c r="IY7" s="675">
        <v>14.1</v>
      </c>
      <c r="IZ7" s="154"/>
      <c r="JA7" s="53" t="s">
        <v>65</v>
      </c>
      <c r="JB7" s="54">
        <v>357.3</v>
      </c>
      <c r="JC7" s="55">
        <v>343.67</v>
      </c>
      <c r="JD7" s="56">
        <v>3.97</v>
      </c>
      <c r="JE7" s="54">
        <v>226.21</v>
      </c>
      <c r="JF7" s="171">
        <v>216.49</v>
      </c>
      <c r="JG7" s="56">
        <v>4.49</v>
      </c>
      <c r="JH7" s="54">
        <v>325.74</v>
      </c>
      <c r="JI7" s="55">
        <v>314</v>
      </c>
      <c r="JJ7" s="56">
        <v>3.74</v>
      </c>
      <c r="JK7" s="172"/>
      <c r="JL7" s="154"/>
      <c r="JM7" s="154" t="s">
        <v>66</v>
      </c>
      <c r="JN7" s="38">
        <v>1826</v>
      </c>
      <c r="JO7" s="38">
        <v>1826</v>
      </c>
      <c r="JP7" s="38">
        <v>1826</v>
      </c>
      <c r="JQ7" s="38">
        <v>1826</v>
      </c>
      <c r="JR7" s="154"/>
      <c r="JS7" s="252" t="s">
        <v>184</v>
      </c>
      <c r="JT7" s="625">
        <v>64.19</v>
      </c>
      <c r="JU7" s="626">
        <v>64.819999999999993</v>
      </c>
      <c r="JV7" s="1057">
        <v>-0.63</v>
      </c>
      <c r="JW7" s="175"/>
      <c r="JX7" s="1095" t="s">
        <v>157</v>
      </c>
      <c r="JY7" s="1096">
        <v>0</v>
      </c>
      <c r="JZ7" s="1097">
        <v>0</v>
      </c>
      <c r="KA7" s="1097">
        <v>0</v>
      </c>
      <c r="KB7" s="1098">
        <v>0</v>
      </c>
      <c r="KC7" s="1097">
        <v>0</v>
      </c>
      <c r="KD7" s="1097">
        <v>0</v>
      </c>
      <c r="KE7" s="1097">
        <v>0</v>
      </c>
      <c r="KF7" s="1097">
        <v>0</v>
      </c>
      <c r="KG7" s="1099">
        <v>0</v>
      </c>
      <c r="KH7" s="1100">
        <v>0</v>
      </c>
      <c r="KI7" s="1101">
        <v>0</v>
      </c>
      <c r="KJ7" s="634"/>
      <c r="KK7" s="634"/>
      <c r="KL7" s="1095" t="s">
        <v>157</v>
      </c>
      <c r="KM7" s="1082">
        <v>0</v>
      </c>
      <c r="KN7" s="1083">
        <v>0</v>
      </c>
      <c r="KO7" s="1083">
        <v>0</v>
      </c>
      <c r="KP7" s="1084">
        <v>0</v>
      </c>
      <c r="KQ7" s="1083">
        <v>0</v>
      </c>
      <c r="KR7" s="1083">
        <v>0</v>
      </c>
      <c r="KS7" s="1083">
        <v>0</v>
      </c>
      <c r="KT7" s="1083">
        <v>0</v>
      </c>
      <c r="KU7" s="1085">
        <v>0</v>
      </c>
      <c r="KV7" s="1086">
        <v>0</v>
      </c>
      <c r="KW7" s="1087">
        <v>0</v>
      </c>
      <c r="KX7" s="500"/>
      <c r="KY7" s="527"/>
      <c r="KZ7" s="530"/>
      <c r="LA7" s="1587"/>
      <c r="LB7" s="1532"/>
      <c r="LC7" s="524"/>
      <c r="LD7" s="524"/>
      <c r="LE7" s="524"/>
      <c r="LF7" s="524"/>
      <c r="LG7" s="1586"/>
      <c r="LH7" s="520"/>
      <c r="LI7" s="529"/>
      <c r="LJ7" s="525"/>
      <c r="LK7" s="295"/>
      <c r="LL7" s="508"/>
      <c r="LM7" s="508"/>
      <c r="LN7" s="508"/>
      <c r="LO7" s="508"/>
      <c r="LQ7" s="24" t="s">
        <v>63</v>
      </c>
      <c r="LR7" s="25">
        <v>24985585</v>
      </c>
      <c r="LS7" s="59">
        <v>24426739</v>
      </c>
      <c r="LT7" s="27">
        <v>2.29</v>
      </c>
      <c r="LU7" s="499"/>
      <c r="LV7" s="499"/>
      <c r="LW7" s="432" t="s">
        <v>64</v>
      </c>
      <c r="LX7" s="348">
        <v>1745</v>
      </c>
      <c r="LY7" s="994">
        <v>1659</v>
      </c>
      <c r="LZ7" s="515">
        <v>5.18</v>
      </c>
      <c r="MA7" s="182"/>
      <c r="MB7" s="53" t="s">
        <v>65</v>
      </c>
      <c r="MC7" s="54">
        <v>356.52</v>
      </c>
      <c r="MD7" s="58">
        <v>344.3</v>
      </c>
      <c r="ME7" s="56">
        <v>3.55</v>
      </c>
      <c r="MF7" s="54">
        <v>247.28</v>
      </c>
      <c r="MG7" s="58">
        <v>240</v>
      </c>
      <c r="MH7" s="56">
        <v>3.03</v>
      </c>
      <c r="MI7" s="54">
        <v>330.18</v>
      </c>
      <c r="MJ7" s="141">
        <v>319.56</v>
      </c>
      <c r="MK7" s="56">
        <v>3.32</v>
      </c>
      <c r="ML7" s="15"/>
      <c r="MM7" s="15"/>
      <c r="MN7" s="15" t="s">
        <v>66</v>
      </c>
      <c r="MO7" s="922">
        <v>1826</v>
      </c>
      <c r="MP7" s="922">
        <v>1826</v>
      </c>
      <c r="MQ7" s="922">
        <v>1826</v>
      </c>
      <c r="MR7" s="922">
        <v>1826</v>
      </c>
      <c r="MS7" s="922">
        <v>1826</v>
      </c>
      <c r="MT7" s="16"/>
      <c r="MU7" s="252" t="s">
        <v>184</v>
      </c>
      <c r="MV7" s="625">
        <v>61.45</v>
      </c>
      <c r="MW7" s="626">
        <v>61.3</v>
      </c>
      <c r="MX7" s="1057">
        <v>0.24</v>
      </c>
      <c r="MY7" s="496"/>
      <c r="MZ7" s="176" t="s">
        <v>177</v>
      </c>
      <c r="NA7" s="1102">
        <v>0</v>
      </c>
      <c r="NB7" s="1103">
        <v>0</v>
      </c>
      <c r="NC7" s="1103">
        <v>0</v>
      </c>
      <c r="ND7" s="1104">
        <v>0</v>
      </c>
      <c r="NE7" s="1103">
        <v>0</v>
      </c>
      <c r="NF7" s="1103">
        <v>0</v>
      </c>
      <c r="NG7" s="1103">
        <v>0</v>
      </c>
      <c r="NH7" s="1105">
        <v>0</v>
      </c>
      <c r="NI7" s="1106">
        <v>0</v>
      </c>
      <c r="NJ7" s="1107">
        <v>0</v>
      </c>
      <c r="NK7" s="1108">
        <v>0</v>
      </c>
      <c r="NL7" s="619"/>
      <c r="NM7" s="619"/>
      <c r="NN7" s="176" t="s">
        <v>157</v>
      </c>
      <c r="NO7" s="1102">
        <v>0</v>
      </c>
      <c r="NP7" s="1103">
        <v>0</v>
      </c>
      <c r="NQ7" s="1103">
        <v>0</v>
      </c>
      <c r="NR7" s="1104">
        <v>0</v>
      </c>
      <c r="NS7" s="1103">
        <v>0</v>
      </c>
      <c r="NT7" s="1103">
        <v>0</v>
      </c>
      <c r="NU7" s="1103">
        <v>0</v>
      </c>
      <c r="NV7" s="1105">
        <v>0</v>
      </c>
      <c r="NW7" s="1109">
        <v>0</v>
      </c>
      <c r="NX7" s="1107">
        <v>0</v>
      </c>
      <c r="NY7" s="1110">
        <v>0</v>
      </c>
    </row>
    <row r="8" spans="1:390" ht="21.75" customHeight="1" x14ac:dyDescent="0.2">
      <c r="A8" s="40" t="s">
        <v>68</v>
      </c>
      <c r="B8" s="57">
        <v>6352381</v>
      </c>
      <c r="C8" s="41">
        <v>6030770</v>
      </c>
      <c r="D8" s="360">
        <v>5.33</v>
      </c>
      <c r="E8" s="420"/>
      <c r="F8" s="240"/>
      <c r="G8" s="432" t="s">
        <v>69</v>
      </c>
      <c r="H8" s="997">
        <v>6048</v>
      </c>
      <c r="I8" s="998">
        <v>5297</v>
      </c>
      <c r="J8" s="999">
        <v>4921</v>
      </c>
      <c r="K8" s="997">
        <v>16266</v>
      </c>
      <c r="L8" s="1000">
        <v>13999</v>
      </c>
      <c r="M8" s="675">
        <v>16.190000000000001</v>
      </c>
      <c r="N8" s="154"/>
      <c r="O8" s="53" t="s">
        <v>70</v>
      </c>
      <c r="P8" s="54">
        <v>290.12</v>
      </c>
      <c r="Q8" s="55">
        <v>280.98</v>
      </c>
      <c r="R8" s="56">
        <v>3.25</v>
      </c>
      <c r="S8" s="54">
        <v>327.31</v>
      </c>
      <c r="T8" s="171">
        <v>317.89999999999998</v>
      </c>
      <c r="U8" s="56">
        <v>2.96</v>
      </c>
      <c r="V8" s="54">
        <v>298.7</v>
      </c>
      <c r="W8" s="55">
        <v>289.35000000000002</v>
      </c>
      <c r="X8" s="56">
        <v>3.23</v>
      </c>
      <c r="Y8" s="172"/>
      <c r="Z8" s="154"/>
      <c r="AA8" s="154" t="s">
        <v>71</v>
      </c>
      <c r="AB8" s="38">
        <v>945</v>
      </c>
      <c r="AC8" s="38">
        <v>945</v>
      </c>
      <c r="AD8" s="38">
        <v>945</v>
      </c>
      <c r="AE8" s="38">
        <v>945</v>
      </c>
      <c r="AF8" s="154"/>
      <c r="AG8" s="252" t="s">
        <v>72</v>
      </c>
      <c r="AH8" s="623">
        <v>5606277</v>
      </c>
      <c r="AI8" s="627">
        <v>5284575</v>
      </c>
      <c r="AJ8" s="1057">
        <v>6.09</v>
      </c>
      <c r="AK8" s="157"/>
      <c r="AL8" s="176" t="s">
        <v>73</v>
      </c>
      <c r="AM8" s="1111">
        <v>0</v>
      </c>
      <c r="AN8" s="1112">
        <v>0</v>
      </c>
      <c r="AO8" s="1112">
        <v>0</v>
      </c>
      <c r="AP8" s="1113">
        <v>0</v>
      </c>
      <c r="AQ8" s="1112">
        <v>0</v>
      </c>
      <c r="AR8" s="1112">
        <v>0</v>
      </c>
      <c r="AS8" s="1112">
        <v>0</v>
      </c>
      <c r="AT8" s="1112">
        <v>0</v>
      </c>
      <c r="AU8" s="1114">
        <v>0</v>
      </c>
      <c r="AV8" s="1086">
        <v>0</v>
      </c>
      <c r="AW8" s="1087">
        <v>0</v>
      </c>
      <c r="AX8" s="662"/>
      <c r="AY8" s="662"/>
      <c r="AZ8" s="1088" t="s">
        <v>73</v>
      </c>
      <c r="BA8" s="1111">
        <v>0</v>
      </c>
      <c r="BB8" s="1112">
        <v>0</v>
      </c>
      <c r="BC8" s="1112">
        <v>0</v>
      </c>
      <c r="BD8" s="1113">
        <v>0</v>
      </c>
      <c r="BE8" s="1112">
        <v>0</v>
      </c>
      <c r="BF8" s="1112">
        <v>0</v>
      </c>
      <c r="BG8" s="1112">
        <v>0</v>
      </c>
      <c r="BH8" s="1112">
        <v>0</v>
      </c>
      <c r="BI8" s="1114">
        <v>0</v>
      </c>
      <c r="BJ8" s="1086">
        <v>0</v>
      </c>
      <c r="BK8" s="1087">
        <v>0</v>
      </c>
      <c r="BL8" s="299"/>
      <c r="BM8" s="296"/>
      <c r="BN8" s="298"/>
      <c r="BO8" s="1534"/>
      <c r="BP8" s="1535"/>
      <c r="BQ8" s="297"/>
      <c r="BR8" s="297"/>
      <c r="BS8" s="297"/>
      <c r="BT8" s="297"/>
      <c r="BU8" s="1533"/>
      <c r="BV8" s="1528"/>
      <c r="BW8" s="47"/>
      <c r="BX8" s="37"/>
      <c r="BY8" s="295"/>
      <c r="BZ8" s="19"/>
      <c r="CA8" s="19"/>
      <c r="CB8" s="19"/>
      <c r="CC8" s="19"/>
      <c r="CE8" s="168" t="s">
        <v>68</v>
      </c>
      <c r="CF8" s="57">
        <v>5967990</v>
      </c>
      <c r="CG8" s="41">
        <v>5743245</v>
      </c>
      <c r="CH8" s="360">
        <v>3.91</v>
      </c>
      <c r="CI8" s="240"/>
      <c r="CJ8" s="240"/>
      <c r="CK8" s="432" t="s">
        <v>69</v>
      </c>
      <c r="CL8" s="997">
        <v>7724</v>
      </c>
      <c r="CM8" s="998">
        <v>6868</v>
      </c>
      <c r="CN8" s="999">
        <v>6574</v>
      </c>
      <c r="CO8" s="997">
        <v>21166</v>
      </c>
      <c r="CP8" s="1000">
        <v>18890</v>
      </c>
      <c r="CQ8" s="675">
        <v>12.05</v>
      </c>
      <c r="CR8" s="154"/>
      <c r="CS8" s="53" t="s">
        <v>70</v>
      </c>
      <c r="CT8" s="54">
        <v>259.55</v>
      </c>
      <c r="CU8" s="55">
        <v>252.18</v>
      </c>
      <c r="CV8" s="56">
        <v>2.92</v>
      </c>
      <c r="CW8" s="54">
        <v>242.6</v>
      </c>
      <c r="CX8" s="171">
        <v>237.84</v>
      </c>
      <c r="CY8" s="56">
        <v>2</v>
      </c>
      <c r="CZ8" s="54">
        <v>255.19</v>
      </c>
      <c r="DA8" s="55">
        <v>248.51</v>
      </c>
      <c r="DB8" s="56">
        <v>2.69</v>
      </c>
      <c r="DC8" s="172"/>
      <c r="DD8" s="154"/>
      <c r="DE8" s="154" t="s">
        <v>71</v>
      </c>
      <c r="DF8" s="38">
        <v>945</v>
      </c>
      <c r="DG8" s="38">
        <v>945</v>
      </c>
      <c r="DH8" s="38">
        <v>945</v>
      </c>
      <c r="DI8" s="38">
        <v>945</v>
      </c>
      <c r="DJ8" s="154"/>
      <c r="DK8" s="252" t="s">
        <v>72</v>
      </c>
      <c r="DL8" s="623">
        <v>5086111</v>
      </c>
      <c r="DM8" s="627">
        <v>4870210</v>
      </c>
      <c r="DN8" s="1057">
        <v>4.43</v>
      </c>
      <c r="DO8" s="157"/>
      <c r="DP8" s="176" t="s">
        <v>73</v>
      </c>
      <c r="DQ8" s="1111">
        <v>0</v>
      </c>
      <c r="DR8" s="1112">
        <v>0</v>
      </c>
      <c r="DS8" s="1112">
        <v>0</v>
      </c>
      <c r="DT8" s="1113">
        <v>0</v>
      </c>
      <c r="DU8" s="1112">
        <v>0</v>
      </c>
      <c r="DV8" s="1112">
        <v>0</v>
      </c>
      <c r="DW8" s="1112">
        <v>0</v>
      </c>
      <c r="DX8" s="1112">
        <v>0</v>
      </c>
      <c r="DY8" s="1114">
        <v>0</v>
      </c>
      <c r="DZ8" s="1086">
        <v>0</v>
      </c>
      <c r="EA8" s="1087">
        <v>0</v>
      </c>
      <c r="EB8" s="662"/>
      <c r="EC8" s="662"/>
      <c r="ED8" s="1088" t="s">
        <v>73</v>
      </c>
      <c r="EE8" s="1111">
        <v>0</v>
      </c>
      <c r="EF8" s="1112">
        <v>0</v>
      </c>
      <c r="EG8" s="1112">
        <v>0</v>
      </c>
      <c r="EH8" s="1113">
        <v>0</v>
      </c>
      <c r="EI8" s="1112">
        <v>0</v>
      </c>
      <c r="EJ8" s="1112">
        <v>0</v>
      </c>
      <c r="EK8" s="1112">
        <v>0</v>
      </c>
      <c r="EL8" s="1112">
        <v>0</v>
      </c>
      <c r="EM8" s="1114">
        <v>0</v>
      </c>
      <c r="EN8" s="1086">
        <v>0</v>
      </c>
      <c r="EO8" s="1087">
        <v>0</v>
      </c>
      <c r="EP8" s="299"/>
      <c r="EQ8" s="296"/>
      <c r="ER8" s="298"/>
      <c r="ES8" s="1534"/>
      <c r="ET8" s="1535"/>
      <c r="EU8" s="297"/>
      <c r="EV8" s="297"/>
      <c r="EW8" s="297"/>
      <c r="EX8" s="297"/>
      <c r="EY8" s="1533"/>
      <c r="EZ8" s="1528"/>
      <c r="FA8" s="47"/>
      <c r="FB8" s="37"/>
      <c r="FC8" s="295"/>
      <c r="FD8" s="19"/>
      <c r="FE8" s="19"/>
      <c r="FF8" s="19"/>
      <c r="FG8" s="19"/>
      <c r="FI8" s="40" t="s">
        <v>68</v>
      </c>
      <c r="FJ8" s="57">
        <v>5420684</v>
      </c>
      <c r="FK8" s="41">
        <v>5452898</v>
      </c>
      <c r="FL8" s="42">
        <v>-0.59</v>
      </c>
      <c r="FM8" s="240"/>
      <c r="FN8" s="240"/>
      <c r="FO8" s="432" t="s">
        <v>69</v>
      </c>
      <c r="FP8" s="997">
        <v>5979</v>
      </c>
      <c r="FQ8" s="998">
        <v>5626</v>
      </c>
      <c r="FR8" s="999">
        <v>5172</v>
      </c>
      <c r="FS8" s="997">
        <v>16777</v>
      </c>
      <c r="FT8" s="1000">
        <v>16509</v>
      </c>
      <c r="FU8" s="675">
        <v>1.62</v>
      </c>
      <c r="FV8" s="482"/>
      <c r="FW8" s="53" t="s">
        <v>70</v>
      </c>
      <c r="FX8" s="54">
        <v>243.03</v>
      </c>
      <c r="FY8" s="55">
        <v>240.14</v>
      </c>
      <c r="FZ8" s="56">
        <v>1.2</v>
      </c>
      <c r="GA8" s="54">
        <v>231.89</v>
      </c>
      <c r="GB8" s="171">
        <v>231.11</v>
      </c>
      <c r="GC8" s="56">
        <v>0.34</v>
      </c>
      <c r="GD8" s="54">
        <v>240.41</v>
      </c>
      <c r="GE8" s="55">
        <v>238.02</v>
      </c>
      <c r="GF8" s="56">
        <v>1</v>
      </c>
      <c r="GG8" s="172"/>
      <c r="GH8" s="154"/>
      <c r="GI8" s="154" t="s">
        <v>71</v>
      </c>
      <c r="GJ8" s="38">
        <v>945</v>
      </c>
      <c r="GK8" s="38">
        <v>945</v>
      </c>
      <c r="GL8" s="38">
        <v>945</v>
      </c>
      <c r="GM8" s="38">
        <v>945</v>
      </c>
      <c r="GN8" s="154"/>
      <c r="GO8" s="252" t="s">
        <v>72</v>
      </c>
      <c r="GP8" s="623">
        <v>4904949</v>
      </c>
      <c r="GQ8" s="627">
        <v>4920312</v>
      </c>
      <c r="GR8" s="1057">
        <v>-0.31</v>
      </c>
      <c r="GS8" s="157"/>
      <c r="GT8" s="176" t="s">
        <v>73</v>
      </c>
      <c r="GU8" s="1115">
        <v>0</v>
      </c>
      <c r="GV8" s="1116">
        <v>0</v>
      </c>
      <c r="GW8" s="1116">
        <v>0</v>
      </c>
      <c r="GX8" s="1117">
        <v>0</v>
      </c>
      <c r="GY8" s="1116">
        <v>0</v>
      </c>
      <c r="GZ8" s="1116">
        <v>0</v>
      </c>
      <c r="HA8" s="1116">
        <v>0</v>
      </c>
      <c r="HB8" s="1116">
        <v>0</v>
      </c>
      <c r="HC8" s="1118">
        <v>0</v>
      </c>
      <c r="HD8" s="1093">
        <v>0</v>
      </c>
      <c r="HE8" s="1094">
        <v>0</v>
      </c>
      <c r="HF8" s="662"/>
      <c r="HG8" s="662"/>
      <c r="HH8" s="1088" t="s">
        <v>73</v>
      </c>
      <c r="HI8" s="1115">
        <v>0</v>
      </c>
      <c r="HJ8" s="1116">
        <v>0</v>
      </c>
      <c r="HK8" s="1116">
        <v>0</v>
      </c>
      <c r="HL8" s="1117">
        <v>0</v>
      </c>
      <c r="HM8" s="1116">
        <v>0</v>
      </c>
      <c r="HN8" s="1116">
        <v>0</v>
      </c>
      <c r="HO8" s="1116">
        <v>0</v>
      </c>
      <c r="HP8" s="1116">
        <v>0</v>
      </c>
      <c r="HQ8" s="1118">
        <v>0</v>
      </c>
      <c r="HR8" s="1093">
        <v>0</v>
      </c>
      <c r="HS8" s="1094">
        <v>0</v>
      </c>
      <c r="HT8" s="299"/>
      <c r="HU8" s="296"/>
      <c r="HV8" s="298"/>
      <c r="HW8" s="1534"/>
      <c r="HX8" s="1535"/>
      <c r="HY8" s="297"/>
      <c r="HZ8" s="297"/>
      <c r="IA8" s="297"/>
      <c r="IB8" s="297"/>
      <c r="IC8" s="1533"/>
      <c r="ID8" s="1528"/>
      <c r="IE8" s="47"/>
      <c r="IF8" s="37"/>
      <c r="IG8" s="295"/>
      <c r="IH8" s="248"/>
      <c r="II8" s="19"/>
      <c r="IJ8" s="19"/>
      <c r="IK8" s="19"/>
      <c r="IM8" s="40" t="s">
        <v>68</v>
      </c>
      <c r="IN8" s="57">
        <v>6618150</v>
      </c>
      <c r="IO8" s="41">
        <v>6588670</v>
      </c>
      <c r="IP8" s="42">
        <v>0.45</v>
      </c>
      <c r="IQ8" s="240"/>
      <c r="IR8" s="240"/>
      <c r="IS8" s="432" t="s">
        <v>69</v>
      </c>
      <c r="IT8" s="997">
        <v>5417</v>
      </c>
      <c r="IU8" s="998">
        <v>5423</v>
      </c>
      <c r="IV8" s="999">
        <v>6857</v>
      </c>
      <c r="IW8" s="997">
        <v>17697</v>
      </c>
      <c r="IX8" s="1000">
        <v>16789</v>
      </c>
      <c r="IY8" s="675">
        <v>5.41</v>
      </c>
      <c r="IZ8" s="154"/>
      <c r="JA8" s="53" t="s">
        <v>70</v>
      </c>
      <c r="JB8" s="54">
        <v>289.39</v>
      </c>
      <c r="JC8" s="55">
        <v>274.86</v>
      </c>
      <c r="JD8" s="56">
        <v>5.29</v>
      </c>
      <c r="JE8" s="54">
        <v>266.85000000000002</v>
      </c>
      <c r="JF8" s="171">
        <v>251.8</v>
      </c>
      <c r="JG8" s="56">
        <v>5.98</v>
      </c>
      <c r="JH8" s="54">
        <v>283.95999999999998</v>
      </c>
      <c r="JI8" s="55">
        <v>269.48</v>
      </c>
      <c r="JJ8" s="56">
        <v>5.37</v>
      </c>
      <c r="JK8" s="172"/>
      <c r="JL8" s="154"/>
      <c r="JM8" s="154" t="s">
        <v>71</v>
      </c>
      <c r="JN8" s="38">
        <v>945</v>
      </c>
      <c r="JO8" s="38">
        <v>945</v>
      </c>
      <c r="JP8" s="38">
        <v>945</v>
      </c>
      <c r="JQ8" s="38">
        <v>945</v>
      </c>
      <c r="JR8" s="154"/>
      <c r="JS8" s="252" t="s">
        <v>72</v>
      </c>
      <c r="JT8" s="623">
        <v>5535017</v>
      </c>
      <c r="JU8" s="627">
        <v>5507666</v>
      </c>
      <c r="JV8" s="1057">
        <v>0.5</v>
      </c>
      <c r="JW8" s="157"/>
      <c r="JX8" s="1095" t="s">
        <v>73</v>
      </c>
      <c r="JY8" s="1119">
        <v>0</v>
      </c>
      <c r="JZ8" s="1120">
        <v>0</v>
      </c>
      <c r="KA8" s="1120">
        <v>0</v>
      </c>
      <c r="KB8" s="1121">
        <v>0</v>
      </c>
      <c r="KC8" s="1120">
        <v>0</v>
      </c>
      <c r="KD8" s="1120">
        <v>0</v>
      </c>
      <c r="KE8" s="1120">
        <v>0</v>
      </c>
      <c r="KF8" s="1120">
        <v>0</v>
      </c>
      <c r="KG8" s="1122">
        <v>0</v>
      </c>
      <c r="KH8" s="1100">
        <v>0</v>
      </c>
      <c r="KI8" s="1101">
        <v>0</v>
      </c>
      <c r="KJ8" s="634"/>
      <c r="KK8" s="634"/>
      <c r="KL8" s="1095" t="s">
        <v>73</v>
      </c>
      <c r="KM8" s="1111">
        <v>0</v>
      </c>
      <c r="KN8" s="1112">
        <v>0</v>
      </c>
      <c r="KO8" s="1112">
        <v>0</v>
      </c>
      <c r="KP8" s="1113">
        <v>0</v>
      </c>
      <c r="KQ8" s="1112">
        <v>0</v>
      </c>
      <c r="KR8" s="1112">
        <v>0</v>
      </c>
      <c r="KS8" s="1112">
        <v>0</v>
      </c>
      <c r="KT8" s="1112">
        <v>0</v>
      </c>
      <c r="KU8" s="1114">
        <v>0</v>
      </c>
      <c r="KV8" s="1086">
        <v>0</v>
      </c>
      <c r="KW8" s="1087">
        <v>0</v>
      </c>
      <c r="KX8" s="500"/>
      <c r="KY8" s="526"/>
      <c r="KZ8" s="530"/>
      <c r="LA8" s="1587"/>
      <c r="LB8" s="1535"/>
      <c r="LC8" s="528"/>
      <c r="LD8" s="528"/>
      <c r="LE8" s="528"/>
      <c r="LF8" s="528"/>
      <c r="LG8" s="1586"/>
      <c r="LH8" s="520"/>
      <c r="LI8" s="529"/>
      <c r="LJ8" s="525"/>
      <c r="LK8" s="295"/>
      <c r="LL8" s="508"/>
      <c r="LM8" s="508"/>
      <c r="LN8" s="508"/>
      <c r="LO8" s="508"/>
      <c r="LQ8" s="40" t="s">
        <v>68</v>
      </c>
      <c r="LR8" s="38">
        <v>24359205</v>
      </c>
      <c r="LS8" s="41">
        <v>23815583</v>
      </c>
      <c r="LT8" s="42">
        <v>2.2799999999999998</v>
      </c>
      <c r="LU8" s="499"/>
      <c r="LV8" s="499"/>
      <c r="LW8" s="432" t="s">
        <v>69</v>
      </c>
      <c r="LX8" s="348">
        <v>71906</v>
      </c>
      <c r="LY8" s="994">
        <v>66187</v>
      </c>
      <c r="LZ8" s="515">
        <v>8.64</v>
      </c>
      <c r="MA8" s="182"/>
      <c r="MB8" s="53" t="s">
        <v>70</v>
      </c>
      <c r="MC8" s="54">
        <v>273.07</v>
      </c>
      <c r="MD8" s="58">
        <v>263.66000000000003</v>
      </c>
      <c r="ME8" s="56">
        <v>3.57</v>
      </c>
      <c r="MF8" s="54">
        <v>268.83</v>
      </c>
      <c r="MG8" s="58">
        <v>260.29000000000002</v>
      </c>
      <c r="MH8" s="56">
        <v>3.28</v>
      </c>
      <c r="MI8" s="54">
        <v>272.05</v>
      </c>
      <c r="MJ8" s="141">
        <v>262.86</v>
      </c>
      <c r="MK8" s="56">
        <v>3.5</v>
      </c>
      <c r="ML8" s="15"/>
      <c r="MM8" s="15"/>
      <c r="MN8" s="15" t="s">
        <v>71</v>
      </c>
      <c r="MO8" s="922">
        <v>945</v>
      </c>
      <c r="MP8" s="922">
        <v>945</v>
      </c>
      <c r="MQ8" s="922">
        <v>945</v>
      </c>
      <c r="MR8" s="922">
        <v>945</v>
      </c>
      <c r="MS8" s="922">
        <v>945</v>
      </c>
      <c r="MT8" s="16"/>
      <c r="MU8" s="252" t="s">
        <v>72</v>
      </c>
      <c r="MV8" s="623">
        <v>21132354</v>
      </c>
      <c r="MW8" s="627">
        <v>20582763</v>
      </c>
      <c r="MX8" s="1057">
        <v>2.67</v>
      </c>
      <c r="MY8" s="22"/>
      <c r="MZ8" s="176" t="s">
        <v>178</v>
      </c>
      <c r="NA8" s="1123">
        <v>0</v>
      </c>
      <c r="NB8" s="615">
        <v>0</v>
      </c>
      <c r="NC8" s="615">
        <v>0</v>
      </c>
      <c r="ND8" s="1124">
        <v>0</v>
      </c>
      <c r="NE8" s="615">
        <v>0</v>
      </c>
      <c r="NF8" s="615">
        <v>0</v>
      </c>
      <c r="NG8" s="615">
        <v>0</v>
      </c>
      <c r="NH8" s="1125">
        <v>0</v>
      </c>
      <c r="NI8" s="636">
        <v>0</v>
      </c>
      <c r="NJ8" s="1126">
        <v>0</v>
      </c>
      <c r="NK8" s="1127">
        <v>0</v>
      </c>
      <c r="NL8" s="619"/>
      <c r="NM8" s="619"/>
      <c r="NN8" s="176" t="s">
        <v>73</v>
      </c>
      <c r="NO8" s="1123">
        <v>0</v>
      </c>
      <c r="NP8" s="615">
        <v>0</v>
      </c>
      <c r="NQ8" s="615">
        <v>0</v>
      </c>
      <c r="NR8" s="1124">
        <v>0</v>
      </c>
      <c r="NS8" s="615">
        <v>0</v>
      </c>
      <c r="NT8" s="615">
        <v>0</v>
      </c>
      <c r="NU8" s="615">
        <v>0</v>
      </c>
      <c r="NV8" s="1125">
        <v>0</v>
      </c>
      <c r="NW8" s="1128">
        <v>0</v>
      </c>
      <c r="NX8" s="1126">
        <v>0</v>
      </c>
      <c r="NY8" s="1129">
        <v>0</v>
      </c>
    </row>
    <row r="9" spans="1:390" ht="21.75" customHeight="1" x14ac:dyDescent="0.2">
      <c r="A9" s="49" t="s">
        <v>49</v>
      </c>
      <c r="B9" s="177">
        <v>186617</v>
      </c>
      <c r="C9" s="51">
        <v>179556</v>
      </c>
      <c r="D9" s="361">
        <v>3.93</v>
      </c>
      <c r="E9" s="420"/>
      <c r="F9" s="240"/>
      <c r="G9" s="432" t="s">
        <v>74</v>
      </c>
      <c r="H9" s="997">
        <v>699</v>
      </c>
      <c r="I9" s="998">
        <v>581</v>
      </c>
      <c r="J9" s="999">
        <v>1021</v>
      </c>
      <c r="K9" s="997">
        <v>2301</v>
      </c>
      <c r="L9" s="1000">
        <v>2231</v>
      </c>
      <c r="M9" s="675">
        <v>3.14</v>
      </c>
      <c r="N9" s="154"/>
      <c r="O9" s="53" t="s">
        <v>75</v>
      </c>
      <c r="P9" s="54">
        <v>143.72999999999999</v>
      </c>
      <c r="Q9" s="55">
        <v>139.53</v>
      </c>
      <c r="R9" s="56">
        <v>3.01</v>
      </c>
      <c r="S9" s="54">
        <v>79.3</v>
      </c>
      <c r="T9" s="171">
        <v>77.17</v>
      </c>
      <c r="U9" s="56">
        <v>2.76</v>
      </c>
      <c r="V9" s="54">
        <v>128.86000000000001</v>
      </c>
      <c r="W9" s="55">
        <v>125.4</v>
      </c>
      <c r="X9" s="56">
        <v>2.76</v>
      </c>
      <c r="Y9" s="172"/>
      <c r="Z9" s="154"/>
      <c r="AA9" s="154" t="s">
        <v>76</v>
      </c>
      <c r="AB9" s="38">
        <v>33</v>
      </c>
      <c r="AC9" s="38">
        <v>33</v>
      </c>
      <c r="AD9" s="38">
        <v>33</v>
      </c>
      <c r="AE9" s="38">
        <v>33</v>
      </c>
      <c r="AF9" s="154"/>
      <c r="AG9" s="252" t="s">
        <v>77</v>
      </c>
      <c r="AH9" s="628">
        <v>1.86</v>
      </c>
      <c r="AI9" s="243">
        <v>1.84</v>
      </c>
      <c r="AJ9" s="1057">
        <v>0.02</v>
      </c>
      <c r="AK9" s="161"/>
      <c r="AL9" s="176" t="s">
        <v>78</v>
      </c>
      <c r="AM9" s="1111">
        <v>0</v>
      </c>
      <c r="AN9" s="1112">
        <v>0</v>
      </c>
      <c r="AO9" s="1112">
        <v>0</v>
      </c>
      <c r="AP9" s="1113">
        <v>0</v>
      </c>
      <c r="AQ9" s="1112">
        <v>0</v>
      </c>
      <c r="AR9" s="1112">
        <v>0</v>
      </c>
      <c r="AS9" s="1112">
        <v>0</v>
      </c>
      <c r="AT9" s="1112">
        <v>0</v>
      </c>
      <c r="AU9" s="1114">
        <v>0</v>
      </c>
      <c r="AV9" s="1086">
        <v>0</v>
      </c>
      <c r="AW9" s="1087">
        <v>0</v>
      </c>
      <c r="AX9" s="662"/>
      <c r="AY9" s="662"/>
      <c r="AZ9" s="1088" t="s">
        <v>78</v>
      </c>
      <c r="BA9" s="1111">
        <v>0</v>
      </c>
      <c r="BB9" s="1112">
        <v>0</v>
      </c>
      <c r="BC9" s="1112">
        <v>0</v>
      </c>
      <c r="BD9" s="1113">
        <v>0</v>
      </c>
      <c r="BE9" s="1112">
        <v>0</v>
      </c>
      <c r="BF9" s="1112">
        <v>0</v>
      </c>
      <c r="BG9" s="1112">
        <v>0</v>
      </c>
      <c r="BH9" s="1112">
        <v>0</v>
      </c>
      <c r="BI9" s="1114">
        <v>0</v>
      </c>
      <c r="BJ9" s="1086">
        <v>0</v>
      </c>
      <c r="BK9" s="1087">
        <v>0</v>
      </c>
      <c r="BL9" s="299"/>
      <c r="BM9" s="300"/>
      <c r="BN9" s="300"/>
      <c r="BO9" s="1534"/>
      <c r="BP9" s="1535"/>
      <c r="BQ9" s="297"/>
      <c r="BR9" s="297"/>
      <c r="BS9" s="297"/>
      <c r="BT9" s="297"/>
      <c r="BU9" s="1533"/>
      <c r="BV9" s="1528"/>
      <c r="BW9" s="47"/>
      <c r="BX9" s="37"/>
      <c r="BY9" s="295"/>
      <c r="BZ9" s="19"/>
      <c r="CA9" s="19"/>
      <c r="CB9" s="19"/>
      <c r="CC9" s="19"/>
      <c r="CE9" s="170" t="s">
        <v>49</v>
      </c>
      <c r="CF9" s="177">
        <v>145388</v>
      </c>
      <c r="CG9" s="51">
        <v>138188</v>
      </c>
      <c r="CH9" s="361">
        <v>5.21</v>
      </c>
      <c r="CI9" s="240"/>
      <c r="CJ9" s="240"/>
      <c r="CK9" s="432" t="s">
        <v>74</v>
      </c>
      <c r="CL9" s="997">
        <v>543</v>
      </c>
      <c r="CM9" s="998">
        <v>970</v>
      </c>
      <c r="CN9" s="999">
        <v>952</v>
      </c>
      <c r="CO9" s="997">
        <v>2465</v>
      </c>
      <c r="CP9" s="1000">
        <v>2353</v>
      </c>
      <c r="CQ9" s="675">
        <v>4.76</v>
      </c>
      <c r="CR9" s="154"/>
      <c r="CS9" s="53" t="s">
        <v>75</v>
      </c>
      <c r="CT9" s="54">
        <v>138.96</v>
      </c>
      <c r="CU9" s="55">
        <v>133.19999999999999</v>
      </c>
      <c r="CV9" s="56">
        <v>4.32</v>
      </c>
      <c r="CW9" s="54">
        <v>77.89</v>
      </c>
      <c r="CX9" s="171">
        <v>75.47</v>
      </c>
      <c r="CY9" s="56">
        <v>3.21</v>
      </c>
      <c r="CZ9" s="54">
        <v>123.26</v>
      </c>
      <c r="DA9" s="55">
        <v>118.42</v>
      </c>
      <c r="DB9" s="56">
        <v>4.09</v>
      </c>
      <c r="DC9" s="172"/>
      <c r="DD9" s="154"/>
      <c r="DE9" s="154" t="s">
        <v>76</v>
      </c>
      <c r="DF9" s="38">
        <v>33</v>
      </c>
      <c r="DG9" s="38">
        <v>33</v>
      </c>
      <c r="DH9" s="38">
        <v>33</v>
      </c>
      <c r="DI9" s="38">
        <v>33</v>
      </c>
      <c r="DJ9" s="154"/>
      <c r="DK9" s="252" t="s">
        <v>77</v>
      </c>
      <c r="DL9" s="628">
        <v>1.76</v>
      </c>
      <c r="DM9" s="243">
        <v>1.75</v>
      </c>
      <c r="DN9" s="1057">
        <v>0.01</v>
      </c>
      <c r="DO9" s="161"/>
      <c r="DP9" s="176" t="s">
        <v>78</v>
      </c>
      <c r="DQ9" s="1111">
        <v>0</v>
      </c>
      <c r="DR9" s="1112">
        <v>0</v>
      </c>
      <c r="DS9" s="1112">
        <v>0</v>
      </c>
      <c r="DT9" s="1113">
        <v>0</v>
      </c>
      <c r="DU9" s="1112">
        <v>0</v>
      </c>
      <c r="DV9" s="1112">
        <v>0</v>
      </c>
      <c r="DW9" s="1112">
        <v>0</v>
      </c>
      <c r="DX9" s="1112">
        <v>0</v>
      </c>
      <c r="DY9" s="1114">
        <v>0</v>
      </c>
      <c r="DZ9" s="1086">
        <v>0</v>
      </c>
      <c r="EA9" s="1087">
        <v>0</v>
      </c>
      <c r="EB9" s="662"/>
      <c r="EC9" s="662"/>
      <c r="ED9" s="1088" t="s">
        <v>78</v>
      </c>
      <c r="EE9" s="1111">
        <v>0</v>
      </c>
      <c r="EF9" s="1112">
        <v>0</v>
      </c>
      <c r="EG9" s="1112">
        <v>0</v>
      </c>
      <c r="EH9" s="1113">
        <v>0</v>
      </c>
      <c r="EI9" s="1112">
        <v>0</v>
      </c>
      <c r="EJ9" s="1112">
        <v>0</v>
      </c>
      <c r="EK9" s="1112">
        <v>0</v>
      </c>
      <c r="EL9" s="1112">
        <v>0</v>
      </c>
      <c r="EM9" s="1114">
        <v>0</v>
      </c>
      <c r="EN9" s="1086">
        <v>0</v>
      </c>
      <c r="EO9" s="1087">
        <v>0</v>
      </c>
      <c r="EP9" s="299"/>
      <c r="EQ9" s="300"/>
      <c r="ER9" s="300"/>
      <c r="ES9" s="1534"/>
      <c r="ET9" s="1535"/>
      <c r="EU9" s="297"/>
      <c r="EV9" s="297"/>
      <c r="EW9" s="297"/>
      <c r="EX9" s="297"/>
      <c r="EY9" s="1533"/>
      <c r="EZ9" s="1528"/>
      <c r="FA9" s="47"/>
      <c r="FB9" s="37"/>
      <c r="FC9" s="295"/>
      <c r="FD9" s="19"/>
      <c r="FE9" s="19"/>
      <c r="FF9" s="19"/>
      <c r="FG9" s="19"/>
      <c r="FI9" s="49" t="s">
        <v>49</v>
      </c>
      <c r="FJ9" s="177">
        <v>136358</v>
      </c>
      <c r="FK9" s="51">
        <v>137821</v>
      </c>
      <c r="FL9" s="52">
        <v>-1.06</v>
      </c>
      <c r="FM9" s="240"/>
      <c r="FN9" s="240"/>
      <c r="FO9" s="432" t="s">
        <v>74</v>
      </c>
      <c r="FP9" s="997">
        <v>1048</v>
      </c>
      <c r="FQ9" s="998">
        <v>898</v>
      </c>
      <c r="FR9" s="999">
        <v>859</v>
      </c>
      <c r="FS9" s="997">
        <v>2805</v>
      </c>
      <c r="FT9" s="1000">
        <v>3168</v>
      </c>
      <c r="FU9" s="675">
        <v>-11.46</v>
      </c>
      <c r="FV9" s="482"/>
      <c r="FW9" s="53" t="s">
        <v>75</v>
      </c>
      <c r="FX9" s="54">
        <v>155.1</v>
      </c>
      <c r="FY9" s="55">
        <v>150.86000000000001</v>
      </c>
      <c r="FZ9" s="56">
        <v>2.81</v>
      </c>
      <c r="GA9" s="54">
        <v>80.23</v>
      </c>
      <c r="GB9" s="171">
        <v>82.37</v>
      </c>
      <c r="GC9" s="56">
        <v>-2.6</v>
      </c>
      <c r="GD9" s="54">
        <v>137.47</v>
      </c>
      <c r="GE9" s="55">
        <v>134.80000000000001</v>
      </c>
      <c r="GF9" s="56">
        <v>1.98</v>
      </c>
      <c r="GG9" s="172"/>
      <c r="GH9" s="154"/>
      <c r="GI9" s="154" t="s">
        <v>76</v>
      </c>
      <c r="GJ9" s="38">
        <v>33</v>
      </c>
      <c r="GK9" s="38">
        <v>33</v>
      </c>
      <c r="GL9" s="38">
        <v>33</v>
      </c>
      <c r="GM9" s="38">
        <v>33</v>
      </c>
      <c r="GN9" s="154"/>
      <c r="GO9" s="252" t="s">
        <v>185</v>
      </c>
      <c r="GP9" s="628">
        <v>1.72</v>
      </c>
      <c r="GQ9" s="243">
        <v>1.7</v>
      </c>
      <c r="GR9" s="1057">
        <v>0.02</v>
      </c>
      <c r="GS9" s="161"/>
      <c r="GT9" s="176" t="s">
        <v>78</v>
      </c>
      <c r="GU9" s="1115">
        <v>0</v>
      </c>
      <c r="GV9" s="1116">
        <v>0</v>
      </c>
      <c r="GW9" s="1116">
        <v>0</v>
      </c>
      <c r="GX9" s="1117">
        <v>0</v>
      </c>
      <c r="GY9" s="1116">
        <v>0</v>
      </c>
      <c r="GZ9" s="1116">
        <v>0</v>
      </c>
      <c r="HA9" s="1116">
        <v>0</v>
      </c>
      <c r="HB9" s="1116">
        <v>0</v>
      </c>
      <c r="HC9" s="1118">
        <v>0</v>
      </c>
      <c r="HD9" s="1093">
        <v>0</v>
      </c>
      <c r="HE9" s="1094">
        <v>0</v>
      </c>
      <c r="HF9" s="662"/>
      <c r="HG9" s="662"/>
      <c r="HH9" s="1088" t="s">
        <v>78</v>
      </c>
      <c r="HI9" s="1115">
        <v>0</v>
      </c>
      <c r="HJ9" s="1116">
        <v>0</v>
      </c>
      <c r="HK9" s="1116">
        <v>0</v>
      </c>
      <c r="HL9" s="1117">
        <v>0</v>
      </c>
      <c r="HM9" s="1116">
        <v>0</v>
      </c>
      <c r="HN9" s="1116">
        <v>0</v>
      </c>
      <c r="HO9" s="1116">
        <v>0</v>
      </c>
      <c r="HP9" s="1116">
        <v>0</v>
      </c>
      <c r="HQ9" s="1118">
        <v>0</v>
      </c>
      <c r="HR9" s="1093">
        <v>0</v>
      </c>
      <c r="HS9" s="1094">
        <v>0</v>
      </c>
      <c r="HT9" s="299"/>
      <c r="HU9" s="300"/>
      <c r="HV9" s="300"/>
      <c r="HW9" s="1534"/>
      <c r="HX9" s="1535"/>
      <c r="HY9" s="297"/>
      <c r="HZ9" s="297"/>
      <c r="IA9" s="297"/>
      <c r="IB9" s="297"/>
      <c r="IC9" s="1533"/>
      <c r="ID9" s="1528"/>
      <c r="IE9" s="47"/>
      <c r="IF9" s="37"/>
      <c r="IG9" s="295"/>
      <c r="IH9" s="248"/>
      <c r="II9" s="19"/>
      <c r="IJ9" s="19"/>
      <c r="IK9" s="19"/>
      <c r="IM9" s="49" t="s">
        <v>49</v>
      </c>
      <c r="IN9" s="177">
        <v>158017</v>
      </c>
      <c r="IO9" s="51">
        <v>155591</v>
      </c>
      <c r="IP9" s="52">
        <v>1.56</v>
      </c>
      <c r="IQ9" s="240"/>
      <c r="IR9" s="240"/>
      <c r="IS9" s="432" t="s">
        <v>74</v>
      </c>
      <c r="IT9" s="997">
        <v>2061</v>
      </c>
      <c r="IU9" s="998">
        <v>2181</v>
      </c>
      <c r="IV9" s="999">
        <v>2006</v>
      </c>
      <c r="IW9" s="997">
        <v>6248</v>
      </c>
      <c r="IX9" s="1000">
        <v>6211</v>
      </c>
      <c r="IY9" s="675">
        <v>0.6</v>
      </c>
      <c r="IZ9" s="154"/>
      <c r="JA9" s="53" t="s">
        <v>75</v>
      </c>
      <c r="JB9" s="54">
        <v>108.36</v>
      </c>
      <c r="JC9" s="55">
        <v>113.64</v>
      </c>
      <c r="JD9" s="56">
        <v>-4.6500000000000004</v>
      </c>
      <c r="JE9" s="54">
        <v>68.8</v>
      </c>
      <c r="JF9" s="171">
        <v>70.930000000000007</v>
      </c>
      <c r="JG9" s="56">
        <v>-3</v>
      </c>
      <c r="JH9" s="54">
        <v>98.84</v>
      </c>
      <c r="JI9" s="55">
        <v>103.68</v>
      </c>
      <c r="JJ9" s="56">
        <v>-4.67</v>
      </c>
      <c r="JK9" s="172"/>
      <c r="JL9" s="154"/>
      <c r="JM9" s="154" t="s">
        <v>76</v>
      </c>
      <c r="JN9" s="38">
        <v>33</v>
      </c>
      <c r="JO9" s="38">
        <v>33</v>
      </c>
      <c r="JP9" s="38">
        <v>33</v>
      </c>
      <c r="JQ9" s="38">
        <v>33</v>
      </c>
      <c r="JR9" s="154"/>
      <c r="JS9" s="252" t="s">
        <v>185</v>
      </c>
      <c r="JT9" s="1024">
        <v>1.73</v>
      </c>
      <c r="JU9" s="243">
        <v>1.71</v>
      </c>
      <c r="JV9" s="1057">
        <v>0.02</v>
      </c>
      <c r="JW9" s="161"/>
      <c r="JX9" s="1095" t="s">
        <v>78</v>
      </c>
      <c r="JY9" s="1119">
        <v>0</v>
      </c>
      <c r="JZ9" s="1120">
        <v>0</v>
      </c>
      <c r="KA9" s="1120">
        <v>0</v>
      </c>
      <c r="KB9" s="1121">
        <v>0</v>
      </c>
      <c r="KC9" s="1120">
        <v>0</v>
      </c>
      <c r="KD9" s="1120">
        <v>0</v>
      </c>
      <c r="KE9" s="1120">
        <v>0</v>
      </c>
      <c r="KF9" s="1120">
        <v>0</v>
      </c>
      <c r="KG9" s="1122">
        <v>0</v>
      </c>
      <c r="KH9" s="1100">
        <v>0</v>
      </c>
      <c r="KI9" s="1101">
        <v>0</v>
      </c>
      <c r="KJ9" s="634"/>
      <c r="KK9" s="634"/>
      <c r="KL9" s="1095" t="s">
        <v>78</v>
      </c>
      <c r="KM9" s="1111">
        <v>0</v>
      </c>
      <c r="KN9" s="1112">
        <v>0</v>
      </c>
      <c r="KO9" s="1112">
        <v>0</v>
      </c>
      <c r="KP9" s="1113">
        <v>0</v>
      </c>
      <c r="KQ9" s="1112">
        <v>0</v>
      </c>
      <c r="KR9" s="1112">
        <v>0</v>
      </c>
      <c r="KS9" s="1112">
        <v>0</v>
      </c>
      <c r="KT9" s="1112">
        <v>0</v>
      </c>
      <c r="KU9" s="1114">
        <v>0</v>
      </c>
      <c r="KV9" s="1086">
        <v>0</v>
      </c>
      <c r="KW9" s="1087">
        <v>0</v>
      </c>
      <c r="KX9" s="500"/>
      <c r="KY9" s="531"/>
      <c r="KZ9" s="531"/>
      <c r="LA9" s="1587"/>
      <c r="LB9" s="1535"/>
      <c r="LC9" s="528"/>
      <c r="LD9" s="528"/>
      <c r="LE9" s="528"/>
      <c r="LF9" s="528"/>
      <c r="LG9" s="1586"/>
      <c r="LH9" s="520"/>
      <c r="LI9" s="529"/>
      <c r="LJ9" s="525"/>
      <c r="LK9" s="295"/>
      <c r="LL9" s="508"/>
      <c r="LM9" s="508"/>
      <c r="LN9" s="508"/>
      <c r="LO9" s="508"/>
      <c r="LQ9" s="49" t="s">
        <v>49</v>
      </c>
      <c r="LR9" s="50">
        <v>626380</v>
      </c>
      <c r="LS9" s="51">
        <v>611156</v>
      </c>
      <c r="LT9" s="52">
        <v>2.4900000000000002</v>
      </c>
      <c r="LU9" s="499"/>
      <c r="LV9" s="499"/>
      <c r="LW9" s="432" t="s">
        <v>74</v>
      </c>
      <c r="LX9" s="348">
        <v>13819</v>
      </c>
      <c r="LY9" s="994">
        <v>13963</v>
      </c>
      <c r="LZ9" s="515">
        <v>-1.03</v>
      </c>
      <c r="MA9" s="182"/>
      <c r="MB9" s="53" t="s">
        <v>75</v>
      </c>
      <c r="MC9" s="54">
        <v>135.71</v>
      </c>
      <c r="MD9" s="58">
        <v>133.41999999999999</v>
      </c>
      <c r="ME9" s="56">
        <v>1.72</v>
      </c>
      <c r="MF9" s="54">
        <v>76.25</v>
      </c>
      <c r="MG9" s="58">
        <v>76.180000000000007</v>
      </c>
      <c r="MH9" s="56">
        <v>0.09</v>
      </c>
      <c r="MI9" s="54">
        <v>121.37</v>
      </c>
      <c r="MJ9" s="141">
        <v>119.84</v>
      </c>
      <c r="MK9" s="56">
        <v>1.28</v>
      </c>
      <c r="ML9" s="15"/>
      <c r="MM9" s="15"/>
      <c r="MN9" s="15" t="s">
        <v>76</v>
      </c>
      <c r="MO9" s="922">
        <v>33</v>
      </c>
      <c r="MP9" s="922">
        <v>33</v>
      </c>
      <c r="MQ9" s="922">
        <v>33</v>
      </c>
      <c r="MR9" s="922">
        <v>33</v>
      </c>
      <c r="MS9" s="922">
        <v>33</v>
      </c>
      <c r="MT9" s="16"/>
      <c r="MU9" s="252" t="s">
        <v>185</v>
      </c>
      <c r="MV9" s="628">
        <v>1.77</v>
      </c>
      <c r="MW9" s="243">
        <v>1.75</v>
      </c>
      <c r="MX9" s="1057">
        <v>0.02</v>
      </c>
      <c r="MY9" s="61"/>
      <c r="MZ9" s="176" t="s">
        <v>179</v>
      </c>
      <c r="NA9" s="1123">
        <v>0</v>
      </c>
      <c r="NB9" s="615">
        <v>0</v>
      </c>
      <c r="NC9" s="615">
        <v>0</v>
      </c>
      <c r="ND9" s="1124">
        <v>0</v>
      </c>
      <c r="NE9" s="615">
        <v>0</v>
      </c>
      <c r="NF9" s="615">
        <v>0</v>
      </c>
      <c r="NG9" s="615">
        <v>0</v>
      </c>
      <c r="NH9" s="1125">
        <v>0</v>
      </c>
      <c r="NI9" s="636">
        <v>0</v>
      </c>
      <c r="NJ9" s="1126">
        <v>0</v>
      </c>
      <c r="NK9" s="1127">
        <v>0</v>
      </c>
      <c r="NL9" s="619"/>
      <c r="NM9" s="619"/>
      <c r="NN9" s="176" t="s">
        <v>78</v>
      </c>
      <c r="NO9" s="1123">
        <v>0</v>
      </c>
      <c r="NP9" s="615">
        <v>0</v>
      </c>
      <c r="NQ9" s="615">
        <v>0</v>
      </c>
      <c r="NR9" s="1124">
        <v>0</v>
      </c>
      <c r="NS9" s="615">
        <v>0</v>
      </c>
      <c r="NT9" s="615">
        <v>0</v>
      </c>
      <c r="NU9" s="615">
        <v>0</v>
      </c>
      <c r="NV9" s="1125">
        <v>0</v>
      </c>
      <c r="NW9" s="1128">
        <v>0</v>
      </c>
      <c r="NX9" s="1126">
        <v>0</v>
      </c>
      <c r="NY9" s="1129">
        <v>0</v>
      </c>
    </row>
    <row r="10" spans="1:390" ht="21.75" customHeight="1" thickBot="1" x14ac:dyDescent="0.25">
      <c r="A10" s="62" t="s">
        <v>79</v>
      </c>
      <c r="B10" s="159">
        <v>4869050</v>
      </c>
      <c r="C10" s="26">
        <v>4650395</v>
      </c>
      <c r="D10" s="359">
        <v>4.7</v>
      </c>
      <c r="E10" s="420"/>
      <c r="F10" s="240"/>
      <c r="G10" s="432" t="s">
        <v>80</v>
      </c>
      <c r="H10" s="997">
        <v>27</v>
      </c>
      <c r="I10" s="998">
        <v>26</v>
      </c>
      <c r="J10" s="999">
        <v>45</v>
      </c>
      <c r="K10" s="997">
        <v>98</v>
      </c>
      <c r="L10" s="1000">
        <v>118</v>
      </c>
      <c r="M10" s="675">
        <v>-16.95</v>
      </c>
      <c r="N10" s="154"/>
      <c r="O10" s="53" t="s">
        <v>81</v>
      </c>
      <c r="P10" s="54">
        <v>78.08</v>
      </c>
      <c r="Q10" s="55">
        <v>75.709999999999994</v>
      </c>
      <c r="R10" s="56">
        <v>3.13</v>
      </c>
      <c r="S10" s="54">
        <v>67.150000000000006</v>
      </c>
      <c r="T10" s="171">
        <v>65.349999999999994</v>
      </c>
      <c r="U10" s="56">
        <v>2.75</v>
      </c>
      <c r="V10" s="54">
        <v>75.56</v>
      </c>
      <c r="W10" s="55">
        <v>73.36</v>
      </c>
      <c r="X10" s="56">
        <v>3</v>
      </c>
      <c r="Y10" s="172"/>
      <c r="Z10" s="154"/>
      <c r="AA10" s="154" t="s">
        <v>82</v>
      </c>
      <c r="AB10" s="38">
        <v>47</v>
      </c>
      <c r="AC10" s="38">
        <v>47</v>
      </c>
      <c r="AD10" s="38">
        <v>47</v>
      </c>
      <c r="AE10" s="38">
        <v>47</v>
      </c>
      <c r="AF10" s="154"/>
      <c r="AG10" s="253" t="s">
        <v>83</v>
      </c>
      <c r="AH10" s="629">
        <v>2.0499999999999998</v>
      </c>
      <c r="AI10" s="244">
        <v>2.0699999999999998</v>
      </c>
      <c r="AJ10" s="1130">
        <v>-0.02</v>
      </c>
      <c r="AK10" s="161"/>
      <c r="AL10" s="176" t="s">
        <v>84</v>
      </c>
      <c r="AM10" s="1111">
        <v>186087</v>
      </c>
      <c r="AN10" s="1112">
        <v>933</v>
      </c>
      <c r="AO10" s="1112">
        <v>101773</v>
      </c>
      <c r="AP10" s="1113">
        <v>0</v>
      </c>
      <c r="AQ10" s="1112">
        <v>0</v>
      </c>
      <c r="AR10" s="1112">
        <v>0</v>
      </c>
      <c r="AS10" s="1112">
        <v>0</v>
      </c>
      <c r="AT10" s="1112">
        <v>0</v>
      </c>
      <c r="AU10" s="1114">
        <v>288793</v>
      </c>
      <c r="AV10" s="1086">
        <v>94053</v>
      </c>
      <c r="AW10" s="1087">
        <v>382846</v>
      </c>
      <c r="AX10" s="662"/>
      <c r="AY10" s="662"/>
      <c r="AZ10" s="1088" t="s">
        <v>84</v>
      </c>
      <c r="BA10" s="1111">
        <v>15803</v>
      </c>
      <c r="BB10" s="1112">
        <v>0</v>
      </c>
      <c r="BC10" s="1112">
        <v>7704</v>
      </c>
      <c r="BD10" s="1113">
        <v>0</v>
      </c>
      <c r="BE10" s="1112">
        <v>0</v>
      </c>
      <c r="BF10" s="1112">
        <v>0</v>
      </c>
      <c r="BG10" s="1112">
        <v>0</v>
      </c>
      <c r="BH10" s="1112">
        <v>0</v>
      </c>
      <c r="BI10" s="1114">
        <v>23507</v>
      </c>
      <c r="BJ10" s="1086">
        <v>19812</v>
      </c>
      <c r="BK10" s="1087">
        <v>43319</v>
      </c>
      <c r="BL10" s="299"/>
      <c r="BM10" s="300"/>
      <c r="BN10" s="300"/>
      <c r="BO10" s="1534"/>
      <c r="BP10" s="1537"/>
      <c r="BQ10" s="294"/>
      <c r="BR10" s="294"/>
      <c r="BS10" s="294"/>
      <c r="BT10" s="294"/>
      <c r="BU10" s="1533"/>
      <c r="BV10" s="1528"/>
      <c r="BW10" s="47"/>
      <c r="BX10" s="37"/>
      <c r="BY10" s="295"/>
      <c r="BZ10" s="19"/>
      <c r="CA10" s="19"/>
      <c r="CB10" s="19"/>
      <c r="CC10" s="19"/>
      <c r="CE10" s="178" t="s">
        <v>79</v>
      </c>
      <c r="CF10" s="159">
        <v>4731855</v>
      </c>
      <c r="CG10" s="26">
        <v>4633167</v>
      </c>
      <c r="CH10" s="359">
        <v>2.13</v>
      </c>
      <c r="CI10" s="240"/>
      <c r="CJ10" s="240"/>
      <c r="CK10" s="432" t="s">
        <v>80</v>
      </c>
      <c r="CL10" s="997">
        <v>91</v>
      </c>
      <c r="CM10" s="998">
        <v>93</v>
      </c>
      <c r="CN10" s="999">
        <v>112</v>
      </c>
      <c r="CO10" s="997">
        <v>296</v>
      </c>
      <c r="CP10" s="1000">
        <v>251</v>
      </c>
      <c r="CQ10" s="675">
        <v>17.93</v>
      </c>
      <c r="CR10" s="154"/>
      <c r="CS10" s="53" t="s">
        <v>81</v>
      </c>
      <c r="CT10" s="54">
        <v>88.86</v>
      </c>
      <c r="CU10" s="55">
        <v>86.64</v>
      </c>
      <c r="CV10" s="56">
        <v>2.56</v>
      </c>
      <c r="CW10" s="54">
        <v>63.01</v>
      </c>
      <c r="CX10" s="171">
        <v>61.29</v>
      </c>
      <c r="CY10" s="56">
        <v>2.81</v>
      </c>
      <c r="CZ10" s="54">
        <v>82.21</v>
      </c>
      <c r="DA10" s="55">
        <v>80.150000000000006</v>
      </c>
      <c r="DB10" s="56">
        <v>2.57</v>
      </c>
      <c r="DC10" s="172"/>
      <c r="DD10" s="154"/>
      <c r="DE10" s="154" t="s">
        <v>82</v>
      </c>
      <c r="DF10" s="38">
        <v>47</v>
      </c>
      <c r="DG10" s="38">
        <v>47</v>
      </c>
      <c r="DH10" s="38">
        <v>47</v>
      </c>
      <c r="DI10" s="38">
        <v>47</v>
      </c>
      <c r="DJ10" s="154"/>
      <c r="DK10" s="253" t="s">
        <v>83</v>
      </c>
      <c r="DL10" s="629">
        <v>1.99</v>
      </c>
      <c r="DM10" s="244">
        <v>2.04</v>
      </c>
      <c r="DN10" s="1130">
        <v>-0.05</v>
      </c>
      <c r="DO10" s="161"/>
      <c r="DP10" s="176" t="s">
        <v>84</v>
      </c>
      <c r="DQ10" s="1111">
        <v>162088</v>
      </c>
      <c r="DR10" s="1112">
        <v>1155</v>
      </c>
      <c r="DS10" s="1112">
        <v>120704</v>
      </c>
      <c r="DT10" s="1113">
        <v>0</v>
      </c>
      <c r="DU10" s="1112">
        <v>0</v>
      </c>
      <c r="DV10" s="1112">
        <v>0</v>
      </c>
      <c r="DW10" s="1112">
        <v>0</v>
      </c>
      <c r="DX10" s="1112">
        <v>0</v>
      </c>
      <c r="DY10" s="1114">
        <v>283947</v>
      </c>
      <c r="DZ10" s="1086">
        <v>94788</v>
      </c>
      <c r="EA10" s="1087">
        <v>378735</v>
      </c>
      <c r="EB10" s="662"/>
      <c r="EC10" s="662"/>
      <c r="ED10" s="1088" t="s">
        <v>84</v>
      </c>
      <c r="EE10" s="1111">
        <v>11438</v>
      </c>
      <c r="EF10" s="1112">
        <v>0</v>
      </c>
      <c r="EG10" s="1112">
        <v>2912</v>
      </c>
      <c r="EH10" s="1113">
        <v>0</v>
      </c>
      <c r="EI10" s="1112">
        <v>0</v>
      </c>
      <c r="EJ10" s="1112">
        <v>0</v>
      </c>
      <c r="EK10" s="1112">
        <v>0</v>
      </c>
      <c r="EL10" s="1112">
        <v>0</v>
      </c>
      <c r="EM10" s="1114">
        <v>14350</v>
      </c>
      <c r="EN10" s="1086">
        <v>7726</v>
      </c>
      <c r="EO10" s="1087">
        <v>22076</v>
      </c>
      <c r="EP10" s="299"/>
      <c r="EQ10" s="300"/>
      <c r="ER10" s="300"/>
      <c r="ES10" s="1534"/>
      <c r="ET10" s="1537"/>
      <c r="EU10" s="294"/>
      <c r="EV10" s="294"/>
      <c r="EW10" s="294"/>
      <c r="EX10" s="294"/>
      <c r="EY10" s="1533"/>
      <c r="EZ10" s="1528"/>
      <c r="FA10" s="47"/>
      <c r="FB10" s="37"/>
      <c r="FC10" s="295"/>
      <c r="FD10" s="19"/>
      <c r="FE10" s="19"/>
      <c r="FF10" s="19"/>
      <c r="FG10" s="19"/>
      <c r="FI10" s="62" t="s">
        <v>79</v>
      </c>
      <c r="FJ10" s="159">
        <v>4101168</v>
      </c>
      <c r="FK10" s="26">
        <v>4144289</v>
      </c>
      <c r="FL10" s="27">
        <v>-1.04</v>
      </c>
      <c r="FM10" s="240"/>
      <c r="FN10" s="240"/>
      <c r="FO10" s="432" t="s">
        <v>80</v>
      </c>
      <c r="FP10" s="997">
        <v>30</v>
      </c>
      <c r="FQ10" s="998">
        <v>33</v>
      </c>
      <c r="FR10" s="999">
        <v>41</v>
      </c>
      <c r="FS10" s="997">
        <v>104</v>
      </c>
      <c r="FT10" s="1000">
        <v>135</v>
      </c>
      <c r="FU10" s="675">
        <v>-22.96</v>
      </c>
      <c r="FV10" s="482"/>
      <c r="FW10" s="53" t="s">
        <v>81</v>
      </c>
      <c r="FX10" s="54">
        <v>100.99</v>
      </c>
      <c r="FY10" s="55">
        <v>100.92</v>
      </c>
      <c r="FZ10" s="56">
        <v>7.0000000000000007E-2</v>
      </c>
      <c r="GA10" s="54">
        <v>59.75</v>
      </c>
      <c r="GB10" s="171">
        <v>59.59</v>
      </c>
      <c r="GC10" s="56">
        <v>0.27</v>
      </c>
      <c r="GD10" s="54">
        <v>91.28</v>
      </c>
      <c r="GE10" s="55">
        <v>91.23</v>
      </c>
      <c r="GF10" s="56">
        <v>0.05</v>
      </c>
      <c r="GG10" s="172"/>
      <c r="GH10" s="154"/>
      <c r="GI10" s="154" t="s">
        <v>82</v>
      </c>
      <c r="GJ10" s="38">
        <v>47</v>
      </c>
      <c r="GK10" s="38">
        <v>47</v>
      </c>
      <c r="GL10" s="38">
        <v>47</v>
      </c>
      <c r="GM10" s="38">
        <v>47</v>
      </c>
      <c r="GN10" s="154"/>
      <c r="GO10" s="253" t="s">
        <v>186</v>
      </c>
      <c r="GP10" s="629">
        <v>1.92</v>
      </c>
      <c r="GQ10" s="244">
        <v>1.96</v>
      </c>
      <c r="GR10" s="1130">
        <v>-0.04</v>
      </c>
      <c r="GS10" s="161"/>
      <c r="GT10" s="176" t="s">
        <v>84</v>
      </c>
      <c r="GU10" s="1115">
        <v>126855</v>
      </c>
      <c r="GV10" s="1116">
        <v>735</v>
      </c>
      <c r="GW10" s="1116">
        <v>50870</v>
      </c>
      <c r="GX10" s="1117">
        <v>0</v>
      </c>
      <c r="GY10" s="1116">
        <v>0</v>
      </c>
      <c r="GZ10" s="1116">
        <v>0</v>
      </c>
      <c r="HA10" s="1116">
        <v>0</v>
      </c>
      <c r="HB10" s="1116">
        <v>0</v>
      </c>
      <c r="HC10" s="1118">
        <v>178460</v>
      </c>
      <c r="HD10" s="1093">
        <v>46068</v>
      </c>
      <c r="HE10" s="1094">
        <v>224528</v>
      </c>
      <c r="HF10" s="662"/>
      <c r="HG10" s="662"/>
      <c r="HH10" s="1088" t="s">
        <v>84</v>
      </c>
      <c r="HI10" s="1115">
        <v>12557</v>
      </c>
      <c r="HJ10" s="1116">
        <v>0</v>
      </c>
      <c r="HK10" s="1116">
        <v>1953</v>
      </c>
      <c r="HL10" s="1117">
        <v>0</v>
      </c>
      <c r="HM10" s="1116">
        <v>0</v>
      </c>
      <c r="HN10" s="1116">
        <v>0</v>
      </c>
      <c r="HO10" s="1116">
        <v>0</v>
      </c>
      <c r="HP10" s="1116">
        <v>0</v>
      </c>
      <c r="HQ10" s="1118">
        <v>14510</v>
      </c>
      <c r="HR10" s="1093">
        <v>6078</v>
      </c>
      <c r="HS10" s="1094">
        <v>20588</v>
      </c>
      <c r="HT10" s="299"/>
      <c r="HU10" s="300"/>
      <c r="HV10" s="300"/>
      <c r="HW10" s="1534"/>
      <c r="HX10" s="1537"/>
      <c r="HY10" s="294"/>
      <c r="HZ10" s="294"/>
      <c r="IA10" s="294"/>
      <c r="IB10" s="294"/>
      <c r="IC10" s="1533"/>
      <c r="ID10" s="1528"/>
      <c r="IE10" s="47"/>
      <c r="IF10" s="37"/>
      <c r="IG10" s="295"/>
      <c r="IH10" s="248"/>
      <c r="II10" s="19"/>
      <c r="IJ10" s="19"/>
      <c r="IK10" s="19"/>
      <c r="IM10" s="62" t="s">
        <v>79</v>
      </c>
      <c r="IN10" s="159">
        <v>5169826</v>
      </c>
      <c r="IO10" s="26">
        <v>5086312</v>
      </c>
      <c r="IP10" s="27">
        <v>1.64</v>
      </c>
      <c r="IQ10" s="240"/>
      <c r="IR10" s="240"/>
      <c r="IS10" s="432" t="s">
        <v>80</v>
      </c>
      <c r="IT10" s="997">
        <v>32</v>
      </c>
      <c r="IU10" s="998">
        <v>40</v>
      </c>
      <c r="IV10" s="999">
        <v>40</v>
      </c>
      <c r="IW10" s="997">
        <v>112</v>
      </c>
      <c r="IX10" s="1000">
        <v>95</v>
      </c>
      <c r="IY10" s="675">
        <v>17.89</v>
      </c>
      <c r="IZ10" s="154"/>
      <c r="JA10" s="53" t="s">
        <v>81</v>
      </c>
      <c r="JB10" s="54">
        <v>70.92</v>
      </c>
      <c r="JC10" s="55">
        <v>74.94</v>
      </c>
      <c r="JD10" s="56">
        <v>-5.36</v>
      </c>
      <c r="JE10" s="54">
        <v>60.84</v>
      </c>
      <c r="JF10" s="171">
        <v>63.21</v>
      </c>
      <c r="JG10" s="56">
        <v>-3.75</v>
      </c>
      <c r="JH10" s="54">
        <v>68.489999999999995</v>
      </c>
      <c r="JI10" s="55">
        <v>72.2</v>
      </c>
      <c r="JJ10" s="56">
        <v>-5.14</v>
      </c>
      <c r="JK10" s="172"/>
      <c r="JL10" s="154"/>
      <c r="JM10" s="154" t="s">
        <v>82</v>
      </c>
      <c r="JN10" s="38">
        <v>47</v>
      </c>
      <c r="JO10" s="38">
        <v>47</v>
      </c>
      <c r="JP10" s="38">
        <v>47</v>
      </c>
      <c r="JQ10" s="38">
        <v>47</v>
      </c>
      <c r="JR10" s="154"/>
      <c r="JS10" s="253" t="s">
        <v>186</v>
      </c>
      <c r="JT10" s="1025">
        <v>1.91</v>
      </c>
      <c r="JU10" s="244">
        <v>1.96</v>
      </c>
      <c r="JV10" s="1130">
        <v>-0.05</v>
      </c>
      <c r="JW10" s="161"/>
      <c r="JX10" s="1095" t="s">
        <v>84</v>
      </c>
      <c r="JY10" s="1119">
        <v>165319</v>
      </c>
      <c r="JZ10" s="1120">
        <v>481</v>
      </c>
      <c r="KA10" s="1120">
        <v>59548</v>
      </c>
      <c r="KB10" s="1121">
        <v>0</v>
      </c>
      <c r="KC10" s="1120">
        <v>0</v>
      </c>
      <c r="KD10" s="1120">
        <v>0</v>
      </c>
      <c r="KE10" s="1120">
        <v>0</v>
      </c>
      <c r="KF10" s="1120">
        <v>0</v>
      </c>
      <c r="KG10" s="1122">
        <v>225348</v>
      </c>
      <c r="KH10" s="1100">
        <v>57143</v>
      </c>
      <c r="KI10" s="1101">
        <v>282491</v>
      </c>
      <c r="KJ10" s="634"/>
      <c r="KK10" s="634"/>
      <c r="KL10" s="1095" t="s">
        <v>84</v>
      </c>
      <c r="KM10" s="1111">
        <v>13984</v>
      </c>
      <c r="KN10" s="1112">
        <v>0</v>
      </c>
      <c r="KO10" s="1112">
        <v>1485</v>
      </c>
      <c r="KP10" s="1113">
        <v>0</v>
      </c>
      <c r="KQ10" s="1112">
        <v>0</v>
      </c>
      <c r="KR10" s="1112">
        <v>0</v>
      </c>
      <c r="KS10" s="1112">
        <v>0</v>
      </c>
      <c r="KT10" s="1112">
        <v>0</v>
      </c>
      <c r="KU10" s="1114">
        <v>15469</v>
      </c>
      <c r="KV10" s="1086">
        <v>6001</v>
      </c>
      <c r="KW10" s="1087">
        <v>21470</v>
      </c>
      <c r="KX10" s="500"/>
      <c r="KY10" s="531"/>
      <c r="KZ10" s="531"/>
      <c r="LA10" s="1587"/>
      <c r="LB10" s="1537"/>
      <c r="LC10" s="524"/>
      <c r="LD10" s="524"/>
      <c r="LE10" s="524"/>
      <c r="LF10" s="524"/>
      <c r="LG10" s="1586"/>
      <c r="LH10" s="520"/>
      <c r="LI10" s="529"/>
      <c r="LJ10" s="525"/>
      <c r="LK10" s="295"/>
      <c r="LL10" s="508"/>
      <c r="LM10" s="508"/>
      <c r="LN10" s="508"/>
      <c r="LO10" s="508"/>
      <c r="LQ10" s="62" t="s">
        <v>79</v>
      </c>
      <c r="LR10" s="25">
        <v>18871899</v>
      </c>
      <c r="LS10" s="26">
        <v>18514163</v>
      </c>
      <c r="LT10" s="27">
        <v>1.93</v>
      </c>
      <c r="LU10" s="499"/>
      <c r="LV10" s="499"/>
      <c r="LW10" s="432" t="s">
        <v>80</v>
      </c>
      <c r="LX10" s="348">
        <v>610</v>
      </c>
      <c r="LY10" s="994">
        <v>599</v>
      </c>
      <c r="LZ10" s="515">
        <v>1.84</v>
      </c>
      <c r="MA10" s="182"/>
      <c r="MB10" s="53" t="s">
        <v>81</v>
      </c>
      <c r="MC10" s="54">
        <v>83.86</v>
      </c>
      <c r="MD10" s="58">
        <v>83.7</v>
      </c>
      <c r="ME10" s="56">
        <v>0.19</v>
      </c>
      <c r="MF10" s="54">
        <v>62.78</v>
      </c>
      <c r="MG10" s="58">
        <v>62.46</v>
      </c>
      <c r="MH10" s="56">
        <v>0.51</v>
      </c>
      <c r="MI10" s="54">
        <v>78.77</v>
      </c>
      <c r="MJ10" s="141">
        <v>78.66</v>
      </c>
      <c r="MK10" s="56">
        <v>0.14000000000000001</v>
      </c>
      <c r="ML10" s="15"/>
      <c r="MM10" s="15"/>
      <c r="MN10" s="15" t="s">
        <v>82</v>
      </c>
      <c r="MO10" s="922">
        <v>47</v>
      </c>
      <c r="MP10" s="922">
        <v>47</v>
      </c>
      <c r="MQ10" s="922">
        <v>47</v>
      </c>
      <c r="MR10" s="922">
        <v>47</v>
      </c>
      <c r="MS10" s="922">
        <v>47</v>
      </c>
      <c r="MT10" s="16"/>
      <c r="MU10" s="253" t="s">
        <v>186</v>
      </c>
      <c r="MV10" s="629">
        <v>1.97</v>
      </c>
      <c r="MW10" s="244">
        <v>2.0099999999999998</v>
      </c>
      <c r="MX10" s="1130">
        <v>-0.04</v>
      </c>
      <c r="MY10" s="61"/>
      <c r="MZ10" s="176" t="s">
        <v>84</v>
      </c>
      <c r="NA10" s="1123">
        <v>640349</v>
      </c>
      <c r="NB10" s="615">
        <v>3304</v>
      </c>
      <c r="NC10" s="615">
        <v>332895</v>
      </c>
      <c r="ND10" s="1124">
        <v>0</v>
      </c>
      <c r="NE10" s="615">
        <v>0</v>
      </c>
      <c r="NF10" s="615">
        <v>0</v>
      </c>
      <c r="NG10" s="615">
        <v>0</v>
      </c>
      <c r="NH10" s="1125">
        <v>0</v>
      </c>
      <c r="NI10" s="636">
        <v>976548</v>
      </c>
      <c r="NJ10" s="1126">
        <v>292052</v>
      </c>
      <c r="NK10" s="1127">
        <v>1268600</v>
      </c>
      <c r="NL10" s="619"/>
      <c r="NM10" s="619"/>
      <c r="NN10" s="176" t="s">
        <v>84</v>
      </c>
      <c r="NO10" s="1123">
        <v>53782</v>
      </c>
      <c r="NP10" s="615">
        <v>0</v>
      </c>
      <c r="NQ10" s="615">
        <v>14054</v>
      </c>
      <c r="NR10" s="1124">
        <v>0</v>
      </c>
      <c r="NS10" s="615">
        <v>0</v>
      </c>
      <c r="NT10" s="615">
        <v>0</v>
      </c>
      <c r="NU10" s="615">
        <v>0</v>
      </c>
      <c r="NV10" s="1125">
        <v>0</v>
      </c>
      <c r="NW10" s="1128">
        <v>67836</v>
      </c>
      <c r="NX10" s="1126">
        <v>39617</v>
      </c>
      <c r="NY10" s="1129">
        <v>107453</v>
      </c>
    </row>
    <row r="11" spans="1:390" ht="21.75" customHeight="1" thickTop="1" thickBot="1" x14ac:dyDescent="0.25">
      <c r="A11" s="40" t="s">
        <v>68</v>
      </c>
      <c r="B11" s="57">
        <v>4573490</v>
      </c>
      <c r="C11" s="41">
        <v>4365414</v>
      </c>
      <c r="D11" s="360">
        <v>4.7699999999999996</v>
      </c>
      <c r="E11" s="420"/>
      <c r="F11" s="240"/>
      <c r="G11" s="432" t="s">
        <v>85</v>
      </c>
      <c r="H11" s="997">
        <v>251</v>
      </c>
      <c r="I11" s="998">
        <v>242</v>
      </c>
      <c r="J11" s="999">
        <v>208</v>
      </c>
      <c r="K11" s="997">
        <v>701</v>
      </c>
      <c r="L11" s="1000">
        <v>660</v>
      </c>
      <c r="M11" s="675">
        <v>6.21</v>
      </c>
      <c r="N11" s="154"/>
      <c r="O11" s="53" t="s">
        <v>86</v>
      </c>
      <c r="P11" s="54">
        <v>177.21</v>
      </c>
      <c r="Q11" s="55">
        <v>172.79</v>
      </c>
      <c r="R11" s="56">
        <v>2.56</v>
      </c>
      <c r="S11" s="54">
        <v>134.84</v>
      </c>
      <c r="T11" s="171">
        <v>131.02000000000001</v>
      </c>
      <c r="U11" s="56">
        <v>2.92</v>
      </c>
      <c r="V11" s="54">
        <v>167.43</v>
      </c>
      <c r="W11" s="55">
        <v>163.32</v>
      </c>
      <c r="X11" s="56">
        <v>2.52</v>
      </c>
      <c r="Y11" s="172"/>
      <c r="Z11" s="154"/>
      <c r="AA11" s="154" t="s">
        <v>87</v>
      </c>
      <c r="AB11" s="38">
        <v>65</v>
      </c>
      <c r="AC11" s="38">
        <v>65</v>
      </c>
      <c r="AD11" s="38">
        <v>65</v>
      </c>
      <c r="AE11" s="38">
        <v>65</v>
      </c>
      <c r="AF11" s="154"/>
      <c r="AG11" s="154"/>
      <c r="AH11" s="154"/>
      <c r="AI11" s="154"/>
      <c r="AJ11" s="154"/>
      <c r="AK11" s="154"/>
      <c r="AL11" s="176" t="s">
        <v>88</v>
      </c>
      <c r="AM11" s="1131">
        <v>0</v>
      </c>
      <c r="AN11" s="1132">
        <v>0</v>
      </c>
      <c r="AO11" s="1132">
        <v>0</v>
      </c>
      <c r="AP11" s="1113">
        <v>0</v>
      </c>
      <c r="AQ11" s="1112">
        <v>0</v>
      </c>
      <c r="AR11" s="1112">
        <v>0</v>
      </c>
      <c r="AS11" s="1112">
        <v>0</v>
      </c>
      <c r="AT11" s="1112">
        <v>0</v>
      </c>
      <c r="AU11" s="1114">
        <v>0</v>
      </c>
      <c r="AV11" s="1086">
        <v>0</v>
      </c>
      <c r="AW11" s="1087">
        <v>0</v>
      </c>
      <c r="AX11" s="662"/>
      <c r="AY11" s="662"/>
      <c r="AZ11" s="1088" t="s">
        <v>88</v>
      </c>
      <c r="BA11" s="1131">
        <v>0</v>
      </c>
      <c r="BB11" s="1132">
        <v>0</v>
      </c>
      <c r="BC11" s="1132">
        <v>0</v>
      </c>
      <c r="BD11" s="1113">
        <v>0</v>
      </c>
      <c r="BE11" s="1112">
        <v>0</v>
      </c>
      <c r="BF11" s="1112">
        <v>0</v>
      </c>
      <c r="BG11" s="1112">
        <v>0</v>
      </c>
      <c r="BH11" s="1112">
        <v>0</v>
      </c>
      <c r="BI11" s="1114">
        <v>0</v>
      </c>
      <c r="BJ11" s="1086">
        <v>0</v>
      </c>
      <c r="BK11" s="1087">
        <v>0</v>
      </c>
      <c r="BL11" s="299"/>
      <c r="BM11" s="290"/>
      <c r="BN11" s="290"/>
      <c r="BO11" s="968"/>
      <c r="BP11" s="1535"/>
      <c r="BQ11" s="297"/>
      <c r="BR11" s="297"/>
      <c r="BS11" s="297"/>
      <c r="BT11" s="131"/>
      <c r="BU11" s="1533"/>
      <c r="BV11" s="1528"/>
      <c r="BW11" s="47"/>
      <c r="BX11" s="37"/>
      <c r="BY11" s="295"/>
      <c r="BZ11" s="19"/>
      <c r="CA11" s="19"/>
      <c r="CB11" s="19"/>
      <c r="CC11" s="19"/>
      <c r="CE11" s="168" t="s">
        <v>68</v>
      </c>
      <c r="CF11" s="57">
        <v>4441018</v>
      </c>
      <c r="CG11" s="41">
        <v>4348984</v>
      </c>
      <c r="CH11" s="360">
        <v>2.12</v>
      </c>
      <c r="CI11" s="240"/>
      <c r="CJ11" s="240"/>
      <c r="CK11" s="432" t="s">
        <v>85</v>
      </c>
      <c r="CL11" s="997">
        <v>314</v>
      </c>
      <c r="CM11" s="998">
        <v>211</v>
      </c>
      <c r="CN11" s="999">
        <v>174</v>
      </c>
      <c r="CO11" s="997">
        <v>699</v>
      </c>
      <c r="CP11" s="1000">
        <v>611</v>
      </c>
      <c r="CQ11" s="675">
        <v>14.4</v>
      </c>
      <c r="CR11" s="154"/>
      <c r="CS11" s="53" t="s">
        <v>86</v>
      </c>
      <c r="CT11" s="54">
        <v>164.22</v>
      </c>
      <c r="CU11" s="55">
        <v>158.79</v>
      </c>
      <c r="CV11" s="56">
        <v>3.42</v>
      </c>
      <c r="CW11" s="54">
        <v>123.19</v>
      </c>
      <c r="CX11" s="171">
        <v>120.52</v>
      </c>
      <c r="CY11" s="56">
        <v>2.2200000000000002</v>
      </c>
      <c r="CZ11" s="54">
        <v>153.66999999999999</v>
      </c>
      <c r="DA11" s="55">
        <v>148.99</v>
      </c>
      <c r="DB11" s="56">
        <v>3.14</v>
      </c>
      <c r="DC11" s="172"/>
      <c r="DD11" s="154"/>
      <c r="DE11" s="154" t="s">
        <v>87</v>
      </c>
      <c r="DF11" s="38">
        <v>65</v>
      </c>
      <c r="DG11" s="38">
        <v>65</v>
      </c>
      <c r="DH11" s="38">
        <v>65</v>
      </c>
      <c r="DI11" s="38">
        <v>65</v>
      </c>
      <c r="DJ11" s="154"/>
      <c r="DK11" s="154"/>
      <c r="DL11" s="154"/>
      <c r="DM11" s="154"/>
      <c r="DN11" s="154"/>
      <c r="DO11" s="154"/>
      <c r="DP11" s="176" t="s">
        <v>88</v>
      </c>
      <c r="DQ11" s="1131">
        <v>0</v>
      </c>
      <c r="DR11" s="1132">
        <v>0</v>
      </c>
      <c r="DS11" s="1132">
        <v>0</v>
      </c>
      <c r="DT11" s="1113">
        <v>0</v>
      </c>
      <c r="DU11" s="1112">
        <v>0</v>
      </c>
      <c r="DV11" s="1112">
        <v>0</v>
      </c>
      <c r="DW11" s="1112">
        <v>0</v>
      </c>
      <c r="DX11" s="1112">
        <v>0</v>
      </c>
      <c r="DY11" s="1114">
        <v>0</v>
      </c>
      <c r="DZ11" s="1086">
        <v>0</v>
      </c>
      <c r="EA11" s="1087">
        <v>0</v>
      </c>
      <c r="EB11" s="662"/>
      <c r="EC11" s="662"/>
      <c r="ED11" s="1088" t="s">
        <v>88</v>
      </c>
      <c r="EE11" s="1131">
        <v>0</v>
      </c>
      <c r="EF11" s="1132">
        <v>0</v>
      </c>
      <c r="EG11" s="1132">
        <v>0</v>
      </c>
      <c r="EH11" s="1113">
        <v>0</v>
      </c>
      <c r="EI11" s="1112">
        <v>0</v>
      </c>
      <c r="EJ11" s="1112">
        <v>0</v>
      </c>
      <c r="EK11" s="1112">
        <v>0</v>
      </c>
      <c r="EL11" s="1112">
        <v>0</v>
      </c>
      <c r="EM11" s="1114">
        <v>0</v>
      </c>
      <c r="EN11" s="1086">
        <v>0</v>
      </c>
      <c r="EO11" s="1087">
        <v>0</v>
      </c>
      <c r="EP11" s="299"/>
      <c r="EQ11" s="290"/>
      <c r="ER11" s="290"/>
      <c r="ES11" s="968"/>
      <c r="ET11" s="1535"/>
      <c r="EU11" s="297"/>
      <c r="EV11" s="297"/>
      <c r="EW11" s="297"/>
      <c r="EX11" s="131"/>
      <c r="EY11" s="1533"/>
      <c r="EZ11" s="1528"/>
      <c r="FA11" s="47"/>
      <c r="FB11" s="37"/>
      <c r="FC11" s="295"/>
      <c r="FD11" s="19"/>
      <c r="FE11" s="19"/>
      <c r="FF11" s="19"/>
      <c r="FG11" s="19"/>
      <c r="FI11" s="40" t="s">
        <v>68</v>
      </c>
      <c r="FJ11" s="57">
        <v>3824465</v>
      </c>
      <c r="FK11" s="41">
        <v>3874382</v>
      </c>
      <c r="FL11" s="42">
        <v>-1.29</v>
      </c>
      <c r="FM11" s="240"/>
      <c r="FN11" s="240"/>
      <c r="FO11" s="432" t="s">
        <v>85</v>
      </c>
      <c r="FP11" s="997">
        <v>159</v>
      </c>
      <c r="FQ11" s="998">
        <v>231</v>
      </c>
      <c r="FR11" s="999">
        <v>208</v>
      </c>
      <c r="FS11" s="997">
        <v>598</v>
      </c>
      <c r="FT11" s="1000">
        <v>612</v>
      </c>
      <c r="FU11" s="675">
        <v>-2.29</v>
      </c>
      <c r="FV11" s="482"/>
      <c r="FW11" s="53" t="s">
        <v>86</v>
      </c>
      <c r="FX11" s="54">
        <v>155.15</v>
      </c>
      <c r="FY11" s="55">
        <v>150.22999999999999</v>
      </c>
      <c r="FZ11" s="56">
        <v>3.27</v>
      </c>
      <c r="GA11" s="54">
        <v>90.22</v>
      </c>
      <c r="GB11" s="171">
        <v>90.32</v>
      </c>
      <c r="GC11" s="56">
        <v>-0.11</v>
      </c>
      <c r="GD11" s="54">
        <v>139.86000000000001</v>
      </c>
      <c r="GE11" s="55">
        <v>136.18</v>
      </c>
      <c r="GF11" s="56">
        <v>2.7</v>
      </c>
      <c r="GG11" s="172"/>
      <c r="GH11" s="154"/>
      <c r="GI11" s="154" t="s">
        <v>87</v>
      </c>
      <c r="GJ11" s="38">
        <v>65</v>
      </c>
      <c r="GK11" s="38">
        <v>65</v>
      </c>
      <c r="GL11" s="38">
        <v>65</v>
      </c>
      <c r="GM11" s="38">
        <v>65</v>
      </c>
      <c r="GN11" s="154"/>
      <c r="GO11" s="508" t="s">
        <v>187</v>
      </c>
      <c r="GP11" s="154"/>
      <c r="GQ11" s="154"/>
      <c r="GR11" s="154"/>
      <c r="GS11" s="154"/>
      <c r="GT11" s="176" t="s">
        <v>88</v>
      </c>
      <c r="GU11" s="1133">
        <v>0</v>
      </c>
      <c r="GV11" s="1134">
        <v>0</v>
      </c>
      <c r="GW11" s="1134">
        <v>0</v>
      </c>
      <c r="GX11" s="1117">
        <v>0</v>
      </c>
      <c r="GY11" s="1116">
        <v>0</v>
      </c>
      <c r="GZ11" s="1116">
        <v>0</v>
      </c>
      <c r="HA11" s="1116">
        <v>0</v>
      </c>
      <c r="HB11" s="1116">
        <v>0</v>
      </c>
      <c r="HC11" s="1118">
        <v>0</v>
      </c>
      <c r="HD11" s="1093">
        <v>0</v>
      </c>
      <c r="HE11" s="1094">
        <v>0</v>
      </c>
      <c r="HF11" s="662"/>
      <c r="HG11" s="662"/>
      <c r="HH11" s="1088" t="s">
        <v>88</v>
      </c>
      <c r="HI11" s="1133">
        <v>0</v>
      </c>
      <c r="HJ11" s="1134">
        <v>0</v>
      </c>
      <c r="HK11" s="1134">
        <v>0</v>
      </c>
      <c r="HL11" s="1117">
        <v>0</v>
      </c>
      <c r="HM11" s="1116">
        <v>0</v>
      </c>
      <c r="HN11" s="1116">
        <v>0</v>
      </c>
      <c r="HO11" s="1116">
        <v>0</v>
      </c>
      <c r="HP11" s="1116">
        <v>0</v>
      </c>
      <c r="HQ11" s="1118">
        <v>0</v>
      </c>
      <c r="HR11" s="1093">
        <v>0</v>
      </c>
      <c r="HS11" s="1094">
        <v>0</v>
      </c>
      <c r="HT11" s="299"/>
      <c r="HU11" s="290"/>
      <c r="HV11" s="290"/>
      <c r="HW11" s="968"/>
      <c r="HX11" s="1535"/>
      <c r="HY11" s="297"/>
      <c r="HZ11" s="297"/>
      <c r="IA11" s="297"/>
      <c r="IB11" s="131"/>
      <c r="IC11" s="1533"/>
      <c r="ID11" s="1528"/>
      <c r="IE11" s="47"/>
      <c r="IF11" s="37"/>
      <c r="IG11" s="295"/>
      <c r="IH11" s="248"/>
      <c r="II11" s="19"/>
      <c r="IJ11" s="19"/>
      <c r="IK11" s="19"/>
      <c r="IM11" s="40" t="s">
        <v>68</v>
      </c>
      <c r="IN11" s="57">
        <v>4889897</v>
      </c>
      <c r="IO11" s="41">
        <v>4812509</v>
      </c>
      <c r="IP11" s="42">
        <v>1.61</v>
      </c>
      <c r="IQ11" s="240"/>
      <c r="IR11" s="240"/>
      <c r="IS11" s="432" t="s">
        <v>85</v>
      </c>
      <c r="IT11" s="997">
        <v>175</v>
      </c>
      <c r="IU11" s="998">
        <v>134</v>
      </c>
      <c r="IV11" s="999">
        <v>182</v>
      </c>
      <c r="IW11" s="997">
        <v>491</v>
      </c>
      <c r="IX11" s="1000">
        <v>444</v>
      </c>
      <c r="IY11" s="675">
        <v>10.59</v>
      </c>
      <c r="IZ11" s="154"/>
      <c r="JA11" s="53" t="s">
        <v>86</v>
      </c>
      <c r="JB11" s="54">
        <v>166.27</v>
      </c>
      <c r="JC11" s="55">
        <v>163.77000000000001</v>
      </c>
      <c r="JD11" s="56">
        <v>1.53</v>
      </c>
      <c r="JE11" s="54">
        <v>131.82</v>
      </c>
      <c r="JF11" s="171">
        <v>130.87</v>
      </c>
      <c r="JG11" s="56">
        <v>0.73</v>
      </c>
      <c r="JH11" s="54">
        <v>157.97</v>
      </c>
      <c r="JI11" s="55">
        <v>156.09</v>
      </c>
      <c r="JJ11" s="56">
        <v>1.2</v>
      </c>
      <c r="JK11" s="172"/>
      <c r="JL11" s="154"/>
      <c r="JM11" s="154" t="s">
        <v>87</v>
      </c>
      <c r="JN11" s="38">
        <v>65</v>
      </c>
      <c r="JO11" s="38">
        <v>65</v>
      </c>
      <c r="JP11" s="38">
        <v>65</v>
      </c>
      <c r="JQ11" s="38">
        <v>65</v>
      </c>
      <c r="JR11" s="154"/>
      <c r="JS11" s="19" t="s">
        <v>187</v>
      </c>
      <c r="JT11" s="154"/>
      <c r="JU11" s="154"/>
      <c r="JV11" s="154"/>
      <c r="JW11" s="154"/>
      <c r="JX11" s="1095" t="s">
        <v>88</v>
      </c>
      <c r="JY11" s="1135">
        <v>0</v>
      </c>
      <c r="JZ11" s="1136">
        <v>0</v>
      </c>
      <c r="KA11" s="1136">
        <v>0</v>
      </c>
      <c r="KB11" s="1121">
        <v>0</v>
      </c>
      <c r="KC11" s="1120">
        <v>0</v>
      </c>
      <c r="KD11" s="1120">
        <v>0</v>
      </c>
      <c r="KE11" s="1120">
        <v>0</v>
      </c>
      <c r="KF11" s="1120">
        <v>0</v>
      </c>
      <c r="KG11" s="1122">
        <v>0</v>
      </c>
      <c r="KH11" s="1100">
        <v>0</v>
      </c>
      <c r="KI11" s="1101">
        <v>0</v>
      </c>
      <c r="KJ11" s="634"/>
      <c r="KK11" s="634"/>
      <c r="KL11" s="1095" t="s">
        <v>88</v>
      </c>
      <c r="KM11" s="1131">
        <v>0</v>
      </c>
      <c r="KN11" s="1132">
        <v>0</v>
      </c>
      <c r="KO11" s="1132">
        <v>0</v>
      </c>
      <c r="KP11" s="1113">
        <v>0</v>
      </c>
      <c r="KQ11" s="1112">
        <v>0</v>
      </c>
      <c r="KR11" s="1112">
        <v>0</v>
      </c>
      <c r="KS11" s="1112">
        <v>0</v>
      </c>
      <c r="KT11" s="1112">
        <v>0</v>
      </c>
      <c r="KU11" s="1114">
        <v>0</v>
      </c>
      <c r="KV11" s="1086">
        <v>0</v>
      </c>
      <c r="KW11" s="1087">
        <v>0</v>
      </c>
      <c r="KX11" s="500"/>
      <c r="KY11" s="519"/>
      <c r="KZ11" s="519"/>
      <c r="LA11" s="969"/>
      <c r="LB11" s="1535"/>
      <c r="LC11" s="528"/>
      <c r="LD11" s="528"/>
      <c r="LE11" s="528"/>
      <c r="LF11" s="521"/>
      <c r="LG11" s="1586"/>
      <c r="LH11" s="520"/>
      <c r="LI11" s="529"/>
      <c r="LJ11" s="525"/>
      <c r="LK11" s="295"/>
      <c r="LL11" s="508"/>
      <c r="LM11" s="508"/>
      <c r="LN11" s="508"/>
      <c r="LO11" s="508"/>
      <c r="LQ11" s="40" t="s">
        <v>68</v>
      </c>
      <c r="LR11" s="38">
        <v>17728870</v>
      </c>
      <c r="LS11" s="41">
        <v>17401289</v>
      </c>
      <c r="LT11" s="42">
        <v>1.88</v>
      </c>
      <c r="LU11" s="499"/>
      <c r="LV11" s="499"/>
      <c r="LW11" s="432" t="s">
        <v>85</v>
      </c>
      <c r="LX11" s="348">
        <v>2489</v>
      </c>
      <c r="LY11" s="994">
        <v>2327</v>
      </c>
      <c r="LZ11" s="515">
        <v>6.96</v>
      </c>
      <c r="MA11" s="182"/>
      <c r="MB11" s="53" t="s">
        <v>86</v>
      </c>
      <c r="MC11" s="54">
        <v>166.7</v>
      </c>
      <c r="MD11" s="58">
        <v>162.07</v>
      </c>
      <c r="ME11" s="56">
        <v>2.86</v>
      </c>
      <c r="MF11" s="54">
        <v>121.47</v>
      </c>
      <c r="MG11" s="58">
        <v>119.29</v>
      </c>
      <c r="MH11" s="56">
        <v>1.83</v>
      </c>
      <c r="MI11" s="54">
        <v>155.79</v>
      </c>
      <c r="MJ11" s="141">
        <v>151.91999999999999</v>
      </c>
      <c r="MK11" s="56">
        <v>2.5499999999999998</v>
      </c>
      <c r="ML11" s="15"/>
      <c r="MM11" s="15"/>
      <c r="MN11" s="15" t="s">
        <v>87</v>
      </c>
      <c r="MO11" s="922">
        <v>65</v>
      </c>
      <c r="MP11" s="922">
        <v>65</v>
      </c>
      <c r="MQ11" s="922">
        <v>65</v>
      </c>
      <c r="MR11" s="922">
        <v>65</v>
      </c>
      <c r="MS11" s="922">
        <v>65</v>
      </c>
      <c r="MT11" s="16"/>
      <c r="MU11" s="19" t="s">
        <v>187</v>
      </c>
      <c r="MV11" s="17"/>
      <c r="MW11" s="63"/>
      <c r="MX11" s="17"/>
      <c r="MY11" s="17"/>
      <c r="MZ11" s="176" t="s">
        <v>88</v>
      </c>
      <c r="NA11" s="1137">
        <v>0</v>
      </c>
      <c r="NB11" s="1138">
        <v>0</v>
      </c>
      <c r="NC11" s="1138">
        <v>0</v>
      </c>
      <c r="ND11" s="1139">
        <v>0</v>
      </c>
      <c r="NE11" s="1138">
        <v>0</v>
      </c>
      <c r="NF11" s="1138">
        <v>0</v>
      </c>
      <c r="NG11" s="1138">
        <v>0</v>
      </c>
      <c r="NH11" s="1140">
        <v>0</v>
      </c>
      <c r="NI11" s="1141">
        <v>0</v>
      </c>
      <c r="NJ11" s="1142">
        <v>0</v>
      </c>
      <c r="NK11" s="1143">
        <v>0</v>
      </c>
      <c r="NL11" s="619"/>
      <c r="NM11" s="619"/>
      <c r="NN11" s="176" t="s">
        <v>88</v>
      </c>
      <c r="NO11" s="1137">
        <v>0</v>
      </c>
      <c r="NP11" s="1138">
        <v>0</v>
      </c>
      <c r="NQ11" s="1138">
        <v>0</v>
      </c>
      <c r="NR11" s="1139">
        <v>0</v>
      </c>
      <c r="NS11" s="1138">
        <v>0</v>
      </c>
      <c r="NT11" s="1138">
        <v>0</v>
      </c>
      <c r="NU11" s="1138">
        <v>0</v>
      </c>
      <c r="NV11" s="1140">
        <v>0</v>
      </c>
      <c r="NW11" s="1144">
        <v>0</v>
      </c>
      <c r="NX11" s="1142">
        <v>0</v>
      </c>
      <c r="NY11" s="1145">
        <v>0</v>
      </c>
    </row>
    <row r="12" spans="1:390" ht="21.75" customHeight="1" thickTop="1" thickBot="1" x14ac:dyDescent="0.25">
      <c r="A12" s="64" t="s">
        <v>49</v>
      </c>
      <c r="B12" s="57">
        <v>295560</v>
      </c>
      <c r="C12" s="41">
        <v>284981</v>
      </c>
      <c r="D12" s="362">
        <v>3.71</v>
      </c>
      <c r="E12" s="420"/>
      <c r="F12" s="240"/>
      <c r="G12" s="432" t="s">
        <v>89</v>
      </c>
      <c r="H12" s="997">
        <v>1445</v>
      </c>
      <c r="I12" s="998">
        <v>895</v>
      </c>
      <c r="J12" s="999">
        <v>874</v>
      </c>
      <c r="K12" s="997">
        <v>3214</v>
      </c>
      <c r="L12" s="1000">
        <v>3238</v>
      </c>
      <c r="M12" s="675">
        <v>-0.74</v>
      </c>
      <c r="N12" s="154"/>
      <c r="O12" s="68" t="s">
        <v>90</v>
      </c>
      <c r="P12" s="54">
        <v>55.15</v>
      </c>
      <c r="Q12" s="55">
        <v>53.17</v>
      </c>
      <c r="R12" s="56">
        <v>3.72</v>
      </c>
      <c r="S12" s="54">
        <v>51.82</v>
      </c>
      <c r="T12" s="171">
        <v>50.76</v>
      </c>
      <c r="U12" s="56">
        <v>2.09</v>
      </c>
      <c r="V12" s="54">
        <v>54.39</v>
      </c>
      <c r="W12" s="55">
        <v>52.63</v>
      </c>
      <c r="X12" s="56">
        <v>3.34</v>
      </c>
      <c r="Y12" s="172"/>
      <c r="Z12" s="154"/>
      <c r="AA12" s="154" t="s">
        <v>91</v>
      </c>
      <c r="AB12" s="38">
        <v>353</v>
      </c>
      <c r="AC12" s="38">
        <v>353</v>
      </c>
      <c r="AD12" s="38">
        <v>353</v>
      </c>
      <c r="AE12" s="38">
        <v>353</v>
      </c>
      <c r="AF12" s="154"/>
      <c r="AG12" s="154"/>
      <c r="AH12" s="154"/>
      <c r="AI12" s="38"/>
      <c r="AJ12" s="154"/>
      <c r="AK12" s="154"/>
      <c r="AL12" s="1146" t="s">
        <v>62</v>
      </c>
      <c r="AM12" s="1147">
        <v>186087</v>
      </c>
      <c r="AN12" s="1148">
        <v>933</v>
      </c>
      <c r="AO12" s="1148">
        <v>101773</v>
      </c>
      <c r="AP12" s="1149">
        <v>0</v>
      </c>
      <c r="AQ12" s="1150">
        <v>0</v>
      </c>
      <c r="AR12" s="1150">
        <v>0</v>
      </c>
      <c r="AS12" s="1150">
        <v>0</v>
      </c>
      <c r="AT12" s="1150">
        <v>0</v>
      </c>
      <c r="AU12" s="1151">
        <v>288793</v>
      </c>
      <c r="AV12" s="1152">
        <v>94053</v>
      </c>
      <c r="AW12" s="1152">
        <v>382846</v>
      </c>
      <c r="AX12" s="1153"/>
      <c r="AY12" s="1153"/>
      <c r="AZ12" s="1154" t="s">
        <v>62</v>
      </c>
      <c r="BA12" s="1147">
        <v>15803</v>
      </c>
      <c r="BB12" s="1148">
        <v>0</v>
      </c>
      <c r="BC12" s="1148">
        <v>7704</v>
      </c>
      <c r="BD12" s="1149">
        <v>0</v>
      </c>
      <c r="BE12" s="1150">
        <v>0</v>
      </c>
      <c r="BF12" s="1150">
        <v>0</v>
      </c>
      <c r="BG12" s="1150">
        <v>0</v>
      </c>
      <c r="BH12" s="1150">
        <v>0</v>
      </c>
      <c r="BI12" s="1151">
        <v>23507</v>
      </c>
      <c r="BJ12" s="1152">
        <v>19812</v>
      </c>
      <c r="BK12" s="1152">
        <v>43319</v>
      </c>
      <c r="BL12" s="299"/>
      <c r="BM12" s="293"/>
      <c r="BN12" s="293"/>
      <c r="BO12" s="1531"/>
      <c r="BP12" s="1535"/>
      <c r="BQ12" s="297"/>
      <c r="BR12" s="297"/>
      <c r="BS12" s="131"/>
      <c r="BT12" s="131"/>
      <c r="BU12" s="1533"/>
      <c r="BV12" s="1528"/>
      <c r="BW12" s="47"/>
      <c r="BX12" s="37"/>
      <c r="BY12" s="295"/>
      <c r="BZ12" s="19"/>
      <c r="CA12" s="19"/>
      <c r="CB12" s="19"/>
      <c r="CC12" s="19"/>
      <c r="CE12" s="179" t="s">
        <v>49</v>
      </c>
      <c r="CF12" s="57">
        <v>290837</v>
      </c>
      <c r="CG12" s="41">
        <v>284183</v>
      </c>
      <c r="CH12" s="362">
        <v>2.34</v>
      </c>
      <c r="CI12" s="240"/>
      <c r="CJ12" s="240"/>
      <c r="CK12" s="432" t="s">
        <v>89</v>
      </c>
      <c r="CL12" s="997">
        <v>926</v>
      </c>
      <c r="CM12" s="998">
        <v>835</v>
      </c>
      <c r="CN12" s="999">
        <v>788</v>
      </c>
      <c r="CO12" s="997">
        <v>2549</v>
      </c>
      <c r="CP12" s="1000">
        <v>2456</v>
      </c>
      <c r="CQ12" s="675">
        <v>3.79</v>
      </c>
      <c r="CR12" s="154"/>
      <c r="CS12" s="68" t="s">
        <v>90</v>
      </c>
      <c r="CT12" s="54">
        <v>46.88</v>
      </c>
      <c r="CU12" s="55">
        <v>45.62</v>
      </c>
      <c r="CV12" s="56">
        <v>2.76</v>
      </c>
      <c r="CW12" s="54">
        <v>41.67</v>
      </c>
      <c r="CX12" s="171">
        <v>40.57</v>
      </c>
      <c r="CY12" s="56">
        <v>2.71</v>
      </c>
      <c r="CZ12" s="54">
        <v>45.54</v>
      </c>
      <c r="DA12" s="55">
        <v>44.33</v>
      </c>
      <c r="DB12" s="56">
        <v>2.73</v>
      </c>
      <c r="DC12" s="172"/>
      <c r="DD12" s="154"/>
      <c r="DE12" s="154" t="s">
        <v>91</v>
      </c>
      <c r="DF12" s="38">
        <v>353</v>
      </c>
      <c r="DG12" s="38">
        <v>353</v>
      </c>
      <c r="DH12" s="38">
        <v>353</v>
      </c>
      <c r="DI12" s="38">
        <v>353</v>
      </c>
      <c r="DJ12" s="154"/>
      <c r="DK12" s="154"/>
      <c r="DL12" s="154"/>
      <c r="DM12" s="38"/>
      <c r="DN12" s="154"/>
      <c r="DO12" s="154"/>
      <c r="DP12" s="1146" t="s">
        <v>62</v>
      </c>
      <c r="DQ12" s="1147">
        <v>162088</v>
      </c>
      <c r="DR12" s="1148">
        <v>1155</v>
      </c>
      <c r="DS12" s="1148">
        <v>120704</v>
      </c>
      <c r="DT12" s="1149">
        <v>0</v>
      </c>
      <c r="DU12" s="1150">
        <v>0</v>
      </c>
      <c r="DV12" s="1150">
        <v>0</v>
      </c>
      <c r="DW12" s="1150">
        <v>0</v>
      </c>
      <c r="DX12" s="1150">
        <v>0</v>
      </c>
      <c r="DY12" s="1151">
        <v>283947</v>
      </c>
      <c r="DZ12" s="1152">
        <v>94788</v>
      </c>
      <c r="EA12" s="1152">
        <v>378735</v>
      </c>
      <c r="EB12" s="1153"/>
      <c r="EC12" s="1153"/>
      <c r="ED12" s="1155" t="s">
        <v>62</v>
      </c>
      <c r="EE12" s="1147">
        <v>11438</v>
      </c>
      <c r="EF12" s="1148">
        <v>0</v>
      </c>
      <c r="EG12" s="1148">
        <v>2912</v>
      </c>
      <c r="EH12" s="1149">
        <v>0</v>
      </c>
      <c r="EI12" s="1150">
        <v>0</v>
      </c>
      <c r="EJ12" s="1150">
        <v>0</v>
      </c>
      <c r="EK12" s="1150">
        <v>0</v>
      </c>
      <c r="EL12" s="1150">
        <v>0</v>
      </c>
      <c r="EM12" s="1151">
        <v>14350</v>
      </c>
      <c r="EN12" s="1152">
        <v>7726</v>
      </c>
      <c r="EO12" s="1152">
        <v>22076</v>
      </c>
      <c r="EP12" s="299"/>
      <c r="EQ12" s="293"/>
      <c r="ER12" s="293"/>
      <c r="ES12" s="1531"/>
      <c r="ET12" s="1535"/>
      <c r="EU12" s="297"/>
      <c r="EV12" s="297"/>
      <c r="EW12" s="131"/>
      <c r="EX12" s="131"/>
      <c r="EY12" s="1533"/>
      <c r="EZ12" s="1528"/>
      <c r="FA12" s="47"/>
      <c r="FB12" s="37"/>
      <c r="FC12" s="295"/>
      <c r="FD12" s="19"/>
      <c r="FE12" s="19"/>
      <c r="FF12" s="19"/>
      <c r="FG12" s="19"/>
      <c r="FI12" s="64" t="s">
        <v>49</v>
      </c>
      <c r="FJ12" s="57">
        <v>276703</v>
      </c>
      <c r="FK12" s="41">
        <v>269907</v>
      </c>
      <c r="FL12" s="67">
        <v>2.52</v>
      </c>
      <c r="FM12" s="240"/>
      <c r="FN12" s="240"/>
      <c r="FO12" s="432" t="s">
        <v>89</v>
      </c>
      <c r="FP12" s="997">
        <v>630</v>
      </c>
      <c r="FQ12" s="998">
        <v>634</v>
      </c>
      <c r="FR12" s="999">
        <v>687</v>
      </c>
      <c r="FS12" s="997">
        <v>1951</v>
      </c>
      <c r="FT12" s="1000">
        <v>2060</v>
      </c>
      <c r="FU12" s="675">
        <v>-5.29</v>
      </c>
      <c r="FV12" s="482"/>
      <c r="FW12" s="68" t="s">
        <v>90</v>
      </c>
      <c r="FX12" s="54">
        <v>53.84</v>
      </c>
      <c r="FY12" s="55">
        <v>55.18</v>
      </c>
      <c r="FZ12" s="56">
        <v>-2.4300000000000002</v>
      </c>
      <c r="GA12" s="54">
        <v>42.44</v>
      </c>
      <c r="GB12" s="171">
        <v>43.66</v>
      </c>
      <c r="GC12" s="56">
        <v>-2.79</v>
      </c>
      <c r="GD12" s="54">
        <v>51.15</v>
      </c>
      <c r="GE12" s="55">
        <v>52.48</v>
      </c>
      <c r="GF12" s="56">
        <v>-2.5299999999999998</v>
      </c>
      <c r="GG12" s="172"/>
      <c r="GH12" s="154"/>
      <c r="GI12" s="154" t="s">
        <v>91</v>
      </c>
      <c r="GJ12" s="38">
        <v>353</v>
      </c>
      <c r="GK12" s="38">
        <v>353</v>
      </c>
      <c r="GL12" s="38">
        <v>353</v>
      </c>
      <c r="GM12" s="38">
        <v>353</v>
      </c>
      <c r="GN12" s="154"/>
      <c r="GO12" s="154"/>
      <c r="GP12" s="154"/>
      <c r="GQ12" s="38"/>
      <c r="GR12" s="154"/>
      <c r="GS12" s="154"/>
      <c r="GT12" s="1146" t="s">
        <v>62</v>
      </c>
      <c r="GU12" s="1156">
        <v>126855</v>
      </c>
      <c r="GV12" s="1157">
        <v>735</v>
      </c>
      <c r="GW12" s="1157">
        <v>50870</v>
      </c>
      <c r="GX12" s="1158">
        <v>0</v>
      </c>
      <c r="GY12" s="1159">
        <v>0</v>
      </c>
      <c r="GZ12" s="1159">
        <v>0</v>
      </c>
      <c r="HA12" s="1159">
        <v>0</v>
      </c>
      <c r="HB12" s="1159">
        <v>0</v>
      </c>
      <c r="HC12" s="1160">
        <v>178460</v>
      </c>
      <c r="HD12" s="1161">
        <v>46068</v>
      </c>
      <c r="HE12" s="1161">
        <v>224528</v>
      </c>
      <c r="HF12" s="1153"/>
      <c r="HG12" s="1153"/>
      <c r="HH12" s="1155" t="s">
        <v>62</v>
      </c>
      <c r="HI12" s="1156">
        <v>12557</v>
      </c>
      <c r="HJ12" s="1157">
        <v>0</v>
      </c>
      <c r="HK12" s="1157">
        <v>1953</v>
      </c>
      <c r="HL12" s="1158">
        <v>0</v>
      </c>
      <c r="HM12" s="1159">
        <v>0</v>
      </c>
      <c r="HN12" s="1159">
        <v>0</v>
      </c>
      <c r="HO12" s="1159">
        <v>0</v>
      </c>
      <c r="HP12" s="1159">
        <v>0</v>
      </c>
      <c r="HQ12" s="1160">
        <v>14510</v>
      </c>
      <c r="HR12" s="1161">
        <v>6078</v>
      </c>
      <c r="HS12" s="1161">
        <v>20588</v>
      </c>
      <c r="HT12" s="299"/>
      <c r="HU12" s="293"/>
      <c r="HV12" s="293"/>
      <c r="HW12" s="1531"/>
      <c r="HX12" s="1535"/>
      <c r="HY12" s="297"/>
      <c r="HZ12" s="297"/>
      <c r="IA12" s="131"/>
      <c r="IB12" s="131"/>
      <c r="IC12" s="1533"/>
      <c r="ID12" s="1528"/>
      <c r="IE12" s="47"/>
      <c r="IF12" s="37"/>
      <c r="IG12" s="295"/>
      <c r="IH12" s="248"/>
      <c r="II12" s="19"/>
      <c r="IJ12" s="19"/>
      <c r="IK12" s="19"/>
      <c r="IM12" s="64" t="s">
        <v>49</v>
      </c>
      <c r="IN12" s="57">
        <v>279929</v>
      </c>
      <c r="IO12" s="41">
        <v>273803</v>
      </c>
      <c r="IP12" s="67">
        <v>2.2400000000000002</v>
      </c>
      <c r="IQ12" s="240"/>
      <c r="IR12" s="240"/>
      <c r="IS12" s="432" t="s">
        <v>89</v>
      </c>
      <c r="IT12" s="997">
        <v>860</v>
      </c>
      <c r="IU12" s="998">
        <v>638</v>
      </c>
      <c r="IV12" s="999">
        <v>862</v>
      </c>
      <c r="IW12" s="997">
        <v>2360</v>
      </c>
      <c r="IX12" s="1000">
        <v>2364</v>
      </c>
      <c r="IY12" s="675">
        <v>-0.17</v>
      </c>
      <c r="IZ12" s="154"/>
      <c r="JA12" s="68" t="s">
        <v>90</v>
      </c>
      <c r="JB12" s="54">
        <v>46.71</v>
      </c>
      <c r="JC12" s="55">
        <v>46.95</v>
      </c>
      <c r="JD12" s="56">
        <v>-0.51</v>
      </c>
      <c r="JE12" s="54">
        <v>41.9</v>
      </c>
      <c r="JF12" s="171">
        <v>42.11</v>
      </c>
      <c r="JG12" s="56">
        <v>-0.5</v>
      </c>
      <c r="JH12" s="54">
        <v>45.55</v>
      </c>
      <c r="JI12" s="55">
        <v>45.82</v>
      </c>
      <c r="JJ12" s="56">
        <v>-0.59</v>
      </c>
      <c r="JK12" s="172"/>
      <c r="JL12" s="154"/>
      <c r="JM12" s="154" t="s">
        <v>91</v>
      </c>
      <c r="JN12" s="38">
        <v>353</v>
      </c>
      <c r="JO12" s="38">
        <v>353</v>
      </c>
      <c r="JP12" s="38">
        <v>353</v>
      </c>
      <c r="JQ12" s="38">
        <v>353</v>
      </c>
      <c r="JR12" s="154"/>
      <c r="JS12" s="154"/>
      <c r="JT12" s="154"/>
      <c r="JU12" s="38"/>
      <c r="JV12" s="154"/>
      <c r="JW12" s="154"/>
      <c r="JX12" s="1162" t="s">
        <v>62</v>
      </c>
      <c r="JY12" s="1163">
        <v>165319</v>
      </c>
      <c r="JZ12" s="1164">
        <v>481</v>
      </c>
      <c r="KA12" s="1164">
        <v>59548</v>
      </c>
      <c r="KB12" s="1165">
        <v>0</v>
      </c>
      <c r="KC12" s="1166">
        <v>0</v>
      </c>
      <c r="KD12" s="1166">
        <v>0</v>
      </c>
      <c r="KE12" s="1166">
        <v>0</v>
      </c>
      <c r="KF12" s="1166">
        <v>0</v>
      </c>
      <c r="KG12" s="1167">
        <v>225348</v>
      </c>
      <c r="KH12" s="1168">
        <v>57143</v>
      </c>
      <c r="KI12" s="1168">
        <v>282491</v>
      </c>
      <c r="KJ12" s="647"/>
      <c r="KK12" s="647"/>
      <c r="KL12" s="1162" t="s">
        <v>62</v>
      </c>
      <c r="KM12" s="1147">
        <v>13984</v>
      </c>
      <c r="KN12" s="1148">
        <v>0</v>
      </c>
      <c r="KO12" s="1148">
        <v>1485</v>
      </c>
      <c r="KP12" s="1149">
        <v>0</v>
      </c>
      <c r="KQ12" s="1150">
        <v>0</v>
      </c>
      <c r="KR12" s="1150">
        <v>0</v>
      </c>
      <c r="KS12" s="1150">
        <v>0</v>
      </c>
      <c r="KT12" s="1150">
        <v>0</v>
      </c>
      <c r="KU12" s="1151">
        <v>15469</v>
      </c>
      <c r="KV12" s="1152">
        <v>6001</v>
      </c>
      <c r="KW12" s="1152">
        <v>21470</v>
      </c>
      <c r="KX12" s="500"/>
      <c r="KY12" s="523"/>
      <c r="KZ12" s="523"/>
      <c r="LA12" s="1585"/>
      <c r="LB12" s="1535"/>
      <c r="LC12" s="528"/>
      <c r="LD12" s="528"/>
      <c r="LE12" s="521"/>
      <c r="LF12" s="521"/>
      <c r="LG12" s="1586"/>
      <c r="LH12" s="520"/>
      <c r="LI12" s="529"/>
      <c r="LJ12" s="525"/>
      <c r="LK12" s="295"/>
      <c r="LL12" s="508"/>
      <c r="LM12" s="508"/>
      <c r="LN12" s="508"/>
      <c r="LO12" s="508"/>
      <c r="LQ12" s="64" t="s">
        <v>49</v>
      </c>
      <c r="LR12" s="38">
        <v>1143029</v>
      </c>
      <c r="LS12" s="41">
        <v>1112874</v>
      </c>
      <c r="LT12" s="67">
        <v>2.71</v>
      </c>
      <c r="LU12" s="499"/>
      <c r="LV12" s="499"/>
      <c r="LW12" s="432" t="s">
        <v>89</v>
      </c>
      <c r="LX12" s="348">
        <v>10074</v>
      </c>
      <c r="LY12" s="994">
        <v>10118</v>
      </c>
      <c r="LZ12" s="515">
        <v>-0.43</v>
      </c>
      <c r="MA12" s="182"/>
      <c r="MB12" s="68" t="s">
        <v>90</v>
      </c>
      <c r="MC12" s="54">
        <v>50.75</v>
      </c>
      <c r="MD12" s="58">
        <v>50.19</v>
      </c>
      <c r="ME12" s="56">
        <v>1.1200000000000001</v>
      </c>
      <c r="MF12" s="54">
        <v>44.52</v>
      </c>
      <c r="MG12" s="58">
        <v>44.24</v>
      </c>
      <c r="MH12" s="56">
        <v>0.63</v>
      </c>
      <c r="MI12" s="54">
        <v>49.25</v>
      </c>
      <c r="MJ12" s="141">
        <v>48.78</v>
      </c>
      <c r="MK12" s="56">
        <v>0.96</v>
      </c>
      <c r="ML12" s="15"/>
      <c r="MM12" s="15"/>
      <c r="MN12" s="15" t="s">
        <v>91</v>
      </c>
      <c r="MO12" s="922">
        <v>353</v>
      </c>
      <c r="MP12" s="922">
        <v>353</v>
      </c>
      <c r="MQ12" s="922">
        <v>353</v>
      </c>
      <c r="MR12" s="922">
        <v>353</v>
      </c>
      <c r="MS12" s="922">
        <v>353</v>
      </c>
      <c r="MT12" s="16"/>
      <c r="MU12" s="17"/>
      <c r="MV12" s="17"/>
      <c r="MW12" s="63"/>
      <c r="MX12" s="17"/>
      <c r="MY12" s="17"/>
      <c r="MZ12" s="1146" t="s">
        <v>62</v>
      </c>
      <c r="NA12" s="1169">
        <v>640349</v>
      </c>
      <c r="NB12" s="1150">
        <v>3304</v>
      </c>
      <c r="NC12" s="1150">
        <v>332895</v>
      </c>
      <c r="ND12" s="1149">
        <v>0</v>
      </c>
      <c r="NE12" s="1150">
        <v>0</v>
      </c>
      <c r="NF12" s="1150">
        <v>0</v>
      </c>
      <c r="NG12" s="1150">
        <v>0</v>
      </c>
      <c r="NH12" s="1150">
        <v>0</v>
      </c>
      <c r="NI12" s="1149">
        <v>976548</v>
      </c>
      <c r="NJ12" s="1169">
        <v>292052</v>
      </c>
      <c r="NK12" s="1152">
        <v>1268600</v>
      </c>
      <c r="NL12" s="619"/>
      <c r="NM12" s="619"/>
      <c r="NN12" s="1169" t="s">
        <v>62</v>
      </c>
      <c r="NO12" s="1169">
        <v>53782</v>
      </c>
      <c r="NP12" s="1150">
        <v>0</v>
      </c>
      <c r="NQ12" s="1150">
        <v>14054</v>
      </c>
      <c r="NR12" s="1149">
        <v>0</v>
      </c>
      <c r="NS12" s="1150">
        <v>0</v>
      </c>
      <c r="NT12" s="1150">
        <v>0</v>
      </c>
      <c r="NU12" s="1150">
        <v>0</v>
      </c>
      <c r="NV12" s="1150">
        <v>0</v>
      </c>
      <c r="NW12" s="1149">
        <v>67836</v>
      </c>
      <c r="NX12" s="1169">
        <v>39617</v>
      </c>
      <c r="NY12" s="1152">
        <v>107453</v>
      </c>
    </row>
    <row r="13" spans="1:390" ht="21.75" customHeight="1" thickTop="1" thickBot="1" x14ac:dyDescent="0.25">
      <c r="A13" s="62" t="s">
        <v>188</v>
      </c>
      <c r="B13" s="77">
        <v>2.41</v>
      </c>
      <c r="C13" s="180">
        <v>2.48</v>
      </c>
      <c r="D13" s="359">
        <v>-7.0000000000000007E-2</v>
      </c>
      <c r="E13" s="420"/>
      <c r="F13" s="240"/>
      <c r="G13" s="432" t="s">
        <v>93</v>
      </c>
      <c r="H13" s="997">
        <v>826</v>
      </c>
      <c r="I13" s="998">
        <v>689</v>
      </c>
      <c r="J13" s="999">
        <v>618</v>
      </c>
      <c r="K13" s="997">
        <v>2133</v>
      </c>
      <c r="L13" s="1000">
        <v>2091</v>
      </c>
      <c r="M13" s="675">
        <v>2.0099999999999998</v>
      </c>
      <c r="N13" s="154"/>
      <c r="O13" s="70" t="s">
        <v>94</v>
      </c>
      <c r="P13" s="71">
        <v>1394.83</v>
      </c>
      <c r="Q13" s="72">
        <v>1349.19</v>
      </c>
      <c r="R13" s="76">
        <v>3.38</v>
      </c>
      <c r="S13" s="73">
        <v>891.51</v>
      </c>
      <c r="T13" s="72">
        <v>865.69999999999993</v>
      </c>
      <c r="U13" s="76">
        <v>2.98</v>
      </c>
      <c r="V13" s="73">
        <v>1278.6800000000003</v>
      </c>
      <c r="W13" s="72">
        <v>1239.6100000000001</v>
      </c>
      <c r="X13" s="76">
        <v>3.15</v>
      </c>
      <c r="Y13" s="181"/>
      <c r="Z13" s="154"/>
      <c r="AA13" s="154" t="s">
        <v>95</v>
      </c>
      <c r="AB13" s="38">
        <v>447</v>
      </c>
      <c r="AC13" s="38">
        <v>447</v>
      </c>
      <c r="AD13" s="38">
        <v>447</v>
      </c>
      <c r="AE13" s="38">
        <v>447</v>
      </c>
      <c r="AF13" s="154"/>
      <c r="AG13" s="154"/>
      <c r="AH13" s="154"/>
      <c r="AI13" s="38"/>
      <c r="AJ13" s="154"/>
      <c r="AK13" s="154"/>
      <c r="AL13" s="166"/>
      <c r="AM13" s="671"/>
      <c r="AN13" s="671"/>
      <c r="AO13" s="671"/>
      <c r="AP13" s="671"/>
      <c r="AQ13" s="671"/>
      <c r="AR13" s="671"/>
      <c r="AS13" s="671"/>
      <c r="AT13" s="671"/>
      <c r="AU13" s="671"/>
      <c r="AV13" s="1170"/>
      <c r="AW13" s="1171"/>
      <c r="AX13" s="662"/>
      <c r="AY13" s="662"/>
      <c r="AZ13" s="662"/>
      <c r="BA13" s="671"/>
      <c r="BB13" s="671"/>
      <c r="BC13" s="671"/>
      <c r="BD13" s="671"/>
      <c r="BE13" s="671"/>
      <c r="BF13" s="671"/>
      <c r="BG13" s="671"/>
      <c r="BH13" s="671"/>
      <c r="BI13" s="671"/>
      <c r="BJ13" s="1170"/>
      <c r="BK13" s="1171"/>
      <c r="BL13" s="301"/>
      <c r="BM13" s="302"/>
      <c r="BN13" s="302"/>
      <c r="BO13" s="1538"/>
      <c r="BP13" s="1537"/>
      <c r="BQ13" s="294"/>
      <c r="BR13" s="297"/>
      <c r="BS13" s="610"/>
      <c r="BT13" s="610"/>
      <c r="BU13" s="1533"/>
      <c r="BV13" s="1539"/>
      <c r="BW13" s="47"/>
      <c r="BX13" s="37"/>
      <c r="BY13" s="295"/>
      <c r="BZ13" s="19"/>
      <c r="CA13" s="19"/>
      <c r="CB13" s="19"/>
      <c r="CC13" s="19"/>
      <c r="CE13" s="178" t="s">
        <v>188</v>
      </c>
      <c r="CF13" s="77">
        <v>2.16</v>
      </c>
      <c r="CG13" s="180">
        <v>2.2200000000000002</v>
      </c>
      <c r="CH13" s="359">
        <v>-0.06</v>
      </c>
      <c r="CI13" s="240"/>
      <c r="CJ13" s="240"/>
      <c r="CK13" s="432" t="s">
        <v>93</v>
      </c>
      <c r="CL13" s="997">
        <v>823</v>
      </c>
      <c r="CM13" s="998">
        <v>772</v>
      </c>
      <c r="CN13" s="999">
        <v>728</v>
      </c>
      <c r="CO13" s="997">
        <v>2323</v>
      </c>
      <c r="CP13" s="1000">
        <v>2162</v>
      </c>
      <c r="CQ13" s="675">
        <v>7.45</v>
      </c>
      <c r="CR13" s="154"/>
      <c r="CS13" s="70" t="s">
        <v>94</v>
      </c>
      <c r="CT13" s="71">
        <v>1446.22</v>
      </c>
      <c r="CU13" s="72">
        <v>1397.15</v>
      </c>
      <c r="CV13" s="76">
        <v>3.51</v>
      </c>
      <c r="CW13" s="73">
        <v>804.59</v>
      </c>
      <c r="CX13" s="72">
        <v>785.06000000000006</v>
      </c>
      <c r="CY13" s="76">
        <v>2.4900000000000002</v>
      </c>
      <c r="CZ13" s="73">
        <v>1281.24</v>
      </c>
      <c r="DA13" s="72">
        <v>1240.4299999999998</v>
      </c>
      <c r="DB13" s="76">
        <v>3.29</v>
      </c>
      <c r="DC13" s="181"/>
      <c r="DD13" s="154"/>
      <c r="DE13" s="154" t="s">
        <v>95</v>
      </c>
      <c r="DF13" s="38">
        <v>447</v>
      </c>
      <c r="DG13" s="38">
        <v>447</v>
      </c>
      <c r="DH13" s="38">
        <v>447</v>
      </c>
      <c r="DI13" s="38">
        <v>447</v>
      </c>
      <c r="DJ13" s="154"/>
      <c r="DK13" s="154"/>
      <c r="DL13" s="154"/>
      <c r="DM13" s="38"/>
      <c r="DN13" s="154"/>
      <c r="DO13" s="154"/>
      <c r="DP13" s="166"/>
      <c r="DQ13" s="662"/>
      <c r="DR13" s="662"/>
      <c r="DS13" s="662"/>
      <c r="DT13" s="662"/>
      <c r="DU13" s="662"/>
      <c r="DV13" s="662"/>
      <c r="DW13" s="662"/>
      <c r="DX13" s="662"/>
      <c r="DY13" s="662"/>
      <c r="DZ13" s="1153"/>
      <c r="EA13" s="672"/>
      <c r="EB13" s="662"/>
      <c r="EC13" s="662"/>
      <c r="ED13" s="662"/>
      <c r="EE13" s="671"/>
      <c r="EF13" s="671"/>
      <c r="EG13" s="671"/>
      <c r="EH13" s="671"/>
      <c r="EI13" s="671"/>
      <c r="EJ13" s="671"/>
      <c r="EK13" s="671"/>
      <c r="EL13" s="671"/>
      <c r="EM13" s="671"/>
      <c r="EN13" s="1170"/>
      <c r="EO13" s="1171"/>
      <c r="EP13" s="301"/>
      <c r="EQ13" s="302"/>
      <c r="ER13" s="302"/>
      <c r="ES13" s="1538"/>
      <c r="ET13" s="1537"/>
      <c r="EU13" s="294"/>
      <c r="EV13" s="297"/>
      <c r="EW13" s="610"/>
      <c r="EX13" s="610"/>
      <c r="EY13" s="1533"/>
      <c r="EZ13" s="1539"/>
      <c r="FA13" s="47"/>
      <c r="FB13" s="37"/>
      <c r="FC13" s="295"/>
      <c r="FD13" s="19"/>
      <c r="FE13" s="19"/>
      <c r="FF13" s="19"/>
      <c r="FG13" s="19"/>
      <c r="FI13" s="62" t="s">
        <v>188</v>
      </c>
      <c r="FJ13" s="77">
        <v>2.29</v>
      </c>
      <c r="FK13" s="180">
        <v>2.3199999999999998</v>
      </c>
      <c r="FL13" s="27">
        <v>-0.03</v>
      </c>
      <c r="FM13" s="240"/>
      <c r="FN13" s="240"/>
      <c r="FO13" s="432" t="s">
        <v>93</v>
      </c>
      <c r="FP13" s="997">
        <v>624</v>
      </c>
      <c r="FQ13" s="998">
        <v>728</v>
      </c>
      <c r="FR13" s="999">
        <v>761</v>
      </c>
      <c r="FS13" s="997">
        <v>2113</v>
      </c>
      <c r="FT13" s="1000">
        <v>2154</v>
      </c>
      <c r="FU13" s="675">
        <v>-1.9</v>
      </c>
      <c r="FV13" s="482"/>
      <c r="FW13" s="70" t="s">
        <v>94</v>
      </c>
      <c r="FX13" s="71">
        <v>1475.95</v>
      </c>
      <c r="FY13" s="72">
        <v>1458.7100000000003</v>
      </c>
      <c r="FZ13" s="76">
        <v>1.18</v>
      </c>
      <c r="GA13" s="73">
        <v>787.72</v>
      </c>
      <c r="GB13" s="72">
        <v>784.34</v>
      </c>
      <c r="GC13" s="76">
        <v>0.43</v>
      </c>
      <c r="GD13" s="73">
        <v>1313.8600000000001</v>
      </c>
      <c r="GE13" s="72">
        <v>1300.5900000000001</v>
      </c>
      <c r="GF13" s="76">
        <v>1.02</v>
      </c>
      <c r="GG13" s="181"/>
      <c r="GH13" s="154"/>
      <c r="GI13" s="154" t="s">
        <v>95</v>
      </c>
      <c r="GJ13" s="38">
        <v>447</v>
      </c>
      <c r="GK13" s="38">
        <v>447</v>
      </c>
      <c r="GL13" s="38">
        <v>447</v>
      </c>
      <c r="GM13" s="38">
        <v>447</v>
      </c>
      <c r="GN13" s="154"/>
      <c r="GO13" s="154"/>
      <c r="GP13" s="154"/>
      <c r="GQ13" s="38"/>
      <c r="GR13" s="154"/>
      <c r="GS13" s="154"/>
      <c r="GT13" s="166"/>
      <c r="GU13" s="662"/>
      <c r="GV13" s="662"/>
      <c r="GW13" s="662"/>
      <c r="GX13" s="662"/>
      <c r="GY13" s="662"/>
      <c r="GZ13" s="662"/>
      <c r="HA13" s="662"/>
      <c r="HB13" s="662"/>
      <c r="HC13" s="662"/>
      <c r="HD13" s="1153"/>
      <c r="HE13" s="672"/>
      <c r="HF13" s="662"/>
      <c r="HG13" s="662"/>
      <c r="HH13" s="662"/>
      <c r="HI13" s="662"/>
      <c r="HJ13" s="662"/>
      <c r="HK13" s="662"/>
      <c r="HL13" s="662"/>
      <c r="HM13" s="662"/>
      <c r="HN13" s="662"/>
      <c r="HO13" s="662"/>
      <c r="HP13" s="662"/>
      <c r="HQ13" s="662"/>
      <c r="HR13" s="1153"/>
      <c r="HS13" s="672"/>
      <c r="HT13" s="301"/>
      <c r="HU13" s="302"/>
      <c r="HV13" s="302"/>
      <c r="HW13" s="1538"/>
      <c r="HX13" s="1537"/>
      <c r="HY13" s="294"/>
      <c r="HZ13" s="297"/>
      <c r="IA13" s="610"/>
      <c r="IB13" s="610"/>
      <c r="IC13" s="1533"/>
      <c r="ID13" s="1539"/>
      <c r="IE13" s="47"/>
      <c r="IF13" s="37"/>
      <c r="IG13" s="295"/>
      <c r="IH13" s="248"/>
      <c r="II13" s="19"/>
      <c r="IJ13" s="19"/>
      <c r="IK13" s="19"/>
      <c r="IM13" s="62" t="s">
        <v>188</v>
      </c>
      <c r="IN13" s="77">
        <v>2.35</v>
      </c>
      <c r="IO13" s="180">
        <v>2.42</v>
      </c>
      <c r="IP13" s="27">
        <v>-7.0000000000000007E-2</v>
      </c>
      <c r="IQ13" s="240"/>
      <c r="IR13" s="240"/>
      <c r="IS13" s="432" t="s">
        <v>93</v>
      </c>
      <c r="IT13" s="997">
        <v>552</v>
      </c>
      <c r="IU13" s="998">
        <v>627</v>
      </c>
      <c r="IV13" s="999">
        <v>529</v>
      </c>
      <c r="IW13" s="997">
        <v>1708</v>
      </c>
      <c r="IX13" s="1000">
        <v>1711</v>
      </c>
      <c r="IY13" s="675">
        <v>-0.18</v>
      </c>
      <c r="IZ13" s="154"/>
      <c r="JA13" s="70" t="s">
        <v>94</v>
      </c>
      <c r="JB13" s="71">
        <v>1454.09</v>
      </c>
      <c r="JC13" s="72">
        <v>1429.2900000000002</v>
      </c>
      <c r="JD13" s="76">
        <v>1.74</v>
      </c>
      <c r="JE13" s="73">
        <v>796.42</v>
      </c>
      <c r="JF13" s="72">
        <v>775.41000000000008</v>
      </c>
      <c r="JG13" s="76">
        <v>2.71</v>
      </c>
      <c r="JH13" s="73">
        <v>1295.74</v>
      </c>
      <c r="JI13" s="72">
        <v>1276.73</v>
      </c>
      <c r="JJ13" s="76">
        <v>1.49</v>
      </c>
      <c r="JK13" s="181"/>
      <c r="JL13" s="154"/>
      <c r="JM13" s="154" t="s">
        <v>95</v>
      </c>
      <c r="JN13" s="38">
        <v>447</v>
      </c>
      <c r="JO13" s="38">
        <v>447</v>
      </c>
      <c r="JP13" s="38">
        <v>447</v>
      </c>
      <c r="JQ13" s="38">
        <v>447</v>
      </c>
      <c r="JR13" s="154"/>
      <c r="JS13" s="154"/>
      <c r="JT13" s="154"/>
      <c r="JU13" s="38"/>
      <c r="JV13" s="154"/>
      <c r="JW13" s="154"/>
      <c r="JX13" s="634"/>
      <c r="JY13" s="1172"/>
      <c r="JZ13" s="1172"/>
      <c r="KA13" s="1172"/>
      <c r="KB13" s="1172"/>
      <c r="KC13" s="1172"/>
      <c r="KD13" s="1172"/>
      <c r="KE13" s="1172"/>
      <c r="KF13" s="1172"/>
      <c r="KG13" s="1172"/>
      <c r="KH13" s="1173"/>
      <c r="KI13" s="1174"/>
      <c r="KJ13" s="634"/>
      <c r="KK13" s="634"/>
      <c r="KL13" s="634"/>
      <c r="KM13" s="552"/>
      <c r="KN13" s="552"/>
      <c r="KO13" s="552"/>
      <c r="KP13" s="552"/>
      <c r="KQ13" s="552"/>
      <c r="KR13" s="552"/>
      <c r="KS13" s="552"/>
      <c r="KT13" s="552"/>
      <c r="KU13" s="552"/>
      <c r="KV13" s="616"/>
      <c r="KW13" s="615"/>
      <c r="KX13" s="301"/>
      <c r="KY13" s="532"/>
      <c r="KZ13" s="532"/>
      <c r="LA13" s="1589"/>
      <c r="LB13" s="1537"/>
      <c r="LC13" s="524"/>
      <c r="LD13" s="528"/>
      <c r="LE13" s="533"/>
      <c r="LF13" s="533"/>
      <c r="LG13" s="1586"/>
      <c r="LH13" s="534"/>
      <c r="LI13" s="529"/>
      <c r="LJ13" s="525"/>
      <c r="LK13" s="295"/>
      <c r="LL13" s="508"/>
      <c r="LM13" s="508"/>
      <c r="LN13" s="508"/>
      <c r="LO13" s="508"/>
      <c r="LQ13" s="62" t="s">
        <v>188</v>
      </c>
      <c r="LR13" s="551">
        <v>2.31</v>
      </c>
      <c r="LS13" s="180">
        <v>2.36</v>
      </c>
      <c r="LT13" s="27">
        <v>-0.05</v>
      </c>
      <c r="LU13" s="499"/>
      <c r="LV13" s="499"/>
      <c r="LW13" s="432" t="s">
        <v>93</v>
      </c>
      <c r="LX13" s="348">
        <v>8277</v>
      </c>
      <c r="LY13" s="994">
        <v>8118</v>
      </c>
      <c r="LZ13" s="515">
        <v>1.96</v>
      </c>
      <c r="MA13" s="182"/>
      <c r="MB13" s="70" t="s">
        <v>94</v>
      </c>
      <c r="MC13" s="71">
        <v>1444.28</v>
      </c>
      <c r="MD13" s="373">
        <v>1408.0900000000001</v>
      </c>
      <c r="ME13" s="76">
        <v>2.57</v>
      </c>
      <c r="MF13" s="71">
        <v>821.13</v>
      </c>
      <c r="MG13" s="374">
        <v>802.46</v>
      </c>
      <c r="MH13" s="76">
        <v>2.33</v>
      </c>
      <c r="MI13" s="71">
        <v>1294</v>
      </c>
      <c r="MJ13" s="375">
        <v>1264.44</v>
      </c>
      <c r="MK13" s="76">
        <v>2.34</v>
      </c>
      <c r="ML13" s="15"/>
      <c r="MM13" s="15"/>
      <c r="MN13" s="15" t="s">
        <v>95</v>
      </c>
      <c r="MO13" s="922">
        <v>447</v>
      </c>
      <c r="MP13" s="922">
        <v>447</v>
      </c>
      <c r="MQ13" s="922">
        <v>447</v>
      </c>
      <c r="MR13" s="922">
        <v>447</v>
      </c>
      <c r="MS13" s="922">
        <v>447</v>
      </c>
      <c r="MT13" s="16"/>
      <c r="MU13" s="17"/>
      <c r="MV13" s="17"/>
      <c r="MW13" s="63"/>
      <c r="MX13" s="17"/>
      <c r="MY13" s="17"/>
      <c r="MZ13" s="35"/>
      <c r="NA13" s="619"/>
      <c r="NB13" s="619"/>
      <c r="NC13" s="619"/>
      <c r="ND13" s="619"/>
      <c r="NE13" s="619"/>
      <c r="NF13" s="619"/>
      <c r="NG13" s="619"/>
      <c r="NH13" s="619"/>
      <c r="NI13" s="619"/>
      <c r="NJ13" s="978"/>
      <c r="NK13" s="641"/>
      <c r="NL13" s="619"/>
      <c r="NM13" s="619"/>
      <c r="NN13" s="619"/>
      <c r="NO13" s="619"/>
      <c r="NP13" s="619"/>
      <c r="NQ13" s="619"/>
      <c r="NR13" s="619"/>
      <c r="NS13" s="619"/>
      <c r="NT13" s="619"/>
      <c r="NU13" s="619"/>
      <c r="NV13" s="619"/>
      <c r="NW13" s="619"/>
      <c r="NX13" s="978"/>
      <c r="NY13" s="641"/>
    </row>
    <row r="14" spans="1:390" ht="21.75" customHeight="1" thickTop="1" thickBot="1" x14ac:dyDescent="0.25">
      <c r="A14" s="40" t="s">
        <v>68</v>
      </c>
      <c r="B14" s="84">
        <v>2.4</v>
      </c>
      <c r="C14" s="83">
        <v>2.4700000000000002</v>
      </c>
      <c r="D14" s="360">
        <v>-7.0000000000000007E-2</v>
      </c>
      <c r="E14" s="420"/>
      <c r="F14" s="240"/>
      <c r="G14" s="432" t="s">
        <v>96</v>
      </c>
      <c r="H14" s="997">
        <v>2602</v>
      </c>
      <c r="I14" s="998">
        <v>2144</v>
      </c>
      <c r="J14" s="999">
        <v>2084</v>
      </c>
      <c r="K14" s="997">
        <v>6830</v>
      </c>
      <c r="L14" s="1000">
        <v>6601</v>
      </c>
      <c r="M14" s="675">
        <v>3.47</v>
      </c>
      <c r="N14" s="154"/>
      <c r="O14" s="9"/>
      <c r="P14" s="113"/>
      <c r="Q14" s="14"/>
      <c r="R14" s="9"/>
      <c r="S14" s="183"/>
      <c r="T14" s="82"/>
      <c r="U14" s="9"/>
      <c r="V14" s="183"/>
      <c r="W14" s="82"/>
      <c r="X14" s="9"/>
      <c r="Y14" s="9"/>
      <c r="Z14" s="169" t="s">
        <v>53</v>
      </c>
      <c r="AA14" s="169"/>
      <c r="AB14" s="25">
        <v>85061</v>
      </c>
      <c r="AC14" s="25">
        <v>85061</v>
      </c>
      <c r="AD14" s="25">
        <v>85061</v>
      </c>
      <c r="AE14" s="25">
        <v>85061</v>
      </c>
      <c r="AF14" s="154"/>
      <c r="AG14" s="154"/>
      <c r="AH14" s="154"/>
      <c r="AI14" s="154"/>
      <c r="AJ14" s="154"/>
      <c r="AK14" s="154"/>
      <c r="AL14" s="165" t="s">
        <v>97</v>
      </c>
      <c r="AM14" s="1175"/>
      <c r="AN14" s="1175"/>
      <c r="AO14" s="1175"/>
      <c r="AP14" s="671"/>
      <c r="AQ14" s="671"/>
      <c r="AR14" s="671"/>
      <c r="AS14" s="671"/>
      <c r="AT14" s="671"/>
      <c r="AU14" s="671"/>
      <c r="AV14" s="671"/>
      <c r="AW14" s="1171"/>
      <c r="AX14" s="662"/>
      <c r="AY14" s="662"/>
      <c r="AZ14" s="1176" t="s">
        <v>97</v>
      </c>
      <c r="BA14" s="1175"/>
      <c r="BB14" s="1175"/>
      <c r="BC14" s="1175"/>
      <c r="BD14" s="671"/>
      <c r="BE14" s="671"/>
      <c r="BF14" s="671"/>
      <c r="BG14" s="671"/>
      <c r="BH14" s="671"/>
      <c r="BI14" s="671"/>
      <c r="BJ14" s="671"/>
      <c r="BK14" s="1171"/>
      <c r="BL14" s="301"/>
      <c r="BM14" s="290"/>
      <c r="BN14" s="290"/>
      <c r="BO14" s="968"/>
      <c r="BP14" s="1535"/>
      <c r="BQ14" s="297"/>
      <c r="BR14" s="297"/>
      <c r="BS14" s="610"/>
      <c r="BT14" s="612"/>
      <c r="BU14" s="1533"/>
      <c r="BV14" s="1539"/>
      <c r="BW14" s="47"/>
      <c r="BX14" s="37"/>
      <c r="BY14" s="295"/>
      <c r="BZ14" s="19"/>
      <c r="CA14" s="19"/>
      <c r="CB14" s="19"/>
      <c r="CC14" s="19"/>
      <c r="CE14" s="168" t="s">
        <v>68</v>
      </c>
      <c r="CF14" s="84">
        <v>2.15</v>
      </c>
      <c r="CG14" s="83">
        <v>2.2000000000000002</v>
      </c>
      <c r="CH14" s="360">
        <v>-0.05</v>
      </c>
      <c r="CI14" s="240"/>
      <c r="CJ14" s="240"/>
      <c r="CK14" s="432" t="s">
        <v>96</v>
      </c>
      <c r="CL14" s="997">
        <v>2442</v>
      </c>
      <c r="CM14" s="998">
        <v>1875</v>
      </c>
      <c r="CN14" s="999">
        <v>1956</v>
      </c>
      <c r="CO14" s="997">
        <v>6273</v>
      </c>
      <c r="CP14" s="1000">
        <v>6255</v>
      </c>
      <c r="CQ14" s="675">
        <v>0.28999999999999998</v>
      </c>
      <c r="CR14" s="154"/>
      <c r="CS14" s="9"/>
      <c r="CT14" s="113"/>
      <c r="CU14" s="14"/>
      <c r="CV14" s="9"/>
      <c r="CW14" s="183"/>
      <c r="CX14" s="82"/>
      <c r="CY14" s="9"/>
      <c r="CZ14" s="183"/>
      <c r="DA14" s="82"/>
      <c r="DB14" s="9"/>
      <c r="DC14" s="9"/>
      <c r="DD14" s="169" t="s">
        <v>53</v>
      </c>
      <c r="DE14" s="169"/>
      <c r="DF14" s="25">
        <v>85061</v>
      </c>
      <c r="DG14" s="25">
        <v>85061</v>
      </c>
      <c r="DH14" s="25">
        <v>85061</v>
      </c>
      <c r="DI14" s="25">
        <v>85061</v>
      </c>
      <c r="DJ14" s="154"/>
      <c r="DK14" s="154"/>
      <c r="DL14" s="154"/>
      <c r="DM14" s="154"/>
      <c r="DN14" s="154"/>
      <c r="DO14" s="154"/>
      <c r="DP14" s="165" t="s">
        <v>97</v>
      </c>
      <c r="DQ14" s="1176"/>
      <c r="DR14" s="1176"/>
      <c r="DS14" s="1176"/>
      <c r="DT14" s="662"/>
      <c r="DU14" s="662"/>
      <c r="DV14" s="662"/>
      <c r="DW14" s="662"/>
      <c r="DX14" s="662"/>
      <c r="DY14" s="662"/>
      <c r="DZ14" s="662"/>
      <c r="EA14" s="672"/>
      <c r="EB14" s="662"/>
      <c r="EC14" s="662"/>
      <c r="ED14" s="1176" t="s">
        <v>97</v>
      </c>
      <c r="EE14" s="1175"/>
      <c r="EF14" s="1175"/>
      <c r="EG14" s="1175"/>
      <c r="EH14" s="671"/>
      <c r="EI14" s="671"/>
      <c r="EJ14" s="671"/>
      <c r="EK14" s="671"/>
      <c r="EL14" s="671"/>
      <c r="EM14" s="671"/>
      <c r="EN14" s="671"/>
      <c r="EO14" s="1171"/>
      <c r="EP14" s="301"/>
      <c r="EQ14" s="290"/>
      <c r="ER14" s="290"/>
      <c r="ES14" s="968"/>
      <c r="ET14" s="1535"/>
      <c r="EU14" s="297"/>
      <c r="EV14" s="297"/>
      <c r="EW14" s="610"/>
      <c r="EX14" s="612"/>
      <c r="EY14" s="1533"/>
      <c r="EZ14" s="1539"/>
      <c r="FA14" s="47"/>
      <c r="FB14" s="37"/>
      <c r="FC14" s="295"/>
      <c r="FD14" s="19"/>
      <c r="FE14" s="19"/>
      <c r="FF14" s="19"/>
      <c r="FG14" s="19"/>
      <c r="FI14" s="40" t="s">
        <v>68</v>
      </c>
      <c r="FJ14" s="84">
        <v>2.29</v>
      </c>
      <c r="FK14" s="83">
        <v>2.3199999999999998</v>
      </c>
      <c r="FL14" s="42">
        <v>-0.03</v>
      </c>
      <c r="FM14" s="240"/>
      <c r="FN14" s="240"/>
      <c r="FO14" s="432" t="s">
        <v>96</v>
      </c>
      <c r="FP14" s="997">
        <v>1988</v>
      </c>
      <c r="FQ14" s="998">
        <v>1863</v>
      </c>
      <c r="FR14" s="999">
        <v>1659</v>
      </c>
      <c r="FS14" s="997">
        <v>5510</v>
      </c>
      <c r="FT14" s="1000">
        <v>5600</v>
      </c>
      <c r="FU14" s="675">
        <v>-1.61</v>
      </c>
      <c r="FV14" s="482"/>
      <c r="FW14" s="9"/>
      <c r="FX14" s="113"/>
      <c r="FY14" s="14"/>
      <c r="FZ14" s="9"/>
      <c r="GA14" s="183"/>
      <c r="GB14" s="82"/>
      <c r="GC14" s="9"/>
      <c r="GD14" s="183"/>
      <c r="GE14" s="82"/>
      <c r="GF14" s="9"/>
      <c r="GG14" s="9"/>
      <c r="GH14" s="169" t="s">
        <v>53</v>
      </c>
      <c r="GI14" s="169"/>
      <c r="GJ14" s="25">
        <v>85061</v>
      </c>
      <c r="GK14" s="25">
        <v>85061</v>
      </c>
      <c r="GL14" s="25">
        <v>85061</v>
      </c>
      <c r="GM14" s="25">
        <v>85061</v>
      </c>
      <c r="GN14" s="154"/>
      <c r="GO14" s="154"/>
      <c r="GP14" s="154"/>
      <c r="GQ14" s="154"/>
      <c r="GR14" s="154"/>
      <c r="GS14" s="154"/>
      <c r="GT14" s="165" t="s">
        <v>97</v>
      </c>
      <c r="GU14" s="1176"/>
      <c r="GV14" s="1176"/>
      <c r="GW14" s="1176"/>
      <c r="GX14" s="662"/>
      <c r="GY14" s="662"/>
      <c r="GZ14" s="662"/>
      <c r="HA14" s="662"/>
      <c r="HB14" s="662"/>
      <c r="HC14" s="662"/>
      <c r="HD14" s="662"/>
      <c r="HE14" s="672"/>
      <c r="HF14" s="662"/>
      <c r="HG14" s="662"/>
      <c r="HH14" s="1176" t="s">
        <v>97</v>
      </c>
      <c r="HI14" s="1176"/>
      <c r="HJ14" s="1176"/>
      <c r="HK14" s="1176"/>
      <c r="HL14" s="662"/>
      <c r="HM14" s="662"/>
      <c r="HN14" s="662"/>
      <c r="HO14" s="662"/>
      <c r="HP14" s="662"/>
      <c r="HQ14" s="662"/>
      <c r="HR14" s="662"/>
      <c r="HS14" s="672"/>
      <c r="HT14" s="301"/>
      <c r="HU14" s="290"/>
      <c r="HV14" s="290"/>
      <c r="HW14" s="968"/>
      <c r="HX14" s="1535"/>
      <c r="HY14" s="297"/>
      <c r="HZ14" s="297"/>
      <c r="IA14" s="610"/>
      <c r="IB14" s="612"/>
      <c r="IC14" s="1533"/>
      <c r="ID14" s="1539"/>
      <c r="IE14" s="47"/>
      <c r="IF14" s="37"/>
      <c r="IG14" s="295"/>
      <c r="IH14" s="248"/>
      <c r="II14" s="19"/>
      <c r="IJ14" s="19"/>
      <c r="IK14" s="19"/>
      <c r="IM14" s="40" t="s">
        <v>68</v>
      </c>
      <c r="IN14" s="84">
        <v>2.33</v>
      </c>
      <c r="IO14" s="83">
        <v>2.4</v>
      </c>
      <c r="IP14" s="42">
        <v>-7.0000000000000007E-2</v>
      </c>
      <c r="IQ14" s="240"/>
      <c r="IR14" s="240"/>
      <c r="IS14" s="432" t="s">
        <v>96</v>
      </c>
      <c r="IT14" s="997">
        <v>1532</v>
      </c>
      <c r="IU14" s="998">
        <v>1690</v>
      </c>
      <c r="IV14" s="999">
        <v>2060</v>
      </c>
      <c r="IW14" s="997">
        <v>5282</v>
      </c>
      <c r="IX14" s="1000">
        <v>4975</v>
      </c>
      <c r="IY14" s="675">
        <v>6.17</v>
      </c>
      <c r="IZ14" s="154"/>
      <c r="JA14" s="9"/>
      <c r="JB14" s="113"/>
      <c r="JC14" s="14"/>
      <c r="JD14" s="9"/>
      <c r="JE14" s="183"/>
      <c r="JF14" s="82"/>
      <c r="JG14" s="9"/>
      <c r="JH14" s="183"/>
      <c r="JI14" s="82"/>
      <c r="JJ14" s="9"/>
      <c r="JK14" s="9"/>
      <c r="JL14" s="169" t="s">
        <v>53</v>
      </c>
      <c r="JM14" s="169"/>
      <c r="JN14" s="25">
        <v>85061</v>
      </c>
      <c r="JO14" s="25">
        <v>85061</v>
      </c>
      <c r="JP14" s="25">
        <v>85061</v>
      </c>
      <c r="JQ14" s="25">
        <v>85061</v>
      </c>
      <c r="JR14" s="154"/>
      <c r="JS14" s="154"/>
      <c r="JT14" s="154"/>
      <c r="JU14" s="154"/>
      <c r="JV14" s="154"/>
      <c r="JW14" s="154"/>
      <c r="JX14" s="660" t="s">
        <v>97</v>
      </c>
      <c r="JY14" s="1177"/>
      <c r="JZ14" s="1177"/>
      <c r="KA14" s="1177"/>
      <c r="KB14" s="1172"/>
      <c r="KC14" s="1172"/>
      <c r="KD14" s="1172"/>
      <c r="KE14" s="1172"/>
      <c r="KF14" s="1172"/>
      <c r="KG14" s="1172"/>
      <c r="KH14" s="1172"/>
      <c r="KI14" s="1174"/>
      <c r="KJ14" s="634"/>
      <c r="KK14" s="634"/>
      <c r="KL14" s="660" t="s">
        <v>97</v>
      </c>
      <c r="KM14" s="617"/>
      <c r="KN14" s="617"/>
      <c r="KO14" s="617"/>
      <c r="KP14" s="552"/>
      <c r="KQ14" s="552"/>
      <c r="KR14" s="552"/>
      <c r="KS14" s="552"/>
      <c r="KT14" s="552"/>
      <c r="KU14" s="552"/>
      <c r="KV14" s="552"/>
      <c r="KW14" s="615"/>
      <c r="KX14" s="301"/>
      <c r="KY14" s="519"/>
      <c r="KZ14" s="519"/>
      <c r="LA14" s="969"/>
      <c r="LB14" s="1535"/>
      <c r="LC14" s="528"/>
      <c r="LD14" s="528"/>
      <c r="LE14" s="533"/>
      <c r="LF14" s="535"/>
      <c r="LG14" s="1586"/>
      <c r="LH14" s="534"/>
      <c r="LI14" s="529"/>
      <c r="LJ14" s="525"/>
      <c r="LK14" s="295"/>
      <c r="LL14" s="508"/>
      <c r="LM14" s="508"/>
      <c r="LN14" s="508"/>
      <c r="LO14" s="508"/>
      <c r="LQ14" s="40" t="s">
        <v>68</v>
      </c>
      <c r="LR14" s="79">
        <v>2.29</v>
      </c>
      <c r="LS14" s="83">
        <v>2.35</v>
      </c>
      <c r="LT14" s="42">
        <v>-0.06</v>
      </c>
      <c r="LU14" s="499"/>
      <c r="LV14" s="499"/>
      <c r="LW14" s="432" t="s">
        <v>96</v>
      </c>
      <c r="LX14" s="348">
        <v>23895</v>
      </c>
      <c r="LY14" s="994">
        <v>23431</v>
      </c>
      <c r="LZ14" s="515">
        <v>1.98</v>
      </c>
      <c r="MA14" s="182"/>
      <c r="MB14" s="9"/>
      <c r="MC14" s="9"/>
      <c r="MD14" s="85"/>
      <c r="ME14" s="9"/>
      <c r="MF14" s="81"/>
      <c r="MG14" s="85"/>
      <c r="MH14" s="9"/>
      <c r="MI14" s="81"/>
      <c r="MJ14" s="85"/>
      <c r="MK14" s="9"/>
      <c r="ML14" s="15"/>
      <c r="MM14" s="1066" t="s">
        <v>53</v>
      </c>
      <c r="MN14" s="1066"/>
      <c r="MO14" s="1067">
        <v>85061</v>
      </c>
      <c r="MP14" s="1067">
        <v>85061</v>
      </c>
      <c r="MQ14" s="1067">
        <v>85061</v>
      </c>
      <c r="MR14" s="1067">
        <v>85061</v>
      </c>
      <c r="MS14" s="1067">
        <v>85061</v>
      </c>
      <c r="MT14" s="16"/>
      <c r="MU14" s="17"/>
      <c r="MV14" s="17"/>
      <c r="MW14" s="63"/>
      <c r="MX14" s="17"/>
      <c r="MY14" s="17"/>
      <c r="MZ14" s="34" t="s">
        <v>97</v>
      </c>
      <c r="NA14" s="645"/>
      <c r="NB14" s="645"/>
      <c r="NC14" s="645"/>
      <c r="ND14" s="619"/>
      <c r="NE14" s="619"/>
      <c r="NF14" s="619"/>
      <c r="NG14" s="619"/>
      <c r="NH14" s="619"/>
      <c r="NI14" s="619"/>
      <c r="NJ14" s="619"/>
      <c r="NK14" s="641"/>
      <c r="NL14" s="619"/>
      <c r="NM14" s="619"/>
      <c r="NN14" s="644" t="s">
        <v>98</v>
      </c>
      <c r="NO14" s="645"/>
      <c r="NP14" s="645"/>
      <c r="NQ14" s="645"/>
      <c r="NR14" s="619"/>
      <c r="NS14" s="619"/>
      <c r="NT14" s="619"/>
      <c r="NU14" s="619"/>
      <c r="NV14" s="619"/>
      <c r="NW14" s="619"/>
      <c r="NX14" s="619"/>
      <c r="NY14" s="641"/>
    </row>
    <row r="15" spans="1:390" ht="21.75" customHeight="1" thickTop="1" thickBot="1" x14ac:dyDescent="0.25">
      <c r="A15" s="64" t="s">
        <v>49</v>
      </c>
      <c r="B15" s="90">
        <v>2.88</v>
      </c>
      <c r="C15" s="89">
        <v>2.95</v>
      </c>
      <c r="D15" s="362">
        <v>-7.0000000000000007E-2</v>
      </c>
      <c r="E15" s="420"/>
      <c r="F15" s="240"/>
      <c r="G15" s="432" t="s">
        <v>99</v>
      </c>
      <c r="H15" s="997">
        <v>356</v>
      </c>
      <c r="I15" s="998">
        <v>231</v>
      </c>
      <c r="J15" s="999">
        <v>305</v>
      </c>
      <c r="K15" s="997">
        <v>892</v>
      </c>
      <c r="L15" s="1000">
        <v>883</v>
      </c>
      <c r="M15" s="675">
        <v>1.02</v>
      </c>
      <c r="N15" s="154"/>
      <c r="O15" s="88" t="s">
        <v>100</v>
      </c>
      <c r="P15" s="975"/>
      <c r="Q15" s="382"/>
      <c r="R15" s="975"/>
      <c r="S15" s="975"/>
      <c r="T15" s="382"/>
      <c r="U15" s="975"/>
      <c r="V15" s="975"/>
      <c r="W15" s="382"/>
      <c r="X15" s="975"/>
      <c r="Y15" s="18"/>
      <c r="Z15" s="154"/>
      <c r="AA15" s="154" t="s">
        <v>52</v>
      </c>
      <c r="AB15" s="38">
        <v>980</v>
      </c>
      <c r="AC15" s="38">
        <v>980</v>
      </c>
      <c r="AD15" s="38">
        <v>980</v>
      </c>
      <c r="AE15" s="38">
        <v>980</v>
      </c>
      <c r="AF15" s="154"/>
      <c r="AG15" s="154"/>
      <c r="AH15" s="154"/>
      <c r="AI15" s="154"/>
      <c r="AJ15" s="154"/>
      <c r="AK15" s="154"/>
      <c r="AL15" s="1058" t="s">
        <v>101</v>
      </c>
      <c r="AM15" s="1765"/>
      <c r="AN15" s="1766"/>
      <c r="AO15" s="1766"/>
      <c r="AP15" s="1766"/>
      <c r="AQ15" s="1766"/>
      <c r="AR15" s="1766"/>
      <c r="AS15" s="1766"/>
      <c r="AT15" s="1766"/>
      <c r="AU15" s="1767"/>
      <c r="AV15" s="1178"/>
      <c r="AW15" s="1178"/>
      <c r="AX15" s="662"/>
      <c r="AY15" s="662"/>
      <c r="AZ15" s="1179" t="s">
        <v>101</v>
      </c>
      <c r="BA15" s="1765"/>
      <c r="BB15" s="1766"/>
      <c r="BC15" s="1766"/>
      <c r="BD15" s="1766"/>
      <c r="BE15" s="1766"/>
      <c r="BF15" s="1766"/>
      <c r="BG15" s="1766"/>
      <c r="BH15" s="1766"/>
      <c r="BI15" s="1767"/>
      <c r="BJ15" s="1178"/>
      <c r="BK15" s="1178"/>
      <c r="BL15" s="194"/>
      <c r="BM15" s="290"/>
      <c r="BN15" s="290"/>
      <c r="BO15" s="968"/>
      <c r="BP15" s="1535"/>
      <c r="BQ15" s="297"/>
      <c r="BR15" s="297"/>
      <c r="BS15" s="610"/>
      <c r="BT15" s="612"/>
      <c r="BU15" s="1533"/>
      <c r="BV15" s="1539"/>
      <c r="BW15" s="47"/>
      <c r="BX15" s="37"/>
      <c r="BY15" s="295"/>
      <c r="BZ15" s="19"/>
      <c r="CA15" s="19"/>
      <c r="CB15" s="19"/>
      <c r="CC15" s="19"/>
      <c r="CE15" s="179" t="s">
        <v>49</v>
      </c>
      <c r="CF15" s="90">
        <v>2.79</v>
      </c>
      <c r="CG15" s="89">
        <v>2.87</v>
      </c>
      <c r="CH15" s="362">
        <v>-0.08</v>
      </c>
      <c r="CI15" s="240"/>
      <c r="CJ15" s="240"/>
      <c r="CK15" s="432" t="s">
        <v>99</v>
      </c>
      <c r="CL15" s="997">
        <v>266</v>
      </c>
      <c r="CM15" s="998">
        <v>160</v>
      </c>
      <c r="CN15" s="999">
        <v>189</v>
      </c>
      <c r="CO15" s="997">
        <v>615</v>
      </c>
      <c r="CP15" s="1000">
        <v>639</v>
      </c>
      <c r="CQ15" s="675">
        <v>-3.76</v>
      </c>
      <c r="CR15" s="154"/>
      <c r="CS15" s="88" t="s">
        <v>100</v>
      </c>
      <c r="CT15" s="1"/>
      <c r="CU15" s="3"/>
      <c r="CV15" s="1"/>
      <c r="CW15" s="1"/>
      <c r="CX15" s="3"/>
      <c r="CY15" s="1"/>
      <c r="CZ15" s="1"/>
      <c r="DA15" s="3"/>
      <c r="DB15" s="1"/>
      <c r="DC15" s="18"/>
      <c r="DD15" s="154"/>
      <c r="DE15" s="154" t="s">
        <v>52</v>
      </c>
      <c r="DF15" s="38">
        <v>980</v>
      </c>
      <c r="DG15" s="38">
        <v>980</v>
      </c>
      <c r="DH15" s="38">
        <v>980</v>
      </c>
      <c r="DI15" s="38">
        <v>980</v>
      </c>
      <c r="DJ15" s="154"/>
      <c r="DK15" s="154"/>
      <c r="DL15" s="154"/>
      <c r="DM15" s="154"/>
      <c r="DN15" s="154"/>
      <c r="DO15" s="154"/>
      <c r="DP15" s="1058" t="s">
        <v>101</v>
      </c>
      <c r="DQ15" s="1738"/>
      <c r="DR15" s="1739"/>
      <c r="DS15" s="1739"/>
      <c r="DT15" s="1739"/>
      <c r="DU15" s="1739"/>
      <c r="DV15" s="1739"/>
      <c r="DW15" s="1739"/>
      <c r="DX15" s="1739"/>
      <c r="DY15" s="1740"/>
      <c r="DZ15" s="1178"/>
      <c r="EA15" s="1178"/>
      <c r="EB15" s="662"/>
      <c r="EC15" s="662"/>
      <c r="ED15" s="1179" t="s">
        <v>101</v>
      </c>
      <c r="EE15" s="1738"/>
      <c r="EF15" s="1739"/>
      <c r="EG15" s="1739"/>
      <c r="EH15" s="1739"/>
      <c r="EI15" s="1739"/>
      <c r="EJ15" s="1739"/>
      <c r="EK15" s="1739"/>
      <c r="EL15" s="1739"/>
      <c r="EM15" s="1740"/>
      <c r="EN15" s="1178"/>
      <c r="EO15" s="1178"/>
      <c r="EP15" s="194"/>
      <c r="EQ15" s="290"/>
      <c r="ER15" s="290"/>
      <c r="ES15" s="968"/>
      <c r="ET15" s="1535"/>
      <c r="EU15" s="297"/>
      <c r="EV15" s="297"/>
      <c r="EW15" s="610"/>
      <c r="EX15" s="612"/>
      <c r="EY15" s="1533"/>
      <c r="EZ15" s="1539"/>
      <c r="FA15" s="47"/>
      <c r="FB15" s="37"/>
      <c r="FC15" s="295"/>
      <c r="FD15" s="19"/>
      <c r="FE15" s="19"/>
      <c r="FF15" s="19"/>
      <c r="FG15" s="19"/>
      <c r="FI15" s="64" t="s">
        <v>49</v>
      </c>
      <c r="FJ15" s="90">
        <v>2.54</v>
      </c>
      <c r="FK15" s="89">
        <v>2.58</v>
      </c>
      <c r="FL15" s="67">
        <v>-0.04</v>
      </c>
      <c r="FM15" s="240"/>
      <c r="FN15" s="240"/>
      <c r="FO15" s="432" t="s">
        <v>99</v>
      </c>
      <c r="FP15" s="997">
        <v>90</v>
      </c>
      <c r="FQ15" s="998">
        <v>182</v>
      </c>
      <c r="FR15" s="999">
        <v>109</v>
      </c>
      <c r="FS15" s="997">
        <v>381</v>
      </c>
      <c r="FT15" s="1000">
        <v>517</v>
      </c>
      <c r="FU15" s="675">
        <v>-26.31</v>
      </c>
      <c r="FV15" s="482"/>
      <c r="FW15" s="88" t="s">
        <v>100</v>
      </c>
      <c r="FX15" s="1"/>
      <c r="FY15" s="3"/>
      <c r="FZ15" s="1"/>
      <c r="GA15" s="1"/>
      <c r="GB15" s="3"/>
      <c r="GC15" s="1"/>
      <c r="GD15" s="1"/>
      <c r="GE15" s="3"/>
      <c r="GF15" s="1"/>
      <c r="GG15" s="18"/>
      <c r="GH15" s="154"/>
      <c r="GI15" s="154" t="s">
        <v>52</v>
      </c>
      <c r="GJ15" s="38">
        <v>980</v>
      </c>
      <c r="GK15" s="38">
        <v>980</v>
      </c>
      <c r="GL15" s="38">
        <v>980</v>
      </c>
      <c r="GM15" s="38">
        <v>980</v>
      </c>
      <c r="GN15" s="154"/>
      <c r="GO15" s="154"/>
      <c r="GP15" s="154"/>
      <c r="GQ15" s="154"/>
      <c r="GR15" s="154"/>
      <c r="GS15" s="154"/>
      <c r="GT15" s="1058" t="s">
        <v>101</v>
      </c>
      <c r="GU15" s="1738" t="s">
        <v>32</v>
      </c>
      <c r="GV15" s="1739"/>
      <c r="GW15" s="1739"/>
      <c r="GX15" s="1739"/>
      <c r="GY15" s="1739"/>
      <c r="GZ15" s="1739"/>
      <c r="HA15" s="1739"/>
      <c r="HB15" s="1739"/>
      <c r="HC15" s="1740"/>
      <c r="HD15" s="1180" t="s">
        <v>33</v>
      </c>
      <c r="HE15" s="1180" t="s">
        <v>45</v>
      </c>
      <c r="HF15" s="662"/>
      <c r="HG15" s="662"/>
      <c r="HH15" s="1179" t="s">
        <v>101</v>
      </c>
      <c r="HI15" s="1738" t="s">
        <v>32</v>
      </c>
      <c r="HJ15" s="1739"/>
      <c r="HK15" s="1739"/>
      <c r="HL15" s="1739"/>
      <c r="HM15" s="1739"/>
      <c r="HN15" s="1739"/>
      <c r="HO15" s="1739"/>
      <c r="HP15" s="1739"/>
      <c r="HQ15" s="1740"/>
      <c r="HR15" s="1180" t="s">
        <v>33</v>
      </c>
      <c r="HS15" s="1180" t="s">
        <v>45</v>
      </c>
      <c r="HT15" s="194"/>
      <c r="HU15" s="290"/>
      <c r="HV15" s="290"/>
      <c r="HW15" s="968"/>
      <c r="HX15" s="1535"/>
      <c r="HY15" s="297"/>
      <c r="HZ15" s="297"/>
      <c r="IA15" s="610"/>
      <c r="IB15" s="612"/>
      <c r="IC15" s="1533"/>
      <c r="ID15" s="1539"/>
      <c r="IE15" s="47"/>
      <c r="IF15" s="37"/>
      <c r="IG15" s="295"/>
      <c r="IH15" s="248"/>
      <c r="II15" s="19"/>
      <c r="IJ15" s="19"/>
      <c r="IK15" s="19"/>
      <c r="IM15" s="64" t="s">
        <v>49</v>
      </c>
      <c r="IN15" s="90">
        <v>3.18</v>
      </c>
      <c r="IO15" s="89">
        <v>3.25</v>
      </c>
      <c r="IP15" s="67">
        <v>-7.0000000000000007E-2</v>
      </c>
      <c r="IQ15" s="240"/>
      <c r="IR15" s="240"/>
      <c r="IS15" s="432" t="s">
        <v>99</v>
      </c>
      <c r="IT15" s="997">
        <v>208</v>
      </c>
      <c r="IU15" s="998">
        <v>144</v>
      </c>
      <c r="IV15" s="999">
        <v>197</v>
      </c>
      <c r="IW15" s="997">
        <v>549</v>
      </c>
      <c r="IX15" s="1000">
        <v>554</v>
      </c>
      <c r="IY15" s="675">
        <v>-0.9</v>
      </c>
      <c r="IZ15" s="154"/>
      <c r="JA15" s="88" t="s">
        <v>100</v>
      </c>
      <c r="JB15" s="1"/>
      <c r="JC15" s="3"/>
      <c r="JD15" s="1"/>
      <c r="JE15" s="1"/>
      <c r="JF15" s="3"/>
      <c r="JG15" s="1"/>
      <c r="JH15" s="1"/>
      <c r="JI15" s="3"/>
      <c r="JJ15" s="1"/>
      <c r="JK15" s="18"/>
      <c r="JL15" s="154"/>
      <c r="JM15" s="154" t="s">
        <v>52</v>
      </c>
      <c r="JN15" s="38">
        <v>980</v>
      </c>
      <c r="JO15" s="38">
        <v>980</v>
      </c>
      <c r="JP15" s="38">
        <v>980</v>
      </c>
      <c r="JQ15" s="38">
        <v>980</v>
      </c>
      <c r="JR15" s="154"/>
      <c r="JS15" s="154"/>
      <c r="JT15" s="154"/>
      <c r="JU15" s="154"/>
      <c r="JV15" s="154"/>
      <c r="JW15" s="154"/>
      <c r="JX15" s="1062" t="s">
        <v>101</v>
      </c>
      <c r="JY15" s="1768" t="s">
        <v>32</v>
      </c>
      <c r="JZ15" s="1769"/>
      <c r="KA15" s="1769"/>
      <c r="KB15" s="1769"/>
      <c r="KC15" s="1769"/>
      <c r="KD15" s="1769"/>
      <c r="KE15" s="1769"/>
      <c r="KF15" s="1769"/>
      <c r="KG15" s="1770"/>
      <c r="KH15" s="1181" t="s">
        <v>33</v>
      </c>
      <c r="KI15" s="1181" t="s">
        <v>45</v>
      </c>
      <c r="KJ15" s="634"/>
      <c r="KK15" s="634"/>
      <c r="KL15" s="1065" t="s">
        <v>101</v>
      </c>
      <c r="KM15" s="1651" t="s">
        <v>32</v>
      </c>
      <c r="KN15" s="1652"/>
      <c r="KO15" s="1652"/>
      <c r="KP15" s="1652"/>
      <c r="KQ15" s="1652"/>
      <c r="KR15" s="1652"/>
      <c r="KS15" s="1652"/>
      <c r="KT15" s="1652"/>
      <c r="KU15" s="1653"/>
      <c r="KV15" s="1182" t="s">
        <v>33</v>
      </c>
      <c r="KW15" s="1182" t="s">
        <v>45</v>
      </c>
      <c r="KX15" s="194"/>
      <c r="KY15" s="519"/>
      <c r="KZ15" s="519"/>
      <c r="LA15" s="969"/>
      <c r="LB15" s="1535"/>
      <c r="LC15" s="528"/>
      <c r="LD15" s="528"/>
      <c r="LE15" s="533"/>
      <c r="LF15" s="535"/>
      <c r="LG15" s="1586"/>
      <c r="LH15" s="534"/>
      <c r="LI15" s="529"/>
      <c r="LJ15" s="525"/>
      <c r="LK15" s="295"/>
      <c r="LL15" s="508"/>
      <c r="LM15" s="508"/>
      <c r="LN15" s="508"/>
      <c r="LO15" s="508"/>
      <c r="LQ15" s="64" t="s">
        <v>49</v>
      </c>
      <c r="LR15" s="86">
        <v>2.86</v>
      </c>
      <c r="LS15" s="89">
        <v>2.93</v>
      </c>
      <c r="LT15" s="67">
        <v>-7.0000000000000007E-2</v>
      </c>
      <c r="LU15" s="499"/>
      <c r="LV15" s="499"/>
      <c r="LW15" s="432" t="s">
        <v>99</v>
      </c>
      <c r="LX15" s="348">
        <v>2437</v>
      </c>
      <c r="LY15" s="994">
        <v>2593</v>
      </c>
      <c r="LZ15" s="515">
        <v>-6.02</v>
      </c>
      <c r="MA15" s="182"/>
      <c r="MB15" s="973" t="s">
        <v>100</v>
      </c>
      <c r="MC15" s="1"/>
      <c r="MD15" s="91"/>
      <c r="ME15" s="1"/>
      <c r="MF15" s="1"/>
      <c r="MG15" s="91"/>
      <c r="MH15" s="1"/>
      <c r="MI15" s="1"/>
      <c r="MJ15" s="91"/>
      <c r="MK15" s="18" t="s">
        <v>15</v>
      </c>
      <c r="ML15" s="15"/>
      <c r="MM15" s="15"/>
      <c r="MN15" s="15" t="s">
        <v>52</v>
      </c>
      <c r="MO15" s="922">
        <v>980</v>
      </c>
      <c r="MP15" s="922">
        <v>980</v>
      </c>
      <c r="MQ15" s="922">
        <v>980</v>
      </c>
      <c r="MR15" s="922">
        <v>980</v>
      </c>
      <c r="MS15" s="922">
        <v>980</v>
      </c>
      <c r="MT15" s="16"/>
      <c r="MU15" s="17"/>
      <c r="MV15" s="17"/>
      <c r="MW15" s="63"/>
      <c r="MX15" s="17"/>
      <c r="MY15" s="17"/>
      <c r="MZ15" s="1068" t="s">
        <v>101</v>
      </c>
      <c r="NA15" s="1651" t="s">
        <v>32</v>
      </c>
      <c r="NB15" s="1652"/>
      <c r="NC15" s="1652"/>
      <c r="ND15" s="1652"/>
      <c r="NE15" s="1652"/>
      <c r="NF15" s="1652"/>
      <c r="NG15" s="1652"/>
      <c r="NH15" s="1652"/>
      <c r="NI15" s="1653"/>
      <c r="NJ15" s="1069" t="s">
        <v>33</v>
      </c>
      <c r="NK15" s="1069" t="s">
        <v>45</v>
      </c>
      <c r="NL15" s="619"/>
      <c r="NM15" s="619"/>
      <c r="NN15" s="1183" t="s">
        <v>101</v>
      </c>
      <c r="NO15" s="1651" t="s">
        <v>32</v>
      </c>
      <c r="NP15" s="1652"/>
      <c r="NQ15" s="1652"/>
      <c r="NR15" s="1652"/>
      <c r="NS15" s="1652"/>
      <c r="NT15" s="1652"/>
      <c r="NU15" s="1652"/>
      <c r="NV15" s="1652"/>
      <c r="NW15" s="1653"/>
      <c r="NX15" s="1069" t="s">
        <v>33</v>
      </c>
      <c r="NY15" s="1069" t="s">
        <v>45</v>
      </c>
    </row>
    <row r="16" spans="1:390" ht="21.75" customHeight="1" thickTop="1" thickBot="1" x14ac:dyDescent="0.25">
      <c r="A16" s="92" t="s">
        <v>102</v>
      </c>
      <c r="B16" s="185"/>
      <c r="C16" s="140"/>
      <c r="D16" s="360"/>
      <c r="E16" s="420"/>
      <c r="F16" s="240"/>
      <c r="G16" s="432" t="s">
        <v>103</v>
      </c>
      <c r="H16" s="997">
        <v>3654</v>
      </c>
      <c r="I16" s="998">
        <v>2766</v>
      </c>
      <c r="J16" s="999">
        <v>3494</v>
      </c>
      <c r="K16" s="997">
        <v>9914</v>
      </c>
      <c r="L16" s="1000">
        <v>8721</v>
      </c>
      <c r="M16" s="675">
        <v>13.68</v>
      </c>
      <c r="N16" s="154"/>
      <c r="O16" s="28" t="s">
        <v>31</v>
      </c>
      <c r="P16" s="29" t="s">
        <v>32</v>
      </c>
      <c r="Q16" s="30"/>
      <c r="R16" s="31"/>
      <c r="S16" s="29" t="s">
        <v>33</v>
      </c>
      <c r="T16" s="30"/>
      <c r="U16" s="31"/>
      <c r="V16" s="1654" t="s">
        <v>34</v>
      </c>
      <c r="W16" s="1655"/>
      <c r="X16" s="1656"/>
      <c r="Y16" s="5"/>
      <c r="Z16" s="154"/>
      <c r="AA16" s="154" t="s">
        <v>66</v>
      </c>
      <c r="AB16" s="38">
        <v>34692</v>
      </c>
      <c r="AC16" s="38">
        <v>34692</v>
      </c>
      <c r="AD16" s="38">
        <v>34692</v>
      </c>
      <c r="AE16" s="38">
        <v>34692</v>
      </c>
      <c r="AF16" s="154"/>
      <c r="AG16" s="154"/>
      <c r="AH16" s="154"/>
      <c r="AI16" s="154"/>
      <c r="AJ16" s="154"/>
      <c r="AK16" s="154"/>
      <c r="AL16" s="1072"/>
      <c r="AM16" s="1073" t="s">
        <v>54</v>
      </c>
      <c r="AN16" s="1074" t="s">
        <v>55</v>
      </c>
      <c r="AO16" s="1075" t="s">
        <v>306</v>
      </c>
      <c r="AP16" s="1076" t="s">
        <v>307</v>
      </c>
      <c r="AQ16" s="1074"/>
      <c r="AR16" s="1074"/>
      <c r="AS16" s="1074"/>
      <c r="AT16" s="1074"/>
      <c r="AU16" s="1077" t="s">
        <v>62</v>
      </c>
      <c r="AV16" s="1078"/>
      <c r="AW16" s="1079"/>
      <c r="AX16" s="662"/>
      <c r="AY16" s="662"/>
      <c r="AZ16" s="1184"/>
      <c r="BA16" s="1073" t="s">
        <v>54</v>
      </c>
      <c r="BB16" s="1074" t="s">
        <v>55</v>
      </c>
      <c r="BC16" s="1075" t="s">
        <v>306</v>
      </c>
      <c r="BD16" s="1076" t="s">
        <v>307</v>
      </c>
      <c r="BE16" s="1074"/>
      <c r="BF16" s="1074"/>
      <c r="BG16" s="1074"/>
      <c r="BH16" s="1074"/>
      <c r="BI16" s="1077" t="s">
        <v>62</v>
      </c>
      <c r="BJ16" s="1078"/>
      <c r="BK16" s="1079"/>
      <c r="BL16" s="306"/>
      <c r="BM16" s="290"/>
      <c r="BN16" s="290"/>
      <c r="BO16" s="968"/>
      <c r="BP16" s="1537"/>
      <c r="BQ16" s="297"/>
      <c r="BR16" s="297"/>
      <c r="BS16" s="297"/>
      <c r="BT16" s="248"/>
      <c r="BU16" s="1533"/>
      <c r="BV16" s="1528"/>
      <c r="BW16" s="47"/>
      <c r="BX16" s="37"/>
      <c r="BY16" s="295"/>
      <c r="BZ16" s="19"/>
      <c r="CA16" s="19"/>
      <c r="CB16" s="19"/>
      <c r="CC16" s="19"/>
      <c r="CE16" s="184" t="s">
        <v>102</v>
      </c>
      <c r="CF16" s="185"/>
      <c r="CG16" s="140"/>
      <c r="CH16" s="360"/>
      <c r="CI16" s="240"/>
      <c r="CJ16" s="240"/>
      <c r="CK16" s="432" t="s">
        <v>103</v>
      </c>
      <c r="CL16" s="997">
        <v>3504</v>
      </c>
      <c r="CM16" s="998">
        <v>3414</v>
      </c>
      <c r="CN16" s="999">
        <v>3158</v>
      </c>
      <c r="CO16" s="997">
        <v>10076</v>
      </c>
      <c r="CP16" s="1000">
        <v>8962</v>
      </c>
      <c r="CQ16" s="675">
        <v>12.43</v>
      </c>
      <c r="CR16" s="154"/>
      <c r="CS16" s="28" t="s">
        <v>31</v>
      </c>
      <c r="CT16" s="1654" t="s">
        <v>32</v>
      </c>
      <c r="CU16" s="1655"/>
      <c r="CV16" s="1656"/>
      <c r="CW16" s="1654" t="s">
        <v>33</v>
      </c>
      <c r="CX16" s="1655"/>
      <c r="CY16" s="1656"/>
      <c r="CZ16" s="1654" t="s">
        <v>34</v>
      </c>
      <c r="DA16" s="1655"/>
      <c r="DB16" s="1656"/>
      <c r="DC16" s="5"/>
      <c r="DD16" s="154"/>
      <c r="DE16" s="154" t="s">
        <v>66</v>
      </c>
      <c r="DF16" s="38">
        <v>34692</v>
      </c>
      <c r="DG16" s="38">
        <v>34692</v>
      </c>
      <c r="DH16" s="38">
        <v>34692</v>
      </c>
      <c r="DI16" s="38">
        <v>34692</v>
      </c>
      <c r="DJ16" s="154"/>
      <c r="DK16" s="154"/>
      <c r="DL16" s="154"/>
      <c r="DM16" s="154"/>
      <c r="DN16" s="154"/>
      <c r="DO16" s="154"/>
      <c r="DP16" s="1072"/>
      <c r="DQ16" s="1073" t="s">
        <v>54</v>
      </c>
      <c r="DR16" s="1074" t="s">
        <v>55</v>
      </c>
      <c r="DS16" s="1075" t="s">
        <v>306</v>
      </c>
      <c r="DT16" s="1076" t="s">
        <v>307</v>
      </c>
      <c r="DU16" s="1074"/>
      <c r="DV16" s="1074"/>
      <c r="DW16" s="1074"/>
      <c r="DX16" s="1074"/>
      <c r="DY16" s="1077" t="s">
        <v>62</v>
      </c>
      <c r="DZ16" s="1078"/>
      <c r="EA16" s="1079"/>
      <c r="EB16" s="662"/>
      <c r="EC16" s="662"/>
      <c r="ED16" s="1184"/>
      <c r="EE16" s="1073" t="s">
        <v>54</v>
      </c>
      <c r="EF16" s="1074" t="s">
        <v>55</v>
      </c>
      <c r="EG16" s="1075" t="s">
        <v>306</v>
      </c>
      <c r="EH16" s="1076" t="s">
        <v>307</v>
      </c>
      <c r="EI16" s="1074"/>
      <c r="EJ16" s="1074"/>
      <c r="EK16" s="1074"/>
      <c r="EL16" s="1074"/>
      <c r="EM16" s="1077" t="s">
        <v>62</v>
      </c>
      <c r="EN16" s="1078"/>
      <c r="EO16" s="1079"/>
      <c r="EP16" s="306"/>
      <c r="EQ16" s="290"/>
      <c r="ER16" s="290"/>
      <c r="ES16" s="968"/>
      <c r="ET16" s="1537"/>
      <c r="EU16" s="297"/>
      <c r="EV16" s="297"/>
      <c r="EW16" s="297"/>
      <c r="EX16" s="248"/>
      <c r="EY16" s="1533"/>
      <c r="EZ16" s="1528"/>
      <c r="FA16" s="47"/>
      <c r="FB16" s="37"/>
      <c r="FC16" s="295"/>
      <c r="FD16" s="19"/>
      <c r="FE16" s="19"/>
      <c r="FF16" s="19"/>
      <c r="FG16" s="19"/>
      <c r="FI16" s="92" t="s">
        <v>102</v>
      </c>
      <c r="FJ16" s="185"/>
      <c r="FK16" s="140"/>
      <c r="FL16" s="42"/>
      <c r="FM16" s="240"/>
      <c r="FN16" s="240"/>
      <c r="FO16" s="432" t="s">
        <v>103</v>
      </c>
      <c r="FP16" s="997">
        <v>3658</v>
      </c>
      <c r="FQ16" s="998">
        <v>3508</v>
      </c>
      <c r="FR16" s="999">
        <v>3135</v>
      </c>
      <c r="FS16" s="997">
        <v>10301</v>
      </c>
      <c r="FT16" s="1000">
        <v>10125</v>
      </c>
      <c r="FU16" s="675">
        <v>1.74</v>
      </c>
      <c r="FV16" s="482"/>
      <c r="FW16" s="28" t="s">
        <v>31</v>
      </c>
      <c r="FX16" s="29" t="s">
        <v>32</v>
      </c>
      <c r="FY16" s="30"/>
      <c r="FZ16" s="31"/>
      <c r="GA16" s="29" t="s">
        <v>33</v>
      </c>
      <c r="GB16" s="30"/>
      <c r="GC16" s="31"/>
      <c r="GD16" s="1654" t="s">
        <v>34</v>
      </c>
      <c r="GE16" s="1655"/>
      <c r="GF16" s="1656"/>
      <c r="GG16" s="5"/>
      <c r="GH16" s="154"/>
      <c r="GI16" s="154" t="s">
        <v>66</v>
      </c>
      <c r="GJ16" s="38">
        <v>34692</v>
      </c>
      <c r="GK16" s="38">
        <v>34692</v>
      </c>
      <c r="GL16" s="38">
        <v>34692</v>
      </c>
      <c r="GM16" s="38">
        <v>34692</v>
      </c>
      <c r="GN16" s="154"/>
      <c r="GO16" s="154"/>
      <c r="GP16" s="154"/>
      <c r="GQ16" s="154"/>
      <c r="GR16" s="154"/>
      <c r="GS16" s="154"/>
      <c r="GT16" s="1072"/>
      <c r="GU16" s="1073" t="s">
        <v>54</v>
      </c>
      <c r="GV16" s="1074" t="s">
        <v>55</v>
      </c>
      <c r="GW16" s="1075" t="s">
        <v>306</v>
      </c>
      <c r="GX16" s="1076" t="s">
        <v>307</v>
      </c>
      <c r="GY16" s="1074"/>
      <c r="GZ16" s="1074"/>
      <c r="HA16" s="1074"/>
      <c r="HB16" s="1074"/>
      <c r="HC16" s="1077" t="s">
        <v>62</v>
      </c>
      <c r="HD16" s="1078"/>
      <c r="HE16" s="1079"/>
      <c r="HF16" s="662"/>
      <c r="HG16" s="662"/>
      <c r="HH16" s="1184"/>
      <c r="HI16" s="1073" t="s">
        <v>54</v>
      </c>
      <c r="HJ16" s="1074" t="s">
        <v>55</v>
      </c>
      <c r="HK16" s="1075" t="s">
        <v>306</v>
      </c>
      <c r="HL16" s="1076" t="s">
        <v>307</v>
      </c>
      <c r="HM16" s="1074"/>
      <c r="HN16" s="1074"/>
      <c r="HO16" s="1074"/>
      <c r="HP16" s="1074"/>
      <c r="HQ16" s="1077" t="s">
        <v>62</v>
      </c>
      <c r="HR16" s="1078"/>
      <c r="HS16" s="1079"/>
      <c r="HT16" s="306"/>
      <c r="HU16" s="290"/>
      <c r="HV16" s="290"/>
      <c r="HW16" s="968"/>
      <c r="HX16" s="1537"/>
      <c r="HY16" s="297"/>
      <c r="HZ16" s="297"/>
      <c r="IA16" s="297"/>
      <c r="IB16" s="248"/>
      <c r="IC16" s="1533"/>
      <c r="ID16" s="1528"/>
      <c r="IE16" s="47"/>
      <c r="IF16" s="37"/>
      <c r="IG16" s="295"/>
      <c r="IH16" s="248"/>
      <c r="II16" s="19"/>
      <c r="IJ16" s="19"/>
      <c r="IK16" s="19"/>
      <c r="IM16" s="92" t="s">
        <v>102</v>
      </c>
      <c r="IN16" s="185"/>
      <c r="IO16" s="140"/>
      <c r="IP16" s="42"/>
      <c r="IQ16" s="240"/>
      <c r="IR16" s="240"/>
      <c r="IS16" s="432" t="s">
        <v>103</v>
      </c>
      <c r="IT16" s="997">
        <v>3182</v>
      </c>
      <c r="IU16" s="998">
        <v>2605</v>
      </c>
      <c r="IV16" s="999">
        <v>3122</v>
      </c>
      <c r="IW16" s="997">
        <v>8909</v>
      </c>
      <c r="IX16" s="1000">
        <v>8483</v>
      </c>
      <c r="IY16" s="675">
        <v>5.0199999999999996</v>
      </c>
      <c r="IZ16" s="154"/>
      <c r="JA16" s="28" t="s">
        <v>31</v>
      </c>
      <c r="JB16" s="29" t="s">
        <v>32</v>
      </c>
      <c r="JC16" s="30"/>
      <c r="JD16" s="31"/>
      <c r="JE16" s="29" t="s">
        <v>33</v>
      </c>
      <c r="JF16" s="30"/>
      <c r="JG16" s="31"/>
      <c r="JH16" s="1654" t="s">
        <v>34</v>
      </c>
      <c r="JI16" s="1655"/>
      <c r="JJ16" s="1656"/>
      <c r="JK16" s="5"/>
      <c r="JL16" s="154"/>
      <c r="JM16" s="154" t="s">
        <v>66</v>
      </c>
      <c r="JN16" s="38">
        <v>34692</v>
      </c>
      <c r="JO16" s="38">
        <v>34692</v>
      </c>
      <c r="JP16" s="38">
        <v>34692</v>
      </c>
      <c r="JQ16" s="38">
        <v>34692</v>
      </c>
      <c r="JR16" s="154"/>
      <c r="JS16" s="154"/>
      <c r="JT16" s="154"/>
      <c r="JU16" s="154"/>
      <c r="JV16" s="154"/>
      <c r="JW16" s="154"/>
      <c r="JX16" s="1080"/>
      <c r="JY16" s="1073" t="s">
        <v>54</v>
      </c>
      <c r="JZ16" s="1074" t="s">
        <v>55</v>
      </c>
      <c r="KA16" s="1075" t="s">
        <v>306</v>
      </c>
      <c r="KB16" s="1076" t="s">
        <v>307</v>
      </c>
      <c r="KC16" s="1074"/>
      <c r="KD16" s="1074"/>
      <c r="KE16" s="1074"/>
      <c r="KF16" s="1074"/>
      <c r="KG16" s="1077" t="s">
        <v>62</v>
      </c>
      <c r="KH16" s="1078"/>
      <c r="KI16" s="1079"/>
      <c r="KJ16" s="634"/>
      <c r="KK16" s="634"/>
      <c r="KL16" s="1080"/>
      <c r="KM16" s="1073" t="s">
        <v>54</v>
      </c>
      <c r="KN16" s="1074" t="s">
        <v>55</v>
      </c>
      <c r="KO16" s="1075" t="s">
        <v>306</v>
      </c>
      <c r="KP16" s="1076" t="s">
        <v>307</v>
      </c>
      <c r="KQ16" s="1074"/>
      <c r="KR16" s="1074"/>
      <c r="KS16" s="1074"/>
      <c r="KT16" s="1074"/>
      <c r="KU16" s="1077" t="s">
        <v>62</v>
      </c>
      <c r="KV16" s="1078"/>
      <c r="KW16" s="1079"/>
      <c r="KX16" s="306"/>
      <c r="KY16" s="519"/>
      <c r="KZ16" s="519"/>
      <c r="LA16" s="969"/>
      <c r="LB16" s="1537"/>
      <c r="LC16" s="528"/>
      <c r="LD16" s="528"/>
      <c r="LE16" s="528"/>
      <c r="LF16" s="509"/>
      <c r="LG16" s="1586"/>
      <c r="LH16" s="520"/>
      <c r="LI16" s="529"/>
      <c r="LJ16" s="525"/>
      <c r="LK16" s="295"/>
      <c r="LL16" s="508"/>
      <c r="LM16" s="508"/>
      <c r="LN16" s="508"/>
      <c r="LO16" s="508"/>
      <c r="LQ16" s="92" t="s">
        <v>102</v>
      </c>
      <c r="LR16" s="95"/>
      <c r="LS16" s="140"/>
      <c r="LT16" s="42"/>
      <c r="LU16" s="499"/>
      <c r="LV16" s="499"/>
      <c r="LW16" s="432" t="s">
        <v>103</v>
      </c>
      <c r="LX16" s="348">
        <v>39200</v>
      </c>
      <c r="LY16" s="994">
        <v>36291</v>
      </c>
      <c r="LZ16" s="515">
        <v>8.02</v>
      </c>
      <c r="MA16" s="182"/>
      <c r="MB16" s="28" t="s">
        <v>31</v>
      </c>
      <c r="MC16" s="29" t="s">
        <v>32</v>
      </c>
      <c r="MD16" s="30"/>
      <c r="ME16" s="31"/>
      <c r="MF16" s="29" t="s">
        <v>33</v>
      </c>
      <c r="MG16" s="30"/>
      <c r="MH16" s="31"/>
      <c r="MI16" s="29" t="s">
        <v>34</v>
      </c>
      <c r="MJ16" s="30"/>
      <c r="MK16" s="31"/>
      <c r="ML16" s="15"/>
      <c r="MM16" s="15"/>
      <c r="MN16" s="15" t="s">
        <v>66</v>
      </c>
      <c r="MO16" s="922">
        <v>34692</v>
      </c>
      <c r="MP16" s="922">
        <v>34692</v>
      </c>
      <c r="MQ16" s="922">
        <v>34692</v>
      </c>
      <c r="MR16" s="922">
        <v>34692</v>
      </c>
      <c r="MS16" s="922">
        <v>34692</v>
      </c>
      <c r="MT16" s="16"/>
      <c r="MU16" s="17"/>
      <c r="MV16" s="17"/>
      <c r="MW16" s="63"/>
      <c r="MX16" s="17"/>
      <c r="MY16" s="17"/>
      <c r="MZ16" s="1081"/>
      <c r="NA16" s="1073" t="s">
        <v>54</v>
      </c>
      <c r="NB16" s="1074" t="s">
        <v>55</v>
      </c>
      <c r="NC16" s="1075" t="s">
        <v>306</v>
      </c>
      <c r="ND16" s="1076" t="s">
        <v>307</v>
      </c>
      <c r="NE16" s="1074"/>
      <c r="NF16" s="1074"/>
      <c r="NG16" s="1074"/>
      <c r="NH16" s="1074"/>
      <c r="NI16" s="1077" t="s">
        <v>62</v>
      </c>
      <c r="NJ16" s="1078"/>
      <c r="NK16" s="1079"/>
      <c r="NL16" s="619"/>
      <c r="NM16" s="619"/>
      <c r="NN16" s="1185"/>
      <c r="NO16" s="1073" t="s">
        <v>54</v>
      </c>
      <c r="NP16" s="1074" t="s">
        <v>55</v>
      </c>
      <c r="NQ16" s="1075" t="s">
        <v>306</v>
      </c>
      <c r="NR16" s="1076" t="s">
        <v>307</v>
      </c>
      <c r="NS16" s="1074"/>
      <c r="NT16" s="1074"/>
      <c r="NU16" s="1074"/>
      <c r="NV16" s="1074"/>
      <c r="NW16" s="1077" t="s">
        <v>62</v>
      </c>
      <c r="NX16" s="1078"/>
      <c r="NY16" s="1079"/>
    </row>
    <row r="17" spans="1:389" ht="21.75" customHeight="1" thickTop="1" thickBot="1" x14ac:dyDescent="0.25">
      <c r="A17" s="62" t="s">
        <v>104</v>
      </c>
      <c r="B17" s="186">
        <v>1292.1399999999999</v>
      </c>
      <c r="C17" s="97">
        <v>1252.3499999999999</v>
      </c>
      <c r="D17" s="359">
        <v>3.18</v>
      </c>
      <c r="E17" s="934"/>
      <c r="F17" s="934"/>
      <c r="G17" s="432" t="s">
        <v>105</v>
      </c>
      <c r="H17" s="997">
        <v>993</v>
      </c>
      <c r="I17" s="998">
        <v>731</v>
      </c>
      <c r="J17" s="999">
        <v>677</v>
      </c>
      <c r="K17" s="997">
        <v>2401</v>
      </c>
      <c r="L17" s="1000">
        <v>2367</v>
      </c>
      <c r="M17" s="675">
        <v>1.44</v>
      </c>
      <c r="N17" s="154"/>
      <c r="O17" s="926" t="s">
        <v>42</v>
      </c>
      <c r="P17" s="43">
        <v>2562</v>
      </c>
      <c r="Q17" s="44">
        <v>2561</v>
      </c>
      <c r="R17" s="45" t="s">
        <v>172</v>
      </c>
      <c r="S17" s="43">
        <v>2562</v>
      </c>
      <c r="T17" s="44">
        <v>2561</v>
      </c>
      <c r="U17" s="45" t="s">
        <v>172</v>
      </c>
      <c r="V17" s="43">
        <v>2562</v>
      </c>
      <c r="W17" s="44">
        <v>2561</v>
      </c>
      <c r="X17" s="45" t="s">
        <v>172</v>
      </c>
      <c r="Y17" s="977"/>
      <c r="Z17" s="154"/>
      <c r="AA17" s="154" t="s">
        <v>71</v>
      </c>
      <c r="AB17" s="38">
        <v>49389</v>
      </c>
      <c r="AC17" s="38">
        <v>49389</v>
      </c>
      <c r="AD17" s="38">
        <v>49389</v>
      </c>
      <c r="AE17" s="38">
        <v>49389</v>
      </c>
      <c r="AF17" s="154"/>
      <c r="AG17" s="154"/>
      <c r="AH17" s="154"/>
      <c r="AI17" s="154"/>
      <c r="AJ17" s="154"/>
      <c r="AK17" s="154"/>
      <c r="AL17" s="176" t="s">
        <v>157</v>
      </c>
      <c r="AM17" s="1082">
        <v>297539</v>
      </c>
      <c r="AN17" s="1083">
        <v>6226</v>
      </c>
      <c r="AO17" s="1083">
        <v>145175</v>
      </c>
      <c r="AP17" s="1084">
        <v>45745</v>
      </c>
      <c r="AQ17" s="1083">
        <v>0</v>
      </c>
      <c r="AR17" s="1083">
        <v>0</v>
      </c>
      <c r="AS17" s="1083">
        <v>0</v>
      </c>
      <c r="AT17" s="1083">
        <v>0</v>
      </c>
      <c r="AU17" s="1085">
        <v>494685</v>
      </c>
      <c r="AV17" s="1086">
        <v>48379</v>
      </c>
      <c r="AW17" s="1087">
        <v>543064</v>
      </c>
      <c r="AX17" s="662"/>
      <c r="AY17" s="662"/>
      <c r="AZ17" s="1095" t="s">
        <v>157</v>
      </c>
      <c r="BA17" s="1082">
        <v>17856</v>
      </c>
      <c r="BB17" s="1083">
        <v>710</v>
      </c>
      <c r="BC17" s="1083">
        <v>5040</v>
      </c>
      <c r="BD17" s="1084">
        <v>3845</v>
      </c>
      <c r="BE17" s="1083">
        <v>0</v>
      </c>
      <c r="BF17" s="1083">
        <v>0</v>
      </c>
      <c r="BG17" s="1083">
        <v>0</v>
      </c>
      <c r="BH17" s="1083">
        <v>0</v>
      </c>
      <c r="BI17" s="1085">
        <v>27451</v>
      </c>
      <c r="BJ17" s="1086">
        <v>2716</v>
      </c>
      <c r="BK17" s="1087">
        <v>30167</v>
      </c>
      <c r="BL17" s="299"/>
      <c r="BM17" s="290"/>
      <c r="BN17" s="290"/>
      <c r="BO17" s="248"/>
      <c r="BP17" s="1537"/>
      <c r="BQ17" s="294"/>
      <c r="BR17" s="294"/>
      <c r="BS17" s="131"/>
      <c r="BT17" s="294"/>
      <c r="BU17" s="1533"/>
      <c r="BV17" s="1528"/>
      <c r="BW17" s="47"/>
      <c r="BX17" s="37"/>
      <c r="BY17" s="295"/>
      <c r="BZ17" s="19"/>
      <c r="CA17" s="19"/>
      <c r="CB17" s="19"/>
      <c r="CC17" s="19"/>
      <c r="CE17" s="178" t="s">
        <v>104</v>
      </c>
      <c r="CF17" s="186">
        <v>1293.8500000000001</v>
      </c>
      <c r="CG17" s="97">
        <v>1252.55</v>
      </c>
      <c r="CH17" s="359">
        <v>3.3</v>
      </c>
      <c r="CI17" s="934"/>
      <c r="CJ17" s="934"/>
      <c r="CK17" s="432" t="s">
        <v>105</v>
      </c>
      <c r="CL17" s="997">
        <v>695</v>
      </c>
      <c r="CM17" s="998">
        <v>737</v>
      </c>
      <c r="CN17" s="999">
        <v>427</v>
      </c>
      <c r="CO17" s="997">
        <v>1859</v>
      </c>
      <c r="CP17" s="1000">
        <v>1914</v>
      </c>
      <c r="CQ17" s="675">
        <v>-2.87</v>
      </c>
      <c r="CR17" s="154"/>
      <c r="CS17" s="926" t="s">
        <v>155</v>
      </c>
      <c r="CT17" s="43">
        <v>2562</v>
      </c>
      <c r="CU17" s="44">
        <v>2561</v>
      </c>
      <c r="CV17" s="321" t="s">
        <v>172</v>
      </c>
      <c r="CW17" s="43">
        <v>2562</v>
      </c>
      <c r="CX17" s="44">
        <v>2561</v>
      </c>
      <c r="CY17" s="321" t="s">
        <v>172</v>
      </c>
      <c r="CZ17" s="43">
        <v>2562</v>
      </c>
      <c r="DA17" s="44">
        <v>2561</v>
      </c>
      <c r="DB17" s="321" t="s">
        <v>172</v>
      </c>
      <c r="DC17" s="977"/>
      <c r="DD17" s="154"/>
      <c r="DE17" s="154" t="s">
        <v>71</v>
      </c>
      <c r="DF17" s="38">
        <v>49389</v>
      </c>
      <c r="DG17" s="38">
        <v>49389</v>
      </c>
      <c r="DH17" s="38">
        <v>49389</v>
      </c>
      <c r="DI17" s="38">
        <v>49389</v>
      </c>
      <c r="DJ17" s="154"/>
      <c r="DK17" s="154"/>
      <c r="DL17" s="154"/>
      <c r="DM17" s="154"/>
      <c r="DN17" s="154"/>
      <c r="DO17" s="154"/>
      <c r="DP17" s="176" t="s">
        <v>157</v>
      </c>
      <c r="DQ17" s="1082">
        <v>175330</v>
      </c>
      <c r="DR17" s="1083">
        <v>5123</v>
      </c>
      <c r="DS17" s="1083">
        <v>107388</v>
      </c>
      <c r="DT17" s="1084">
        <v>33100</v>
      </c>
      <c r="DU17" s="1083">
        <v>0</v>
      </c>
      <c r="DV17" s="1083">
        <v>0</v>
      </c>
      <c r="DW17" s="1083">
        <v>0</v>
      </c>
      <c r="DX17" s="1083">
        <v>0</v>
      </c>
      <c r="DY17" s="1085">
        <v>320941</v>
      </c>
      <c r="DZ17" s="1086">
        <v>38552</v>
      </c>
      <c r="EA17" s="1087">
        <v>359493</v>
      </c>
      <c r="EB17" s="662"/>
      <c r="EC17" s="662"/>
      <c r="ED17" s="1088" t="s">
        <v>157</v>
      </c>
      <c r="EE17" s="1082">
        <v>12276</v>
      </c>
      <c r="EF17" s="1083">
        <v>613</v>
      </c>
      <c r="EG17" s="1083">
        <v>4108</v>
      </c>
      <c r="EH17" s="1084">
        <v>3571</v>
      </c>
      <c r="EI17" s="1083">
        <v>0</v>
      </c>
      <c r="EJ17" s="1083">
        <v>0</v>
      </c>
      <c r="EK17" s="1083">
        <v>0</v>
      </c>
      <c r="EL17" s="1083">
        <v>0</v>
      </c>
      <c r="EM17" s="1085">
        <v>20568</v>
      </c>
      <c r="EN17" s="1086">
        <v>4171</v>
      </c>
      <c r="EO17" s="1087">
        <v>24739</v>
      </c>
      <c r="EP17" s="299"/>
      <c r="EQ17" s="290"/>
      <c r="ER17" s="290"/>
      <c r="ES17" s="248"/>
      <c r="ET17" s="1537"/>
      <c r="EU17" s="294"/>
      <c r="EV17" s="294"/>
      <c r="EW17" s="131"/>
      <c r="EX17" s="294"/>
      <c r="EY17" s="1533"/>
      <c r="EZ17" s="1528"/>
      <c r="FA17" s="47"/>
      <c r="FB17" s="37"/>
      <c r="FC17" s="295"/>
      <c r="FD17" s="19"/>
      <c r="FE17" s="19"/>
      <c r="FF17" s="19"/>
      <c r="FG17" s="19"/>
      <c r="FI17" s="62" t="s">
        <v>104</v>
      </c>
      <c r="FJ17" s="186">
        <v>1322.9</v>
      </c>
      <c r="FK17" s="97">
        <v>1309.7499999999998</v>
      </c>
      <c r="FL17" s="27">
        <v>1</v>
      </c>
      <c r="FM17" s="934"/>
      <c r="FN17" s="934"/>
      <c r="FO17" s="432" t="s">
        <v>105</v>
      </c>
      <c r="FP17" s="997">
        <v>876</v>
      </c>
      <c r="FQ17" s="998">
        <v>867</v>
      </c>
      <c r="FR17" s="999">
        <v>930</v>
      </c>
      <c r="FS17" s="997">
        <v>2673</v>
      </c>
      <c r="FT17" s="1000">
        <v>2733</v>
      </c>
      <c r="FU17" s="675">
        <v>-2.2000000000000002</v>
      </c>
      <c r="FV17" s="482"/>
      <c r="FW17" s="926" t="s">
        <v>190</v>
      </c>
      <c r="FX17" s="43">
        <v>2562</v>
      </c>
      <c r="FY17" s="44">
        <v>2561</v>
      </c>
      <c r="FZ17" s="321" t="s">
        <v>172</v>
      </c>
      <c r="GA17" s="43">
        <v>2562</v>
      </c>
      <c r="GB17" s="44">
        <v>2561</v>
      </c>
      <c r="GC17" s="321" t="s">
        <v>172</v>
      </c>
      <c r="GD17" s="43">
        <v>2562</v>
      </c>
      <c r="GE17" s="44">
        <v>2561</v>
      </c>
      <c r="GF17" s="321" t="s">
        <v>172</v>
      </c>
      <c r="GG17" s="977"/>
      <c r="GH17" s="154"/>
      <c r="GI17" s="154" t="s">
        <v>71</v>
      </c>
      <c r="GJ17" s="38">
        <v>49389</v>
      </c>
      <c r="GK17" s="38">
        <v>49389</v>
      </c>
      <c r="GL17" s="38">
        <v>49389</v>
      </c>
      <c r="GM17" s="38">
        <v>49389</v>
      </c>
      <c r="GN17" s="154"/>
      <c r="GO17" s="154"/>
      <c r="GP17" s="154"/>
      <c r="GQ17" s="154"/>
      <c r="GR17" s="154"/>
      <c r="GS17" s="154"/>
      <c r="GT17" s="176" t="s">
        <v>157</v>
      </c>
      <c r="GU17" s="1089">
        <v>180894</v>
      </c>
      <c r="GV17" s="1090">
        <v>3217</v>
      </c>
      <c r="GW17" s="1090">
        <v>96910</v>
      </c>
      <c r="GX17" s="1091">
        <v>18960</v>
      </c>
      <c r="GY17" s="1090">
        <v>0</v>
      </c>
      <c r="GZ17" s="1090">
        <v>0</v>
      </c>
      <c r="HA17" s="1090">
        <v>0</v>
      </c>
      <c r="HB17" s="1090">
        <v>0</v>
      </c>
      <c r="HC17" s="1092">
        <v>299981</v>
      </c>
      <c r="HD17" s="1093">
        <v>28791</v>
      </c>
      <c r="HE17" s="1094">
        <v>328772</v>
      </c>
      <c r="HF17" s="662"/>
      <c r="HG17" s="662"/>
      <c r="HH17" s="1088" t="s">
        <v>157</v>
      </c>
      <c r="HI17" s="1089">
        <v>12792</v>
      </c>
      <c r="HJ17" s="1090">
        <v>496</v>
      </c>
      <c r="HK17" s="1090">
        <v>3853</v>
      </c>
      <c r="HL17" s="1091">
        <v>3240</v>
      </c>
      <c r="HM17" s="1090">
        <v>0</v>
      </c>
      <c r="HN17" s="1090">
        <v>0</v>
      </c>
      <c r="HO17" s="1090">
        <v>0</v>
      </c>
      <c r="HP17" s="1090">
        <v>0</v>
      </c>
      <c r="HQ17" s="1092">
        <v>20381</v>
      </c>
      <c r="HR17" s="1093">
        <v>4648</v>
      </c>
      <c r="HS17" s="1094">
        <v>25029</v>
      </c>
      <c r="HT17" s="299"/>
      <c r="HU17" s="290"/>
      <c r="HV17" s="290"/>
      <c r="HW17" s="248"/>
      <c r="HX17" s="1537"/>
      <c r="HY17" s="294"/>
      <c r="HZ17" s="294"/>
      <c r="IA17" s="131"/>
      <c r="IB17" s="294"/>
      <c r="IC17" s="1533"/>
      <c r="ID17" s="1528"/>
      <c r="IE17" s="47"/>
      <c r="IF17" s="37"/>
      <c r="IG17" s="295"/>
      <c r="IH17" s="248"/>
      <c r="II17" s="19"/>
      <c r="IJ17" s="19"/>
      <c r="IK17" s="19"/>
      <c r="IM17" s="62" t="s">
        <v>104</v>
      </c>
      <c r="IN17" s="186">
        <v>1303.8000000000002</v>
      </c>
      <c r="IO17" s="97">
        <v>1285.6100000000001</v>
      </c>
      <c r="IP17" s="27">
        <v>1.41</v>
      </c>
      <c r="IQ17" s="934"/>
      <c r="IR17" s="934"/>
      <c r="IS17" s="432" t="s">
        <v>105</v>
      </c>
      <c r="IT17" s="997">
        <v>404</v>
      </c>
      <c r="IU17" s="998">
        <v>535</v>
      </c>
      <c r="IV17" s="999">
        <v>471</v>
      </c>
      <c r="IW17" s="997">
        <v>1410</v>
      </c>
      <c r="IX17" s="1000">
        <v>1436</v>
      </c>
      <c r="IY17" s="675">
        <v>-1.81</v>
      </c>
      <c r="IZ17" s="154"/>
      <c r="JA17" s="926" t="s">
        <v>161</v>
      </c>
      <c r="JB17" s="43">
        <v>2562</v>
      </c>
      <c r="JC17" s="44">
        <v>2561</v>
      </c>
      <c r="JD17" s="321" t="s">
        <v>172</v>
      </c>
      <c r="JE17" s="43">
        <v>2562</v>
      </c>
      <c r="JF17" s="44">
        <v>2561</v>
      </c>
      <c r="JG17" s="321" t="s">
        <v>172</v>
      </c>
      <c r="JH17" s="43">
        <v>2562</v>
      </c>
      <c r="JI17" s="44">
        <v>2561</v>
      </c>
      <c r="JJ17" s="321" t="s">
        <v>172</v>
      </c>
      <c r="JK17" s="977"/>
      <c r="JL17" s="154"/>
      <c r="JM17" s="154" t="s">
        <v>71</v>
      </c>
      <c r="JN17" s="38">
        <v>49389</v>
      </c>
      <c r="JO17" s="38">
        <v>49389</v>
      </c>
      <c r="JP17" s="38">
        <v>49389</v>
      </c>
      <c r="JQ17" s="38">
        <v>49389</v>
      </c>
      <c r="JR17" s="154"/>
      <c r="JS17" s="154"/>
      <c r="JT17" s="154"/>
      <c r="JU17" s="154"/>
      <c r="JV17" s="154"/>
      <c r="JW17" s="154"/>
      <c r="JX17" s="1095" t="s">
        <v>157</v>
      </c>
      <c r="JY17" s="1096">
        <v>254955</v>
      </c>
      <c r="JZ17" s="1097">
        <v>4507</v>
      </c>
      <c r="KA17" s="1097">
        <v>144577</v>
      </c>
      <c r="KB17" s="1098">
        <v>91548</v>
      </c>
      <c r="KC17" s="1097">
        <v>0</v>
      </c>
      <c r="KD17" s="1097">
        <v>0</v>
      </c>
      <c r="KE17" s="1097">
        <v>0</v>
      </c>
      <c r="KF17" s="1097">
        <v>0</v>
      </c>
      <c r="KG17" s="1099">
        <v>495587</v>
      </c>
      <c r="KH17" s="1100">
        <v>46518</v>
      </c>
      <c r="KI17" s="1101">
        <v>542105</v>
      </c>
      <c r="KJ17" s="634"/>
      <c r="KK17" s="634"/>
      <c r="KL17" s="1095" t="s">
        <v>157</v>
      </c>
      <c r="KM17" s="1082">
        <v>16475</v>
      </c>
      <c r="KN17" s="1083">
        <v>318</v>
      </c>
      <c r="KO17" s="1083">
        <v>6814</v>
      </c>
      <c r="KP17" s="1084">
        <v>2325</v>
      </c>
      <c r="KQ17" s="1083">
        <v>0</v>
      </c>
      <c r="KR17" s="1083">
        <v>0</v>
      </c>
      <c r="KS17" s="1083">
        <v>0</v>
      </c>
      <c r="KT17" s="1083">
        <v>0</v>
      </c>
      <c r="KU17" s="1085">
        <v>25932</v>
      </c>
      <c r="KV17" s="1086">
        <v>5012</v>
      </c>
      <c r="KW17" s="1087">
        <v>30944</v>
      </c>
      <c r="KX17" s="500"/>
      <c r="KY17" s="519"/>
      <c r="KZ17" s="519"/>
      <c r="LA17" s="509"/>
      <c r="LB17" s="1537"/>
      <c r="LC17" s="524"/>
      <c r="LD17" s="524"/>
      <c r="LE17" s="521"/>
      <c r="LF17" s="524"/>
      <c r="LG17" s="1586"/>
      <c r="LH17" s="520"/>
      <c r="LI17" s="529"/>
      <c r="LJ17" s="525"/>
      <c r="LK17" s="295"/>
      <c r="LL17" s="508"/>
      <c r="LM17" s="508"/>
      <c r="LN17" s="508"/>
      <c r="LO17" s="508"/>
      <c r="LQ17" s="62" t="s">
        <v>104</v>
      </c>
      <c r="LR17" s="98">
        <v>1304.7099999999998</v>
      </c>
      <c r="LS17" s="97">
        <v>1275.07</v>
      </c>
      <c r="LT17" s="27">
        <v>2.3199999999999998</v>
      </c>
      <c r="LU17" s="363"/>
      <c r="LV17" s="363"/>
      <c r="LW17" s="432" t="s">
        <v>105</v>
      </c>
      <c r="LX17" s="348">
        <v>8343</v>
      </c>
      <c r="LY17" s="994">
        <v>8450</v>
      </c>
      <c r="LZ17" s="515">
        <v>-1.27</v>
      </c>
      <c r="MA17" s="182"/>
      <c r="MB17" s="926" t="s">
        <v>48</v>
      </c>
      <c r="MC17" s="43">
        <v>2562</v>
      </c>
      <c r="MD17" s="44">
        <v>2561</v>
      </c>
      <c r="ME17" s="45" t="s">
        <v>172</v>
      </c>
      <c r="MF17" s="43">
        <v>2562</v>
      </c>
      <c r="MG17" s="44">
        <v>2561</v>
      </c>
      <c r="MH17" s="45" t="s">
        <v>172</v>
      </c>
      <c r="MI17" s="43">
        <v>2562</v>
      </c>
      <c r="MJ17" s="44">
        <v>2561</v>
      </c>
      <c r="MK17" s="45" t="s">
        <v>172</v>
      </c>
      <c r="ML17" s="15"/>
      <c r="MM17" s="15"/>
      <c r="MN17" s="15" t="s">
        <v>71</v>
      </c>
      <c r="MO17" s="922">
        <v>49389</v>
      </c>
      <c r="MP17" s="922">
        <v>49389</v>
      </c>
      <c r="MQ17" s="922">
        <v>49389</v>
      </c>
      <c r="MR17" s="922">
        <v>49389</v>
      </c>
      <c r="MS17" s="922">
        <v>49389</v>
      </c>
      <c r="MT17" s="16"/>
      <c r="MU17" s="17"/>
      <c r="MV17" s="99"/>
      <c r="MW17" s="63"/>
      <c r="MX17" s="17"/>
      <c r="MY17" s="17"/>
      <c r="MZ17" s="176" t="s">
        <v>177</v>
      </c>
      <c r="NA17" s="1102">
        <v>908718</v>
      </c>
      <c r="NB17" s="1103">
        <v>19073</v>
      </c>
      <c r="NC17" s="1103">
        <v>494050</v>
      </c>
      <c r="ND17" s="1104">
        <v>189353</v>
      </c>
      <c r="NE17" s="1103">
        <v>0</v>
      </c>
      <c r="NF17" s="1103">
        <v>0</v>
      </c>
      <c r="NG17" s="1103">
        <v>0</v>
      </c>
      <c r="NH17" s="1105">
        <v>0</v>
      </c>
      <c r="NI17" s="1106">
        <v>1611194</v>
      </c>
      <c r="NJ17" s="1107">
        <v>162240</v>
      </c>
      <c r="NK17" s="1108">
        <v>1773434</v>
      </c>
      <c r="NL17" s="619"/>
      <c r="NM17" s="619"/>
      <c r="NN17" s="60" t="s">
        <v>157</v>
      </c>
      <c r="NO17" s="1102">
        <v>59399</v>
      </c>
      <c r="NP17" s="1103">
        <v>2137</v>
      </c>
      <c r="NQ17" s="1103">
        <v>19815</v>
      </c>
      <c r="NR17" s="1104">
        <v>12981</v>
      </c>
      <c r="NS17" s="1103">
        <v>0</v>
      </c>
      <c r="NT17" s="1103">
        <v>0</v>
      </c>
      <c r="NU17" s="1103">
        <v>0</v>
      </c>
      <c r="NV17" s="1105">
        <v>0</v>
      </c>
      <c r="NW17" s="1106">
        <v>94332</v>
      </c>
      <c r="NX17" s="1107">
        <v>16547</v>
      </c>
      <c r="NY17" s="1108">
        <v>110879</v>
      </c>
    </row>
    <row r="18" spans="1:389" ht="21.75" customHeight="1" thickTop="1" x14ac:dyDescent="0.2">
      <c r="A18" s="40" t="s">
        <v>68</v>
      </c>
      <c r="B18" s="84">
        <v>1278.6800000000003</v>
      </c>
      <c r="C18" s="80">
        <v>1239.6100000000001</v>
      </c>
      <c r="D18" s="360">
        <v>3.15</v>
      </c>
      <c r="E18" s="934"/>
      <c r="F18" s="934"/>
      <c r="G18" s="432" t="s">
        <v>106</v>
      </c>
      <c r="H18" s="997">
        <v>377</v>
      </c>
      <c r="I18" s="998">
        <v>405</v>
      </c>
      <c r="J18" s="999">
        <v>385</v>
      </c>
      <c r="K18" s="997">
        <v>1167</v>
      </c>
      <c r="L18" s="1000">
        <v>1219</v>
      </c>
      <c r="M18" s="675">
        <v>-4.2699999999999996</v>
      </c>
      <c r="N18" s="154"/>
      <c r="O18" s="53" t="s">
        <v>51</v>
      </c>
      <c r="P18" s="54">
        <v>493.47</v>
      </c>
      <c r="Q18" s="55">
        <v>470.42</v>
      </c>
      <c r="R18" s="56">
        <v>4.9000000000000004</v>
      </c>
      <c r="S18" s="54">
        <v>0</v>
      </c>
      <c r="T18" s="171">
        <v>0</v>
      </c>
      <c r="U18" s="56">
        <v>0</v>
      </c>
      <c r="V18" s="54">
        <v>318.39999999999998</v>
      </c>
      <c r="W18" s="55">
        <v>306.01</v>
      </c>
      <c r="X18" s="56">
        <v>4.05</v>
      </c>
      <c r="Y18" s="172"/>
      <c r="Z18" s="154"/>
      <c r="AA18" s="154" t="s">
        <v>76</v>
      </c>
      <c r="AB18" s="38">
        <v>2423</v>
      </c>
      <c r="AC18" s="38">
        <v>2423</v>
      </c>
      <c r="AD18" s="38">
        <v>2423</v>
      </c>
      <c r="AE18" s="38">
        <v>2423</v>
      </c>
      <c r="AF18" s="154"/>
      <c r="AG18" s="154"/>
      <c r="AH18" s="154"/>
      <c r="AI18" s="154"/>
      <c r="AJ18" s="154"/>
      <c r="AK18" s="154"/>
      <c r="AL18" s="176" t="s">
        <v>73</v>
      </c>
      <c r="AM18" s="1111">
        <v>158753</v>
      </c>
      <c r="AN18" s="1112">
        <v>3129</v>
      </c>
      <c r="AO18" s="1112">
        <v>81397</v>
      </c>
      <c r="AP18" s="1113">
        <v>44384</v>
      </c>
      <c r="AQ18" s="1112">
        <v>0</v>
      </c>
      <c r="AR18" s="1112">
        <v>0</v>
      </c>
      <c r="AS18" s="1112">
        <v>0</v>
      </c>
      <c r="AT18" s="1112">
        <v>0</v>
      </c>
      <c r="AU18" s="1114">
        <v>287663</v>
      </c>
      <c r="AV18" s="1086">
        <v>163228</v>
      </c>
      <c r="AW18" s="1087">
        <v>450891</v>
      </c>
      <c r="AX18" s="662"/>
      <c r="AY18" s="662"/>
      <c r="AZ18" s="1095" t="s">
        <v>73</v>
      </c>
      <c r="BA18" s="1111">
        <v>4750</v>
      </c>
      <c r="BB18" s="1112">
        <v>472</v>
      </c>
      <c r="BC18" s="1112">
        <v>1873</v>
      </c>
      <c r="BD18" s="1113">
        <v>2150</v>
      </c>
      <c r="BE18" s="1112">
        <v>0</v>
      </c>
      <c r="BF18" s="1112">
        <v>0</v>
      </c>
      <c r="BG18" s="1112">
        <v>0</v>
      </c>
      <c r="BH18" s="1112">
        <v>0</v>
      </c>
      <c r="BI18" s="1114">
        <v>9245</v>
      </c>
      <c r="BJ18" s="1086">
        <v>7840</v>
      </c>
      <c r="BK18" s="1087">
        <v>17085</v>
      </c>
      <c r="BL18" s="299"/>
      <c r="BM18" s="290"/>
      <c r="BN18" s="290"/>
      <c r="BO18" s="248"/>
      <c r="BP18" s="1535"/>
      <c r="BQ18" s="297"/>
      <c r="BR18" s="297"/>
      <c r="BS18" s="297"/>
      <c r="BT18" s="297"/>
      <c r="BU18" s="1533"/>
      <c r="BV18" s="1528"/>
      <c r="BW18" s="47"/>
      <c r="BX18" s="37"/>
      <c r="BY18" s="295"/>
      <c r="BZ18" s="19"/>
      <c r="CA18" s="19"/>
      <c r="CB18" s="19"/>
      <c r="CC18" s="19"/>
      <c r="CE18" s="168" t="s">
        <v>68</v>
      </c>
      <c r="CF18" s="84">
        <v>1281.24</v>
      </c>
      <c r="CG18" s="80">
        <v>1240.4299999999998</v>
      </c>
      <c r="CH18" s="360">
        <v>3.29</v>
      </c>
      <c r="CI18" s="934"/>
      <c r="CJ18" s="934"/>
      <c r="CK18" s="432" t="s">
        <v>106</v>
      </c>
      <c r="CL18" s="997">
        <v>247</v>
      </c>
      <c r="CM18" s="998">
        <v>289</v>
      </c>
      <c r="CN18" s="999">
        <v>204</v>
      </c>
      <c r="CO18" s="997">
        <v>740</v>
      </c>
      <c r="CP18" s="1000">
        <v>733</v>
      </c>
      <c r="CQ18" s="675">
        <v>0.95</v>
      </c>
      <c r="CR18" s="154"/>
      <c r="CS18" s="53" t="s">
        <v>51</v>
      </c>
      <c r="CT18" s="54">
        <v>560.74</v>
      </c>
      <c r="CU18" s="55">
        <v>537.99</v>
      </c>
      <c r="CV18" s="56">
        <v>4.2300000000000004</v>
      </c>
      <c r="CW18" s="54">
        <v>0</v>
      </c>
      <c r="CX18" s="171">
        <v>0</v>
      </c>
      <c r="CY18" s="56">
        <v>0</v>
      </c>
      <c r="CZ18" s="54">
        <v>326.77</v>
      </c>
      <c r="DA18" s="55">
        <v>313.58999999999997</v>
      </c>
      <c r="DB18" s="56">
        <v>4.2</v>
      </c>
      <c r="DC18" s="172"/>
      <c r="DD18" s="154"/>
      <c r="DE18" s="154" t="s">
        <v>76</v>
      </c>
      <c r="DF18" s="38">
        <v>2423</v>
      </c>
      <c r="DG18" s="38">
        <v>2423</v>
      </c>
      <c r="DH18" s="38">
        <v>2423</v>
      </c>
      <c r="DI18" s="38">
        <v>2423</v>
      </c>
      <c r="DJ18" s="214"/>
      <c r="DK18" s="214"/>
      <c r="DL18" s="214"/>
      <c r="DM18" s="214"/>
      <c r="DN18" s="214"/>
      <c r="DO18" s="154"/>
      <c r="DP18" s="176" t="s">
        <v>73</v>
      </c>
      <c r="DQ18" s="1111">
        <v>149796</v>
      </c>
      <c r="DR18" s="1112">
        <v>2550</v>
      </c>
      <c r="DS18" s="1112">
        <v>91851</v>
      </c>
      <c r="DT18" s="1113">
        <v>74950</v>
      </c>
      <c r="DU18" s="1112">
        <v>0</v>
      </c>
      <c r="DV18" s="1112">
        <v>0</v>
      </c>
      <c r="DW18" s="1112">
        <v>0</v>
      </c>
      <c r="DX18" s="1112">
        <v>0</v>
      </c>
      <c r="DY18" s="1114">
        <v>319147</v>
      </c>
      <c r="DZ18" s="1086">
        <v>200395</v>
      </c>
      <c r="EA18" s="1087">
        <v>519542</v>
      </c>
      <c r="EB18" s="662"/>
      <c r="EC18" s="662"/>
      <c r="ED18" s="1088" t="s">
        <v>73</v>
      </c>
      <c r="EE18" s="1111">
        <v>3693</v>
      </c>
      <c r="EF18" s="1112">
        <v>316</v>
      </c>
      <c r="EG18" s="1112">
        <v>1251</v>
      </c>
      <c r="EH18" s="1113">
        <v>2117</v>
      </c>
      <c r="EI18" s="1112">
        <v>0</v>
      </c>
      <c r="EJ18" s="1112">
        <v>0</v>
      </c>
      <c r="EK18" s="1112">
        <v>0</v>
      </c>
      <c r="EL18" s="1112">
        <v>0</v>
      </c>
      <c r="EM18" s="1114">
        <v>7377</v>
      </c>
      <c r="EN18" s="1086">
        <v>8098</v>
      </c>
      <c r="EO18" s="1087">
        <v>15475</v>
      </c>
      <c r="EP18" s="299"/>
      <c r="EQ18" s="290"/>
      <c r="ER18" s="290"/>
      <c r="ES18" s="248"/>
      <c r="ET18" s="1535"/>
      <c r="EU18" s="297"/>
      <c r="EV18" s="297"/>
      <c r="EW18" s="297"/>
      <c r="EX18" s="297"/>
      <c r="EY18" s="1533"/>
      <c r="EZ18" s="1528"/>
      <c r="FA18" s="47"/>
      <c r="FB18" s="37"/>
      <c r="FC18" s="295"/>
      <c r="FD18" s="19"/>
      <c r="FE18" s="19"/>
      <c r="FF18" s="19"/>
      <c r="FG18" s="19"/>
      <c r="FI18" s="40" t="s">
        <v>68</v>
      </c>
      <c r="FJ18" s="84">
        <v>1313.8600000000001</v>
      </c>
      <c r="FK18" s="80">
        <v>1300.5900000000001</v>
      </c>
      <c r="FL18" s="42">
        <v>1.02</v>
      </c>
      <c r="FM18" s="934"/>
      <c r="FN18" s="934"/>
      <c r="FO18" s="432" t="s">
        <v>106</v>
      </c>
      <c r="FP18" s="997">
        <v>98</v>
      </c>
      <c r="FQ18" s="998">
        <v>91</v>
      </c>
      <c r="FR18" s="999">
        <v>108</v>
      </c>
      <c r="FS18" s="997">
        <v>297</v>
      </c>
      <c r="FT18" s="1000">
        <v>311</v>
      </c>
      <c r="FU18" s="675">
        <v>-4.5</v>
      </c>
      <c r="FV18" s="482"/>
      <c r="FW18" s="53" t="s">
        <v>51</v>
      </c>
      <c r="FX18" s="54">
        <v>478.3</v>
      </c>
      <c r="FY18" s="55">
        <v>478.91</v>
      </c>
      <c r="FZ18" s="56">
        <v>-0.13</v>
      </c>
      <c r="GA18" s="54">
        <v>0</v>
      </c>
      <c r="GB18" s="171">
        <v>0</v>
      </c>
      <c r="GC18" s="56">
        <v>0</v>
      </c>
      <c r="GD18" s="54">
        <v>265.88</v>
      </c>
      <c r="GE18" s="55">
        <v>272.25</v>
      </c>
      <c r="GF18" s="56">
        <v>-2.34</v>
      </c>
      <c r="GG18" s="172"/>
      <c r="GH18" s="154"/>
      <c r="GI18" s="154" t="s">
        <v>76</v>
      </c>
      <c r="GJ18" s="38">
        <v>2423</v>
      </c>
      <c r="GK18" s="38">
        <v>2423</v>
      </c>
      <c r="GL18" s="38">
        <v>2423</v>
      </c>
      <c r="GM18" s="38">
        <v>2423</v>
      </c>
      <c r="GN18" s="154"/>
      <c r="GO18" s="154"/>
      <c r="GP18" s="154"/>
      <c r="GQ18" s="154"/>
      <c r="GR18" s="154"/>
      <c r="GS18" s="154"/>
      <c r="GT18" s="176" t="s">
        <v>73</v>
      </c>
      <c r="GU18" s="1115">
        <v>215614</v>
      </c>
      <c r="GV18" s="1116">
        <v>2556</v>
      </c>
      <c r="GW18" s="1116">
        <v>117700</v>
      </c>
      <c r="GX18" s="1117">
        <v>38640</v>
      </c>
      <c r="GY18" s="1116">
        <v>0</v>
      </c>
      <c r="GZ18" s="1116">
        <v>0</v>
      </c>
      <c r="HA18" s="1116">
        <v>0</v>
      </c>
      <c r="HB18" s="1116">
        <v>0</v>
      </c>
      <c r="HC18" s="1118">
        <v>374510</v>
      </c>
      <c r="HD18" s="1093">
        <v>187822</v>
      </c>
      <c r="HE18" s="1094">
        <v>562332</v>
      </c>
      <c r="HF18" s="662"/>
      <c r="HG18" s="662"/>
      <c r="HH18" s="1088" t="s">
        <v>73</v>
      </c>
      <c r="HI18" s="1115">
        <v>4984</v>
      </c>
      <c r="HJ18" s="1116">
        <v>445</v>
      </c>
      <c r="HK18" s="1116">
        <v>1428</v>
      </c>
      <c r="HL18" s="1117">
        <v>995</v>
      </c>
      <c r="HM18" s="1116">
        <v>0</v>
      </c>
      <c r="HN18" s="1116">
        <v>0</v>
      </c>
      <c r="HO18" s="1116">
        <v>0</v>
      </c>
      <c r="HP18" s="1116">
        <v>0</v>
      </c>
      <c r="HQ18" s="1118">
        <v>7852</v>
      </c>
      <c r="HR18" s="1093">
        <v>6678</v>
      </c>
      <c r="HS18" s="1094">
        <v>14530</v>
      </c>
      <c r="HT18" s="299"/>
      <c r="HU18" s="290"/>
      <c r="HV18" s="290"/>
      <c r="HW18" s="248"/>
      <c r="HX18" s="1535"/>
      <c r="HY18" s="297"/>
      <c r="HZ18" s="297"/>
      <c r="IA18" s="297"/>
      <c r="IB18" s="297"/>
      <c r="IC18" s="1533"/>
      <c r="ID18" s="1528"/>
      <c r="IE18" s="47"/>
      <c r="IF18" s="37"/>
      <c r="IG18" s="295"/>
      <c r="IH18" s="248"/>
      <c r="II18" s="19"/>
      <c r="IJ18" s="19"/>
      <c r="IK18" s="19"/>
      <c r="IM18" s="40" t="s">
        <v>68</v>
      </c>
      <c r="IN18" s="84">
        <v>1295.74</v>
      </c>
      <c r="IO18" s="80">
        <v>1276.73</v>
      </c>
      <c r="IP18" s="42">
        <v>1.49</v>
      </c>
      <c r="IQ18" s="934"/>
      <c r="IR18" s="934"/>
      <c r="IS18" s="432" t="s">
        <v>106</v>
      </c>
      <c r="IT18" s="997">
        <v>87</v>
      </c>
      <c r="IU18" s="998">
        <v>97</v>
      </c>
      <c r="IV18" s="999">
        <v>138</v>
      </c>
      <c r="IW18" s="997">
        <v>322</v>
      </c>
      <c r="IX18" s="1000">
        <v>344</v>
      </c>
      <c r="IY18" s="675">
        <v>-6.4</v>
      </c>
      <c r="IZ18" s="154"/>
      <c r="JA18" s="53" t="s">
        <v>51</v>
      </c>
      <c r="JB18" s="54">
        <v>514.71</v>
      </c>
      <c r="JC18" s="55">
        <v>526.38</v>
      </c>
      <c r="JD18" s="56">
        <v>-2.2200000000000002</v>
      </c>
      <c r="JE18" s="54">
        <v>0</v>
      </c>
      <c r="JF18" s="171">
        <v>0</v>
      </c>
      <c r="JG18" s="56">
        <v>0</v>
      </c>
      <c r="JH18" s="54">
        <v>330.38</v>
      </c>
      <c r="JI18" s="55">
        <v>341.55</v>
      </c>
      <c r="JJ18" s="56">
        <v>-3.27</v>
      </c>
      <c r="JK18" s="172"/>
      <c r="JL18" s="154"/>
      <c r="JM18" s="154" t="s">
        <v>76</v>
      </c>
      <c r="JN18" s="38">
        <v>2423</v>
      </c>
      <c r="JO18" s="38">
        <v>2423</v>
      </c>
      <c r="JP18" s="38">
        <v>2423</v>
      </c>
      <c r="JQ18" s="38">
        <v>2423</v>
      </c>
      <c r="JR18" s="154"/>
      <c r="JS18" s="154"/>
      <c r="JT18" s="154"/>
      <c r="JU18" s="154"/>
      <c r="JV18" s="154"/>
      <c r="JW18" s="154"/>
      <c r="JX18" s="1095" t="s">
        <v>73</v>
      </c>
      <c r="JY18" s="1119">
        <v>191190</v>
      </c>
      <c r="JZ18" s="1120">
        <v>2736</v>
      </c>
      <c r="KA18" s="1120">
        <v>124374</v>
      </c>
      <c r="KB18" s="1121">
        <v>29542</v>
      </c>
      <c r="KC18" s="1120">
        <v>0</v>
      </c>
      <c r="KD18" s="1120">
        <v>0</v>
      </c>
      <c r="KE18" s="1120">
        <v>0</v>
      </c>
      <c r="KF18" s="1120">
        <v>0</v>
      </c>
      <c r="KG18" s="1122">
        <v>347842</v>
      </c>
      <c r="KH18" s="1100">
        <v>178991</v>
      </c>
      <c r="KI18" s="1101">
        <v>526833</v>
      </c>
      <c r="KJ18" s="634"/>
      <c r="KK18" s="634"/>
      <c r="KL18" s="1095" t="s">
        <v>73</v>
      </c>
      <c r="KM18" s="1111">
        <v>4624</v>
      </c>
      <c r="KN18" s="1112">
        <v>424</v>
      </c>
      <c r="KO18" s="1112">
        <v>1710</v>
      </c>
      <c r="KP18" s="1113">
        <v>310</v>
      </c>
      <c r="KQ18" s="1112">
        <v>0</v>
      </c>
      <c r="KR18" s="1112">
        <v>0</v>
      </c>
      <c r="KS18" s="1112">
        <v>0</v>
      </c>
      <c r="KT18" s="1112">
        <v>0</v>
      </c>
      <c r="KU18" s="1114">
        <v>7068</v>
      </c>
      <c r="KV18" s="1086">
        <v>6601</v>
      </c>
      <c r="KW18" s="1087">
        <v>13669</v>
      </c>
      <c r="KX18" s="500"/>
      <c r="KY18" s="519"/>
      <c r="KZ18" s="519"/>
      <c r="LA18" s="509"/>
      <c r="LB18" s="1535"/>
      <c r="LC18" s="528"/>
      <c r="LD18" s="528"/>
      <c r="LE18" s="528"/>
      <c r="LF18" s="528"/>
      <c r="LG18" s="1586"/>
      <c r="LH18" s="520"/>
      <c r="LI18" s="529"/>
      <c r="LJ18" s="525"/>
      <c r="LK18" s="295"/>
      <c r="LL18" s="508"/>
      <c r="LM18" s="508"/>
      <c r="LN18" s="508"/>
      <c r="LO18" s="508"/>
      <c r="LQ18" s="40" t="s">
        <v>68</v>
      </c>
      <c r="LR18" s="79">
        <v>1294</v>
      </c>
      <c r="LS18" s="80">
        <v>1264.44</v>
      </c>
      <c r="LT18" s="42">
        <v>2.34</v>
      </c>
      <c r="LU18" s="363"/>
      <c r="LV18" s="363"/>
      <c r="LW18" s="432" t="s">
        <v>106</v>
      </c>
      <c r="LX18" s="348">
        <v>2526</v>
      </c>
      <c r="LY18" s="994">
        <v>2607</v>
      </c>
      <c r="LZ18" s="515">
        <v>-3.11</v>
      </c>
      <c r="MA18" s="182"/>
      <c r="MB18" s="53" t="s">
        <v>51</v>
      </c>
      <c r="MC18" s="54">
        <v>511.83</v>
      </c>
      <c r="MD18" s="141">
        <v>502.49</v>
      </c>
      <c r="ME18" s="56">
        <v>1.86</v>
      </c>
      <c r="MF18" s="54">
        <v>0</v>
      </c>
      <c r="MG18" s="141">
        <v>0</v>
      </c>
      <c r="MH18" s="56">
        <v>0</v>
      </c>
      <c r="MI18" s="54">
        <v>312.45999999999998</v>
      </c>
      <c r="MJ18" s="141">
        <v>309.89999999999998</v>
      </c>
      <c r="MK18" s="56">
        <v>0.83</v>
      </c>
      <c r="ML18" s="15"/>
      <c r="MM18" s="15"/>
      <c r="MN18" s="15" t="s">
        <v>76</v>
      </c>
      <c r="MO18" s="922">
        <v>2423</v>
      </c>
      <c r="MP18" s="922">
        <v>2423</v>
      </c>
      <c r="MQ18" s="922">
        <v>2423</v>
      </c>
      <c r="MR18" s="922">
        <v>2423</v>
      </c>
      <c r="MS18" s="922">
        <v>2423</v>
      </c>
      <c r="MT18" s="16"/>
      <c r="MU18" s="17"/>
      <c r="MV18" s="17"/>
      <c r="MW18" s="63"/>
      <c r="MX18" s="17"/>
      <c r="MY18" s="17"/>
      <c r="MZ18" s="176" t="s">
        <v>178</v>
      </c>
      <c r="NA18" s="1123">
        <v>715353</v>
      </c>
      <c r="NB18" s="615">
        <v>10971</v>
      </c>
      <c r="NC18" s="615">
        <v>415322</v>
      </c>
      <c r="ND18" s="1124">
        <v>187516</v>
      </c>
      <c r="NE18" s="615">
        <v>0</v>
      </c>
      <c r="NF18" s="615">
        <v>0</v>
      </c>
      <c r="NG18" s="615">
        <v>0</v>
      </c>
      <c r="NH18" s="1125">
        <v>0</v>
      </c>
      <c r="NI18" s="636">
        <v>1329162</v>
      </c>
      <c r="NJ18" s="1126">
        <v>730436</v>
      </c>
      <c r="NK18" s="1127">
        <v>2059598</v>
      </c>
      <c r="NL18" s="619"/>
      <c r="NM18" s="619"/>
      <c r="NN18" s="176" t="s">
        <v>73</v>
      </c>
      <c r="NO18" s="1123">
        <v>18051</v>
      </c>
      <c r="NP18" s="615">
        <v>1657</v>
      </c>
      <c r="NQ18" s="615">
        <v>6262</v>
      </c>
      <c r="NR18" s="1124">
        <v>5572</v>
      </c>
      <c r="NS18" s="615">
        <v>0</v>
      </c>
      <c r="NT18" s="615">
        <v>0</v>
      </c>
      <c r="NU18" s="615">
        <v>0</v>
      </c>
      <c r="NV18" s="1125">
        <v>0</v>
      </c>
      <c r="NW18" s="636">
        <v>31542</v>
      </c>
      <c r="NX18" s="1126">
        <v>29217</v>
      </c>
      <c r="NY18" s="1127">
        <v>60759</v>
      </c>
    </row>
    <row r="19" spans="1:389" ht="21.75" customHeight="1" x14ac:dyDescent="0.2">
      <c r="A19" s="49" t="s">
        <v>49</v>
      </c>
      <c r="B19" s="187">
        <v>1612.31</v>
      </c>
      <c r="C19" s="80">
        <v>1553.2499999999998</v>
      </c>
      <c r="D19" s="361">
        <v>3.8</v>
      </c>
      <c r="E19" s="934"/>
      <c r="F19" s="934"/>
      <c r="G19" s="432" t="s">
        <v>107</v>
      </c>
      <c r="H19" s="997">
        <v>752</v>
      </c>
      <c r="I19" s="998">
        <v>562</v>
      </c>
      <c r="J19" s="999">
        <v>765</v>
      </c>
      <c r="K19" s="997">
        <v>2079</v>
      </c>
      <c r="L19" s="1000">
        <v>2065</v>
      </c>
      <c r="M19" s="675">
        <v>0.68</v>
      </c>
      <c r="N19" s="154"/>
      <c r="O19" s="53" t="s">
        <v>65</v>
      </c>
      <c r="P19" s="54">
        <v>386.55</v>
      </c>
      <c r="Q19" s="55">
        <v>367.99</v>
      </c>
      <c r="R19" s="56">
        <v>5.04</v>
      </c>
      <c r="S19" s="54">
        <v>293.95</v>
      </c>
      <c r="T19" s="171">
        <v>286.97000000000003</v>
      </c>
      <c r="U19" s="56">
        <v>2.4300000000000002</v>
      </c>
      <c r="V19" s="54">
        <v>353.7</v>
      </c>
      <c r="W19" s="55">
        <v>339.67</v>
      </c>
      <c r="X19" s="56">
        <v>4.13</v>
      </c>
      <c r="Y19" s="172"/>
      <c r="Z19" s="154"/>
      <c r="AA19" s="154" t="s">
        <v>82</v>
      </c>
      <c r="AB19" s="38">
        <v>3352</v>
      </c>
      <c r="AC19" s="38">
        <v>3352</v>
      </c>
      <c r="AD19" s="38">
        <v>3352</v>
      </c>
      <c r="AE19" s="38">
        <v>3352</v>
      </c>
      <c r="AF19" s="154"/>
      <c r="AG19" s="154"/>
      <c r="AH19" s="154"/>
      <c r="AI19" s="154"/>
      <c r="AJ19" s="154"/>
      <c r="AK19" s="154"/>
      <c r="AL19" s="176" t="s">
        <v>78</v>
      </c>
      <c r="AM19" s="1111">
        <v>621959</v>
      </c>
      <c r="AN19" s="1112">
        <v>13360</v>
      </c>
      <c r="AO19" s="1112">
        <v>534164</v>
      </c>
      <c r="AP19" s="1113">
        <v>241038</v>
      </c>
      <c r="AQ19" s="1112">
        <v>0</v>
      </c>
      <c r="AR19" s="1112">
        <v>0</v>
      </c>
      <c r="AS19" s="1112">
        <v>0</v>
      </c>
      <c r="AT19" s="1112">
        <v>0</v>
      </c>
      <c r="AU19" s="1114">
        <v>1410521</v>
      </c>
      <c r="AV19" s="1086">
        <v>1135541</v>
      </c>
      <c r="AW19" s="1087">
        <v>2546062</v>
      </c>
      <c r="AX19" s="662"/>
      <c r="AY19" s="662"/>
      <c r="AZ19" s="1095" t="s">
        <v>78</v>
      </c>
      <c r="BA19" s="1111">
        <v>15803</v>
      </c>
      <c r="BB19" s="1112">
        <v>1490</v>
      </c>
      <c r="BC19" s="1112">
        <v>5444</v>
      </c>
      <c r="BD19" s="1113">
        <v>9491</v>
      </c>
      <c r="BE19" s="1112">
        <v>0</v>
      </c>
      <c r="BF19" s="1112">
        <v>0</v>
      </c>
      <c r="BG19" s="1112">
        <v>0</v>
      </c>
      <c r="BH19" s="1112">
        <v>0</v>
      </c>
      <c r="BI19" s="1114">
        <v>32228</v>
      </c>
      <c r="BJ19" s="1086">
        <v>45413</v>
      </c>
      <c r="BK19" s="1087">
        <v>77641</v>
      </c>
      <c r="BL19" s="299"/>
      <c r="BM19" s="290"/>
      <c r="BN19" s="290"/>
      <c r="BO19" s="248"/>
      <c r="BP19" s="1535"/>
      <c r="BQ19" s="297"/>
      <c r="BR19" s="297"/>
      <c r="BS19" s="297"/>
      <c r="BT19" s="297"/>
      <c r="BU19" s="1533"/>
      <c r="BV19" s="1528"/>
      <c r="BW19" s="47"/>
      <c r="BX19" s="37"/>
      <c r="BY19" s="295"/>
      <c r="BZ19" s="19"/>
      <c r="CA19" s="19"/>
      <c r="CB19" s="19"/>
      <c r="CC19" s="19"/>
      <c r="CE19" s="170" t="s">
        <v>49</v>
      </c>
      <c r="CF19" s="187">
        <v>1606.3100000000002</v>
      </c>
      <c r="CG19" s="80">
        <v>1555.1100000000001</v>
      </c>
      <c r="CH19" s="361">
        <v>3.29</v>
      </c>
      <c r="CI19" s="934"/>
      <c r="CJ19" s="934"/>
      <c r="CK19" s="432" t="s">
        <v>107</v>
      </c>
      <c r="CL19" s="997">
        <v>488</v>
      </c>
      <c r="CM19" s="998">
        <v>338</v>
      </c>
      <c r="CN19" s="999">
        <v>338</v>
      </c>
      <c r="CO19" s="997">
        <v>1164</v>
      </c>
      <c r="CP19" s="1000">
        <v>1154</v>
      </c>
      <c r="CQ19" s="675">
        <v>0.87</v>
      </c>
      <c r="CR19" s="154"/>
      <c r="CS19" s="53" t="s">
        <v>65</v>
      </c>
      <c r="CT19" s="54">
        <v>470.27</v>
      </c>
      <c r="CU19" s="55">
        <v>452.28</v>
      </c>
      <c r="CV19" s="56">
        <v>3.98</v>
      </c>
      <c r="CW19" s="54">
        <v>271.32</v>
      </c>
      <c r="CX19" s="171">
        <v>263.45999999999998</v>
      </c>
      <c r="CY19" s="56">
        <v>2.98</v>
      </c>
      <c r="CZ19" s="54">
        <v>387.26</v>
      </c>
      <c r="DA19" s="55">
        <v>373.52</v>
      </c>
      <c r="DB19" s="56">
        <v>3.68</v>
      </c>
      <c r="DC19" s="172"/>
      <c r="DD19" s="154"/>
      <c r="DE19" s="154" t="s">
        <v>82</v>
      </c>
      <c r="DF19" s="38">
        <v>3352</v>
      </c>
      <c r="DG19" s="38">
        <v>3352</v>
      </c>
      <c r="DH19" s="38">
        <v>3352</v>
      </c>
      <c r="DI19" s="38">
        <v>3352</v>
      </c>
      <c r="DJ19" s="214"/>
      <c r="DK19" s="214"/>
      <c r="DL19" s="214"/>
      <c r="DM19" s="214"/>
      <c r="DN19" s="214"/>
      <c r="DO19" s="154"/>
      <c r="DP19" s="176" t="s">
        <v>78</v>
      </c>
      <c r="DQ19" s="1111">
        <v>614654</v>
      </c>
      <c r="DR19" s="1112">
        <v>11585</v>
      </c>
      <c r="DS19" s="1112">
        <v>492754</v>
      </c>
      <c r="DT19" s="1113">
        <v>324748</v>
      </c>
      <c r="DU19" s="1112">
        <v>0</v>
      </c>
      <c r="DV19" s="1112">
        <v>0</v>
      </c>
      <c r="DW19" s="1112">
        <v>0</v>
      </c>
      <c r="DX19" s="1112">
        <v>0</v>
      </c>
      <c r="DY19" s="1114">
        <v>1443741</v>
      </c>
      <c r="DZ19" s="1086">
        <v>1328118</v>
      </c>
      <c r="EA19" s="1087">
        <v>2771859</v>
      </c>
      <c r="EB19" s="662"/>
      <c r="EC19" s="662"/>
      <c r="ED19" s="1088" t="s">
        <v>78</v>
      </c>
      <c r="EE19" s="1111">
        <v>15385</v>
      </c>
      <c r="EF19" s="1112">
        <v>1067</v>
      </c>
      <c r="EG19" s="1112">
        <v>4168</v>
      </c>
      <c r="EH19" s="1113">
        <v>6566</v>
      </c>
      <c r="EI19" s="1112">
        <v>0</v>
      </c>
      <c r="EJ19" s="1112">
        <v>0</v>
      </c>
      <c r="EK19" s="1112">
        <v>0</v>
      </c>
      <c r="EL19" s="1112">
        <v>0</v>
      </c>
      <c r="EM19" s="1114">
        <v>27186</v>
      </c>
      <c r="EN19" s="1086">
        <v>46018</v>
      </c>
      <c r="EO19" s="1087">
        <v>73204</v>
      </c>
      <c r="EP19" s="299"/>
      <c r="EQ19" s="290"/>
      <c r="ER19" s="290"/>
      <c r="ES19" s="248"/>
      <c r="ET19" s="1535"/>
      <c r="EU19" s="297"/>
      <c r="EV19" s="297"/>
      <c r="EW19" s="297"/>
      <c r="EX19" s="297"/>
      <c r="EY19" s="1533"/>
      <c r="EZ19" s="1528"/>
      <c r="FA19" s="47"/>
      <c r="FB19" s="37"/>
      <c r="FC19" s="295"/>
      <c r="FD19" s="19"/>
      <c r="FE19" s="19"/>
      <c r="FF19" s="19"/>
      <c r="FG19" s="19"/>
      <c r="FI19" s="49" t="s">
        <v>49</v>
      </c>
      <c r="FJ19" s="187">
        <v>1558.41</v>
      </c>
      <c r="FK19" s="80">
        <v>1551.63</v>
      </c>
      <c r="FL19" s="52">
        <v>0.44</v>
      </c>
      <c r="FM19" s="934"/>
      <c r="FN19" s="934"/>
      <c r="FO19" s="432" t="s">
        <v>107</v>
      </c>
      <c r="FP19" s="997">
        <v>369</v>
      </c>
      <c r="FQ19" s="998">
        <v>371</v>
      </c>
      <c r="FR19" s="999">
        <v>413</v>
      </c>
      <c r="FS19" s="997">
        <v>1153</v>
      </c>
      <c r="FT19" s="1000">
        <v>966</v>
      </c>
      <c r="FU19" s="675">
        <v>19.36</v>
      </c>
      <c r="FV19" s="482"/>
      <c r="FW19" s="53" t="s">
        <v>65</v>
      </c>
      <c r="FX19" s="54">
        <v>503.94</v>
      </c>
      <c r="FY19" s="55">
        <v>503.91</v>
      </c>
      <c r="FZ19" s="56">
        <v>0.01</v>
      </c>
      <c r="GA19" s="54">
        <v>338.41</v>
      </c>
      <c r="GB19" s="171">
        <v>325.07</v>
      </c>
      <c r="GC19" s="56">
        <v>4.0999999999999996</v>
      </c>
      <c r="GD19" s="54">
        <v>430.43</v>
      </c>
      <c r="GE19" s="55">
        <v>426.74</v>
      </c>
      <c r="GF19" s="56">
        <v>0.86</v>
      </c>
      <c r="GG19" s="172"/>
      <c r="GH19" s="154"/>
      <c r="GI19" s="154" t="s">
        <v>82</v>
      </c>
      <c r="GJ19" s="38">
        <v>3352</v>
      </c>
      <c r="GK19" s="38">
        <v>3352</v>
      </c>
      <c r="GL19" s="38">
        <v>3352</v>
      </c>
      <c r="GM19" s="38">
        <v>3352</v>
      </c>
      <c r="GN19" s="154"/>
      <c r="GO19" s="154"/>
      <c r="GP19" s="154"/>
      <c r="GQ19" s="154"/>
      <c r="GR19" s="154"/>
      <c r="GS19" s="154"/>
      <c r="GT19" s="176" t="s">
        <v>78</v>
      </c>
      <c r="GU19" s="1115">
        <v>700802</v>
      </c>
      <c r="GV19" s="1116">
        <v>10930</v>
      </c>
      <c r="GW19" s="1116">
        <v>529018</v>
      </c>
      <c r="GX19" s="1117">
        <v>218573</v>
      </c>
      <c r="GY19" s="1116">
        <v>0</v>
      </c>
      <c r="GZ19" s="1116">
        <v>0</v>
      </c>
      <c r="HA19" s="1116">
        <v>0</v>
      </c>
      <c r="HB19" s="1116">
        <v>0</v>
      </c>
      <c r="HC19" s="1118">
        <v>1459323</v>
      </c>
      <c r="HD19" s="1093">
        <v>1092326</v>
      </c>
      <c r="HE19" s="1094">
        <v>2551649</v>
      </c>
      <c r="HF19" s="662"/>
      <c r="HG19" s="662"/>
      <c r="HH19" s="1088" t="s">
        <v>78</v>
      </c>
      <c r="HI19" s="1115">
        <v>15510</v>
      </c>
      <c r="HJ19" s="1116">
        <v>1519</v>
      </c>
      <c r="HK19" s="1116">
        <v>4554</v>
      </c>
      <c r="HL19" s="1117">
        <v>5372</v>
      </c>
      <c r="HM19" s="1116">
        <v>0</v>
      </c>
      <c r="HN19" s="1116">
        <v>0</v>
      </c>
      <c r="HO19" s="1116">
        <v>0</v>
      </c>
      <c r="HP19" s="1116">
        <v>0</v>
      </c>
      <c r="HQ19" s="1118">
        <v>26955</v>
      </c>
      <c r="HR19" s="1093">
        <v>41423</v>
      </c>
      <c r="HS19" s="1094">
        <v>68378</v>
      </c>
      <c r="HT19" s="299"/>
      <c r="HU19" s="290"/>
      <c r="HV19" s="290"/>
      <c r="HW19" s="248"/>
      <c r="HX19" s="1535"/>
      <c r="HY19" s="297"/>
      <c r="HZ19" s="297"/>
      <c r="IA19" s="297"/>
      <c r="IB19" s="297"/>
      <c r="IC19" s="1533"/>
      <c r="ID19" s="1528"/>
      <c r="IE19" s="47"/>
      <c r="IF19" s="37"/>
      <c r="IG19" s="295"/>
      <c r="IH19" s="248"/>
      <c r="II19" s="19"/>
      <c r="IJ19" s="19"/>
      <c r="IK19" s="19"/>
      <c r="IM19" s="49" t="s">
        <v>49</v>
      </c>
      <c r="IN19" s="187">
        <v>1513.2599999999998</v>
      </c>
      <c r="IO19" s="80">
        <v>1520.5300000000002</v>
      </c>
      <c r="IP19" s="52">
        <v>-0.48</v>
      </c>
      <c r="IQ19" s="934"/>
      <c r="IR19" s="934"/>
      <c r="IS19" s="432" t="s">
        <v>107</v>
      </c>
      <c r="IT19" s="997">
        <v>814</v>
      </c>
      <c r="IU19" s="998">
        <v>363</v>
      </c>
      <c r="IV19" s="999">
        <v>481</v>
      </c>
      <c r="IW19" s="997">
        <v>1658</v>
      </c>
      <c r="IX19" s="1000">
        <v>1585</v>
      </c>
      <c r="IY19" s="675">
        <v>4.6100000000000003</v>
      </c>
      <c r="IZ19" s="154"/>
      <c r="JA19" s="53" t="s">
        <v>65</v>
      </c>
      <c r="JB19" s="54">
        <v>401.26</v>
      </c>
      <c r="JC19" s="55">
        <v>386.55</v>
      </c>
      <c r="JD19" s="56">
        <v>3.81</v>
      </c>
      <c r="JE19" s="54">
        <v>265.07</v>
      </c>
      <c r="JF19" s="171">
        <v>264.94</v>
      </c>
      <c r="JG19" s="56">
        <v>0.05</v>
      </c>
      <c r="JH19" s="54">
        <v>352.49</v>
      </c>
      <c r="JI19" s="55">
        <v>343.85</v>
      </c>
      <c r="JJ19" s="56">
        <v>2.5099999999999998</v>
      </c>
      <c r="JK19" s="172"/>
      <c r="JL19" s="154"/>
      <c r="JM19" s="154" t="s">
        <v>82</v>
      </c>
      <c r="JN19" s="38">
        <v>3352</v>
      </c>
      <c r="JO19" s="38">
        <v>3352</v>
      </c>
      <c r="JP19" s="38">
        <v>3352</v>
      </c>
      <c r="JQ19" s="38">
        <v>3352</v>
      </c>
      <c r="JR19" s="154"/>
      <c r="JS19" s="154"/>
      <c r="JT19" s="154"/>
      <c r="JU19" s="154"/>
      <c r="JV19" s="154"/>
      <c r="JW19" s="154"/>
      <c r="JX19" s="1095" t="s">
        <v>78</v>
      </c>
      <c r="JY19" s="1119">
        <v>657247</v>
      </c>
      <c r="JZ19" s="1120">
        <v>12751</v>
      </c>
      <c r="KA19" s="1120">
        <v>605074</v>
      </c>
      <c r="KB19" s="1121">
        <v>275061</v>
      </c>
      <c r="KC19" s="1120">
        <v>0</v>
      </c>
      <c r="KD19" s="1120">
        <v>0</v>
      </c>
      <c r="KE19" s="1120">
        <v>0</v>
      </c>
      <c r="KF19" s="1120">
        <v>0</v>
      </c>
      <c r="KG19" s="1122">
        <v>1550133</v>
      </c>
      <c r="KH19" s="1100">
        <v>1053759</v>
      </c>
      <c r="KI19" s="1101">
        <v>2603892</v>
      </c>
      <c r="KJ19" s="634"/>
      <c r="KK19" s="634"/>
      <c r="KL19" s="1095" t="s">
        <v>78</v>
      </c>
      <c r="KM19" s="1111">
        <v>15396</v>
      </c>
      <c r="KN19" s="1112">
        <v>1584</v>
      </c>
      <c r="KO19" s="1112">
        <v>5181</v>
      </c>
      <c r="KP19" s="1113">
        <v>5467</v>
      </c>
      <c r="KQ19" s="1112">
        <v>0</v>
      </c>
      <c r="KR19" s="1112">
        <v>0</v>
      </c>
      <c r="KS19" s="1112">
        <v>0</v>
      </c>
      <c r="KT19" s="1112">
        <v>0</v>
      </c>
      <c r="KU19" s="1114">
        <v>27628</v>
      </c>
      <c r="KV19" s="1086">
        <v>33403</v>
      </c>
      <c r="KW19" s="1087">
        <v>61031</v>
      </c>
      <c r="KX19" s="500"/>
      <c r="KY19" s="519"/>
      <c r="KZ19" s="519"/>
      <c r="LA19" s="509"/>
      <c r="LB19" s="1535"/>
      <c r="LC19" s="528"/>
      <c r="LD19" s="528"/>
      <c r="LE19" s="528"/>
      <c r="LF19" s="528"/>
      <c r="LG19" s="1586"/>
      <c r="LH19" s="520"/>
      <c r="LI19" s="529"/>
      <c r="LJ19" s="525"/>
      <c r="LK19" s="295"/>
      <c r="LL19" s="508"/>
      <c r="LM19" s="508"/>
      <c r="LN19" s="508"/>
      <c r="LO19" s="508"/>
      <c r="LQ19" s="49" t="s">
        <v>49</v>
      </c>
      <c r="LR19" s="188">
        <v>1573.24</v>
      </c>
      <c r="LS19" s="80">
        <v>1543.71</v>
      </c>
      <c r="LT19" s="52">
        <v>1.91</v>
      </c>
      <c r="LU19" s="363"/>
      <c r="LV19" s="363"/>
      <c r="LW19" s="432" t="s">
        <v>107</v>
      </c>
      <c r="LX19" s="348">
        <v>6054</v>
      </c>
      <c r="LY19" s="994">
        <v>5770</v>
      </c>
      <c r="LZ19" s="515">
        <v>4.92</v>
      </c>
      <c r="MA19" s="182"/>
      <c r="MB19" s="53" t="s">
        <v>65</v>
      </c>
      <c r="MC19" s="54">
        <v>432.42</v>
      </c>
      <c r="MD19" s="141">
        <v>418.59</v>
      </c>
      <c r="ME19" s="56">
        <v>3.3</v>
      </c>
      <c r="MF19" s="54">
        <v>291.88</v>
      </c>
      <c r="MG19" s="141">
        <v>284.79000000000002</v>
      </c>
      <c r="MH19" s="56">
        <v>2.4900000000000002</v>
      </c>
      <c r="MI19" s="54">
        <v>377.68</v>
      </c>
      <c r="MJ19" s="141">
        <v>367.31</v>
      </c>
      <c r="MK19" s="56">
        <v>2.82</v>
      </c>
      <c r="ML19" s="15"/>
      <c r="MM19" s="15"/>
      <c r="MN19" s="15" t="s">
        <v>82</v>
      </c>
      <c r="MO19" s="922">
        <v>3352</v>
      </c>
      <c r="MP19" s="922">
        <v>3352</v>
      </c>
      <c r="MQ19" s="922">
        <v>3352</v>
      </c>
      <c r="MR19" s="922">
        <v>3352</v>
      </c>
      <c r="MS19" s="922">
        <v>3352</v>
      </c>
      <c r="MT19" s="16"/>
      <c r="MU19" s="17"/>
      <c r="MV19" s="17"/>
      <c r="MW19" s="63"/>
      <c r="MX19" s="17"/>
      <c r="MY19" s="17"/>
      <c r="MZ19" s="176" t="s">
        <v>179</v>
      </c>
      <c r="NA19" s="1123">
        <v>2594662</v>
      </c>
      <c r="NB19" s="615">
        <v>48626</v>
      </c>
      <c r="NC19" s="615">
        <v>2161010</v>
      </c>
      <c r="ND19" s="1124">
        <v>1059420</v>
      </c>
      <c r="NE19" s="615">
        <v>0</v>
      </c>
      <c r="NF19" s="615">
        <v>0</v>
      </c>
      <c r="NG19" s="615">
        <v>0</v>
      </c>
      <c r="NH19" s="1125">
        <v>0</v>
      </c>
      <c r="NI19" s="636">
        <v>5863718</v>
      </c>
      <c r="NJ19" s="1126">
        <v>4609744</v>
      </c>
      <c r="NK19" s="1127">
        <v>10473462</v>
      </c>
      <c r="NL19" s="619"/>
      <c r="NM19" s="619"/>
      <c r="NN19" s="176" t="s">
        <v>78</v>
      </c>
      <c r="NO19" s="1123">
        <v>62094</v>
      </c>
      <c r="NP19" s="615">
        <v>5660</v>
      </c>
      <c r="NQ19" s="615">
        <v>19347</v>
      </c>
      <c r="NR19" s="1124">
        <v>26896</v>
      </c>
      <c r="NS19" s="615">
        <v>0</v>
      </c>
      <c r="NT19" s="615">
        <v>0</v>
      </c>
      <c r="NU19" s="615">
        <v>0</v>
      </c>
      <c r="NV19" s="1125">
        <v>0</v>
      </c>
      <c r="NW19" s="636">
        <v>113997</v>
      </c>
      <c r="NX19" s="1126">
        <v>166257</v>
      </c>
      <c r="NY19" s="1127">
        <v>280254</v>
      </c>
    </row>
    <row r="20" spans="1:389" ht="21.75" customHeight="1" x14ac:dyDescent="0.2">
      <c r="A20" s="103" t="s">
        <v>108</v>
      </c>
      <c r="B20" s="186">
        <v>1410.76</v>
      </c>
      <c r="C20" s="190">
        <v>1364.24</v>
      </c>
      <c r="D20" s="359">
        <v>3.41</v>
      </c>
      <c r="E20" s="934"/>
      <c r="F20" s="934"/>
      <c r="G20" s="432" t="s">
        <v>109</v>
      </c>
      <c r="H20" s="997">
        <v>961</v>
      </c>
      <c r="I20" s="998">
        <v>787</v>
      </c>
      <c r="J20" s="999">
        <v>735</v>
      </c>
      <c r="K20" s="997">
        <v>2483</v>
      </c>
      <c r="L20" s="1000">
        <v>2579</v>
      </c>
      <c r="M20" s="675">
        <v>-3.72</v>
      </c>
      <c r="N20" s="154"/>
      <c r="O20" s="53" t="s">
        <v>70</v>
      </c>
      <c r="P20" s="54">
        <v>377.47</v>
      </c>
      <c r="Q20" s="55">
        <v>365.05</v>
      </c>
      <c r="R20" s="56">
        <v>3.4</v>
      </c>
      <c r="S20" s="54">
        <v>406.92</v>
      </c>
      <c r="T20" s="171">
        <v>387.71</v>
      </c>
      <c r="U20" s="56">
        <v>4.95</v>
      </c>
      <c r="V20" s="54">
        <v>387.92</v>
      </c>
      <c r="W20" s="55">
        <v>372.97</v>
      </c>
      <c r="X20" s="56">
        <v>4.01</v>
      </c>
      <c r="Y20" s="172"/>
      <c r="Z20" s="154"/>
      <c r="AA20" s="154" t="s">
        <v>87</v>
      </c>
      <c r="AB20" s="38">
        <v>6059</v>
      </c>
      <c r="AC20" s="38">
        <v>6059</v>
      </c>
      <c r="AD20" s="38">
        <v>6059</v>
      </c>
      <c r="AE20" s="38">
        <v>6059</v>
      </c>
      <c r="AF20" s="154"/>
      <c r="AG20" s="154"/>
      <c r="AH20" s="154"/>
      <c r="AI20" s="154"/>
      <c r="AJ20" s="154"/>
      <c r="AK20" s="154"/>
      <c r="AL20" s="176" t="s">
        <v>84</v>
      </c>
      <c r="AM20" s="1111">
        <v>1785033</v>
      </c>
      <c r="AN20" s="1112">
        <v>38713</v>
      </c>
      <c r="AO20" s="1112">
        <v>1489386</v>
      </c>
      <c r="AP20" s="1113">
        <v>557587</v>
      </c>
      <c r="AQ20" s="1112">
        <v>0</v>
      </c>
      <c r="AR20" s="1112">
        <v>0</v>
      </c>
      <c r="AS20" s="1112">
        <v>0</v>
      </c>
      <c r="AT20" s="1112">
        <v>0</v>
      </c>
      <c r="AU20" s="1114">
        <v>3870719</v>
      </c>
      <c r="AV20" s="1086">
        <v>3132289</v>
      </c>
      <c r="AW20" s="1087">
        <v>7003008</v>
      </c>
      <c r="AX20" s="662"/>
      <c r="AY20" s="662"/>
      <c r="AZ20" s="1095" t="s">
        <v>84</v>
      </c>
      <c r="BA20" s="1111">
        <v>41260</v>
      </c>
      <c r="BB20" s="1112">
        <v>3426</v>
      </c>
      <c r="BC20" s="1112">
        <v>15721</v>
      </c>
      <c r="BD20" s="1113">
        <v>24156</v>
      </c>
      <c r="BE20" s="1112">
        <v>0</v>
      </c>
      <c r="BF20" s="1112">
        <v>0</v>
      </c>
      <c r="BG20" s="1112">
        <v>0</v>
      </c>
      <c r="BH20" s="1112">
        <v>0</v>
      </c>
      <c r="BI20" s="1114">
        <v>84563</v>
      </c>
      <c r="BJ20" s="1086">
        <v>158111</v>
      </c>
      <c r="BK20" s="1087">
        <v>242674</v>
      </c>
      <c r="BL20" s="299"/>
      <c r="BM20" s="290"/>
      <c r="BN20" s="290"/>
      <c r="BO20" s="248"/>
      <c r="BP20" s="1540"/>
      <c r="BQ20" s="294"/>
      <c r="BR20" s="294"/>
      <c r="BS20" s="294"/>
      <c r="BT20" s="294"/>
      <c r="BU20" s="1533"/>
      <c r="BV20" s="1528"/>
      <c r="BW20" s="47"/>
      <c r="BX20" s="37"/>
      <c r="BY20" s="295"/>
      <c r="BZ20" s="19"/>
      <c r="CA20" s="19"/>
      <c r="CB20" s="19"/>
      <c r="CC20" s="19"/>
      <c r="CE20" s="189" t="s">
        <v>108</v>
      </c>
      <c r="CF20" s="186">
        <v>1462.6</v>
      </c>
      <c r="CG20" s="190">
        <v>1412.7000000000003</v>
      </c>
      <c r="CH20" s="359">
        <v>3.53</v>
      </c>
      <c r="CI20" s="934"/>
      <c r="CJ20" s="934"/>
      <c r="CK20" s="432" t="s">
        <v>109</v>
      </c>
      <c r="CL20" s="997">
        <v>593</v>
      </c>
      <c r="CM20" s="998">
        <v>502</v>
      </c>
      <c r="CN20" s="999">
        <v>557</v>
      </c>
      <c r="CO20" s="997">
        <v>1652</v>
      </c>
      <c r="CP20" s="1000">
        <v>1608</v>
      </c>
      <c r="CQ20" s="675">
        <v>2.74</v>
      </c>
      <c r="CR20" s="154"/>
      <c r="CS20" s="53" t="s">
        <v>70</v>
      </c>
      <c r="CT20" s="54">
        <v>326.39</v>
      </c>
      <c r="CU20" s="55">
        <v>315.58</v>
      </c>
      <c r="CV20" s="56">
        <v>3.43</v>
      </c>
      <c r="CW20" s="54">
        <v>436.09</v>
      </c>
      <c r="CX20" s="171">
        <v>429.86</v>
      </c>
      <c r="CY20" s="56">
        <v>1.45</v>
      </c>
      <c r="CZ20" s="54">
        <v>372.16</v>
      </c>
      <c r="DA20" s="55">
        <v>363.25</v>
      </c>
      <c r="DB20" s="56">
        <v>2.4500000000000002</v>
      </c>
      <c r="DC20" s="172"/>
      <c r="DD20" s="154"/>
      <c r="DE20" s="154" t="s">
        <v>87</v>
      </c>
      <c r="DF20" s="38">
        <v>6059</v>
      </c>
      <c r="DG20" s="38">
        <v>6059</v>
      </c>
      <c r="DH20" s="38">
        <v>6059</v>
      </c>
      <c r="DI20" s="38">
        <v>6059</v>
      </c>
      <c r="DJ20" s="214"/>
      <c r="DK20" s="214"/>
      <c r="DL20" s="214"/>
      <c r="DM20" s="214"/>
      <c r="DN20" s="214"/>
      <c r="DO20" s="154"/>
      <c r="DP20" s="176" t="s">
        <v>84</v>
      </c>
      <c r="DQ20" s="1111">
        <v>1621127</v>
      </c>
      <c r="DR20" s="1112">
        <v>34257</v>
      </c>
      <c r="DS20" s="1112">
        <v>1378557</v>
      </c>
      <c r="DT20" s="1113">
        <v>566273</v>
      </c>
      <c r="DU20" s="1112">
        <v>0</v>
      </c>
      <c r="DV20" s="1112">
        <v>0</v>
      </c>
      <c r="DW20" s="1112">
        <v>0</v>
      </c>
      <c r="DX20" s="1112">
        <v>0</v>
      </c>
      <c r="DY20" s="1114">
        <v>3600214</v>
      </c>
      <c r="DZ20" s="1086">
        <v>2779165</v>
      </c>
      <c r="EA20" s="1087">
        <v>6379379</v>
      </c>
      <c r="EB20" s="662"/>
      <c r="EC20" s="662"/>
      <c r="ED20" s="1088" t="s">
        <v>84</v>
      </c>
      <c r="EE20" s="1111">
        <v>39128</v>
      </c>
      <c r="EF20" s="1112">
        <v>2186</v>
      </c>
      <c r="EG20" s="1112">
        <v>12829</v>
      </c>
      <c r="EH20" s="1113">
        <v>12853</v>
      </c>
      <c r="EI20" s="1112">
        <v>0</v>
      </c>
      <c r="EJ20" s="1112">
        <v>0</v>
      </c>
      <c r="EK20" s="1112">
        <v>0</v>
      </c>
      <c r="EL20" s="1112">
        <v>0</v>
      </c>
      <c r="EM20" s="1114">
        <v>66996</v>
      </c>
      <c r="EN20" s="1086">
        <v>148517</v>
      </c>
      <c r="EO20" s="1087">
        <v>215513</v>
      </c>
      <c r="EP20" s="299"/>
      <c r="EQ20" s="290"/>
      <c r="ER20" s="290"/>
      <c r="ES20" s="248"/>
      <c r="ET20" s="1540"/>
      <c r="EU20" s="294"/>
      <c r="EV20" s="294"/>
      <c r="EW20" s="294"/>
      <c r="EX20" s="294"/>
      <c r="EY20" s="1533"/>
      <c r="EZ20" s="1528"/>
      <c r="FA20" s="47"/>
      <c r="FB20" s="37"/>
      <c r="FC20" s="295"/>
      <c r="FD20" s="19"/>
      <c r="FE20" s="19"/>
      <c r="FF20" s="19"/>
      <c r="FG20" s="19"/>
      <c r="FI20" s="103" t="s">
        <v>108</v>
      </c>
      <c r="FJ20" s="186">
        <v>1486.35</v>
      </c>
      <c r="FK20" s="190">
        <v>1469.56</v>
      </c>
      <c r="FL20" s="27">
        <v>1.1399999999999999</v>
      </c>
      <c r="FM20" s="934"/>
      <c r="FN20" s="934"/>
      <c r="FO20" s="432" t="s">
        <v>109</v>
      </c>
      <c r="FP20" s="997">
        <v>554</v>
      </c>
      <c r="FQ20" s="998">
        <v>404</v>
      </c>
      <c r="FR20" s="999">
        <v>368</v>
      </c>
      <c r="FS20" s="997">
        <v>1326</v>
      </c>
      <c r="FT20" s="1000">
        <v>1346</v>
      </c>
      <c r="FU20" s="675">
        <v>-1.49</v>
      </c>
      <c r="FV20" s="482"/>
      <c r="FW20" s="53" t="s">
        <v>70</v>
      </c>
      <c r="FX20" s="54">
        <v>270.25</v>
      </c>
      <c r="FY20" s="55">
        <v>265.33999999999997</v>
      </c>
      <c r="FZ20" s="56">
        <v>1.85</v>
      </c>
      <c r="GA20" s="54">
        <v>460.2</v>
      </c>
      <c r="GB20" s="171">
        <v>449.34</v>
      </c>
      <c r="GC20" s="56">
        <v>2.42</v>
      </c>
      <c r="GD20" s="54">
        <v>354.61</v>
      </c>
      <c r="GE20" s="55">
        <v>344.74</v>
      </c>
      <c r="GF20" s="56">
        <v>2.86</v>
      </c>
      <c r="GG20" s="172"/>
      <c r="GH20" s="154"/>
      <c r="GI20" s="154" t="s">
        <v>87</v>
      </c>
      <c r="GJ20" s="38">
        <v>6059</v>
      </c>
      <c r="GK20" s="38">
        <v>6059</v>
      </c>
      <c r="GL20" s="38">
        <v>6059</v>
      </c>
      <c r="GM20" s="38">
        <v>6059</v>
      </c>
      <c r="GN20" s="214"/>
      <c r="GO20" s="214"/>
      <c r="GP20" s="214"/>
      <c r="GQ20" s="214"/>
      <c r="GR20" s="214"/>
      <c r="GS20" s="154"/>
      <c r="GT20" s="176" t="s">
        <v>84</v>
      </c>
      <c r="GU20" s="1115">
        <v>1425116</v>
      </c>
      <c r="GV20" s="1116">
        <v>29298</v>
      </c>
      <c r="GW20" s="1116">
        <v>1301281</v>
      </c>
      <c r="GX20" s="1117">
        <v>352715</v>
      </c>
      <c r="GY20" s="1116">
        <v>0</v>
      </c>
      <c r="GZ20" s="1116">
        <v>0</v>
      </c>
      <c r="HA20" s="1116">
        <v>0</v>
      </c>
      <c r="HB20" s="1116">
        <v>0</v>
      </c>
      <c r="HC20" s="1118">
        <v>3108410</v>
      </c>
      <c r="HD20" s="1093">
        <v>2469458</v>
      </c>
      <c r="HE20" s="1094">
        <v>5577868</v>
      </c>
      <c r="HF20" s="662"/>
      <c r="HG20" s="662"/>
      <c r="HH20" s="1088" t="s">
        <v>84</v>
      </c>
      <c r="HI20" s="1115">
        <v>37687</v>
      </c>
      <c r="HJ20" s="1116">
        <v>2938</v>
      </c>
      <c r="HK20" s="1116">
        <v>9601</v>
      </c>
      <c r="HL20" s="1117">
        <v>9987</v>
      </c>
      <c r="HM20" s="1116">
        <v>0</v>
      </c>
      <c r="HN20" s="1116">
        <v>0</v>
      </c>
      <c r="HO20" s="1116">
        <v>0</v>
      </c>
      <c r="HP20" s="1116">
        <v>0</v>
      </c>
      <c r="HQ20" s="1118">
        <v>60213</v>
      </c>
      <c r="HR20" s="1093">
        <v>144472</v>
      </c>
      <c r="HS20" s="1094">
        <v>204685</v>
      </c>
      <c r="HT20" s="299"/>
      <c r="HU20" s="290"/>
      <c r="HV20" s="290"/>
      <c r="HW20" s="248"/>
      <c r="HX20" s="1540"/>
      <c r="HY20" s="294"/>
      <c r="HZ20" s="294"/>
      <c r="IA20" s="294"/>
      <c r="IB20" s="294"/>
      <c r="IC20" s="1533"/>
      <c r="ID20" s="1528"/>
      <c r="IE20" s="47"/>
      <c r="IF20" s="37"/>
      <c r="IG20" s="295"/>
      <c r="IH20" s="248"/>
      <c r="II20" s="19"/>
      <c r="IJ20" s="19"/>
      <c r="IK20" s="19"/>
      <c r="IM20" s="103" t="s">
        <v>108</v>
      </c>
      <c r="IN20" s="186">
        <v>1463.63</v>
      </c>
      <c r="IO20" s="190">
        <v>1439.59</v>
      </c>
      <c r="IP20" s="27">
        <v>1.67</v>
      </c>
      <c r="IQ20" s="934"/>
      <c r="IR20" s="934"/>
      <c r="IS20" s="432" t="s">
        <v>109</v>
      </c>
      <c r="IT20" s="997">
        <v>548</v>
      </c>
      <c r="IU20" s="998">
        <v>493</v>
      </c>
      <c r="IV20" s="999">
        <v>537</v>
      </c>
      <c r="IW20" s="997">
        <v>1578</v>
      </c>
      <c r="IX20" s="1000">
        <v>1622</v>
      </c>
      <c r="IY20" s="675">
        <v>-2.71</v>
      </c>
      <c r="IZ20" s="154"/>
      <c r="JA20" s="53" t="s">
        <v>70</v>
      </c>
      <c r="JB20" s="54">
        <v>268.06</v>
      </c>
      <c r="JC20" s="55">
        <v>266.88</v>
      </c>
      <c r="JD20" s="56">
        <v>0.44</v>
      </c>
      <c r="JE20" s="54">
        <v>399.85</v>
      </c>
      <c r="JF20" s="171">
        <v>401.86</v>
      </c>
      <c r="JG20" s="56">
        <v>-0.5</v>
      </c>
      <c r="JH20" s="54">
        <v>315.26</v>
      </c>
      <c r="JI20" s="55">
        <v>314.27999999999997</v>
      </c>
      <c r="JJ20" s="56">
        <v>0.31</v>
      </c>
      <c r="JK20" s="172"/>
      <c r="JL20" s="154"/>
      <c r="JM20" s="154" t="s">
        <v>87</v>
      </c>
      <c r="JN20" s="38">
        <v>6059</v>
      </c>
      <c r="JO20" s="38">
        <v>6059</v>
      </c>
      <c r="JP20" s="38">
        <v>6059</v>
      </c>
      <c r="JQ20" s="38">
        <v>6059</v>
      </c>
      <c r="JR20" s="154"/>
      <c r="JS20" s="154"/>
      <c r="JT20" s="154"/>
      <c r="JU20" s="154"/>
      <c r="JV20" s="154"/>
      <c r="JW20" s="154"/>
      <c r="JX20" s="1095" t="s">
        <v>84</v>
      </c>
      <c r="JY20" s="1119">
        <v>1628170</v>
      </c>
      <c r="JZ20" s="1120">
        <v>36160</v>
      </c>
      <c r="KA20" s="1120">
        <v>1516689</v>
      </c>
      <c r="KB20" s="1121">
        <v>818221</v>
      </c>
      <c r="KC20" s="1120">
        <v>0</v>
      </c>
      <c r="KD20" s="1120">
        <v>0</v>
      </c>
      <c r="KE20" s="1120">
        <v>0</v>
      </c>
      <c r="KF20" s="1120">
        <v>0</v>
      </c>
      <c r="KG20" s="1122">
        <v>3999240</v>
      </c>
      <c r="KH20" s="1100">
        <v>3553486</v>
      </c>
      <c r="KI20" s="1101">
        <v>7552726</v>
      </c>
      <c r="KJ20" s="634"/>
      <c r="KK20" s="634"/>
      <c r="KL20" s="1095" t="s">
        <v>84</v>
      </c>
      <c r="KM20" s="1111">
        <v>40815</v>
      </c>
      <c r="KN20" s="1112">
        <v>2601</v>
      </c>
      <c r="KO20" s="1112">
        <v>16011</v>
      </c>
      <c r="KP20" s="1113">
        <v>13857</v>
      </c>
      <c r="KQ20" s="1112">
        <v>0</v>
      </c>
      <c r="KR20" s="1112">
        <v>0</v>
      </c>
      <c r="KS20" s="1112">
        <v>0</v>
      </c>
      <c r="KT20" s="1112">
        <v>0</v>
      </c>
      <c r="KU20" s="1114">
        <v>73284</v>
      </c>
      <c r="KV20" s="1086">
        <v>153080</v>
      </c>
      <c r="KW20" s="1087">
        <v>226364</v>
      </c>
      <c r="KX20" s="500"/>
      <c r="KY20" s="519"/>
      <c r="KZ20" s="519"/>
      <c r="LA20" s="509"/>
      <c r="LB20" s="1540"/>
      <c r="LC20" s="524"/>
      <c r="LD20" s="524"/>
      <c r="LE20" s="524"/>
      <c r="LF20" s="524"/>
      <c r="LG20" s="1586"/>
      <c r="LH20" s="520"/>
      <c r="LI20" s="529"/>
      <c r="LJ20" s="525"/>
      <c r="LK20" s="295"/>
      <c r="LL20" s="508"/>
      <c r="LM20" s="508"/>
      <c r="LN20" s="508"/>
      <c r="LO20" s="508"/>
      <c r="LQ20" s="103" t="s">
        <v>108</v>
      </c>
      <c r="LR20" s="108">
        <v>1457.18</v>
      </c>
      <c r="LS20" s="190">
        <v>1420.81</v>
      </c>
      <c r="LT20" s="27">
        <v>2.56</v>
      </c>
      <c r="LU20" s="363"/>
      <c r="LV20" s="363"/>
      <c r="LW20" s="432" t="s">
        <v>109</v>
      </c>
      <c r="LX20" s="348">
        <v>7039</v>
      </c>
      <c r="LY20" s="994">
        <v>7155</v>
      </c>
      <c r="LZ20" s="515">
        <v>-1.62</v>
      </c>
      <c r="MA20" s="182"/>
      <c r="MB20" s="53" t="s">
        <v>70</v>
      </c>
      <c r="MC20" s="54">
        <v>314.58999999999997</v>
      </c>
      <c r="MD20" s="141">
        <v>306.22000000000003</v>
      </c>
      <c r="ME20" s="56">
        <v>2.73</v>
      </c>
      <c r="MF20" s="54">
        <v>425.51</v>
      </c>
      <c r="MG20" s="141">
        <v>416.9</v>
      </c>
      <c r="MH20" s="56">
        <v>2.0699999999999998</v>
      </c>
      <c r="MI20" s="54">
        <v>357.79</v>
      </c>
      <c r="MJ20" s="141">
        <v>348.64</v>
      </c>
      <c r="MK20" s="56">
        <v>2.62</v>
      </c>
      <c r="ML20" s="15"/>
      <c r="MM20" s="15"/>
      <c r="MN20" s="15" t="s">
        <v>87</v>
      </c>
      <c r="MO20" s="922">
        <v>6059</v>
      </c>
      <c r="MP20" s="922">
        <v>6059</v>
      </c>
      <c r="MQ20" s="922">
        <v>6059</v>
      </c>
      <c r="MR20" s="922">
        <v>6059</v>
      </c>
      <c r="MS20" s="922">
        <v>6059</v>
      </c>
      <c r="MT20" s="16"/>
      <c r="MU20" s="17"/>
      <c r="MV20" s="17"/>
      <c r="MW20" s="63"/>
      <c r="MX20" s="17"/>
      <c r="MY20" s="17"/>
      <c r="MZ20" s="176" t="s">
        <v>84</v>
      </c>
      <c r="NA20" s="1123">
        <v>6459446</v>
      </c>
      <c r="NB20" s="615">
        <v>138428</v>
      </c>
      <c r="NC20" s="615">
        <v>5685913</v>
      </c>
      <c r="ND20" s="1124">
        <v>2294796</v>
      </c>
      <c r="NE20" s="615">
        <v>0</v>
      </c>
      <c r="NF20" s="615">
        <v>0</v>
      </c>
      <c r="NG20" s="615">
        <v>0</v>
      </c>
      <c r="NH20" s="1125">
        <v>0</v>
      </c>
      <c r="NI20" s="636">
        <v>14578583</v>
      </c>
      <c r="NJ20" s="1126">
        <v>11934398</v>
      </c>
      <c r="NK20" s="1127">
        <v>26512981</v>
      </c>
      <c r="NL20" s="619"/>
      <c r="NM20" s="619"/>
      <c r="NN20" s="176" t="s">
        <v>84</v>
      </c>
      <c r="NO20" s="1123">
        <v>158890</v>
      </c>
      <c r="NP20" s="615">
        <v>11151</v>
      </c>
      <c r="NQ20" s="615">
        <v>54162</v>
      </c>
      <c r="NR20" s="1124">
        <v>60853</v>
      </c>
      <c r="NS20" s="615">
        <v>0</v>
      </c>
      <c r="NT20" s="615">
        <v>0</v>
      </c>
      <c r="NU20" s="615">
        <v>0</v>
      </c>
      <c r="NV20" s="1125">
        <v>0</v>
      </c>
      <c r="NW20" s="636">
        <v>285056</v>
      </c>
      <c r="NX20" s="1126">
        <v>604180</v>
      </c>
      <c r="NY20" s="1127">
        <v>889236</v>
      </c>
    </row>
    <row r="21" spans="1:389" ht="21.75" customHeight="1" thickBot="1" x14ac:dyDescent="0.25">
      <c r="A21" s="40" t="s">
        <v>68</v>
      </c>
      <c r="B21" s="84">
        <v>1394.83</v>
      </c>
      <c r="C21" s="80">
        <v>1349.19</v>
      </c>
      <c r="D21" s="360">
        <v>3.38</v>
      </c>
      <c r="E21" s="934"/>
      <c r="F21" s="934"/>
      <c r="G21" s="432" t="s">
        <v>110</v>
      </c>
      <c r="H21" s="997">
        <v>753</v>
      </c>
      <c r="I21" s="998">
        <v>644</v>
      </c>
      <c r="J21" s="999">
        <v>683</v>
      </c>
      <c r="K21" s="997">
        <v>2080</v>
      </c>
      <c r="L21" s="1000">
        <v>2058</v>
      </c>
      <c r="M21" s="675">
        <v>1.07</v>
      </c>
      <c r="N21" s="154"/>
      <c r="O21" s="53" t="s">
        <v>75</v>
      </c>
      <c r="P21" s="54">
        <v>180.91</v>
      </c>
      <c r="Q21" s="55">
        <v>174.55</v>
      </c>
      <c r="R21" s="56">
        <v>3.64</v>
      </c>
      <c r="S21" s="54">
        <v>141.02000000000001</v>
      </c>
      <c r="T21" s="171">
        <v>137.47999999999999</v>
      </c>
      <c r="U21" s="56">
        <v>2.57</v>
      </c>
      <c r="V21" s="54">
        <v>166.75</v>
      </c>
      <c r="W21" s="55">
        <v>161.59</v>
      </c>
      <c r="X21" s="56">
        <v>3.19</v>
      </c>
      <c r="Y21" s="172"/>
      <c r="Z21" s="154"/>
      <c r="AA21" s="154" t="s">
        <v>91</v>
      </c>
      <c r="AB21" s="38">
        <v>19457</v>
      </c>
      <c r="AC21" s="38">
        <v>19457</v>
      </c>
      <c r="AD21" s="38">
        <v>19457</v>
      </c>
      <c r="AE21" s="38">
        <v>19457</v>
      </c>
      <c r="AF21" s="214"/>
      <c r="AG21" s="214"/>
      <c r="AH21" s="214"/>
      <c r="AI21" s="214"/>
      <c r="AJ21" s="154"/>
      <c r="AK21" s="154"/>
      <c r="AL21" s="176" t="s">
        <v>88</v>
      </c>
      <c r="AM21" s="1131">
        <v>0</v>
      </c>
      <c r="AN21" s="1132">
        <v>0</v>
      </c>
      <c r="AO21" s="1132">
        <v>0</v>
      </c>
      <c r="AP21" s="1113">
        <v>0</v>
      </c>
      <c r="AQ21" s="1112">
        <v>0</v>
      </c>
      <c r="AR21" s="1112">
        <v>0</v>
      </c>
      <c r="AS21" s="1112">
        <v>0</v>
      </c>
      <c r="AT21" s="1112">
        <v>0</v>
      </c>
      <c r="AU21" s="1114">
        <v>0</v>
      </c>
      <c r="AV21" s="1086">
        <v>0</v>
      </c>
      <c r="AW21" s="1087">
        <v>0</v>
      </c>
      <c r="AX21" s="662"/>
      <c r="AY21" s="662"/>
      <c r="AZ21" s="1095" t="s">
        <v>88</v>
      </c>
      <c r="BA21" s="1131">
        <v>2537</v>
      </c>
      <c r="BB21" s="1132">
        <v>1941</v>
      </c>
      <c r="BC21" s="1132">
        <v>820</v>
      </c>
      <c r="BD21" s="1113">
        <v>4325</v>
      </c>
      <c r="BE21" s="1112">
        <v>0</v>
      </c>
      <c r="BF21" s="1112">
        <v>0</v>
      </c>
      <c r="BG21" s="1112">
        <v>0</v>
      </c>
      <c r="BH21" s="1112">
        <v>0</v>
      </c>
      <c r="BI21" s="1114">
        <v>9623</v>
      </c>
      <c r="BJ21" s="1086">
        <v>61668</v>
      </c>
      <c r="BK21" s="1087">
        <v>71291</v>
      </c>
      <c r="BL21" s="299"/>
      <c r="BM21" s="290"/>
      <c r="BN21" s="290"/>
      <c r="BO21" s="248"/>
      <c r="BP21" s="1535"/>
      <c r="BQ21" s="297"/>
      <c r="BR21" s="297"/>
      <c r="BS21" s="297"/>
      <c r="BT21" s="297"/>
      <c r="BU21" s="1533"/>
      <c r="BV21" s="1528"/>
      <c r="BW21" s="47"/>
      <c r="BX21" s="37"/>
      <c r="BY21" s="295"/>
      <c r="BZ21" s="19"/>
      <c r="CA21" s="19"/>
      <c r="CB21" s="19"/>
      <c r="CC21" s="19"/>
      <c r="CE21" s="168" t="s">
        <v>68</v>
      </c>
      <c r="CF21" s="84">
        <v>1446.22</v>
      </c>
      <c r="CG21" s="80">
        <v>1397.15</v>
      </c>
      <c r="CH21" s="360">
        <v>3.51</v>
      </c>
      <c r="CI21" s="934"/>
      <c r="CJ21" s="934"/>
      <c r="CK21" s="432" t="s">
        <v>110</v>
      </c>
      <c r="CL21" s="997">
        <v>595</v>
      </c>
      <c r="CM21" s="998">
        <v>455</v>
      </c>
      <c r="CN21" s="999">
        <v>463</v>
      </c>
      <c r="CO21" s="997">
        <v>1513</v>
      </c>
      <c r="CP21" s="1000">
        <v>1474</v>
      </c>
      <c r="CQ21" s="675">
        <v>2.65</v>
      </c>
      <c r="CR21" s="154"/>
      <c r="CS21" s="53" t="s">
        <v>75</v>
      </c>
      <c r="CT21" s="54">
        <v>193.43</v>
      </c>
      <c r="CU21" s="55">
        <v>186.68</v>
      </c>
      <c r="CV21" s="56">
        <v>3.62</v>
      </c>
      <c r="CW21" s="54">
        <v>78.459999999999994</v>
      </c>
      <c r="CX21" s="171">
        <v>76.959999999999994</v>
      </c>
      <c r="CY21" s="56">
        <v>1.95</v>
      </c>
      <c r="CZ21" s="54">
        <v>145.46</v>
      </c>
      <c r="DA21" s="55">
        <v>140.91999999999999</v>
      </c>
      <c r="DB21" s="56">
        <v>3.22</v>
      </c>
      <c r="DC21" s="172"/>
      <c r="DD21" s="154"/>
      <c r="DE21" s="154" t="s">
        <v>91</v>
      </c>
      <c r="DF21" s="38">
        <v>19457</v>
      </c>
      <c r="DG21" s="38">
        <v>19457</v>
      </c>
      <c r="DH21" s="38">
        <v>19457</v>
      </c>
      <c r="DI21" s="38">
        <v>19457</v>
      </c>
      <c r="DJ21" s="214"/>
      <c r="DK21" s="214"/>
      <c r="DL21" s="214"/>
      <c r="DM21" s="214"/>
      <c r="DN21" s="214"/>
      <c r="DO21" s="154"/>
      <c r="DP21" s="176" t="s">
        <v>88</v>
      </c>
      <c r="DQ21" s="1131">
        <v>0</v>
      </c>
      <c r="DR21" s="1132">
        <v>0</v>
      </c>
      <c r="DS21" s="1132">
        <v>0</v>
      </c>
      <c r="DT21" s="1113">
        <v>0</v>
      </c>
      <c r="DU21" s="1112">
        <v>0</v>
      </c>
      <c r="DV21" s="1112">
        <v>0</v>
      </c>
      <c r="DW21" s="1112">
        <v>0</v>
      </c>
      <c r="DX21" s="1112">
        <v>0</v>
      </c>
      <c r="DY21" s="1114">
        <v>0</v>
      </c>
      <c r="DZ21" s="1086">
        <v>0</v>
      </c>
      <c r="EA21" s="1087">
        <v>0</v>
      </c>
      <c r="EB21" s="662"/>
      <c r="EC21" s="662"/>
      <c r="ED21" s="1088" t="s">
        <v>88</v>
      </c>
      <c r="EE21" s="1131">
        <v>3867</v>
      </c>
      <c r="EF21" s="1132">
        <v>984</v>
      </c>
      <c r="EG21" s="1132">
        <v>971</v>
      </c>
      <c r="EH21" s="1113">
        <v>3089</v>
      </c>
      <c r="EI21" s="1112">
        <v>0</v>
      </c>
      <c r="EJ21" s="1112">
        <v>0</v>
      </c>
      <c r="EK21" s="1112">
        <v>0</v>
      </c>
      <c r="EL21" s="1112">
        <v>0</v>
      </c>
      <c r="EM21" s="1114">
        <v>8911</v>
      </c>
      <c r="EN21" s="1086">
        <v>76307</v>
      </c>
      <c r="EO21" s="1087">
        <v>85218</v>
      </c>
      <c r="EP21" s="299"/>
      <c r="EQ21" s="290"/>
      <c r="ER21" s="290"/>
      <c r="ES21" s="248"/>
      <c r="ET21" s="1535"/>
      <c r="EU21" s="297"/>
      <c r="EV21" s="297"/>
      <c r="EW21" s="297"/>
      <c r="EX21" s="297"/>
      <c r="EY21" s="1533"/>
      <c r="EZ21" s="1528"/>
      <c r="FA21" s="47"/>
      <c r="FB21" s="37"/>
      <c r="FC21" s="295"/>
      <c r="FD21" s="19"/>
      <c r="FE21" s="19"/>
      <c r="FF21" s="19"/>
      <c r="FG21" s="19"/>
      <c r="FI21" s="40" t="s">
        <v>68</v>
      </c>
      <c r="FJ21" s="84">
        <v>1475.95</v>
      </c>
      <c r="FK21" s="80">
        <v>1458.7100000000003</v>
      </c>
      <c r="FL21" s="42">
        <v>1.18</v>
      </c>
      <c r="FM21" s="934"/>
      <c r="FN21" s="934"/>
      <c r="FO21" s="432" t="s">
        <v>110</v>
      </c>
      <c r="FP21" s="997">
        <v>620</v>
      </c>
      <c r="FQ21" s="998">
        <v>462</v>
      </c>
      <c r="FR21" s="999">
        <v>424</v>
      </c>
      <c r="FS21" s="997">
        <v>1506</v>
      </c>
      <c r="FT21" s="1000">
        <v>1604</v>
      </c>
      <c r="FU21" s="675">
        <v>-6.11</v>
      </c>
      <c r="FV21" s="482"/>
      <c r="FW21" s="53" t="s">
        <v>75</v>
      </c>
      <c r="FX21" s="54">
        <v>173.38</v>
      </c>
      <c r="FY21" s="55">
        <v>174.45</v>
      </c>
      <c r="FZ21" s="56">
        <v>-0.61</v>
      </c>
      <c r="GA21" s="54">
        <v>104.99</v>
      </c>
      <c r="GB21" s="171">
        <v>104.18</v>
      </c>
      <c r="GC21" s="56">
        <v>0.78</v>
      </c>
      <c r="GD21" s="54">
        <v>143.01</v>
      </c>
      <c r="GE21" s="55">
        <v>144.13</v>
      </c>
      <c r="GF21" s="56">
        <v>-0.78</v>
      </c>
      <c r="GG21" s="172"/>
      <c r="GH21" s="154"/>
      <c r="GI21" s="154" t="s">
        <v>91</v>
      </c>
      <c r="GJ21" s="38">
        <v>19457</v>
      </c>
      <c r="GK21" s="38">
        <v>19457</v>
      </c>
      <c r="GL21" s="38">
        <v>19457</v>
      </c>
      <c r="GM21" s="38">
        <v>19457</v>
      </c>
      <c r="GN21" s="214"/>
      <c r="GO21" s="214"/>
      <c r="GP21" s="214"/>
      <c r="GQ21" s="214"/>
      <c r="GR21" s="214"/>
      <c r="GS21" s="154"/>
      <c r="GT21" s="176" t="s">
        <v>88</v>
      </c>
      <c r="GU21" s="1133">
        <v>0</v>
      </c>
      <c r="GV21" s="1134">
        <v>0</v>
      </c>
      <c r="GW21" s="1134">
        <v>0</v>
      </c>
      <c r="GX21" s="1117">
        <v>0</v>
      </c>
      <c r="GY21" s="1116">
        <v>0</v>
      </c>
      <c r="GZ21" s="1116">
        <v>0</v>
      </c>
      <c r="HA21" s="1116">
        <v>0</v>
      </c>
      <c r="HB21" s="1116">
        <v>0</v>
      </c>
      <c r="HC21" s="1118">
        <v>0</v>
      </c>
      <c r="HD21" s="1093">
        <v>0</v>
      </c>
      <c r="HE21" s="1094">
        <v>0</v>
      </c>
      <c r="HF21" s="662"/>
      <c r="HG21" s="662"/>
      <c r="HH21" s="1088" t="s">
        <v>88</v>
      </c>
      <c r="HI21" s="1133">
        <v>1591</v>
      </c>
      <c r="HJ21" s="1134">
        <v>588</v>
      </c>
      <c r="HK21" s="1134">
        <v>657</v>
      </c>
      <c r="HL21" s="1117">
        <v>3611</v>
      </c>
      <c r="HM21" s="1116">
        <v>0</v>
      </c>
      <c r="HN21" s="1116">
        <v>0</v>
      </c>
      <c r="HO21" s="1116">
        <v>0</v>
      </c>
      <c r="HP21" s="1116">
        <v>0</v>
      </c>
      <c r="HQ21" s="1118">
        <v>6447</v>
      </c>
      <c r="HR21" s="1093">
        <v>73404</v>
      </c>
      <c r="HS21" s="1094">
        <v>79851</v>
      </c>
      <c r="HT21" s="299"/>
      <c r="HU21" s="290"/>
      <c r="HV21" s="290"/>
      <c r="HW21" s="248"/>
      <c r="HX21" s="1535"/>
      <c r="HY21" s="297"/>
      <c r="HZ21" s="297"/>
      <c r="IA21" s="297"/>
      <c r="IB21" s="297"/>
      <c r="IC21" s="1533"/>
      <c r="ID21" s="1528"/>
      <c r="IE21" s="47"/>
      <c r="IF21" s="37"/>
      <c r="IG21" s="295"/>
      <c r="IH21" s="248"/>
      <c r="II21" s="19"/>
      <c r="IJ21" s="19"/>
      <c r="IK21" s="19"/>
      <c r="IM21" s="40" t="s">
        <v>68</v>
      </c>
      <c r="IN21" s="84">
        <v>1454.09</v>
      </c>
      <c r="IO21" s="80">
        <v>1429.2900000000002</v>
      </c>
      <c r="IP21" s="42">
        <v>1.74</v>
      </c>
      <c r="IQ21" s="934"/>
      <c r="IR21" s="934"/>
      <c r="IS21" s="432" t="s">
        <v>110</v>
      </c>
      <c r="IT21" s="997">
        <v>490</v>
      </c>
      <c r="IU21" s="998">
        <v>367</v>
      </c>
      <c r="IV21" s="999">
        <v>399</v>
      </c>
      <c r="IW21" s="997">
        <v>1256</v>
      </c>
      <c r="IX21" s="1000">
        <v>1286</v>
      </c>
      <c r="IY21" s="675">
        <v>-2.33</v>
      </c>
      <c r="IZ21" s="154"/>
      <c r="JA21" s="53" t="s">
        <v>75</v>
      </c>
      <c r="JB21" s="54">
        <v>148.55000000000001</v>
      </c>
      <c r="JC21" s="55">
        <v>149.16999999999999</v>
      </c>
      <c r="JD21" s="56">
        <v>-0.42</v>
      </c>
      <c r="JE21" s="54">
        <v>86.84</v>
      </c>
      <c r="JF21" s="171">
        <v>89.41</v>
      </c>
      <c r="JG21" s="56">
        <v>-2.87</v>
      </c>
      <c r="JH21" s="54">
        <v>126.45</v>
      </c>
      <c r="JI21" s="55">
        <v>128.19</v>
      </c>
      <c r="JJ21" s="56">
        <v>-1.36</v>
      </c>
      <c r="JK21" s="172"/>
      <c r="JL21" s="154"/>
      <c r="JM21" s="154" t="s">
        <v>91</v>
      </c>
      <c r="JN21" s="38">
        <v>19457</v>
      </c>
      <c r="JO21" s="38">
        <v>19457</v>
      </c>
      <c r="JP21" s="38">
        <v>19457</v>
      </c>
      <c r="JQ21" s="38">
        <v>19457</v>
      </c>
      <c r="JR21" s="214"/>
      <c r="JS21" s="214"/>
      <c r="JT21" s="214"/>
      <c r="JU21" s="214"/>
      <c r="JV21" s="214"/>
      <c r="JW21" s="154"/>
      <c r="JX21" s="1095" t="s">
        <v>88</v>
      </c>
      <c r="JY21" s="1135">
        <v>0</v>
      </c>
      <c r="JZ21" s="1136">
        <v>0</v>
      </c>
      <c r="KA21" s="1136">
        <v>0</v>
      </c>
      <c r="KB21" s="1121">
        <v>0</v>
      </c>
      <c r="KC21" s="1120">
        <v>0</v>
      </c>
      <c r="KD21" s="1120">
        <v>0</v>
      </c>
      <c r="KE21" s="1120">
        <v>0</v>
      </c>
      <c r="KF21" s="1120">
        <v>0</v>
      </c>
      <c r="KG21" s="1122">
        <v>0</v>
      </c>
      <c r="KH21" s="1100">
        <v>0</v>
      </c>
      <c r="KI21" s="1101">
        <v>0</v>
      </c>
      <c r="KJ21" s="634"/>
      <c r="KK21" s="634"/>
      <c r="KL21" s="1095" t="s">
        <v>88</v>
      </c>
      <c r="KM21" s="1131">
        <v>2263</v>
      </c>
      <c r="KN21" s="1132">
        <v>608</v>
      </c>
      <c r="KO21" s="1132">
        <v>946</v>
      </c>
      <c r="KP21" s="1113">
        <v>4819</v>
      </c>
      <c r="KQ21" s="1112">
        <v>0</v>
      </c>
      <c r="KR21" s="1112">
        <v>0</v>
      </c>
      <c r="KS21" s="1112">
        <v>0</v>
      </c>
      <c r="KT21" s="1112">
        <v>0</v>
      </c>
      <c r="KU21" s="1114">
        <v>8636</v>
      </c>
      <c r="KV21" s="1086">
        <v>75832</v>
      </c>
      <c r="KW21" s="1087">
        <v>84468</v>
      </c>
      <c r="KX21" s="500"/>
      <c r="KY21" s="519"/>
      <c r="KZ21" s="519"/>
      <c r="LA21" s="509"/>
      <c r="LB21" s="1535"/>
      <c r="LC21" s="528"/>
      <c r="LD21" s="528"/>
      <c r="LE21" s="528"/>
      <c r="LF21" s="528"/>
      <c r="LG21" s="1586"/>
      <c r="LH21" s="520"/>
      <c r="LI21" s="529"/>
      <c r="LJ21" s="525"/>
      <c r="LK21" s="295"/>
      <c r="LL21" s="508"/>
      <c r="LM21" s="508"/>
      <c r="LN21" s="508"/>
      <c r="LO21" s="508"/>
      <c r="LQ21" s="40" t="s">
        <v>68</v>
      </c>
      <c r="LR21" s="79">
        <v>1444.28</v>
      </c>
      <c r="LS21" s="80">
        <v>1408.0900000000001</v>
      </c>
      <c r="LT21" s="42">
        <v>2.57</v>
      </c>
      <c r="LU21" s="363"/>
      <c r="LV21" s="363"/>
      <c r="LW21" s="432" t="s">
        <v>110</v>
      </c>
      <c r="LX21" s="348">
        <v>6355</v>
      </c>
      <c r="LY21" s="994">
        <v>6422</v>
      </c>
      <c r="LZ21" s="515">
        <v>-1.04</v>
      </c>
      <c r="MA21" s="182"/>
      <c r="MB21" s="53" t="s">
        <v>75</v>
      </c>
      <c r="MC21" s="54">
        <v>173.26</v>
      </c>
      <c r="MD21" s="141">
        <v>169.9</v>
      </c>
      <c r="ME21" s="56">
        <v>1.98</v>
      </c>
      <c r="MF21" s="54">
        <v>103.11</v>
      </c>
      <c r="MG21" s="141">
        <v>102.12</v>
      </c>
      <c r="MH21" s="56">
        <v>0.97</v>
      </c>
      <c r="MI21" s="54">
        <v>145.94</v>
      </c>
      <c r="MJ21" s="141">
        <v>143.91999999999999</v>
      </c>
      <c r="MK21" s="56">
        <v>1.4</v>
      </c>
      <c r="ML21" s="15"/>
      <c r="MM21" s="15"/>
      <c r="MN21" s="15" t="s">
        <v>91</v>
      </c>
      <c r="MO21" s="922">
        <v>19457</v>
      </c>
      <c r="MP21" s="922">
        <v>19457</v>
      </c>
      <c r="MQ21" s="922">
        <v>19457</v>
      </c>
      <c r="MR21" s="922">
        <v>19457</v>
      </c>
      <c r="MS21" s="922">
        <v>19457</v>
      </c>
      <c r="MT21" s="16"/>
      <c r="MU21" s="17"/>
      <c r="MV21" s="17"/>
      <c r="MW21" s="63"/>
      <c r="MX21" s="17"/>
      <c r="MY21" s="17"/>
      <c r="MZ21" s="176" t="s">
        <v>88</v>
      </c>
      <c r="NA21" s="1137">
        <v>0</v>
      </c>
      <c r="NB21" s="1138">
        <v>0</v>
      </c>
      <c r="NC21" s="1138">
        <v>0</v>
      </c>
      <c r="ND21" s="1139">
        <v>0</v>
      </c>
      <c r="NE21" s="1138">
        <v>0</v>
      </c>
      <c r="NF21" s="1138">
        <v>0</v>
      </c>
      <c r="NG21" s="1138">
        <v>0</v>
      </c>
      <c r="NH21" s="1140">
        <v>0</v>
      </c>
      <c r="NI21" s="1141">
        <v>0</v>
      </c>
      <c r="NJ21" s="1142">
        <v>0</v>
      </c>
      <c r="NK21" s="1143">
        <v>0</v>
      </c>
      <c r="NL21" s="619"/>
      <c r="NM21" s="619"/>
      <c r="NN21" s="176" t="s">
        <v>88</v>
      </c>
      <c r="NO21" s="1137">
        <v>10258</v>
      </c>
      <c r="NP21" s="1138">
        <v>4121</v>
      </c>
      <c r="NQ21" s="1138">
        <v>3394</v>
      </c>
      <c r="NR21" s="1139">
        <v>15844</v>
      </c>
      <c r="NS21" s="1138">
        <v>0</v>
      </c>
      <c r="NT21" s="1138">
        <v>0</v>
      </c>
      <c r="NU21" s="1138">
        <v>0</v>
      </c>
      <c r="NV21" s="1140">
        <v>0</v>
      </c>
      <c r="NW21" s="1141">
        <v>33617</v>
      </c>
      <c r="NX21" s="1142">
        <v>287211</v>
      </c>
      <c r="NY21" s="1143">
        <v>320828</v>
      </c>
    </row>
    <row r="22" spans="1:389" ht="21.75" customHeight="1" thickTop="1" thickBot="1" x14ac:dyDescent="0.25">
      <c r="A22" s="49" t="s">
        <v>49</v>
      </c>
      <c r="B22" s="187">
        <v>1862.65</v>
      </c>
      <c r="C22" s="191">
        <v>1787.1599999999999</v>
      </c>
      <c r="D22" s="361">
        <v>4.22</v>
      </c>
      <c r="E22" s="934"/>
      <c r="F22" s="934"/>
      <c r="G22" s="433" t="s">
        <v>111</v>
      </c>
      <c r="H22" s="997">
        <v>798</v>
      </c>
      <c r="I22" s="998">
        <v>703</v>
      </c>
      <c r="J22" s="999">
        <v>734</v>
      </c>
      <c r="K22" s="997">
        <v>2235</v>
      </c>
      <c r="L22" s="1000">
        <v>2346</v>
      </c>
      <c r="M22" s="675">
        <v>-4.7300000000000004</v>
      </c>
      <c r="N22" s="154"/>
      <c r="O22" s="53" t="s">
        <v>81</v>
      </c>
      <c r="P22" s="54">
        <v>121.86</v>
      </c>
      <c r="Q22" s="55">
        <v>117.29</v>
      </c>
      <c r="R22" s="56">
        <v>3.9</v>
      </c>
      <c r="S22" s="54">
        <v>84.18</v>
      </c>
      <c r="T22" s="171">
        <v>81.790000000000006</v>
      </c>
      <c r="U22" s="56">
        <v>2.92</v>
      </c>
      <c r="V22" s="54">
        <v>108.49</v>
      </c>
      <c r="W22" s="55">
        <v>104.88</v>
      </c>
      <c r="X22" s="56">
        <v>3.44</v>
      </c>
      <c r="Y22" s="172"/>
      <c r="Z22" s="154"/>
      <c r="AA22" s="154" t="s">
        <v>95</v>
      </c>
      <c r="AB22" s="38">
        <v>18098</v>
      </c>
      <c r="AC22" s="38">
        <v>18098</v>
      </c>
      <c r="AD22" s="38">
        <v>18098</v>
      </c>
      <c r="AE22" s="38">
        <v>18098</v>
      </c>
      <c r="AF22" s="214"/>
      <c r="AG22" s="214"/>
      <c r="AH22" s="214"/>
      <c r="AI22" s="214"/>
      <c r="AJ22" s="154"/>
      <c r="AK22" s="154"/>
      <c r="AL22" s="1146" t="s">
        <v>62</v>
      </c>
      <c r="AM22" s="1147">
        <v>2863284</v>
      </c>
      <c r="AN22" s="1148">
        <v>61428</v>
      </c>
      <c r="AO22" s="1148">
        <v>2250122</v>
      </c>
      <c r="AP22" s="1149">
        <v>888754</v>
      </c>
      <c r="AQ22" s="1150">
        <v>0</v>
      </c>
      <c r="AR22" s="1150">
        <v>0</v>
      </c>
      <c r="AS22" s="1150">
        <v>0</v>
      </c>
      <c r="AT22" s="1150">
        <v>0</v>
      </c>
      <c r="AU22" s="1151">
        <v>6063588</v>
      </c>
      <c r="AV22" s="1152">
        <v>4479437</v>
      </c>
      <c r="AW22" s="1152">
        <v>10543025</v>
      </c>
      <c r="AX22" s="1153"/>
      <c r="AY22" s="1153"/>
      <c r="AZ22" s="1154" t="s">
        <v>62</v>
      </c>
      <c r="BA22" s="1147">
        <v>82206</v>
      </c>
      <c r="BB22" s="1148">
        <v>8039</v>
      </c>
      <c r="BC22" s="1148">
        <v>28898</v>
      </c>
      <c r="BD22" s="1149">
        <v>43967</v>
      </c>
      <c r="BE22" s="1150">
        <v>0</v>
      </c>
      <c r="BF22" s="1150">
        <v>0</v>
      </c>
      <c r="BG22" s="1150">
        <v>0</v>
      </c>
      <c r="BH22" s="1150">
        <v>0</v>
      </c>
      <c r="BI22" s="1151">
        <v>163110</v>
      </c>
      <c r="BJ22" s="1152">
        <v>275748</v>
      </c>
      <c r="BK22" s="1152">
        <v>438858</v>
      </c>
      <c r="BL22" s="299"/>
      <c r="BM22" s="290"/>
      <c r="BN22" s="290"/>
      <c r="BO22" s="248"/>
      <c r="BP22" s="1535"/>
      <c r="BQ22" s="297"/>
      <c r="BR22" s="297"/>
      <c r="BS22" s="297"/>
      <c r="BT22" s="297"/>
      <c r="BU22" s="1533"/>
      <c r="BV22" s="1528"/>
      <c r="BW22" s="21"/>
      <c r="BX22" s="37"/>
      <c r="BY22" s="295"/>
      <c r="BZ22" s="19"/>
      <c r="CA22" s="19"/>
      <c r="CB22" s="19"/>
      <c r="CC22" s="19"/>
      <c r="CE22" s="170" t="s">
        <v>49</v>
      </c>
      <c r="CF22" s="187">
        <v>1980.0500000000002</v>
      </c>
      <c r="CG22" s="191">
        <v>1907.54</v>
      </c>
      <c r="CH22" s="361">
        <v>3.8</v>
      </c>
      <c r="CI22" s="934"/>
      <c r="CJ22" s="934"/>
      <c r="CK22" s="433" t="s">
        <v>111</v>
      </c>
      <c r="CL22" s="997">
        <v>707</v>
      </c>
      <c r="CM22" s="998">
        <v>678</v>
      </c>
      <c r="CN22" s="999">
        <v>721</v>
      </c>
      <c r="CO22" s="997">
        <v>2106</v>
      </c>
      <c r="CP22" s="1000">
        <v>2205</v>
      </c>
      <c r="CQ22" s="675">
        <v>-4.49</v>
      </c>
      <c r="CR22" s="154"/>
      <c r="CS22" s="53" t="s">
        <v>81</v>
      </c>
      <c r="CT22" s="54">
        <v>132.79</v>
      </c>
      <c r="CU22" s="55">
        <v>127.81</v>
      </c>
      <c r="CV22" s="56">
        <v>3.9</v>
      </c>
      <c r="CW22" s="54">
        <v>79.36</v>
      </c>
      <c r="CX22" s="171">
        <v>77.66</v>
      </c>
      <c r="CY22" s="56">
        <v>2.19</v>
      </c>
      <c r="CZ22" s="54">
        <v>110.5</v>
      </c>
      <c r="DA22" s="55">
        <v>106.89</v>
      </c>
      <c r="DB22" s="56">
        <v>3.38</v>
      </c>
      <c r="DC22" s="172"/>
      <c r="DD22" s="154"/>
      <c r="DE22" s="154" t="s">
        <v>95</v>
      </c>
      <c r="DF22" s="38">
        <v>18098</v>
      </c>
      <c r="DG22" s="38">
        <v>18098</v>
      </c>
      <c r="DH22" s="38">
        <v>18098</v>
      </c>
      <c r="DI22" s="38">
        <v>18098</v>
      </c>
      <c r="DJ22" s="214"/>
      <c r="DK22" s="214"/>
      <c r="DL22" s="214"/>
      <c r="DM22" s="214"/>
      <c r="DN22" s="214"/>
      <c r="DO22" s="154"/>
      <c r="DP22" s="1146" t="s">
        <v>62</v>
      </c>
      <c r="DQ22" s="1147">
        <v>2560907</v>
      </c>
      <c r="DR22" s="1148">
        <v>53515</v>
      </c>
      <c r="DS22" s="1148">
        <v>2070550</v>
      </c>
      <c r="DT22" s="1149">
        <v>999071</v>
      </c>
      <c r="DU22" s="1150">
        <v>0</v>
      </c>
      <c r="DV22" s="1150">
        <v>0</v>
      </c>
      <c r="DW22" s="1150">
        <v>0</v>
      </c>
      <c r="DX22" s="1150">
        <v>0</v>
      </c>
      <c r="DY22" s="1151">
        <v>5684043</v>
      </c>
      <c r="DZ22" s="1152">
        <v>4346230</v>
      </c>
      <c r="EA22" s="1152">
        <v>10030273</v>
      </c>
      <c r="EB22" s="1153"/>
      <c r="EC22" s="1153"/>
      <c r="ED22" s="1155" t="s">
        <v>62</v>
      </c>
      <c r="EE22" s="1147">
        <v>74349</v>
      </c>
      <c r="EF22" s="1148">
        <v>5166</v>
      </c>
      <c r="EG22" s="1148">
        <v>23327</v>
      </c>
      <c r="EH22" s="1149">
        <v>28196</v>
      </c>
      <c r="EI22" s="1150">
        <v>0</v>
      </c>
      <c r="EJ22" s="1150">
        <v>0</v>
      </c>
      <c r="EK22" s="1150">
        <v>0</v>
      </c>
      <c r="EL22" s="1150">
        <v>0</v>
      </c>
      <c r="EM22" s="1151">
        <v>131038</v>
      </c>
      <c r="EN22" s="1152">
        <v>283111</v>
      </c>
      <c r="EO22" s="1152">
        <v>414149</v>
      </c>
      <c r="EP22" s="299"/>
      <c r="EQ22" s="290"/>
      <c r="ER22" s="290"/>
      <c r="ES22" s="248"/>
      <c r="ET22" s="1535"/>
      <c r="EU22" s="297"/>
      <c r="EV22" s="297"/>
      <c r="EW22" s="297"/>
      <c r="EX22" s="297"/>
      <c r="EY22" s="1533"/>
      <c r="EZ22" s="1528"/>
      <c r="FA22" s="21"/>
      <c r="FB22" s="37"/>
      <c r="FC22" s="295"/>
      <c r="FD22" s="19"/>
      <c r="FE22" s="19"/>
      <c r="FF22" s="19"/>
      <c r="FG22" s="19"/>
      <c r="FI22" s="49" t="s">
        <v>49</v>
      </c>
      <c r="FJ22" s="187">
        <v>1859.25</v>
      </c>
      <c r="FK22" s="191">
        <v>1855.6</v>
      </c>
      <c r="FL22" s="52">
        <v>0.2</v>
      </c>
      <c r="FM22" s="934"/>
      <c r="FN22" s="934"/>
      <c r="FO22" s="433" t="s">
        <v>111</v>
      </c>
      <c r="FP22" s="997">
        <v>543</v>
      </c>
      <c r="FQ22" s="998">
        <v>422</v>
      </c>
      <c r="FR22" s="999">
        <v>602</v>
      </c>
      <c r="FS22" s="997">
        <v>1567</v>
      </c>
      <c r="FT22" s="1000">
        <v>1749</v>
      </c>
      <c r="FU22" s="675">
        <v>-10.41</v>
      </c>
      <c r="FV22" s="482"/>
      <c r="FW22" s="53" t="s">
        <v>81</v>
      </c>
      <c r="FX22" s="54">
        <v>148.94999999999999</v>
      </c>
      <c r="FY22" s="55">
        <v>148.83000000000001</v>
      </c>
      <c r="FZ22" s="56">
        <v>0.08</v>
      </c>
      <c r="GA22" s="54">
        <v>72.03</v>
      </c>
      <c r="GB22" s="171">
        <v>70.62</v>
      </c>
      <c r="GC22" s="56">
        <v>2</v>
      </c>
      <c r="GD22" s="54">
        <v>114.79</v>
      </c>
      <c r="GE22" s="55">
        <v>115.08</v>
      </c>
      <c r="GF22" s="56">
        <v>-0.25</v>
      </c>
      <c r="GG22" s="172"/>
      <c r="GH22" s="154"/>
      <c r="GI22" s="154" t="s">
        <v>95</v>
      </c>
      <c r="GJ22" s="38">
        <v>18098</v>
      </c>
      <c r="GK22" s="38">
        <v>18098</v>
      </c>
      <c r="GL22" s="38">
        <v>18098</v>
      </c>
      <c r="GM22" s="38">
        <v>18098</v>
      </c>
      <c r="GN22" s="214"/>
      <c r="GO22" s="214"/>
      <c r="GP22" s="214"/>
      <c r="GQ22" s="214"/>
      <c r="GR22" s="214"/>
      <c r="GS22" s="154"/>
      <c r="GT22" s="1146" t="s">
        <v>62</v>
      </c>
      <c r="GU22" s="1156">
        <v>2522426</v>
      </c>
      <c r="GV22" s="1157">
        <v>46001</v>
      </c>
      <c r="GW22" s="1157">
        <v>2044909</v>
      </c>
      <c r="GX22" s="1158">
        <v>628888</v>
      </c>
      <c r="GY22" s="1159">
        <v>0</v>
      </c>
      <c r="GZ22" s="1159">
        <v>0</v>
      </c>
      <c r="HA22" s="1159">
        <v>0</v>
      </c>
      <c r="HB22" s="1159">
        <v>0</v>
      </c>
      <c r="HC22" s="1160">
        <v>5242224</v>
      </c>
      <c r="HD22" s="1161">
        <v>3778397</v>
      </c>
      <c r="HE22" s="1161">
        <v>9020621</v>
      </c>
      <c r="HF22" s="1153"/>
      <c r="HG22" s="1153"/>
      <c r="HH22" s="1155" t="s">
        <v>62</v>
      </c>
      <c r="HI22" s="1156">
        <v>72564</v>
      </c>
      <c r="HJ22" s="1157">
        <v>5986</v>
      </c>
      <c r="HK22" s="1157">
        <v>20093</v>
      </c>
      <c r="HL22" s="1158">
        <v>23205</v>
      </c>
      <c r="HM22" s="1159">
        <v>0</v>
      </c>
      <c r="HN22" s="1159">
        <v>0</v>
      </c>
      <c r="HO22" s="1159">
        <v>0</v>
      </c>
      <c r="HP22" s="1159">
        <v>0</v>
      </c>
      <c r="HQ22" s="1160">
        <v>121848</v>
      </c>
      <c r="HR22" s="1161">
        <v>270625</v>
      </c>
      <c r="HS22" s="1161">
        <v>392473</v>
      </c>
      <c r="HT22" s="299"/>
      <c r="HU22" s="290"/>
      <c r="HV22" s="290"/>
      <c r="HW22" s="248"/>
      <c r="HX22" s="1535"/>
      <c r="HY22" s="297"/>
      <c r="HZ22" s="297"/>
      <c r="IA22" s="297"/>
      <c r="IB22" s="297"/>
      <c r="IC22" s="1533"/>
      <c r="ID22" s="1528"/>
      <c r="IE22" s="21"/>
      <c r="IF22" s="37"/>
      <c r="IG22" s="295"/>
      <c r="IH22" s="248"/>
      <c r="II22" s="19"/>
      <c r="IJ22" s="19"/>
      <c r="IK22" s="19"/>
      <c r="IM22" s="49" t="s">
        <v>49</v>
      </c>
      <c r="IN22" s="187">
        <v>1757.2599999999998</v>
      </c>
      <c r="IO22" s="191">
        <v>1760.98</v>
      </c>
      <c r="IP22" s="52">
        <v>-0.21</v>
      </c>
      <c r="IQ22" s="934"/>
      <c r="IR22" s="934"/>
      <c r="IS22" s="433" t="s">
        <v>111</v>
      </c>
      <c r="IT22" s="997">
        <v>499</v>
      </c>
      <c r="IU22" s="998">
        <v>520</v>
      </c>
      <c r="IV22" s="999">
        <v>641</v>
      </c>
      <c r="IW22" s="997">
        <v>1660</v>
      </c>
      <c r="IX22" s="1000">
        <v>1825</v>
      </c>
      <c r="IY22" s="675">
        <v>-9.0399999999999991</v>
      </c>
      <c r="IZ22" s="154"/>
      <c r="JA22" s="53" t="s">
        <v>81</v>
      </c>
      <c r="JB22" s="54">
        <v>122.98</v>
      </c>
      <c r="JC22" s="55">
        <v>129.05000000000001</v>
      </c>
      <c r="JD22" s="56">
        <v>-4.7</v>
      </c>
      <c r="JE22" s="54">
        <v>89.77</v>
      </c>
      <c r="JF22" s="171">
        <v>90.28</v>
      </c>
      <c r="JG22" s="56">
        <v>-0.56000000000000005</v>
      </c>
      <c r="JH22" s="54">
        <v>111.09</v>
      </c>
      <c r="JI22" s="55">
        <v>115.44</v>
      </c>
      <c r="JJ22" s="56">
        <v>-3.77</v>
      </c>
      <c r="JK22" s="172"/>
      <c r="JL22" s="154"/>
      <c r="JM22" s="154" t="s">
        <v>95</v>
      </c>
      <c r="JN22" s="38">
        <v>18098</v>
      </c>
      <c r="JO22" s="38">
        <v>18098</v>
      </c>
      <c r="JP22" s="38">
        <v>18098</v>
      </c>
      <c r="JQ22" s="38">
        <v>18098</v>
      </c>
      <c r="JR22" s="214"/>
      <c r="JS22" s="214"/>
      <c r="JT22" s="214"/>
      <c r="JU22" s="214"/>
      <c r="JV22" s="214"/>
      <c r="JW22" s="154"/>
      <c r="JX22" s="1162" t="s">
        <v>62</v>
      </c>
      <c r="JY22" s="1163">
        <v>2731562</v>
      </c>
      <c r="JZ22" s="1164">
        <v>56154</v>
      </c>
      <c r="KA22" s="1164">
        <v>2390714</v>
      </c>
      <c r="KB22" s="1165">
        <v>1214372</v>
      </c>
      <c r="KC22" s="1166">
        <v>0</v>
      </c>
      <c r="KD22" s="1166">
        <v>0</v>
      </c>
      <c r="KE22" s="1166">
        <v>0</v>
      </c>
      <c r="KF22" s="1166">
        <v>0</v>
      </c>
      <c r="KG22" s="1167">
        <v>6392802</v>
      </c>
      <c r="KH22" s="1168">
        <v>4832754</v>
      </c>
      <c r="KI22" s="1168">
        <v>11225556</v>
      </c>
      <c r="KJ22" s="647"/>
      <c r="KK22" s="647"/>
      <c r="KL22" s="1162" t="s">
        <v>62</v>
      </c>
      <c r="KM22" s="1147">
        <v>79573</v>
      </c>
      <c r="KN22" s="1148">
        <v>5535</v>
      </c>
      <c r="KO22" s="1148">
        <v>30662</v>
      </c>
      <c r="KP22" s="1149">
        <v>26778</v>
      </c>
      <c r="KQ22" s="1150">
        <v>0</v>
      </c>
      <c r="KR22" s="1150">
        <v>0</v>
      </c>
      <c r="KS22" s="1150">
        <v>0</v>
      </c>
      <c r="KT22" s="1150">
        <v>0</v>
      </c>
      <c r="KU22" s="1151">
        <v>142548</v>
      </c>
      <c r="KV22" s="1152">
        <v>273928</v>
      </c>
      <c r="KW22" s="1152">
        <v>416476</v>
      </c>
      <c r="KX22" s="500"/>
      <c r="KY22" s="519"/>
      <c r="KZ22" s="519"/>
      <c r="LA22" s="509"/>
      <c r="LB22" s="1535"/>
      <c r="LC22" s="528"/>
      <c r="LD22" s="528"/>
      <c r="LE22" s="528"/>
      <c r="LF22" s="528"/>
      <c r="LG22" s="1586"/>
      <c r="LH22" s="520"/>
      <c r="LI22" s="522"/>
      <c r="LJ22" s="525"/>
      <c r="LK22" s="295"/>
      <c r="LL22" s="508"/>
      <c r="LM22" s="508"/>
      <c r="LN22" s="508"/>
      <c r="LO22" s="508"/>
      <c r="LQ22" s="49" t="s">
        <v>49</v>
      </c>
      <c r="LR22" s="188">
        <v>1859.44</v>
      </c>
      <c r="LS22" s="191">
        <v>1818.49</v>
      </c>
      <c r="LT22" s="52">
        <v>2.25</v>
      </c>
      <c r="LU22" s="363"/>
      <c r="LV22" s="363"/>
      <c r="LW22" s="433" t="s">
        <v>111</v>
      </c>
      <c r="LX22" s="348">
        <v>7568</v>
      </c>
      <c r="LY22" s="994">
        <v>8125</v>
      </c>
      <c r="LZ22" s="515">
        <v>-6.86</v>
      </c>
      <c r="MA22" s="182"/>
      <c r="MB22" s="53" t="s">
        <v>81</v>
      </c>
      <c r="MC22" s="54">
        <v>129.91</v>
      </c>
      <c r="MD22" s="141">
        <v>129.11000000000001</v>
      </c>
      <c r="ME22" s="56">
        <v>0.62</v>
      </c>
      <c r="MF22" s="54">
        <v>81.38</v>
      </c>
      <c r="MG22" s="141">
        <v>80.12</v>
      </c>
      <c r="MH22" s="56">
        <v>1.57</v>
      </c>
      <c r="MI22" s="54">
        <v>111.01</v>
      </c>
      <c r="MJ22" s="141">
        <v>110.33</v>
      </c>
      <c r="MK22" s="56">
        <v>0.62</v>
      </c>
      <c r="ML22" s="15"/>
      <c r="MM22" s="15"/>
      <c r="MN22" s="15" t="s">
        <v>95</v>
      </c>
      <c r="MO22" s="922">
        <v>18098</v>
      </c>
      <c r="MP22" s="922">
        <v>18098</v>
      </c>
      <c r="MQ22" s="922">
        <v>18098</v>
      </c>
      <c r="MR22" s="922">
        <v>18098</v>
      </c>
      <c r="MS22" s="922">
        <v>18098</v>
      </c>
      <c r="MT22" s="16"/>
      <c r="MU22" s="17"/>
      <c r="MV22" s="17"/>
      <c r="MW22" s="63"/>
      <c r="MX22" s="17"/>
      <c r="MY22" s="17"/>
      <c r="MZ22" s="1146" t="s">
        <v>62</v>
      </c>
      <c r="NA22" s="1169">
        <v>10678179</v>
      </c>
      <c r="NB22" s="1150">
        <v>217098</v>
      </c>
      <c r="NC22" s="1150">
        <v>8756295</v>
      </c>
      <c r="ND22" s="1149">
        <v>3731085</v>
      </c>
      <c r="NE22" s="1150">
        <v>0</v>
      </c>
      <c r="NF22" s="1150">
        <v>0</v>
      </c>
      <c r="NG22" s="1150">
        <v>0</v>
      </c>
      <c r="NH22" s="1150">
        <v>0</v>
      </c>
      <c r="NI22" s="1149">
        <v>23382657</v>
      </c>
      <c r="NJ22" s="1169">
        <v>17436818</v>
      </c>
      <c r="NK22" s="1152">
        <v>40819475</v>
      </c>
      <c r="NL22" s="619"/>
      <c r="NM22" s="619"/>
      <c r="NN22" s="1169" t="s">
        <v>62</v>
      </c>
      <c r="NO22" s="1169">
        <v>308692</v>
      </c>
      <c r="NP22" s="1150">
        <v>24726</v>
      </c>
      <c r="NQ22" s="1150">
        <v>102980</v>
      </c>
      <c r="NR22" s="1149">
        <v>122146</v>
      </c>
      <c r="NS22" s="1150">
        <v>0</v>
      </c>
      <c r="NT22" s="1150">
        <v>0</v>
      </c>
      <c r="NU22" s="1150">
        <v>0</v>
      </c>
      <c r="NV22" s="1150">
        <v>0</v>
      </c>
      <c r="NW22" s="1149">
        <v>558544</v>
      </c>
      <c r="NX22" s="1169">
        <v>1103412</v>
      </c>
      <c r="NY22" s="1152">
        <v>1661956</v>
      </c>
    </row>
    <row r="23" spans="1:389" ht="21.75" customHeight="1" thickTop="1" x14ac:dyDescent="0.2">
      <c r="A23" s="62" t="s">
        <v>112</v>
      </c>
      <c r="B23" s="186">
        <v>907.64</v>
      </c>
      <c r="C23" s="78">
        <v>881.16</v>
      </c>
      <c r="D23" s="359">
        <v>3.01</v>
      </c>
      <c r="E23" s="934"/>
      <c r="F23" s="934"/>
      <c r="G23" s="433" t="s">
        <v>113</v>
      </c>
      <c r="H23" s="997">
        <v>6067</v>
      </c>
      <c r="I23" s="998">
        <v>4334</v>
      </c>
      <c r="J23" s="999">
        <v>4047</v>
      </c>
      <c r="K23" s="997">
        <v>14448</v>
      </c>
      <c r="L23" s="1000">
        <v>13823</v>
      </c>
      <c r="M23" s="675">
        <v>4.5199999999999996</v>
      </c>
      <c r="N23" s="154"/>
      <c r="O23" s="53" t="s">
        <v>86</v>
      </c>
      <c r="P23" s="54">
        <v>205.39</v>
      </c>
      <c r="Q23" s="55">
        <v>198.1</v>
      </c>
      <c r="R23" s="56">
        <v>3.68</v>
      </c>
      <c r="S23" s="54">
        <v>141.53</v>
      </c>
      <c r="T23" s="171">
        <v>136.4</v>
      </c>
      <c r="U23" s="56">
        <v>3.76</v>
      </c>
      <c r="V23" s="54">
        <v>182.73</v>
      </c>
      <c r="W23" s="55">
        <v>176.53</v>
      </c>
      <c r="X23" s="56">
        <v>3.51</v>
      </c>
      <c r="Y23" s="172"/>
      <c r="Z23" s="169" t="s">
        <v>67</v>
      </c>
      <c r="AA23" s="169"/>
      <c r="AB23" s="192">
        <v>71.459999999999994</v>
      </c>
      <c r="AC23" s="192">
        <v>66.33</v>
      </c>
      <c r="AD23" s="192">
        <v>63.15</v>
      </c>
      <c r="AE23" s="192">
        <v>66.98</v>
      </c>
      <c r="AF23" s="1212"/>
      <c r="AG23" s="1212"/>
      <c r="AH23" s="1212"/>
      <c r="AI23" s="1212"/>
      <c r="AJ23" s="284"/>
      <c r="AK23" s="154"/>
      <c r="AL23" s="508"/>
      <c r="AM23" s="671"/>
      <c r="AN23" s="671"/>
      <c r="AO23" s="671"/>
      <c r="AP23" s="671"/>
      <c r="AQ23" s="671"/>
      <c r="AR23" s="671"/>
      <c r="AS23" s="671"/>
      <c r="AT23" s="671"/>
      <c r="AU23" s="671"/>
      <c r="AV23" s="671"/>
      <c r="AW23" s="671"/>
      <c r="AX23" s="662"/>
      <c r="AY23" s="662"/>
      <c r="AZ23" s="662"/>
      <c r="BA23" s="671"/>
      <c r="BB23" s="671"/>
      <c r="BC23" s="671"/>
      <c r="BD23" s="671"/>
      <c r="BE23" s="671"/>
      <c r="BF23" s="671"/>
      <c r="BG23" s="671"/>
      <c r="BH23" s="671"/>
      <c r="BI23" s="671"/>
      <c r="BJ23" s="671"/>
      <c r="BK23" s="671"/>
      <c r="BL23" s="307"/>
      <c r="BM23" s="290"/>
      <c r="BN23" s="290"/>
      <c r="BO23" s="248"/>
      <c r="BP23" s="1537"/>
      <c r="BQ23" s="294"/>
      <c r="BR23" s="294"/>
      <c r="BS23" s="294"/>
      <c r="BT23" s="294"/>
      <c r="BU23" s="1533"/>
      <c r="BV23" s="1528"/>
      <c r="BW23" s="21"/>
      <c r="BX23" s="37"/>
      <c r="BY23" s="295"/>
      <c r="BZ23" s="19"/>
      <c r="CA23" s="19"/>
      <c r="CB23" s="19"/>
      <c r="CC23" s="19"/>
      <c r="CE23" s="178" t="s">
        <v>112</v>
      </c>
      <c r="CF23" s="186">
        <v>821.76999999999987</v>
      </c>
      <c r="CG23" s="78">
        <v>802.08</v>
      </c>
      <c r="CH23" s="359">
        <v>2.4500000000000002</v>
      </c>
      <c r="CI23" s="934"/>
      <c r="CJ23" s="934"/>
      <c r="CK23" s="433" t="s">
        <v>113</v>
      </c>
      <c r="CL23" s="997">
        <v>3605</v>
      </c>
      <c r="CM23" s="998">
        <v>3229</v>
      </c>
      <c r="CN23" s="999">
        <v>2878</v>
      </c>
      <c r="CO23" s="997">
        <v>9712</v>
      </c>
      <c r="CP23" s="1000">
        <v>9587</v>
      </c>
      <c r="CQ23" s="675">
        <v>1.3</v>
      </c>
      <c r="CR23" s="154"/>
      <c r="CS23" s="53" t="s">
        <v>86</v>
      </c>
      <c r="CT23" s="54">
        <v>218.66</v>
      </c>
      <c r="CU23" s="55">
        <v>211.99</v>
      </c>
      <c r="CV23" s="56">
        <v>3.15</v>
      </c>
      <c r="CW23" s="54">
        <v>166</v>
      </c>
      <c r="CX23" s="171">
        <v>162.91999999999999</v>
      </c>
      <c r="CY23" s="56">
        <v>1.89</v>
      </c>
      <c r="CZ23" s="54">
        <v>196.69</v>
      </c>
      <c r="DA23" s="55">
        <v>191.52</v>
      </c>
      <c r="DB23" s="56">
        <v>2.7</v>
      </c>
      <c r="DC23" s="172"/>
      <c r="DD23" s="169" t="s">
        <v>67</v>
      </c>
      <c r="DE23" s="169"/>
      <c r="DF23" s="192">
        <v>60.73</v>
      </c>
      <c r="DG23" s="192">
        <v>57.02</v>
      </c>
      <c r="DH23" s="192">
        <v>56.86</v>
      </c>
      <c r="DI23" s="192">
        <v>58.2</v>
      </c>
      <c r="DJ23" s="1215"/>
      <c r="DK23" s="1215"/>
      <c r="DL23" s="1215"/>
      <c r="DM23" s="1215"/>
      <c r="DN23" s="284"/>
      <c r="DO23" s="154"/>
      <c r="DP23" s="508"/>
      <c r="DQ23" s="662"/>
      <c r="DR23" s="662"/>
      <c r="DS23" s="662"/>
      <c r="DT23" s="662"/>
      <c r="DU23" s="662"/>
      <c r="DV23" s="662"/>
      <c r="DW23" s="662"/>
      <c r="DX23" s="662"/>
      <c r="DY23" s="662"/>
      <c r="DZ23" s="662"/>
      <c r="EA23" s="662"/>
      <c r="EB23" s="662"/>
      <c r="EC23" s="662"/>
      <c r="ED23" s="662"/>
      <c r="EE23" s="671"/>
      <c r="EF23" s="671"/>
      <c r="EG23" s="671"/>
      <c r="EH23" s="671"/>
      <c r="EI23" s="671"/>
      <c r="EJ23" s="671"/>
      <c r="EK23" s="671"/>
      <c r="EL23" s="671"/>
      <c r="EM23" s="671"/>
      <c r="EN23" s="671"/>
      <c r="EO23" s="671"/>
      <c r="EP23" s="307"/>
      <c r="EQ23" s="290"/>
      <c r="ER23" s="290"/>
      <c r="ES23" s="248"/>
      <c r="ET23" s="1537"/>
      <c r="EU23" s="294"/>
      <c r="EV23" s="294"/>
      <c r="EW23" s="294"/>
      <c r="EX23" s="294"/>
      <c r="EY23" s="1533"/>
      <c r="EZ23" s="1528"/>
      <c r="FA23" s="21"/>
      <c r="FB23" s="37"/>
      <c r="FC23" s="295"/>
      <c r="FD23" s="19"/>
      <c r="FE23" s="19"/>
      <c r="FF23" s="19"/>
      <c r="FG23" s="19"/>
      <c r="FI23" s="62" t="s">
        <v>112</v>
      </c>
      <c r="FJ23" s="186">
        <v>814.32999999999993</v>
      </c>
      <c r="FK23" s="97">
        <v>808.21999999999991</v>
      </c>
      <c r="FL23" s="27">
        <v>0.76</v>
      </c>
      <c r="FM23" s="934"/>
      <c r="FN23" s="934"/>
      <c r="FO23" s="433" t="s">
        <v>113</v>
      </c>
      <c r="FP23" s="997">
        <v>3673</v>
      </c>
      <c r="FQ23" s="998">
        <v>3613</v>
      </c>
      <c r="FR23" s="999">
        <v>3192</v>
      </c>
      <c r="FS23" s="997">
        <v>10478</v>
      </c>
      <c r="FT23" s="1000">
        <v>10700</v>
      </c>
      <c r="FU23" s="675">
        <v>-2.0699999999999998</v>
      </c>
      <c r="FV23" s="482"/>
      <c r="FW23" s="53" t="s">
        <v>86</v>
      </c>
      <c r="FX23" s="54">
        <v>210.05</v>
      </c>
      <c r="FY23" s="55">
        <v>209.32</v>
      </c>
      <c r="FZ23" s="56">
        <v>0.35</v>
      </c>
      <c r="GA23" s="54">
        <v>147.16</v>
      </c>
      <c r="GB23" s="171">
        <v>143.19999999999999</v>
      </c>
      <c r="GC23" s="56">
        <v>2.77</v>
      </c>
      <c r="GD23" s="54">
        <v>182.12</v>
      </c>
      <c r="GE23" s="55">
        <v>180.79</v>
      </c>
      <c r="GF23" s="56">
        <v>0.74</v>
      </c>
      <c r="GG23" s="172"/>
      <c r="GH23" s="169" t="s">
        <v>67</v>
      </c>
      <c r="GI23" s="169"/>
      <c r="GJ23" s="192">
        <v>58.55</v>
      </c>
      <c r="GK23" s="192">
        <v>54.67</v>
      </c>
      <c r="GL23" s="192">
        <v>56.01</v>
      </c>
      <c r="GM23" s="192">
        <v>56.41</v>
      </c>
      <c r="GN23" s="1404"/>
      <c r="GO23" s="1216"/>
      <c r="GP23" s="1216"/>
      <c r="GQ23" s="1216"/>
      <c r="GR23" s="284"/>
      <c r="GS23" s="154"/>
      <c r="GT23" s="508"/>
      <c r="GU23" s="662"/>
      <c r="GV23" s="662"/>
      <c r="GW23" s="662"/>
      <c r="GX23" s="662"/>
      <c r="GY23" s="662"/>
      <c r="GZ23" s="662"/>
      <c r="HA23" s="662"/>
      <c r="HB23" s="662"/>
      <c r="HC23" s="662"/>
      <c r="HD23" s="662"/>
      <c r="HE23" s="662"/>
      <c r="HF23" s="662"/>
      <c r="HG23" s="662"/>
      <c r="HH23" s="662"/>
      <c r="HI23" s="662"/>
      <c r="HJ23" s="662"/>
      <c r="HK23" s="662"/>
      <c r="HL23" s="662"/>
      <c r="HM23" s="662"/>
      <c r="HN23" s="662"/>
      <c r="HO23" s="662"/>
      <c r="HP23" s="662"/>
      <c r="HQ23" s="662"/>
      <c r="HR23" s="662"/>
      <c r="HS23" s="662"/>
      <c r="HT23" s="307"/>
      <c r="HU23" s="290"/>
      <c r="HV23" s="290"/>
      <c r="HW23" s="248"/>
      <c r="HX23" s="1537"/>
      <c r="HY23" s="294"/>
      <c r="HZ23" s="294"/>
      <c r="IA23" s="294"/>
      <c r="IB23" s="294"/>
      <c r="IC23" s="1533"/>
      <c r="ID23" s="1528"/>
      <c r="IE23" s="21"/>
      <c r="IF23" s="37"/>
      <c r="IG23" s="295"/>
      <c r="IH23" s="248"/>
      <c r="II23" s="19"/>
      <c r="IJ23" s="19"/>
      <c r="IK23" s="19"/>
      <c r="IM23" s="62" t="s">
        <v>112</v>
      </c>
      <c r="IN23" s="186">
        <v>811.55</v>
      </c>
      <c r="IO23" s="97">
        <v>791.59</v>
      </c>
      <c r="IP23" s="27">
        <v>2.52</v>
      </c>
      <c r="IQ23" s="934"/>
      <c r="IR23" s="934"/>
      <c r="IS23" s="433" t="s">
        <v>113</v>
      </c>
      <c r="IT23" s="997">
        <v>4375</v>
      </c>
      <c r="IU23" s="998">
        <v>2420</v>
      </c>
      <c r="IV23" s="999">
        <v>2780</v>
      </c>
      <c r="IW23" s="997">
        <v>9575</v>
      </c>
      <c r="IX23" s="1000">
        <v>9865</v>
      </c>
      <c r="IY23" s="675">
        <v>-2.94</v>
      </c>
      <c r="IZ23" s="154"/>
      <c r="JA23" s="53" t="s">
        <v>86</v>
      </c>
      <c r="JB23" s="54">
        <v>222.85</v>
      </c>
      <c r="JC23" s="55">
        <v>221.78</v>
      </c>
      <c r="JD23" s="56">
        <v>0.48</v>
      </c>
      <c r="JE23" s="54">
        <v>167.54</v>
      </c>
      <c r="JF23" s="171">
        <v>162.66999999999999</v>
      </c>
      <c r="JG23" s="56">
        <v>2.99</v>
      </c>
      <c r="JH23" s="54">
        <v>203.05</v>
      </c>
      <c r="JI23" s="55">
        <v>201.03</v>
      </c>
      <c r="JJ23" s="56">
        <v>1</v>
      </c>
      <c r="JK23" s="172"/>
      <c r="JL23" s="169" t="s">
        <v>67</v>
      </c>
      <c r="JM23" s="169"/>
      <c r="JN23" s="192">
        <v>65.760000000000005</v>
      </c>
      <c r="JO23" s="192">
        <v>61.71</v>
      </c>
      <c r="JP23" s="192">
        <v>65.099999999999994</v>
      </c>
      <c r="JQ23" s="192">
        <v>64.19</v>
      </c>
      <c r="JR23" s="1415"/>
      <c r="JS23" s="668"/>
      <c r="JT23" s="668"/>
      <c r="JU23" s="668"/>
      <c r="JV23" s="284"/>
      <c r="JW23" s="154"/>
      <c r="JX23" s="634"/>
      <c r="JY23" s="1186"/>
      <c r="JZ23" s="1186"/>
      <c r="KA23" s="1186"/>
      <c r="KB23" s="1186"/>
      <c r="KC23" s="1186"/>
      <c r="KD23" s="1186"/>
      <c r="KE23" s="1186"/>
      <c r="KF23" s="1186"/>
      <c r="KG23" s="1186"/>
      <c r="KH23" s="1186"/>
      <c r="KI23" s="1186"/>
      <c r="KJ23" s="634"/>
      <c r="KK23" s="634"/>
      <c r="KL23" s="634"/>
      <c r="KM23" s="552"/>
      <c r="KN23" s="552"/>
      <c r="KO23" s="552"/>
      <c r="KP23" s="552"/>
      <c r="KQ23" s="552"/>
      <c r="KR23" s="552"/>
      <c r="KS23" s="552"/>
      <c r="KT23" s="552"/>
      <c r="KU23" s="552"/>
      <c r="KV23" s="552"/>
      <c r="KW23" s="552"/>
      <c r="KX23" s="508"/>
      <c r="KY23" s="519"/>
      <c r="KZ23" s="519"/>
      <c r="LA23" s="509"/>
      <c r="LB23" s="1537"/>
      <c r="LC23" s="524"/>
      <c r="LD23" s="524"/>
      <c r="LE23" s="524"/>
      <c r="LF23" s="524"/>
      <c r="LG23" s="1586"/>
      <c r="LH23" s="520"/>
      <c r="LI23" s="522"/>
      <c r="LJ23" s="525"/>
      <c r="LK23" s="295"/>
      <c r="LL23" s="508"/>
      <c r="LM23" s="508"/>
      <c r="LN23" s="508"/>
      <c r="LO23" s="508"/>
      <c r="LQ23" s="62" t="s">
        <v>112</v>
      </c>
      <c r="LR23" s="108">
        <v>839.50999999999988</v>
      </c>
      <c r="LS23" s="97">
        <v>820.44</v>
      </c>
      <c r="LT23" s="27">
        <v>2.3199999999999998</v>
      </c>
      <c r="LU23" s="363"/>
      <c r="LV23" s="363"/>
      <c r="LW23" s="433" t="s">
        <v>113</v>
      </c>
      <c r="LX23" s="348">
        <v>44213</v>
      </c>
      <c r="LY23" s="994">
        <v>43975</v>
      </c>
      <c r="LZ23" s="515">
        <v>0.54</v>
      </c>
      <c r="MA23" s="182"/>
      <c r="MB23" s="53" t="s">
        <v>86</v>
      </c>
      <c r="MC23" s="54">
        <v>214.23</v>
      </c>
      <c r="MD23" s="141">
        <v>209.93</v>
      </c>
      <c r="ME23" s="56">
        <v>2.0499999999999998</v>
      </c>
      <c r="MF23" s="54">
        <v>155.49</v>
      </c>
      <c r="MG23" s="141">
        <v>151.28</v>
      </c>
      <c r="MH23" s="56">
        <v>2.78</v>
      </c>
      <c r="MI23" s="54">
        <v>191.35</v>
      </c>
      <c r="MJ23" s="141">
        <v>187.45</v>
      </c>
      <c r="MK23" s="56">
        <v>2.08</v>
      </c>
      <c r="ML23" s="15"/>
      <c r="MM23" s="1066" t="s">
        <v>67</v>
      </c>
      <c r="MN23" s="1066"/>
      <c r="MO23" s="1187">
        <v>66.98</v>
      </c>
      <c r="MP23" s="1187">
        <v>58.2</v>
      </c>
      <c r="MQ23" s="1187">
        <v>56.41</v>
      </c>
      <c r="MR23" s="1187">
        <v>64.19</v>
      </c>
      <c r="MS23" s="1187">
        <v>61.45</v>
      </c>
      <c r="MT23" s="16"/>
      <c r="MU23" s="17"/>
      <c r="MV23" s="17"/>
      <c r="MW23" s="63"/>
      <c r="MX23" s="17"/>
      <c r="MY23" s="17"/>
      <c r="MZ23" s="17"/>
      <c r="NA23" s="619"/>
      <c r="NB23" s="619"/>
      <c r="NC23" s="619"/>
      <c r="ND23" s="619"/>
      <c r="NE23" s="619"/>
      <c r="NF23" s="619"/>
      <c r="NG23" s="619"/>
      <c r="NH23" s="619"/>
      <c r="NI23" s="619"/>
      <c r="NJ23" s="619"/>
      <c r="NK23" s="619"/>
      <c r="NL23" s="619"/>
      <c r="NM23" s="619"/>
      <c r="NN23" s="619"/>
      <c r="NO23" s="619"/>
      <c r="NP23" s="619"/>
      <c r="NQ23" s="619"/>
      <c r="NR23" s="619"/>
      <c r="NS23" s="619"/>
      <c r="NT23" s="619"/>
      <c r="NU23" s="619"/>
      <c r="NV23" s="619"/>
      <c r="NW23" s="619"/>
      <c r="NX23" s="619"/>
      <c r="NY23" s="619"/>
    </row>
    <row r="24" spans="1:389" ht="21.75" customHeight="1" thickBot="1" x14ac:dyDescent="0.25">
      <c r="A24" s="40" t="s">
        <v>68</v>
      </c>
      <c r="B24" s="84">
        <v>891.51</v>
      </c>
      <c r="C24" s="83">
        <v>865.69999999999993</v>
      </c>
      <c r="D24" s="360">
        <v>2.98</v>
      </c>
      <c r="E24" s="934"/>
      <c r="F24" s="934"/>
      <c r="G24" s="432" t="s">
        <v>114</v>
      </c>
      <c r="H24" s="997">
        <v>2920</v>
      </c>
      <c r="I24" s="998">
        <v>2694</v>
      </c>
      <c r="J24" s="999">
        <v>2746</v>
      </c>
      <c r="K24" s="997">
        <v>8360</v>
      </c>
      <c r="L24" s="1000">
        <v>8214</v>
      </c>
      <c r="M24" s="675">
        <v>1.78</v>
      </c>
      <c r="N24" s="154"/>
      <c r="O24" s="68" t="s">
        <v>90</v>
      </c>
      <c r="P24" s="54">
        <v>97</v>
      </c>
      <c r="Q24" s="55">
        <v>93.76</v>
      </c>
      <c r="R24" s="56">
        <v>3.46</v>
      </c>
      <c r="S24" s="54">
        <v>89.46</v>
      </c>
      <c r="T24" s="171">
        <v>87.58</v>
      </c>
      <c r="U24" s="56">
        <v>2.15</v>
      </c>
      <c r="V24" s="54">
        <v>94.32</v>
      </c>
      <c r="W24" s="55">
        <v>91.6</v>
      </c>
      <c r="X24" s="56">
        <v>2.97</v>
      </c>
      <c r="Y24" s="172"/>
      <c r="Z24" s="154"/>
      <c r="AA24" s="154" t="s">
        <v>52</v>
      </c>
      <c r="AB24" s="175">
        <v>73.81</v>
      </c>
      <c r="AC24" s="175">
        <v>66.349999999999994</v>
      </c>
      <c r="AD24" s="175">
        <v>59.45</v>
      </c>
      <c r="AE24" s="175">
        <v>66.540000000000006</v>
      </c>
      <c r="AF24" s="1188"/>
      <c r="AG24" s="1188"/>
      <c r="AH24" s="1188"/>
      <c r="AI24" s="1188"/>
      <c r="AJ24" s="285"/>
      <c r="AK24" s="154"/>
      <c r="AL24" s="33" t="s">
        <v>115</v>
      </c>
      <c r="AM24" s="1189"/>
      <c r="AN24" s="1190"/>
      <c r="AO24" s="1190"/>
      <c r="AP24" s="1191"/>
      <c r="AQ24" s="1191"/>
      <c r="AR24" s="1191"/>
      <c r="AS24" s="1191"/>
      <c r="AT24" s="1191"/>
      <c r="AU24" s="1191"/>
      <c r="AV24" s="1191"/>
      <c r="AW24" s="1192"/>
      <c r="AX24" s="1014"/>
      <c r="AY24" s="1014"/>
      <c r="AZ24" s="1193" t="s">
        <v>115</v>
      </c>
      <c r="BA24" s="1193"/>
      <c r="BB24" s="1193"/>
      <c r="BC24" s="1193"/>
      <c r="BD24" s="1194"/>
      <c r="BE24" s="1194"/>
      <c r="BF24" s="1194"/>
      <c r="BG24" s="1194"/>
      <c r="BH24" s="1194"/>
      <c r="BI24" s="1195"/>
      <c r="BJ24" s="1195"/>
      <c r="BK24" s="1196"/>
      <c r="BL24" s="167"/>
      <c r="BM24" s="290"/>
      <c r="BN24" s="290"/>
      <c r="BO24" s="248"/>
      <c r="BP24" s="1535"/>
      <c r="BQ24" s="297"/>
      <c r="BR24" s="297"/>
      <c r="BS24" s="297"/>
      <c r="BT24" s="297"/>
      <c r="BU24" s="1533"/>
      <c r="BV24" s="1528"/>
      <c r="BW24" s="47"/>
      <c r="BX24" s="37"/>
      <c r="BY24" s="295"/>
      <c r="BZ24" s="19"/>
      <c r="CA24" s="19"/>
      <c r="CB24" s="19"/>
      <c r="CC24" s="19"/>
      <c r="CE24" s="168" t="s">
        <v>68</v>
      </c>
      <c r="CF24" s="84">
        <v>804.59</v>
      </c>
      <c r="CG24" s="83">
        <v>785.06000000000006</v>
      </c>
      <c r="CH24" s="360">
        <v>2.4900000000000002</v>
      </c>
      <c r="CI24" s="934"/>
      <c r="CJ24" s="934"/>
      <c r="CK24" s="432" t="s">
        <v>114</v>
      </c>
      <c r="CL24" s="997">
        <v>1773</v>
      </c>
      <c r="CM24" s="998">
        <v>1453</v>
      </c>
      <c r="CN24" s="999">
        <v>1506</v>
      </c>
      <c r="CO24" s="997">
        <v>4732</v>
      </c>
      <c r="CP24" s="1000">
        <v>4507</v>
      </c>
      <c r="CQ24" s="675">
        <v>4.99</v>
      </c>
      <c r="CR24" s="154"/>
      <c r="CS24" s="68" t="s">
        <v>90</v>
      </c>
      <c r="CT24" s="54">
        <v>77.77</v>
      </c>
      <c r="CU24" s="55">
        <v>75.209999999999994</v>
      </c>
      <c r="CV24" s="56">
        <v>3.4</v>
      </c>
      <c r="CW24" s="54">
        <v>53.09</v>
      </c>
      <c r="CX24" s="171">
        <v>51.73</v>
      </c>
      <c r="CY24" s="56">
        <v>2.63</v>
      </c>
      <c r="CZ24" s="54">
        <v>67.47</v>
      </c>
      <c r="DA24" s="55">
        <v>65.42</v>
      </c>
      <c r="DB24" s="56">
        <v>3.13</v>
      </c>
      <c r="DC24" s="172"/>
      <c r="DD24" s="154"/>
      <c r="DE24" s="154" t="s">
        <v>52</v>
      </c>
      <c r="DF24" s="175">
        <v>55.7</v>
      </c>
      <c r="DG24" s="175">
        <v>54.9</v>
      </c>
      <c r="DH24" s="175">
        <v>54.97</v>
      </c>
      <c r="DI24" s="175">
        <v>55.19</v>
      </c>
      <c r="DJ24" s="1197"/>
      <c r="DK24" s="1197"/>
      <c r="DL24" s="1197"/>
      <c r="DM24" s="1197"/>
      <c r="DN24" s="285"/>
      <c r="DO24" s="154"/>
      <c r="DP24" s="33" t="s">
        <v>115</v>
      </c>
      <c r="DQ24" s="1189"/>
      <c r="DR24" s="1190"/>
      <c r="DS24" s="1190"/>
      <c r="DT24" s="1191"/>
      <c r="DU24" s="1191"/>
      <c r="DV24" s="1191"/>
      <c r="DW24" s="1191"/>
      <c r="DX24" s="1191"/>
      <c r="DY24" s="1191"/>
      <c r="DZ24" s="1191"/>
      <c r="EA24" s="1192"/>
      <c r="EB24" s="1014"/>
      <c r="EC24" s="1014"/>
      <c r="ED24" s="1193" t="s">
        <v>115</v>
      </c>
      <c r="EE24" s="1193"/>
      <c r="EF24" s="1193"/>
      <c r="EG24" s="1193"/>
      <c r="EH24" s="1194"/>
      <c r="EI24" s="1194"/>
      <c r="EJ24" s="1194"/>
      <c r="EK24" s="1194"/>
      <c r="EL24" s="1194"/>
      <c r="EM24" s="1195"/>
      <c r="EN24" s="1195"/>
      <c r="EO24" s="1196"/>
      <c r="EP24" s="167"/>
      <c r="EQ24" s="290"/>
      <c r="ER24" s="290"/>
      <c r="ES24" s="248"/>
      <c r="ET24" s="1535"/>
      <c r="EU24" s="297"/>
      <c r="EV24" s="297"/>
      <c r="EW24" s="297"/>
      <c r="EX24" s="297"/>
      <c r="EY24" s="1533"/>
      <c r="EZ24" s="1528"/>
      <c r="FA24" s="47"/>
      <c r="FB24" s="37"/>
      <c r="FC24" s="295"/>
      <c r="FD24" s="19"/>
      <c r="FE24" s="19"/>
      <c r="FF24" s="19"/>
      <c r="FG24" s="19"/>
      <c r="FI24" s="40" t="s">
        <v>68</v>
      </c>
      <c r="FJ24" s="84">
        <v>787.72</v>
      </c>
      <c r="FK24" s="80">
        <v>784.34</v>
      </c>
      <c r="FL24" s="42">
        <v>0.43</v>
      </c>
      <c r="FM24" s="934"/>
      <c r="FN24" s="934"/>
      <c r="FO24" s="432" t="s">
        <v>114</v>
      </c>
      <c r="FP24" s="997">
        <v>3208</v>
      </c>
      <c r="FQ24" s="998">
        <v>2169</v>
      </c>
      <c r="FR24" s="999">
        <v>2235</v>
      </c>
      <c r="FS24" s="997">
        <v>7612</v>
      </c>
      <c r="FT24" s="1000">
        <v>6972</v>
      </c>
      <c r="FU24" s="675">
        <v>9.18</v>
      </c>
      <c r="FV24" s="482"/>
      <c r="FW24" s="68" t="s">
        <v>90</v>
      </c>
      <c r="FX24" s="54">
        <v>74.38</v>
      </c>
      <c r="FY24" s="55">
        <v>74.84</v>
      </c>
      <c r="FZ24" s="56">
        <v>-0.61</v>
      </c>
      <c r="GA24" s="54">
        <v>59.05</v>
      </c>
      <c r="GB24" s="171">
        <v>58.76</v>
      </c>
      <c r="GC24" s="56">
        <v>0.49</v>
      </c>
      <c r="GD24" s="54">
        <v>67.569999999999993</v>
      </c>
      <c r="GE24" s="55">
        <v>67.900000000000006</v>
      </c>
      <c r="GF24" s="56">
        <v>-0.49</v>
      </c>
      <c r="GG24" s="172"/>
      <c r="GH24" s="154"/>
      <c r="GI24" s="154" t="s">
        <v>52</v>
      </c>
      <c r="GJ24" s="175">
        <v>54.63</v>
      </c>
      <c r="GK24" s="175">
        <v>48.91</v>
      </c>
      <c r="GL24" s="175">
        <v>50.36</v>
      </c>
      <c r="GM24" s="175">
        <v>51.3</v>
      </c>
      <c r="GN24" s="1198"/>
      <c r="GO24" s="1198"/>
      <c r="GP24" s="1198"/>
      <c r="GQ24" s="1349"/>
      <c r="GR24" s="285"/>
      <c r="GS24" s="154"/>
      <c r="GT24" s="33" t="s">
        <v>115</v>
      </c>
      <c r="GU24" s="1189"/>
      <c r="GV24" s="1190"/>
      <c r="GW24" s="1190"/>
      <c r="GX24" s="1191"/>
      <c r="GY24" s="1191"/>
      <c r="GZ24" s="1191"/>
      <c r="HA24" s="1191"/>
      <c r="HB24" s="1191"/>
      <c r="HC24" s="1191"/>
      <c r="HD24" s="1191"/>
      <c r="HE24" s="1192"/>
      <c r="HF24" s="1014"/>
      <c r="HG24" s="1014"/>
      <c r="HH24" s="1193" t="s">
        <v>116</v>
      </c>
      <c r="HI24" s="1193"/>
      <c r="HJ24" s="1193"/>
      <c r="HK24" s="1193"/>
      <c r="HL24" s="1194"/>
      <c r="HM24" s="1194"/>
      <c r="HN24" s="1194"/>
      <c r="HO24" s="1194"/>
      <c r="HP24" s="1194"/>
      <c r="HQ24" s="1195"/>
      <c r="HR24" s="1195"/>
      <c r="HS24" s="1196"/>
      <c r="HT24" s="167"/>
      <c r="HU24" s="290"/>
      <c r="HV24" s="290"/>
      <c r="HW24" s="248"/>
      <c r="HX24" s="1535"/>
      <c r="HY24" s="297"/>
      <c r="HZ24" s="297"/>
      <c r="IA24" s="297"/>
      <c r="IB24" s="297"/>
      <c r="IC24" s="1533"/>
      <c r="ID24" s="1528"/>
      <c r="IE24" s="47"/>
      <c r="IF24" s="37"/>
      <c r="IG24" s="295"/>
      <c r="IH24" s="248"/>
      <c r="II24" s="19"/>
      <c r="IJ24" s="19"/>
      <c r="IK24" s="19"/>
      <c r="IM24" s="40" t="s">
        <v>68</v>
      </c>
      <c r="IN24" s="84">
        <v>796.42</v>
      </c>
      <c r="IO24" s="80">
        <v>775.41000000000008</v>
      </c>
      <c r="IP24" s="42">
        <v>2.71</v>
      </c>
      <c r="IQ24" s="934"/>
      <c r="IR24" s="934"/>
      <c r="IS24" s="432" t="s">
        <v>114</v>
      </c>
      <c r="IT24" s="997">
        <v>3799</v>
      </c>
      <c r="IU24" s="998">
        <v>2014</v>
      </c>
      <c r="IV24" s="999">
        <v>2022</v>
      </c>
      <c r="IW24" s="997">
        <v>7835</v>
      </c>
      <c r="IX24" s="1000">
        <v>7798</v>
      </c>
      <c r="IY24" s="675">
        <v>0.47</v>
      </c>
      <c r="IZ24" s="154"/>
      <c r="JA24" s="68" t="s">
        <v>90</v>
      </c>
      <c r="JB24" s="54">
        <v>78.849999999999994</v>
      </c>
      <c r="JC24" s="55">
        <v>81.17</v>
      </c>
      <c r="JD24" s="56">
        <v>-2.86</v>
      </c>
      <c r="JE24" s="54">
        <v>66.8</v>
      </c>
      <c r="JF24" s="171">
        <v>66.98</v>
      </c>
      <c r="JG24" s="56">
        <v>-0.27</v>
      </c>
      <c r="JH24" s="54">
        <v>74.540000000000006</v>
      </c>
      <c r="JI24" s="55">
        <v>76.19</v>
      </c>
      <c r="JJ24" s="56">
        <v>-2.17</v>
      </c>
      <c r="JK24" s="172"/>
      <c r="JL24" s="154"/>
      <c r="JM24" s="154" t="s">
        <v>52</v>
      </c>
      <c r="JN24" s="175">
        <v>60.03</v>
      </c>
      <c r="JO24" s="175">
        <v>64.849999999999994</v>
      </c>
      <c r="JP24" s="175">
        <v>68.650000000000006</v>
      </c>
      <c r="JQ24" s="175">
        <v>64.510000000000005</v>
      </c>
      <c r="JR24" s="1199"/>
      <c r="JS24" s="1199"/>
      <c r="JT24" s="1199"/>
      <c r="JU24" s="128"/>
      <c r="JV24" s="285"/>
      <c r="JW24" s="154"/>
      <c r="JX24" s="33" t="s">
        <v>115</v>
      </c>
      <c r="JY24" s="1200"/>
      <c r="JZ24" s="1201"/>
      <c r="KA24" s="1201"/>
      <c r="KB24" s="1202"/>
      <c r="KC24" s="1202"/>
      <c r="KD24" s="1202"/>
      <c r="KE24" s="1202"/>
      <c r="KF24" s="1202"/>
      <c r="KG24" s="1202"/>
      <c r="KH24" s="1202"/>
      <c r="KI24" s="1203"/>
      <c r="KJ24" s="182"/>
      <c r="KK24" s="182"/>
      <c r="KL24" s="165" t="s">
        <v>116</v>
      </c>
      <c r="KM24" s="1204"/>
      <c r="KN24" s="1204"/>
      <c r="KO24" s="1204"/>
      <c r="KP24" s="377"/>
      <c r="KQ24" s="377"/>
      <c r="KR24" s="377"/>
      <c r="KS24" s="377"/>
      <c r="KT24" s="377"/>
      <c r="KU24" s="1205"/>
      <c r="KV24" s="1205"/>
      <c r="KW24" s="350"/>
      <c r="KX24" s="167"/>
      <c r="KY24" s="519"/>
      <c r="KZ24" s="519"/>
      <c r="LA24" s="509"/>
      <c r="LB24" s="1535"/>
      <c r="LC24" s="528"/>
      <c r="LD24" s="528"/>
      <c r="LE24" s="528"/>
      <c r="LF24" s="528"/>
      <c r="LG24" s="1586"/>
      <c r="LH24" s="520"/>
      <c r="LI24" s="529"/>
      <c r="LJ24" s="525"/>
      <c r="LK24" s="295"/>
      <c r="LL24" s="508"/>
      <c r="LM24" s="508"/>
      <c r="LN24" s="508"/>
      <c r="LO24" s="508"/>
      <c r="LQ24" s="40" t="s">
        <v>68</v>
      </c>
      <c r="LR24" s="79">
        <v>821.13</v>
      </c>
      <c r="LS24" s="80">
        <v>802.46</v>
      </c>
      <c r="LT24" s="42">
        <v>2.33</v>
      </c>
      <c r="LU24" s="363"/>
      <c r="LV24" s="363"/>
      <c r="LW24" s="432" t="s">
        <v>114</v>
      </c>
      <c r="LX24" s="348">
        <v>28539</v>
      </c>
      <c r="LY24" s="994">
        <v>27491</v>
      </c>
      <c r="LZ24" s="515">
        <v>3.81</v>
      </c>
      <c r="MA24" s="182"/>
      <c r="MB24" s="68" t="s">
        <v>90</v>
      </c>
      <c r="MC24" s="54">
        <v>83.2</v>
      </c>
      <c r="MD24" s="141">
        <v>82.25</v>
      </c>
      <c r="ME24" s="56">
        <v>1.1599999999999999</v>
      </c>
      <c r="MF24" s="54">
        <v>67.290000000000006</v>
      </c>
      <c r="MG24" s="141">
        <v>66.37</v>
      </c>
      <c r="MH24" s="56">
        <v>1.39</v>
      </c>
      <c r="MI24" s="54">
        <v>77.010000000000005</v>
      </c>
      <c r="MJ24" s="141">
        <v>76.16</v>
      </c>
      <c r="MK24" s="56">
        <v>1.1200000000000001</v>
      </c>
      <c r="ML24" s="15"/>
      <c r="MM24" s="15"/>
      <c r="MN24" s="15" t="s">
        <v>52</v>
      </c>
      <c r="MO24" s="980">
        <v>66.540000000000006</v>
      </c>
      <c r="MP24" s="980">
        <v>55.19</v>
      </c>
      <c r="MQ24" s="980">
        <v>51.3</v>
      </c>
      <c r="MR24" s="980">
        <v>64.510000000000005</v>
      </c>
      <c r="MS24" s="981">
        <v>59.39</v>
      </c>
      <c r="MT24" s="16"/>
      <c r="MU24" s="17"/>
      <c r="MV24" s="17"/>
      <c r="MW24" s="63"/>
      <c r="MX24" s="17"/>
      <c r="MY24" s="17"/>
      <c r="MZ24" s="33" t="s">
        <v>117</v>
      </c>
      <c r="NA24" s="644"/>
      <c r="NB24" s="645"/>
      <c r="NC24" s="645"/>
      <c r="ND24" s="619"/>
      <c r="NE24" s="619"/>
      <c r="NF24" s="619"/>
      <c r="NG24" s="619"/>
      <c r="NH24" s="619"/>
      <c r="NI24" s="619"/>
      <c r="NJ24" s="619"/>
      <c r="NK24" s="641"/>
      <c r="NL24" s="619"/>
      <c r="NM24" s="619"/>
      <c r="NN24" s="644" t="s">
        <v>116</v>
      </c>
      <c r="NO24" s="644"/>
      <c r="NP24" s="645"/>
      <c r="NQ24" s="645"/>
      <c r="NR24" s="619"/>
      <c r="NS24" s="619"/>
      <c r="NT24" s="619"/>
      <c r="NU24" s="619"/>
      <c r="NV24" s="619"/>
      <c r="NW24" s="619"/>
      <c r="NX24" s="619"/>
      <c r="NY24" s="641"/>
    </row>
    <row r="25" spans="1:389" ht="21.75" customHeight="1" thickTop="1" thickBot="1" x14ac:dyDescent="0.25">
      <c r="A25" s="64" t="s">
        <v>49</v>
      </c>
      <c r="B25" s="90">
        <v>1157.06</v>
      </c>
      <c r="C25" s="89">
        <v>1117.93</v>
      </c>
      <c r="D25" s="362">
        <v>3.5</v>
      </c>
      <c r="E25" s="934"/>
      <c r="F25" s="934"/>
      <c r="G25" s="433" t="s">
        <v>118</v>
      </c>
      <c r="H25" s="997">
        <v>815</v>
      </c>
      <c r="I25" s="998">
        <v>618</v>
      </c>
      <c r="J25" s="999">
        <v>494</v>
      </c>
      <c r="K25" s="997">
        <v>1927</v>
      </c>
      <c r="L25" s="1000">
        <v>1943</v>
      </c>
      <c r="M25" s="675">
        <v>-0.82</v>
      </c>
      <c r="N25" s="154"/>
      <c r="O25" s="70" t="s">
        <v>94</v>
      </c>
      <c r="P25" s="71">
        <v>1862.65</v>
      </c>
      <c r="Q25" s="72">
        <v>1787.1599999999999</v>
      </c>
      <c r="R25" s="76">
        <v>4.22</v>
      </c>
      <c r="S25" s="73">
        <v>1157.06</v>
      </c>
      <c r="T25" s="72">
        <v>1117.93</v>
      </c>
      <c r="U25" s="76">
        <v>3.5</v>
      </c>
      <c r="V25" s="73">
        <v>1612.31</v>
      </c>
      <c r="W25" s="72">
        <v>1553.2499999999998</v>
      </c>
      <c r="X25" s="76">
        <v>3.8</v>
      </c>
      <c r="Y25" s="181"/>
      <c r="Z25" s="154"/>
      <c r="AA25" s="154" t="s">
        <v>66</v>
      </c>
      <c r="AB25" s="175">
        <v>73.41</v>
      </c>
      <c r="AC25" s="175">
        <v>68.930000000000007</v>
      </c>
      <c r="AD25" s="175">
        <v>62.74</v>
      </c>
      <c r="AE25" s="175">
        <v>68.36</v>
      </c>
      <c r="AF25" s="1188"/>
      <c r="AG25" s="1188"/>
      <c r="AH25" s="1188"/>
      <c r="AI25" s="1188"/>
      <c r="AJ25" s="285"/>
      <c r="AK25" s="154"/>
      <c r="AL25" s="1206" t="s">
        <v>119</v>
      </c>
      <c r="AM25" s="1729" t="s">
        <v>32</v>
      </c>
      <c r="AN25" s="1730"/>
      <c r="AO25" s="1730"/>
      <c r="AP25" s="1730"/>
      <c r="AQ25" s="1730"/>
      <c r="AR25" s="1730"/>
      <c r="AS25" s="1730"/>
      <c r="AT25" s="1730"/>
      <c r="AU25" s="1731"/>
      <c r="AV25" s="1178" t="s">
        <v>33</v>
      </c>
      <c r="AW25" s="1178" t="s">
        <v>45</v>
      </c>
      <c r="AX25" s="1014"/>
      <c r="AY25" s="1014"/>
      <c r="AZ25" s="1207" t="s">
        <v>119</v>
      </c>
      <c r="BA25" s="1729" t="s">
        <v>32</v>
      </c>
      <c r="BB25" s="1730"/>
      <c r="BC25" s="1730"/>
      <c r="BD25" s="1730"/>
      <c r="BE25" s="1730"/>
      <c r="BF25" s="1730"/>
      <c r="BG25" s="1730"/>
      <c r="BH25" s="1730"/>
      <c r="BI25" s="1731"/>
      <c r="BJ25" s="1178" t="s">
        <v>33</v>
      </c>
      <c r="BK25" s="1178" t="s">
        <v>45</v>
      </c>
      <c r="BL25" s="194"/>
      <c r="BM25" s="290"/>
      <c r="BN25" s="290"/>
      <c r="BO25" s="248"/>
      <c r="BP25" s="1535"/>
      <c r="BQ25" s="297"/>
      <c r="BR25" s="297"/>
      <c r="BS25" s="297"/>
      <c r="BT25" s="297"/>
      <c r="BU25" s="1533"/>
      <c r="BV25" s="1528"/>
      <c r="BW25" s="21"/>
      <c r="BX25" s="37"/>
      <c r="BY25" s="295"/>
      <c r="BZ25" s="19"/>
      <c r="CA25" s="19"/>
      <c r="CB25" s="19"/>
      <c r="CC25" s="19"/>
      <c r="CE25" s="179" t="s">
        <v>49</v>
      </c>
      <c r="CF25" s="90">
        <v>1084.32</v>
      </c>
      <c r="CG25" s="89">
        <v>1062.5899999999999</v>
      </c>
      <c r="CH25" s="362">
        <v>2.0499999999999998</v>
      </c>
      <c r="CI25" s="934"/>
      <c r="CJ25" s="934"/>
      <c r="CK25" s="433" t="s">
        <v>118</v>
      </c>
      <c r="CL25" s="997">
        <v>452</v>
      </c>
      <c r="CM25" s="998">
        <v>517</v>
      </c>
      <c r="CN25" s="999">
        <v>413</v>
      </c>
      <c r="CO25" s="997">
        <v>1382</v>
      </c>
      <c r="CP25" s="1000">
        <v>1427</v>
      </c>
      <c r="CQ25" s="675">
        <v>-3.15</v>
      </c>
      <c r="CR25" s="154"/>
      <c r="CS25" s="70" t="s">
        <v>94</v>
      </c>
      <c r="CT25" s="71">
        <v>1980.0500000000002</v>
      </c>
      <c r="CU25" s="72">
        <v>1907.54</v>
      </c>
      <c r="CV25" s="76">
        <v>3.8</v>
      </c>
      <c r="CW25" s="73">
        <v>1084.32</v>
      </c>
      <c r="CX25" s="72">
        <v>1062.5899999999999</v>
      </c>
      <c r="CY25" s="76">
        <v>2.0499999999999998</v>
      </c>
      <c r="CZ25" s="73">
        <v>1606.3100000000002</v>
      </c>
      <c r="DA25" s="72">
        <v>1555.1100000000001</v>
      </c>
      <c r="DB25" s="76">
        <v>3.29</v>
      </c>
      <c r="DC25" s="181"/>
      <c r="DD25" s="154"/>
      <c r="DE25" s="154" t="s">
        <v>66</v>
      </c>
      <c r="DF25" s="175">
        <v>61.37</v>
      </c>
      <c r="DG25" s="175">
        <v>57.7</v>
      </c>
      <c r="DH25" s="175">
        <v>58</v>
      </c>
      <c r="DI25" s="175">
        <v>59.02</v>
      </c>
      <c r="DJ25" s="1197"/>
      <c r="DK25" s="1197"/>
      <c r="DL25" s="1197"/>
      <c r="DM25" s="1197"/>
      <c r="DN25" s="285"/>
      <c r="DO25" s="154"/>
      <c r="DP25" s="1206" t="s">
        <v>119</v>
      </c>
      <c r="DQ25" s="1729" t="s">
        <v>32</v>
      </c>
      <c r="DR25" s="1730"/>
      <c r="DS25" s="1730"/>
      <c r="DT25" s="1730"/>
      <c r="DU25" s="1730"/>
      <c r="DV25" s="1730"/>
      <c r="DW25" s="1730"/>
      <c r="DX25" s="1730"/>
      <c r="DY25" s="1731"/>
      <c r="DZ25" s="1178" t="s">
        <v>33</v>
      </c>
      <c r="EA25" s="1178" t="s">
        <v>45</v>
      </c>
      <c r="EB25" s="1014"/>
      <c r="EC25" s="1014"/>
      <c r="ED25" s="1207" t="s">
        <v>119</v>
      </c>
      <c r="EE25" s="1729" t="s">
        <v>32</v>
      </c>
      <c r="EF25" s="1730"/>
      <c r="EG25" s="1730"/>
      <c r="EH25" s="1730"/>
      <c r="EI25" s="1730"/>
      <c r="EJ25" s="1730"/>
      <c r="EK25" s="1730"/>
      <c r="EL25" s="1730"/>
      <c r="EM25" s="1731"/>
      <c r="EN25" s="1178" t="s">
        <v>33</v>
      </c>
      <c r="EO25" s="1178" t="s">
        <v>45</v>
      </c>
      <c r="EP25" s="194"/>
      <c r="EQ25" s="290"/>
      <c r="ER25" s="290"/>
      <c r="ES25" s="248"/>
      <c r="ET25" s="1535"/>
      <c r="EU25" s="297"/>
      <c r="EV25" s="297"/>
      <c r="EW25" s="297"/>
      <c r="EX25" s="297"/>
      <c r="EY25" s="1533"/>
      <c r="EZ25" s="1528"/>
      <c r="FA25" s="21"/>
      <c r="FB25" s="37"/>
      <c r="FC25" s="295"/>
      <c r="FD25" s="19"/>
      <c r="FE25" s="19"/>
      <c r="FF25" s="19"/>
      <c r="FG25" s="19"/>
      <c r="FI25" s="64" t="s">
        <v>49</v>
      </c>
      <c r="FJ25" s="90">
        <v>1181.8399999999999</v>
      </c>
      <c r="FK25" s="87">
        <v>1151.1699999999998</v>
      </c>
      <c r="FL25" s="67">
        <v>2.66</v>
      </c>
      <c r="FM25" s="934"/>
      <c r="FN25" s="934"/>
      <c r="FO25" s="433" t="s">
        <v>118</v>
      </c>
      <c r="FP25" s="997">
        <v>553</v>
      </c>
      <c r="FQ25" s="998">
        <v>740</v>
      </c>
      <c r="FR25" s="999">
        <v>582</v>
      </c>
      <c r="FS25" s="997">
        <v>1875</v>
      </c>
      <c r="FT25" s="1000">
        <v>1940</v>
      </c>
      <c r="FU25" s="675">
        <v>-3.35</v>
      </c>
      <c r="FV25" s="482"/>
      <c r="FW25" s="70" t="s">
        <v>94</v>
      </c>
      <c r="FX25" s="71">
        <v>1859.25</v>
      </c>
      <c r="FY25" s="72">
        <v>1855.6</v>
      </c>
      <c r="FZ25" s="76">
        <v>0.2</v>
      </c>
      <c r="GA25" s="73">
        <v>1181.8399999999999</v>
      </c>
      <c r="GB25" s="72">
        <v>1151.1699999999998</v>
      </c>
      <c r="GC25" s="76">
        <v>2.66</v>
      </c>
      <c r="GD25" s="73">
        <v>1558.41</v>
      </c>
      <c r="GE25" s="72">
        <v>1551.63</v>
      </c>
      <c r="GF25" s="76">
        <v>0.44</v>
      </c>
      <c r="GG25" s="181"/>
      <c r="GH25" s="154"/>
      <c r="GI25" s="154" t="s">
        <v>66</v>
      </c>
      <c r="GJ25" s="175">
        <v>59.03</v>
      </c>
      <c r="GK25" s="175">
        <v>56.55</v>
      </c>
      <c r="GL25" s="175">
        <v>57.79</v>
      </c>
      <c r="GM25" s="175">
        <v>57.79</v>
      </c>
      <c r="GN25" s="1198"/>
      <c r="GO25" s="1198"/>
      <c r="GP25" s="1198"/>
      <c r="GQ25" s="1349"/>
      <c r="GR25" s="285"/>
      <c r="GS25" s="154"/>
      <c r="GT25" s="1206" t="s">
        <v>119</v>
      </c>
      <c r="GU25" s="1729" t="s">
        <v>32</v>
      </c>
      <c r="GV25" s="1730"/>
      <c r="GW25" s="1730"/>
      <c r="GX25" s="1730"/>
      <c r="GY25" s="1730"/>
      <c r="GZ25" s="1730"/>
      <c r="HA25" s="1730"/>
      <c r="HB25" s="1730"/>
      <c r="HC25" s="1731"/>
      <c r="HD25" s="1178" t="s">
        <v>33</v>
      </c>
      <c r="HE25" s="1178" t="s">
        <v>45</v>
      </c>
      <c r="HF25" s="1014"/>
      <c r="HG25" s="1014"/>
      <c r="HH25" s="1207" t="s">
        <v>119</v>
      </c>
      <c r="HI25" s="1729" t="s">
        <v>32</v>
      </c>
      <c r="HJ25" s="1730"/>
      <c r="HK25" s="1730"/>
      <c r="HL25" s="1730"/>
      <c r="HM25" s="1730"/>
      <c r="HN25" s="1730"/>
      <c r="HO25" s="1730"/>
      <c r="HP25" s="1730"/>
      <c r="HQ25" s="1731"/>
      <c r="HR25" s="1178" t="s">
        <v>33</v>
      </c>
      <c r="HS25" s="1178" t="s">
        <v>45</v>
      </c>
      <c r="HT25" s="194"/>
      <c r="HU25" s="290"/>
      <c r="HV25" s="290"/>
      <c r="HW25" s="248"/>
      <c r="HX25" s="1535"/>
      <c r="HY25" s="297"/>
      <c r="HZ25" s="297"/>
      <c r="IA25" s="297"/>
      <c r="IB25" s="297"/>
      <c r="IC25" s="1533"/>
      <c r="ID25" s="1528"/>
      <c r="IE25" s="21"/>
      <c r="IF25" s="37"/>
      <c r="IG25" s="295"/>
      <c r="IH25" s="248"/>
      <c r="II25" s="19"/>
      <c r="IJ25" s="19"/>
      <c r="IK25" s="19"/>
      <c r="IM25" s="64" t="s">
        <v>49</v>
      </c>
      <c r="IN25" s="90">
        <v>1075.8700000000001</v>
      </c>
      <c r="IO25" s="87">
        <v>1076.1399999999999</v>
      </c>
      <c r="IP25" s="67">
        <v>-0.03</v>
      </c>
      <c r="IQ25" s="934"/>
      <c r="IR25" s="934"/>
      <c r="IS25" s="433" t="s">
        <v>118</v>
      </c>
      <c r="IT25" s="997">
        <v>630</v>
      </c>
      <c r="IU25" s="998">
        <v>382</v>
      </c>
      <c r="IV25" s="999">
        <v>493</v>
      </c>
      <c r="IW25" s="997">
        <v>1505</v>
      </c>
      <c r="IX25" s="1000">
        <v>1475</v>
      </c>
      <c r="IY25" s="675">
        <v>2.0299999999999998</v>
      </c>
      <c r="IZ25" s="154"/>
      <c r="JA25" s="70" t="s">
        <v>94</v>
      </c>
      <c r="JB25" s="71">
        <v>1757.2599999999998</v>
      </c>
      <c r="JC25" s="72">
        <v>1760.98</v>
      </c>
      <c r="JD25" s="76">
        <v>-0.21</v>
      </c>
      <c r="JE25" s="73">
        <v>1075.8700000000001</v>
      </c>
      <c r="JF25" s="72">
        <v>1076.1399999999999</v>
      </c>
      <c r="JG25" s="76">
        <v>-0.03</v>
      </c>
      <c r="JH25" s="73">
        <v>1513.2599999999998</v>
      </c>
      <c r="JI25" s="72">
        <v>1520.5300000000002</v>
      </c>
      <c r="JJ25" s="76">
        <v>-0.48</v>
      </c>
      <c r="JK25" s="181"/>
      <c r="JL25" s="154"/>
      <c r="JM25" s="154" t="s">
        <v>66</v>
      </c>
      <c r="JN25" s="175">
        <v>68.569999999999993</v>
      </c>
      <c r="JO25" s="175">
        <v>63.83</v>
      </c>
      <c r="JP25" s="175">
        <v>68.73</v>
      </c>
      <c r="JQ25" s="175">
        <v>67.040000000000006</v>
      </c>
      <c r="JR25" s="1199"/>
      <c r="JS25" s="1199"/>
      <c r="JT25" s="1199"/>
      <c r="JU25" s="128"/>
      <c r="JV25" s="285"/>
      <c r="JW25" s="154"/>
      <c r="JX25" s="1206" t="s">
        <v>119</v>
      </c>
      <c r="JY25" s="1761" t="s">
        <v>32</v>
      </c>
      <c r="JZ25" s="1762"/>
      <c r="KA25" s="1762"/>
      <c r="KB25" s="1762"/>
      <c r="KC25" s="1762"/>
      <c r="KD25" s="1762"/>
      <c r="KE25" s="1762"/>
      <c r="KF25" s="1762"/>
      <c r="KG25" s="1763"/>
      <c r="KH25" s="1208" t="s">
        <v>33</v>
      </c>
      <c r="KI25" s="1208" t="s">
        <v>45</v>
      </c>
      <c r="KJ25" s="182"/>
      <c r="KK25" s="182"/>
      <c r="KL25" s="1061" t="s">
        <v>119</v>
      </c>
      <c r="KM25" s="1735" t="s">
        <v>32</v>
      </c>
      <c r="KN25" s="1736"/>
      <c r="KO25" s="1736"/>
      <c r="KP25" s="1736"/>
      <c r="KQ25" s="1736"/>
      <c r="KR25" s="1736"/>
      <c r="KS25" s="1736"/>
      <c r="KT25" s="1736"/>
      <c r="KU25" s="1737"/>
      <c r="KV25" s="1209" t="s">
        <v>33</v>
      </c>
      <c r="KW25" s="1209" t="s">
        <v>45</v>
      </c>
      <c r="KX25" s="194"/>
      <c r="KY25" s="519"/>
      <c r="KZ25" s="519"/>
      <c r="LA25" s="509"/>
      <c r="LB25" s="1535"/>
      <c r="LC25" s="528"/>
      <c r="LD25" s="528"/>
      <c r="LE25" s="528"/>
      <c r="LF25" s="528"/>
      <c r="LG25" s="1586"/>
      <c r="LH25" s="520"/>
      <c r="LI25" s="522"/>
      <c r="LJ25" s="525"/>
      <c r="LK25" s="295"/>
      <c r="LL25" s="508"/>
      <c r="LM25" s="508"/>
      <c r="LN25" s="508"/>
      <c r="LO25" s="508"/>
      <c r="LQ25" s="64" t="s">
        <v>49</v>
      </c>
      <c r="LR25" s="86">
        <v>1124.6599999999999</v>
      </c>
      <c r="LS25" s="87">
        <v>1101.58</v>
      </c>
      <c r="LT25" s="67">
        <v>2.1</v>
      </c>
      <c r="LU25" s="363"/>
      <c r="LV25" s="363"/>
      <c r="LW25" s="433" t="s">
        <v>118</v>
      </c>
      <c r="LX25" s="348">
        <v>6689</v>
      </c>
      <c r="LY25" s="994">
        <v>6785</v>
      </c>
      <c r="LZ25" s="515">
        <v>-1.41</v>
      </c>
      <c r="MA25" s="182"/>
      <c r="MB25" s="70" t="s">
        <v>94</v>
      </c>
      <c r="MC25" s="71">
        <v>1859.44</v>
      </c>
      <c r="MD25" s="375">
        <v>1818.49</v>
      </c>
      <c r="ME25" s="76">
        <v>2.25</v>
      </c>
      <c r="MF25" s="71">
        <v>1124.6599999999999</v>
      </c>
      <c r="MG25" s="375">
        <v>1101.58</v>
      </c>
      <c r="MH25" s="76">
        <v>2.1</v>
      </c>
      <c r="MI25" s="71">
        <v>1573.24</v>
      </c>
      <c r="MJ25" s="375">
        <v>1543.71</v>
      </c>
      <c r="MK25" s="76">
        <v>1.91</v>
      </c>
      <c r="ML25" s="15"/>
      <c r="MM25" s="15"/>
      <c r="MN25" s="15" t="s">
        <v>66</v>
      </c>
      <c r="MO25" s="980">
        <v>68.36</v>
      </c>
      <c r="MP25" s="980">
        <v>59.02</v>
      </c>
      <c r="MQ25" s="980">
        <v>57.79</v>
      </c>
      <c r="MR25" s="980">
        <v>67.040000000000006</v>
      </c>
      <c r="MS25" s="981">
        <v>63.05</v>
      </c>
      <c r="MT25" s="16"/>
      <c r="MU25" s="17"/>
      <c r="MV25" s="17"/>
      <c r="MW25" s="63"/>
      <c r="MX25" s="17"/>
      <c r="MY25" s="17"/>
      <c r="MZ25" s="1210" t="s">
        <v>119</v>
      </c>
      <c r="NA25" s="1651" t="s">
        <v>32</v>
      </c>
      <c r="NB25" s="1652"/>
      <c r="NC25" s="1652"/>
      <c r="ND25" s="1652"/>
      <c r="NE25" s="1652"/>
      <c r="NF25" s="1652"/>
      <c r="NG25" s="1652"/>
      <c r="NH25" s="1652"/>
      <c r="NI25" s="1653"/>
      <c r="NJ25" s="1069" t="s">
        <v>33</v>
      </c>
      <c r="NK25" s="1069" t="s">
        <v>45</v>
      </c>
      <c r="NL25" s="619"/>
      <c r="NM25" s="619"/>
      <c r="NN25" s="1211" t="s">
        <v>119</v>
      </c>
      <c r="NO25" s="1651" t="s">
        <v>32</v>
      </c>
      <c r="NP25" s="1652"/>
      <c r="NQ25" s="1652"/>
      <c r="NR25" s="1652"/>
      <c r="NS25" s="1652"/>
      <c r="NT25" s="1652"/>
      <c r="NU25" s="1652"/>
      <c r="NV25" s="1652"/>
      <c r="NW25" s="1653"/>
      <c r="NX25" s="1069" t="s">
        <v>33</v>
      </c>
      <c r="NY25" s="1069" t="s">
        <v>45</v>
      </c>
    </row>
    <row r="26" spans="1:389" ht="21.75" customHeight="1" thickTop="1" thickBot="1" x14ac:dyDescent="0.25">
      <c r="A26" s="92" t="s">
        <v>120</v>
      </c>
      <c r="B26" s="195"/>
      <c r="C26" s="140"/>
      <c r="D26" s="360"/>
      <c r="E26" s="420"/>
      <c r="F26" s="240"/>
      <c r="G26" s="433" t="s">
        <v>121</v>
      </c>
      <c r="H26" s="997">
        <v>2617</v>
      </c>
      <c r="I26" s="998">
        <v>2589</v>
      </c>
      <c r="J26" s="999">
        <v>2139</v>
      </c>
      <c r="K26" s="997">
        <v>7345</v>
      </c>
      <c r="L26" s="1000">
        <v>7083</v>
      </c>
      <c r="M26" s="675">
        <v>3.7</v>
      </c>
      <c r="N26" s="154"/>
      <c r="O26" s="9"/>
      <c r="P26" s="9"/>
      <c r="Q26" s="14"/>
      <c r="R26" s="9"/>
      <c r="S26" s="81"/>
      <c r="T26" s="82"/>
      <c r="U26" s="9"/>
      <c r="V26" s="81"/>
      <c r="W26" s="82"/>
      <c r="X26" s="9"/>
      <c r="Y26" s="977"/>
      <c r="Z26" s="154"/>
      <c r="AA26" s="154" t="s">
        <v>71</v>
      </c>
      <c r="AB26" s="175">
        <v>70.05</v>
      </c>
      <c r="AC26" s="175">
        <v>64.510000000000005</v>
      </c>
      <c r="AD26" s="175">
        <v>63.52</v>
      </c>
      <c r="AE26" s="175">
        <v>66.03</v>
      </c>
      <c r="AF26" s="1212"/>
      <c r="AG26" s="1212"/>
      <c r="AH26" s="1212"/>
      <c r="AI26" s="1212"/>
      <c r="AJ26" s="285"/>
      <c r="AK26" s="154"/>
      <c r="AL26" s="1213"/>
      <c r="AM26" s="1073" t="s">
        <v>54</v>
      </c>
      <c r="AN26" s="1074" t="s">
        <v>55</v>
      </c>
      <c r="AO26" s="1075" t="s">
        <v>306</v>
      </c>
      <c r="AP26" s="1076" t="s">
        <v>307</v>
      </c>
      <c r="AQ26" s="1074"/>
      <c r="AR26" s="1074"/>
      <c r="AS26" s="1074"/>
      <c r="AT26" s="1074"/>
      <c r="AU26" s="1077" t="s">
        <v>62</v>
      </c>
      <c r="AV26" s="1078"/>
      <c r="AW26" s="1079"/>
      <c r="AX26" s="1014"/>
      <c r="AY26" s="1014"/>
      <c r="AZ26" s="1214"/>
      <c r="BA26" s="1073" t="s">
        <v>54</v>
      </c>
      <c r="BB26" s="1074" t="s">
        <v>55</v>
      </c>
      <c r="BC26" s="1075" t="s">
        <v>306</v>
      </c>
      <c r="BD26" s="1076" t="s">
        <v>307</v>
      </c>
      <c r="BE26" s="1074"/>
      <c r="BF26" s="1074"/>
      <c r="BG26" s="1074"/>
      <c r="BH26" s="1074"/>
      <c r="BI26" s="1077" t="s">
        <v>62</v>
      </c>
      <c r="BJ26" s="1078"/>
      <c r="BK26" s="1079"/>
      <c r="BL26" s="306"/>
      <c r="BM26" s="290"/>
      <c r="BN26" s="290"/>
      <c r="BO26" s="968"/>
      <c r="BP26" s="1537"/>
      <c r="BQ26" s="297"/>
      <c r="BR26" s="297"/>
      <c r="BS26" s="297"/>
      <c r="BT26" s="131"/>
      <c r="BU26" s="1533"/>
      <c r="BV26" s="1528"/>
      <c r="BW26" s="21"/>
      <c r="BX26" s="37"/>
      <c r="BY26" s="295"/>
      <c r="BZ26" s="19"/>
      <c r="CA26" s="19"/>
      <c r="CB26" s="19"/>
      <c r="CC26" s="19"/>
      <c r="CE26" s="184" t="s">
        <v>120</v>
      </c>
      <c r="CF26" s="195"/>
      <c r="CG26" s="140"/>
      <c r="CH26" s="360"/>
      <c r="CI26" s="420"/>
      <c r="CJ26" s="240"/>
      <c r="CK26" s="433" t="s">
        <v>121</v>
      </c>
      <c r="CL26" s="997">
        <v>1972</v>
      </c>
      <c r="CM26" s="998">
        <v>1521</v>
      </c>
      <c r="CN26" s="999">
        <v>1582</v>
      </c>
      <c r="CO26" s="997">
        <v>5075</v>
      </c>
      <c r="CP26" s="1000">
        <v>5067</v>
      </c>
      <c r="CQ26" s="675">
        <v>0.16</v>
      </c>
      <c r="CR26" s="154"/>
      <c r="CS26" s="9"/>
      <c r="CT26" s="9"/>
      <c r="CU26" s="14"/>
      <c r="CV26" s="9"/>
      <c r="CW26" s="81"/>
      <c r="CX26" s="82"/>
      <c r="CY26" s="9"/>
      <c r="CZ26" s="81"/>
      <c r="DA26" s="82"/>
      <c r="DB26" s="9"/>
      <c r="DC26" s="9"/>
      <c r="DD26" s="154"/>
      <c r="DE26" s="154" t="s">
        <v>71</v>
      </c>
      <c r="DF26" s="175">
        <v>60.39</v>
      </c>
      <c r="DG26" s="175">
        <v>56.58</v>
      </c>
      <c r="DH26" s="175">
        <v>56.09</v>
      </c>
      <c r="DI26" s="175">
        <v>57.69</v>
      </c>
      <c r="DJ26" s="1215"/>
      <c r="DK26" s="1215"/>
      <c r="DL26" s="1215"/>
      <c r="DM26" s="1215"/>
      <c r="DN26" s="285"/>
      <c r="DO26" s="154"/>
      <c r="DP26" s="1213"/>
      <c r="DQ26" s="1073" t="s">
        <v>54</v>
      </c>
      <c r="DR26" s="1074" t="s">
        <v>55</v>
      </c>
      <c r="DS26" s="1075" t="s">
        <v>306</v>
      </c>
      <c r="DT26" s="1076" t="s">
        <v>307</v>
      </c>
      <c r="DU26" s="1074"/>
      <c r="DV26" s="1074"/>
      <c r="DW26" s="1074"/>
      <c r="DX26" s="1074"/>
      <c r="DY26" s="1077" t="s">
        <v>62</v>
      </c>
      <c r="DZ26" s="1078"/>
      <c r="EA26" s="1079"/>
      <c r="EB26" s="1014"/>
      <c r="EC26" s="1014"/>
      <c r="ED26" s="1214"/>
      <c r="EE26" s="1073" t="s">
        <v>54</v>
      </c>
      <c r="EF26" s="1074" t="s">
        <v>55</v>
      </c>
      <c r="EG26" s="1075" t="s">
        <v>306</v>
      </c>
      <c r="EH26" s="1076" t="s">
        <v>307</v>
      </c>
      <c r="EI26" s="1074"/>
      <c r="EJ26" s="1074"/>
      <c r="EK26" s="1074"/>
      <c r="EL26" s="1074"/>
      <c r="EM26" s="1077" t="s">
        <v>62</v>
      </c>
      <c r="EN26" s="1078"/>
      <c r="EO26" s="1079"/>
      <c r="EP26" s="306"/>
      <c r="EQ26" s="290"/>
      <c r="ER26" s="290"/>
      <c r="ES26" s="968"/>
      <c r="ET26" s="1537"/>
      <c r="EU26" s="297"/>
      <c r="EV26" s="297"/>
      <c r="EW26" s="297"/>
      <c r="EX26" s="131"/>
      <c r="EY26" s="1533"/>
      <c r="EZ26" s="1528"/>
      <c r="FA26" s="21"/>
      <c r="FB26" s="37"/>
      <c r="FC26" s="295"/>
      <c r="FD26" s="19"/>
      <c r="FE26" s="19"/>
      <c r="FF26" s="19"/>
      <c r="FG26" s="19"/>
      <c r="FI26" s="92" t="s">
        <v>120</v>
      </c>
      <c r="FJ26" s="195"/>
      <c r="FK26" s="140"/>
      <c r="FL26" s="42"/>
      <c r="FM26" s="420"/>
      <c r="FN26" s="240"/>
      <c r="FO26" s="433" t="s">
        <v>121</v>
      </c>
      <c r="FP26" s="997">
        <v>2851</v>
      </c>
      <c r="FQ26" s="998">
        <v>2613</v>
      </c>
      <c r="FR26" s="999">
        <v>2504</v>
      </c>
      <c r="FS26" s="997">
        <v>7968</v>
      </c>
      <c r="FT26" s="1000">
        <v>8198</v>
      </c>
      <c r="FU26" s="675">
        <v>-2.81</v>
      </c>
      <c r="FV26" s="482"/>
      <c r="FW26" s="9"/>
      <c r="FX26" s="9"/>
      <c r="FY26" s="14"/>
      <c r="FZ26" s="9"/>
      <c r="GA26" s="81"/>
      <c r="GB26" s="82"/>
      <c r="GC26" s="9"/>
      <c r="GD26" s="81"/>
      <c r="GE26" s="82"/>
      <c r="GF26" s="9"/>
      <c r="GG26" s="9"/>
      <c r="GH26" s="154"/>
      <c r="GI26" s="154" t="s">
        <v>71</v>
      </c>
      <c r="GJ26" s="175">
        <v>58.29</v>
      </c>
      <c r="GK26" s="175">
        <v>53.46</v>
      </c>
      <c r="GL26" s="175">
        <v>54.87</v>
      </c>
      <c r="GM26" s="175">
        <v>55.54</v>
      </c>
      <c r="GN26" s="1216"/>
      <c r="GO26" s="1216"/>
      <c r="GP26" s="1216"/>
      <c r="GQ26" s="1216"/>
      <c r="GR26" s="285"/>
      <c r="GS26" s="154"/>
      <c r="GT26" s="1213"/>
      <c r="GU26" s="1073" t="s">
        <v>54</v>
      </c>
      <c r="GV26" s="1074" t="s">
        <v>55</v>
      </c>
      <c r="GW26" s="1075" t="s">
        <v>306</v>
      </c>
      <c r="GX26" s="1076" t="s">
        <v>307</v>
      </c>
      <c r="GY26" s="1074"/>
      <c r="GZ26" s="1074"/>
      <c r="HA26" s="1074"/>
      <c r="HB26" s="1074"/>
      <c r="HC26" s="1077" t="s">
        <v>62</v>
      </c>
      <c r="HD26" s="1078"/>
      <c r="HE26" s="1079"/>
      <c r="HF26" s="1014"/>
      <c r="HG26" s="1014"/>
      <c r="HH26" s="1214"/>
      <c r="HI26" s="1073" t="s">
        <v>54</v>
      </c>
      <c r="HJ26" s="1074" t="s">
        <v>55</v>
      </c>
      <c r="HK26" s="1075" t="s">
        <v>306</v>
      </c>
      <c r="HL26" s="1076" t="s">
        <v>307</v>
      </c>
      <c r="HM26" s="1074"/>
      <c r="HN26" s="1074"/>
      <c r="HO26" s="1074"/>
      <c r="HP26" s="1074"/>
      <c r="HQ26" s="1077" t="s">
        <v>62</v>
      </c>
      <c r="HR26" s="1078"/>
      <c r="HS26" s="1079"/>
      <c r="HT26" s="306"/>
      <c r="HU26" s="290"/>
      <c r="HV26" s="290"/>
      <c r="HW26" s="968"/>
      <c r="HX26" s="1537"/>
      <c r="HY26" s="297"/>
      <c r="HZ26" s="297"/>
      <c r="IA26" s="297"/>
      <c r="IB26" s="131"/>
      <c r="IC26" s="1533"/>
      <c r="ID26" s="1528"/>
      <c r="IE26" s="21"/>
      <c r="IF26" s="37"/>
      <c r="IG26" s="295"/>
      <c r="IH26" s="248"/>
      <c r="II26" s="19"/>
      <c r="IJ26" s="19"/>
      <c r="IK26" s="19"/>
      <c r="IM26" s="92" t="s">
        <v>120</v>
      </c>
      <c r="IN26" s="195"/>
      <c r="IO26" s="140"/>
      <c r="IP26" s="42"/>
      <c r="IQ26" s="420"/>
      <c r="IR26" s="240"/>
      <c r="IS26" s="433" t="s">
        <v>121</v>
      </c>
      <c r="IT26" s="997">
        <v>1794</v>
      </c>
      <c r="IU26" s="998">
        <v>1427</v>
      </c>
      <c r="IV26" s="999">
        <v>1660</v>
      </c>
      <c r="IW26" s="997">
        <v>4881</v>
      </c>
      <c r="IX26" s="1000">
        <v>5015</v>
      </c>
      <c r="IY26" s="675">
        <v>-2.67</v>
      </c>
      <c r="IZ26" s="154"/>
      <c r="JA26" s="9"/>
      <c r="JB26" s="9"/>
      <c r="JC26" s="14"/>
      <c r="JD26" s="9"/>
      <c r="JE26" s="81"/>
      <c r="JF26" s="82"/>
      <c r="JG26" s="9"/>
      <c r="JH26" s="81"/>
      <c r="JI26" s="82"/>
      <c r="JJ26" s="9"/>
      <c r="JK26" s="9"/>
      <c r="JL26" s="154"/>
      <c r="JM26" s="154" t="s">
        <v>71</v>
      </c>
      <c r="JN26" s="175">
        <v>63.89</v>
      </c>
      <c r="JO26" s="175">
        <v>60.16</v>
      </c>
      <c r="JP26" s="175">
        <v>62.48</v>
      </c>
      <c r="JQ26" s="175">
        <v>62.18</v>
      </c>
      <c r="JR26" s="668"/>
      <c r="JS26" s="668"/>
      <c r="JT26" s="668"/>
      <c r="JU26" s="668"/>
      <c r="JV26" s="285"/>
      <c r="JW26" s="154"/>
      <c r="JX26" s="1213"/>
      <c r="JY26" s="1073" t="s">
        <v>54</v>
      </c>
      <c r="JZ26" s="1074" t="s">
        <v>55</v>
      </c>
      <c r="KA26" s="1075" t="s">
        <v>306</v>
      </c>
      <c r="KB26" s="1076" t="s">
        <v>307</v>
      </c>
      <c r="KC26" s="1074"/>
      <c r="KD26" s="1074"/>
      <c r="KE26" s="1074"/>
      <c r="KF26" s="1074"/>
      <c r="KG26" s="1077" t="s">
        <v>62</v>
      </c>
      <c r="KH26" s="1078"/>
      <c r="KI26" s="1079"/>
      <c r="KJ26" s="182"/>
      <c r="KK26" s="182"/>
      <c r="KL26" s="1217"/>
      <c r="KM26" s="1073" t="s">
        <v>54</v>
      </c>
      <c r="KN26" s="1074" t="s">
        <v>55</v>
      </c>
      <c r="KO26" s="1075" t="s">
        <v>306</v>
      </c>
      <c r="KP26" s="1076" t="s">
        <v>307</v>
      </c>
      <c r="KQ26" s="1074"/>
      <c r="KR26" s="1074"/>
      <c r="KS26" s="1074"/>
      <c r="KT26" s="1074"/>
      <c r="KU26" s="1077" t="s">
        <v>62</v>
      </c>
      <c r="KV26" s="1078"/>
      <c r="KW26" s="1079"/>
      <c r="KX26" s="306"/>
      <c r="KY26" s="519"/>
      <c r="KZ26" s="519"/>
      <c r="LA26" s="969"/>
      <c r="LB26" s="1537"/>
      <c r="LC26" s="528"/>
      <c r="LD26" s="528"/>
      <c r="LE26" s="528"/>
      <c r="LF26" s="521"/>
      <c r="LG26" s="1586"/>
      <c r="LH26" s="520"/>
      <c r="LI26" s="522"/>
      <c r="LJ26" s="525"/>
      <c r="LK26" s="295"/>
      <c r="LL26" s="508"/>
      <c r="LM26" s="508"/>
      <c r="LN26" s="508"/>
      <c r="LO26" s="508"/>
      <c r="LQ26" s="92" t="s">
        <v>120</v>
      </c>
      <c r="LR26" s="106"/>
      <c r="LS26" s="140"/>
      <c r="LT26" s="42"/>
      <c r="LU26" s="499"/>
      <c r="LV26" s="499"/>
      <c r="LW26" s="433" t="s">
        <v>121</v>
      </c>
      <c r="LX26" s="348">
        <v>25269</v>
      </c>
      <c r="LY26" s="994">
        <v>25363</v>
      </c>
      <c r="LZ26" s="515">
        <v>-0.37</v>
      </c>
      <c r="MA26" s="182"/>
      <c r="MB26" s="9"/>
      <c r="MC26" s="9"/>
      <c r="MD26" s="85"/>
      <c r="ME26" s="9"/>
      <c r="MF26" s="81"/>
      <c r="MG26" s="85"/>
      <c r="MH26" s="9"/>
      <c r="MI26" s="81"/>
      <c r="MJ26" s="85"/>
      <c r="MK26" s="9"/>
      <c r="ML26" s="15"/>
      <c r="MM26" s="15"/>
      <c r="MN26" s="15" t="s">
        <v>71</v>
      </c>
      <c r="MO26" s="980">
        <v>66.03</v>
      </c>
      <c r="MP26" s="980">
        <v>57.69</v>
      </c>
      <c r="MQ26" s="980">
        <v>55.54</v>
      </c>
      <c r="MR26" s="980">
        <v>62.18</v>
      </c>
      <c r="MS26" s="981">
        <v>60.36</v>
      </c>
      <c r="MT26" s="16"/>
      <c r="MU26" s="17"/>
      <c r="MV26" s="17"/>
      <c r="MW26" s="63"/>
      <c r="MX26" s="17"/>
      <c r="MY26" s="17"/>
      <c r="MZ26" s="1081"/>
      <c r="NA26" s="1073" t="s">
        <v>54</v>
      </c>
      <c r="NB26" s="1074" t="s">
        <v>55</v>
      </c>
      <c r="NC26" s="1075" t="s">
        <v>306</v>
      </c>
      <c r="ND26" s="1076" t="s">
        <v>307</v>
      </c>
      <c r="NE26" s="1074"/>
      <c r="NF26" s="1074"/>
      <c r="NG26" s="1074"/>
      <c r="NH26" s="1074"/>
      <c r="NI26" s="1077" t="s">
        <v>62</v>
      </c>
      <c r="NJ26" s="1078"/>
      <c r="NK26" s="1079"/>
      <c r="NL26" s="619"/>
      <c r="NM26" s="619"/>
      <c r="NN26" s="1185"/>
      <c r="NO26" s="1073" t="s">
        <v>54</v>
      </c>
      <c r="NP26" s="1074" t="s">
        <v>55</v>
      </c>
      <c r="NQ26" s="1075" t="s">
        <v>306</v>
      </c>
      <c r="NR26" s="1076" t="s">
        <v>307</v>
      </c>
      <c r="NS26" s="1074"/>
      <c r="NT26" s="1074"/>
      <c r="NU26" s="1074"/>
      <c r="NV26" s="1074"/>
      <c r="NW26" s="1077" t="s">
        <v>62</v>
      </c>
      <c r="NX26" s="1078"/>
      <c r="NY26" s="1079"/>
    </row>
    <row r="27" spans="1:389" ht="21.75" customHeight="1" thickTop="1" thickBot="1" x14ac:dyDescent="0.25">
      <c r="A27" s="62" t="s">
        <v>104</v>
      </c>
      <c r="B27" s="186">
        <v>26685.64</v>
      </c>
      <c r="C27" s="78">
        <v>25143.02</v>
      </c>
      <c r="D27" s="359">
        <v>6.14</v>
      </c>
      <c r="E27" s="1026"/>
      <c r="F27" s="240"/>
      <c r="G27" s="433" t="s">
        <v>122</v>
      </c>
      <c r="H27" s="997">
        <v>1143</v>
      </c>
      <c r="I27" s="998">
        <v>869</v>
      </c>
      <c r="J27" s="999">
        <v>1066</v>
      </c>
      <c r="K27" s="997">
        <v>3078</v>
      </c>
      <c r="L27" s="1000">
        <v>3083</v>
      </c>
      <c r="M27" s="675">
        <v>-0.16</v>
      </c>
      <c r="N27" s="154"/>
      <c r="O27" s="107" t="s">
        <v>123</v>
      </c>
      <c r="P27" s="975"/>
      <c r="Q27" s="382"/>
      <c r="R27" s="975"/>
      <c r="S27" s="975"/>
      <c r="T27" s="382"/>
      <c r="U27" s="975"/>
      <c r="V27" s="975"/>
      <c r="W27" s="382"/>
      <c r="X27" s="975"/>
      <c r="Y27" s="18"/>
      <c r="Z27" s="154"/>
      <c r="AA27" s="154" t="s">
        <v>76</v>
      </c>
      <c r="AB27" s="175">
        <v>80.239999999999995</v>
      </c>
      <c r="AC27" s="175">
        <v>69.599999999999994</v>
      </c>
      <c r="AD27" s="175">
        <v>69.7</v>
      </c>
      <c r="AE27" s="175">
        <v>73.180000000000007</v>
      </c>
      <c r="AF27" s="1188"/>
      <c r="AG27" s="1188"/>
      <c r="AH27" s="1188"/>
      <c r="AI27" s="1188"/>
      <c r="AJ27" s="285"/>
      <c r="AK27" s="154"/>
      <c r="AL27" s="1218" t="s">
        <v>157</v>
      </c>
      <c r="AM27" s="1219">
        <v>297539</v>
      </c>
      <c r="AN27" s="1220">
        <v>6226</v>
      </c>
      <c r="AO27" s="1220">
        <v>145175</v>
      </c>
      <c r="AP27" s="1221">
        <v>45745</v>
      </c>
      <c r="AQ27" s="1220">
        <v>0</v>
      </c>
      <c r="AR27" s="1220">
        <v>0</v>
      </c>
      <c r="AS27" s="1220">
        <v>0</v>
      </c>
      <c r="AT27" s="1220">
        <v>0</v>
      </c>
      <c r="AU27" s="1222">
        <v>494685</v>
      </c>
      <c r="AV27" s="1223">
        <v>48379</v>
      </c>
      <c r="AW27" s="1224">
        <v>543064</v>
      </c>
      <c r="AX27" s="1014"/>
      <c r="AY27" s="1014"/>
      <c r="AZ27" s="1225" t="s">
        <v>157</v>
      </c>
      <c r="BA27" s="1219">
        <v>17856</v>
      </c>
      <c r="BB27" s="1220">
        <v>710</v>
      </c>
      <c r="BC27" s="1220">
        <v>5040</v>
      </c>
      <c r="BD27" s="1221">
        <v>3845</v>
      </c>
      <c r="BE27" s="1220">
        <v>0</v>
      </c>
      <c r="BF27" s="1220">
        <v>0</v>
      </c>
      <c r="BG27" s="1220">
        <v>0</v>
      </c>
      <c r="BH27" s="1220">
        <v>0</v>
      </c>
      <c r="BI27" s="1222">
        <v>27451</v>
      </c>
      <c r="BJ27" s="1223">
        <v>2716</v>
      </c>
      <c r="BK27" s="1224">
        <v>30167</v>
      </c>
      <c r="BL27" s="299"/>
      <c r="BM27" s="290"/>
      <c r="BN27" s="290"/>
      <c r="BO27" s="968"/>
      <c r="BP27" s="1537"/>
      <c r="BQ27" s="294"/>
      <c r="BR27" s="294"/>
      <c r="BS27" s="294"/>
      <c r="BT27" s="613"/>
      <c r="BU27" s="1533"/>
      <c r="BV27" s="1528"/>
      <c r="BW27" s="21"/>
      <c r="BX27" s="37"/>
      <c r="BY27" s="295"/>
      <c r="BZ27" s="19"/>
      <c r="CA27" s="19"/>
      <c r="CB27" s="19"/>
      <c r="CC27" s="19"/>
      <c r="CE27" s="178" t="s">
        <v>104</v>
      </c>
      <c r="CF27" s="186">
        <v>23249.430000000004</v>
      </c>
      <c r="CG27" s="78">
        <v>22127</v>
      </c>
      <c r="CH27" s="359">
        <v>5.07</v>
      </c>
      <c r="CI27" s="1026"/>
      <c r="CJ27" s="240"/>
      <c r="CK27" s="433" t="s">
        <v>122</v>
      </c>
      <c r="CL27" s="997">
        <v>941</v>
      </c>
      <c r="CM27" s="998">
        <v>495</v>
      </c>
      <c r="CN27" s="999">
        <v>650</v>
      </c>
      <c r="CO27" s="997">
        <v>2086</v>
      </c>
      <c r="CP27" s="1000">
        <v>2176</v>
      </c>
      <c r="CQ27" s="675">
        <v>-4.1399999999999997</v>
      </c>
      <c r="CR27" s="154"/>
      <c r="CS27" s="107" t="s">
        <v>123</v>
      </c>
      <c r="CT27" s="1"/>
      <c r="CU27" s="3"/>
      <c r="CV27" s="1"/>
      <c r="CW27" s="1"/>
      <c r="CX27" s="3"/>
      <c r="CY27" s="1"/>
      <c r="CZ27" s="1"/>
      <c r="DA27" s="3"/>
      <c r="DB27" s="1"/>
      <c r="DC27" s="18"/>
      <c r="DD27" s="154"/>
      <c r="DE27" s="154" t="s">
        <v>76</v>
      </c>
      <c r="DF27" s="175">
        <v>60.45</v>
      </c>
      <c r="DG27" s="175">
        <v>56.15</v>
      </c>
      <c r="DH27" s="175">
        <v>52.95</v>
      </c>
      <c r="DI27" s="175">
        <v>56.52</v>
      </c>
      <c r="DJ27" s="1197"/>
      <c r="DK27" s="1197"/>
      <c r="DL27" s="1197"/>
      <c r="DM27" s="1197"/>
      <c r="DN27" s="285"/>
      <c r="DO27" s="154"/>
      <c r="DP27" s="1218" t="s">
        <v>157</v>
      </c>
      <c r="DQ27" s="1219">
        <v>175330</v>
      </c>
      <c r="DR27" s="1220">
        <v>5123</v>
      </c>
      <c r="DS27" s="1220">
        <v>107388</v>
      </c>
      <c r="DT27" s="1221">
        <v>33100</v>
      </c>
      <c r="DU27" s="1220">
        <v>0</v>
      </c>
      <c r="DV27" s="1220">
        <v>0</v>
      </c>
      <c r="DW27" s="1220">
        <v>0</v>
      </c>
      <c r="DX27" s="1220">
        <v>0</v>
      </c>
      <c r="DY27" s="1222">
        <v>320941</v>
      </c>
      <c r="DZ27" s="1223">
        <v>38552</v>
      </c>
      <c r="EA27" s="1224">
        <v>359493</v>
      </c>
      <c r="EB27" s="1014"/>
      <c r="EC27" s="1014"/>
      <c r="ED27" s="1225" t="s">
        <v>157</v>
      </c>
      <c r="EE27" s="1219">
        <v>12276</v>
      </c>
      <c r="EF27" s="1220">
        <v>613</v>
      </c>
      <c r="EG27" s="1220">
        <v>4108</v>
      </c>
      <c r="EH27" s="1221">
        <v>3571</v>
      </c>
      <c r="EI27" s="1220">
        <v>0</v>
      </c>
      <c r="EJ27" s="1220">
        <v>0</v>
      </c>
      <c r="EK27" s="1220">
        <v>0</v>
      </c>
      <c r="EL27" s="1220">
        <v>0</v>
      </c>
      <c r="EM27" s="1222">
        <v>20568</v>
      </c>
      <c r="EN27" s="1223">
        <v>4171</v>
      </c>
      <c r="EO27" s="1224">
        <v>24739</v>
      </c>
      <c r="EP27" s="299"/>
      <c r="EQ27" s="290"/>
      <c r="ER27" s="290"/>
      <c r="ES27" s="968"/>
      <c r="ET27" s="1537"/>
      <c r="EU27" s="294"/>
      <c r="EV27" s="294"/>
      <c r="EW27" s="294"/>
      <c r="EX27" s="613"/>
      <c r="EY27" s="1533"/>
      <c r="EZ27" s="1528"/>
      <c r="FA27" s="21"/>
      <c r="FB27" s="37"/>
      <c r="FC27" s="295"/>
      <c r="FD27" s="19"/>
      <c r="FE27" s="19"/>
      <c r="FF27" s="19"/>
      <c r="FG27" s="19"/>
      <c r="FI27" s="62" t="s">
        <v>104</v>
      </c>
      <c r="FJ27" s="186">
        <v>22305.120000000003</v>
      </c>
      <c r="FK27" s="97">
        <v>22463.090000000004</v>
      </c>
      <c r="FL27" s="27">
        <v>-0.7</v>
      </c>
      <c r="FM27" s="420"/>
      <c r="FN27" s="240"/>
      <c r="FO27" s="433" t="s">
        <v>122</v>
      </c>
      <c r="FP27" s="997">
        <v>613</v>
      </c>
      <c r="FQ27" s="998">
        <v>422</v>
      </c>
      <c r="FR27" s="999">
        <v>494</v>
      </c>
      <c r="FS27" s="997">
        <v>1529</v>
      </c>
      <c r="FT27" s="1000">
        <v>1785</v>
      </c>
      <c r="FU27" s="675">
        <v>-14.34</v>
      </c>
      <c r="FV27" s="482"/>
      <c r="FW27" s="107" t="s">
        <v>123</v>
      </c>
      <c r="FX27" s="1"/>
      <c r="FY27" s="3"/>
      <c r="FZ27" s="1"/>
      <c r="GA27" s="1"/>
      <c r="GB27" s="3"/>
      <c r="GC27" s="1"/>
      <c r="GD27" s="1"/>
      <c r="GE27" s="3"/>
      <c r="GF27" s="1"/>
      <c r="GG27" s="18"/>
      <c r="GH27" s="154"/>
      <c r="GI27" s="154" t="s">
        <v>76</v>
      </c>
      <c r="GJ27" s="175">
        <v>62.32</v>
      </c>
      <c r="GK27" s="175">
        <v>62.73</v>
      </c>
      <c r="GL27" s="175">
        <v>62</v>
      </c>
      <c r="GM27" s="175">
        <v>62.35</v>
      </c>
      <c r="GN27" s="1198"/>
      <c r="GO27" s="1198"/>
      <c r="GP27" s="1198"/>
      <c r="GQ27" s="1349"/>
      <c r="GR27" s="285"/>
      <c r="GS27" s="154"/>
      <c r="GT27" s="1218" t="s">
        <v>157</v>
      </c>
      <c r="GU27" s="1219">
        <v>180894</v>
      </c>
      <c r="GV27" s="1220">
        <v>3217</v>
      </c>
      <c r="GW27" s="1220">
        <v>96910</v>
      </c>
      <c r="GX27" s="1221">
        <v>18960</v>
      </c>
      <c r="GY27" s="1220">
        <v>0</v>
      </c>
      <c r="GZ27" s="1220">
        <v>0</v>
      </c>
      <c r="HA27" s="1220">
        <v>0</v>
      </c>
      <c r="HB27" s="1220">
        <v>0</v>
      </c>
      <c r="HC27" s="1222">
        <v>299981</v>
      </c>
      <c r="HD27" s="1223">
        <v>28791</v>
      </c>
      <c r="HE27" s="1224">
        <v>328772</v>
      </c>
      <c r="HF27" s="1014"/>
      <c r="HG27" s="1014"/>
      <c r="HH27" s="1225" t="s">
        <v>157</v>
      </c>
      <c r="HI27" s="1219">
        <v>12792</v>
      </c>
      <c r="HJ27" s="1220">
        <v>496</v>
      </c>
      <c r="HK27" s="1220">
        <v>3853</v>
      </c>
      <c r="HL27" s="1221">
        <v>3240</v>
      </c>
      <c r="HM27" s="1220">
        <v>0</v>
      </c>
      <c r="HN27" s="1220">
        <v>0</v>
      </c>
      <c r="HO27" s="1220">
        <v>0</v>
      </c>
      <c r="HP27" s="1220">
        <v>0</v>
      </c>
      <c r="HQ27" s="1222">
        <v>20381</v>
      </c>
      <c r="HR27" s="1223">
        <v>4648</v>
      </c>
      <c r="HS27" s="1224">
        <v>25029</v>
      </c>
      <c r="HT27" s="299"/>
      <c r="HU27" s="290"/>
      <c r="HV27" s="290"/>
      <c r="HW27" s="968"/>
      <c r="HX27" s="1537"/>
      <c r="HY27" s="294"/>
      <c r="HZ27" s="294"/>
      <c r="IA27" s="294"/>
      <c r="IB27" s="613"/>
      <c r="IC27" s="1533"/>
      <c r="ID27" s="1528"/>
      <c r="IE27" s="21"/>
      <c r="IF27" s="37"/>
      <c r="IG27" s="295"/>
      <c r="IH27" s="248"/>
      <c r="II27" s="19"/>
      <c r="IJ27" s="19"/>
      <c r="IK27" s="19"/>
      <c r="IM27" s="62" t="s">
        <v>104</v>
      </c>
      <c r="IN27" s="186">
        <v>27499.71</v>
      </c>
      <c r="IO27" s="97">
        <v>27518.539999999997</v>
      </c>
      <c r="IP27" s="27">
        <v>-7.0000000000000007E-2</v>
      </c>
      <c r="IQ27" s="420"/>
      <c r="IR27" s="240"/>
      <c r="IS27" s="433" t="s">
        <v>122</v>
      </c>
      <c r="IT27" s="997">
        <v>1421</v>
      </c>
      <c r="IU27" s="998">
        <v>387</v>
      </c>
      <c r="IV27" s="999">
        <v>717</v>
      </c>
      <c r="IW27" s="997">
        <v>2525</v>
      </c>
      <c r="IX27" s="1000">
        <v>2701</v>
      </c>
      <c r="IY27" s="675">
        <v>-6.52</v>
      </c>
      <c r="IZ27" s="154"/>
      <c r="JA27" s="107" t="s">
        <v>123</v>
      </c>
      <c r="JB27" s="1"/>
      <c r="JC27" s="3"/>
      <c r="JD27" s="1"/>
      <c r="JE27" s="1"/>
      <c r="JF27" s="3"/>
      <c r="JG27" s="1"/>
      <c r="JH27" s="1"/>
      <c r="JI27" s="3"/>
      <c r="JJ27" s="1"/>
      <c r="JK27" s="18"/>
      <c r="JL27" s="154"/>
      <c r="JM27" s="154" t="s">
        <v>76</v>
      </c>
      <c r="JN27" s="175">
        <v>80.209999999999994</v>
      </c>
      <c r="JO27" s="175">
        <v>75.069999999999993</v>
      </c>
      <c r="JP27" s="175">
        <v>79.36</v>
      </c>
      <c r="JQ27" s="175">
        <v>78.209999999999994</v>
      </c>
      <c r="JR27" s="1199"/>
      <c r="JS27" s="1199"/>
      <c r="JT27" s="1199"/>
      <c r="JU27" s="128"/>
      <c r="JV27" s="285"/>
      <c r="JW27" s="154"/>
      <c r="JX27" s="1218" t="s">
        <v>157</v>
      </c>
      <c r="JY27" s="1226">
        <v>254955</v>
      </c>
      <c r="JZ27" s="1227">
        <v>4507</v>
      </c>
      <c r="KA27" s="1227">
        <v>144577</v>
      </c>
      <c r="KB27" s="1228">
        <v>91548</v>
      </c>
      <c r="KC27" s="1227">
        <v>0</v>
      </c>
      <c r="KD27" s="1227">
        <v>0</v>
      </c>
      <c r="KE27" s="1227">
        <v>0</v>
      </c>
      <c r="KF27" s="1227">
        <v>0</v>
      </c>
      <c r="KG27" s="1229">
        <v>495587</v>
      </c>
      <c r="KH27" s="1230">
        <v>46518</v>
      </c>
      <c r="KI27" s="1231">
        <v>542105</v>
      </c>
      <c r="KJ27" s="182"/>
      <c r="KK27" s="182"/>
      <c r="KL27" s="176" t="s">
        <v>157</v>
      </c>
      <c r="KM27" s="1232">
        <v>16475</v>
      </c>
      <c r="KN27" s="1233">
        <v>318</v>
      </c>
      <c r="KO27" s="1233">
        <v>6814</v>
      </c>
      <c r="KP27" s="1234">
        <v>2325</v>
      </c>
      <c r="KQ27" s="1233">
        <v>0</v>
      </c>
      <c r="KR27" s="1233">
        <v>0</v>
      </c>
      <c r="KS27" s="1233">
        <v>0</v>
      </c>
      <c r="KT27" s="1233">
        <v>0</v>
      </c>
      <c r="KU27" s="1235">
        <v>25932</v>
      </c>
      <c r="KV27" s="1236">
        <v>5012</v>
      </c>
      <c r="KW27" s="1237">
        <v>30944</v>
      </c>
      <c r="KX27" s="500"/>
      <c r="KY27" s="519"/>
      <c r="KZ27" s="519"/>
      <c r="LA27" s="969"/>
      <c r="LB27" s="1537"/>
      <c r="LC27" s="524"/>
      <c r="LD27" s="524"/>
      <c r="LE27" s="524"/>
      <c r="LF27" s="536"/>
      <c r="LG27" s="1586"/>
      <c r="LH27" s="520"/>
      <c r="LI27" s="522"/>
      <c r="LJ27" s="525"/>
      <c r="LK27" s="295"/>
      <c r="LL27" s="508"/>
      <c r="LM27" s="508"/>
      <c r="LN27" s="508"/>
      <c r="LO27" s="508"/>
      <c r="LQ27" s="62" t="s">
        <v>104</v>
      </c>
      <c r="LR27" s="108">
        <v>99739.9</v>
      </c>
      <c r="LS27" s="97">
        <v>97251.650000000009</v>
      </c>
      <c r="LT27" s="27">
        <v>2.56</v>
      </c>
      <c r="LU27" s="982"/>
      <c r="LV27" s="983"/>
      <c r="LW27" s="433" t="s">
        <v>122</v>
      </c>
      <c r="LX27" s="348">
        <v>9218</v>
      </c>
      <c r="LY27" s="994">
        <v>9745</v>
      </c>
      <c r="LZ27" s="515">
        <v>-5.41</v>
      </c>
      <c r="MA27" s="182"/>
      <c r="MB27" s="973" t="s">
        <v>123</v>
      </c>
      <c r="MC27" s="1"/>
      <c r="MD27" s="91"/>
      <c r="ME27" s="1"/>
      <c r="MF27" s="1"/>
      <c r="MG27" s="91"/>
      <c r="MH27" s="1"/>
      <c r="MI27" s="1"/>
      <c r="MJ27" s="91"/>
      <c r="MK27" s="18" t="s">
        <v>15</v>
      </c>
      <c r="ML27" s="15"/>
      <c r="MM27" s="15"/>
      <c r="MN27" s="15" t="s">
        <v>76</v>
      </c>
      <c r="MO27" s="980">
        <v>73.180000000000007</v>
      </c>
      <c r="MP27" s="980">
        <v>56.52</v>
      </c>
      <c r="MQ27" s="980">
        <v>62.35</v>
      </c>
      <c r="MR27" s="980">
        <v>78.209999999999994</v>
      </c>
      <c r="MS27" s="981">
        <v>67.569999999999993</v>
      </c>
      <c r="MT27" s="16"/>
      <c r="MU27" s="17"/>
      <c r="MV27" s="17"/>
      <c r="MW27" s="63"/>
      <c r="MX27" s="17"/>
      <c r="MY27" s="17"/>
      <c r="MZ27" s="176" t="s">
        <v>177</v>
      </c>
      <c r="NA27" s="1102">
        <v>908718</v>
      </c>
      <c r="NB27" s="1103">
        <v>19073</v>
      </c>
      <c r="NC27" s="1103">
        <v>494050</v>
      </c>
      <c r="ND27" s="1104">
        <v>189353</v>
      </c>
      <c r="NE27" s="1103">
        <v>0</v>
      </c>
      <c r="NF27" s="1103">
        <v>0</v>
      </c>
      <c r="NG27" s="1103">
        <v>0</v>
      </c>
      <c r="NH27" s="1105">
        <v>0</v>
      </c>
      <c r="NI27" s="1238">
        <v>1611194</v>
      </c>
      <c r="NJ27" s="1239">
        <v>162240</v>
      </c>
      <c r="NK27" s="1108">
        <v>1773434</v>
      </c>
      <c r="NL27" s="619"/>
      <c r="NM27" s="619"/>
      <c r="NN27" s="176" t="s">
        <v>157</v>
      </c>
      <c r="NO27" s="1102">
        <v>59399</v>
      </c>
      <c r="NP27" s="1103">
        <v>2137</v>
      </c>
      <c r="NQ27" s="1103">
        <v>19815</v>
      </c>
      <c r="NR27" s="1104">
        <v>12981</v>
      </c>
      <c r="NS27" s="1103">
        <v>0</v>
      </c>
      <c r="NT27" s="1103">
        <v>0</v>
      </c>
      <c r="NU27" s="1103">
        <v>0</v>
      </c>
      <c r="NV27" s="1105">
        <v>0</v>
      </c>
      <c r="NW27" s="1240">
        <v>94332</v>
      </c>
      <c r="NX27" s="1107">
        <v>16547</v>
      </c>
      <c r="NY27" s="1110">
        <v>110879</v>
      </c>
    </row>
    <row r="28" spans="1:389" ht="21.75" customHeight="1" thickTop="1" x14ac:dyDescent="0.2">
      <c r="A28" s="40" t="s">
        <v>68</v>
      </c>
      <c r="B28" s="84">
        <v>25342.45</v>
      </c>
      <c r="C28" s="83">
        <v>23876.53</v>
      </c>
      <c r="D28" s="360">
        <v>6.14</v>
      </c>
      <c r="E28" s="1026"/>
      <c r="F28" s="240"/>
      <c r="G28" s="433" t="s">
        <v>124</v>
      </c>
      <c r="H28" s="997">
        <v>340</v>
      </c>
      <c r="I28" s="998">
        <v>347</v>
      </c>
      <c r="J28" s="999">
        <v>237</v>
      </c>
      <c r="K28" s="997">
        <v>924</v>
      </c>
      <c r="L28" s="1000">
        <v>963</v>
      </c>
      <c r="M28" s="675">
        <v>-4.05</v>
      </c>
      <c r="N28" s="154"/>
      <c r="O28" s="28" t="s">
        <v>31</v>
      </c>
      <c r="P28" s="29" t="s">
        <v>32</v>
      </c>
      <c r="Q28" s="30"/>
      <c r="R28" s="31"/>
      <c r="S28" s="29" t="s">
        <v>33</v>
      </c>
      <c r="T28" s="30"/>
      <c r="U28" s="31"/>
      <c r="V28" s="1654" t="s">
        <v>34</v>
      </c>
      <c r="W28" s="1655"/>
      <c r="X28" s="1656"/>
      <c r="Y28" s="5"/>
      <c r="Z28" s="154"/>
      <c r="AA28" s="154" t="s">
        <v>82</v>
      </c>
      <c r="AB28" s="175">
        <v>78.53</v>
      </c>
      <c r="AC28" s="175">
        <v>69.94</v>
      </c>
      <c r="AD28" s="175">
        <v>64.58</v>
      </c>
      <c r="AE28" s="175">
        <v>71.02</v>
      </c>
      <c r="AF28" s="1188"/>
      <c r="AG28" s="1188"/>
      <c r="AH28" s="1188"/>
      <c r="AI28" s="1188"/>
      <c r="AJ28" s="285"/>
      <c r="AK28" s="154"/>
      <c r="AL28" s="1218" t="s">
        <v>73</v>
      </c>
      <c r="AM28" s="1241">
        <v>158753</v>
      </c>
      <c r="AN28" s="1242">
        <v>3129</v>
      </c>
      <c r="AO28" s="1242">
        <v>81397</v>
      </c>
      <c r="AP28" s="1243">
        <v>44384</v>
      </c>
      <c r="AQ28" s="1242">
        <v>0</v>
      </c>
      <c r="AR28" s="1242">
        <v>0</v>
      </c>
      <c r="AS28" s="1242">
        <v>0</v>
      </c>
      <c r="AT28" s="1242">
        <v>0</v>
      </c>
      <c r="AU28" s="1244">
        <v>287663</v>
      </c>
      <c r="AV28" s="1223">
        <v>163228</v>
      </c>
      <c r="AW28" s="1224">
        <v>450891</v>
      </c>
      <c r="AX28" s="1014"/>
      <c r="AY28" s="1014"/>
      <c r="AZ28" s="1225" t="s">
        <v>73</v>
      </c>
      <c r="BA28" s="1241">
        <v>4750</v>
      </c>
      <c r="BB28" s="1242">
        <v>472</v>
      </c>
      <c r="BC28" s="1242">
        <v>1873</v>
      </c>
      <c r="BD28" s="1243">
        <v>2150</v>
      </c>
      <c r="BE28" s="1242">
        <v>0</v>
      </c>
      <c r="BF28" s="1242">
        <v>0</v>
      </c>
      <c r="BG28" s="1242">
        <v>0</v>
      </c>
      <c r="BH28" s="1242">
        <v>0</v>
      </c>
      <c r="BI28" s="1244">
        <v>9245</v>
      </c>
      <c r="BJ28" s="1223">
        <v>7840</v>
      </c>
      <c r="BK28" s="1224">
        <v>17085</v>
      </c>
      <c r="BL28" s="299"/>
      <c r="BM28" s="290"/>
      <c r="BN28" s="290"/>
      <c r="BO28" s="968"/>
      <c r="BP28" s="1535"/>
      <c r="BQ28" s="297"/>
      <c r="BR28" s="294"/>
      <c r="BS28" s="297"/>
      <c r="BT28" s="131"/>
      <c r="BU28" s="1533"/>
      <c r="BV28" s="1528"/>
      <c r="BW28" s="21"/>
      <c r="BX28" s="37"/>
      <c r="BY28" s="295"/>
      <c r="BZ28" s="19"/>
      <c r="CA28" s="19"/>
      <c r="CB28" s="19"/>
      <c r="CC28" s="19"/>
      <c r="CE28" s="168" t="s">
        <v>68</v>
      </c>
      <c r="CF28" s="84">
        <v>22129.780000000002</v>
      </c>
      <c r="CG28" s="83">
        <v>21067.46</v>
      </c>
      <c r="CH28" s="360">
        <v>5.04</v>
      </c>
      <c r="CI28" s="1026"/>
      <c r="CJ28" s="240"/>
      <c r="CK28" s="433" t="s">
        <v>124</v>
      </c>
      <c r="CL28" s="997">
        <v>156</v>
      </c>
      <c r="CM28" s="998">
        <v>128</v>
      </c>
      <c r="CN28" s="999">
        <v>136</v>
      </c>
      <c r="CO28" s="997">
        <v>420</v>
      </c>
      <c r="CP28" s="1000">
        <v>465</v>
      </c>
      <c r="CQ28" s="675">
        <v>-9.68</v>
      </c>
      <c r="CR28" s="154"/>
      <c r="CS28" s="28" t="s">
        <v>31</v>
      </c>
      <c r="CT28" s="1654" t="s">
        <v>32</v>
      </c>
      <c r="CU28" s="1655"/>
      <c r="CV28" s="1656"/>
      <c r="CW28" s="1654" t="s">
        <v>33</v>
      </c>
      <c r="CX28" s="1655"/>
      <c r="CY28" s="1656"/>
      <c r="CZ28" s="1654" t="s">
        <v>34</v>
      </c>
      <c r="DA28" s="1655"/>
      <c r="DB28" s="1656"/>
      <c r="DC28" s="5"/>
      <c r="DD28" s="154"/>
      <c r="DE28" s="154" t="s">
        <v>82</v>
      </c>
      <c r="DF28" s="175">
        <v>63.99</v>
      </c>
      <c r="DG28" s="175">
        <v>58.88</v>
      </c>
      <c r="DH28" s="175">
        <v>57.27</v>
      </c>
      <c r="DI28" s="175">
        <v>60.05</v>
      </c>
      <c r="DJ28" s="1197"/>
      <c r="DK28" s="1197"/>
      <c r="DL28" s="1197"/>
      <c r="DM28" s="1197"/>
      <c r="DN28" s="285"/>
      <c r="DO28" s="154"/>
      <c r="DP28" s="1218" t="s">
        <v>73</v>
      </c>
      <c r="DQ28" s="1241">
        <v>149796</v>
      </c>
      <c r="DR28" s="1242">
        <v>2550</v>
      </c>
      <c r="DS28" s="1242">
        <v>91851</v>
      </c>
      <c r="DT28" s="1243">
        <v>74950</v>
      </c>
      <c r="DU28" s="1242">
        <v>0</v>
      </c>
      <c r="DV28" s="1242">
        <v>0</v>
      </c>
      <c r="DW28" s="1242">
        <v>0</v>
      </c>
      <c r="DX28" s="1242">
        <v>0</v>
      </c>
      <c r="DY28" s="1244">
        <v>319147</v>
      </c>
      <c r="DZ28" s="1223">
        <v>200395</v>
      </c>
      <c r="EA28" s="1224">
        <v>519542</v>
      </c>
      <c r="EB28" s="1014"/>
      <c r="EC28" s="1014"/>
      <c r="ED28" s="1225" t="s">
        <v>73</v>
      </c>
      <c r="EE28" s="1241">
        <v>3693</v>
      </c>
      <c r="EF28" s="1242">
        <v>316</v>
      </c>
      <c r="EG28" s="1242">
        <v>1251</v>
      </c>
      <c r="EH28" s="1243">
        <v>2117</v>
      </c>
      <c r="EI28" s="1242">
        <v>0</v>
      </c>
      <c r="EJ28" s="1242">
        <v>0</v>
      </c>
      <c r="EK28" s="1242">
        <v>0</v>
      </c>
      <c r="EL28" s="1242">
        <v>0</v>
      </c>
      <c r="EM28" s="1244">
        <v>7377</v>
      </c>
      <c r="EN28" s="1223">
        <v>8098</v>
      </c>
      <c r="EO28" s="1224">
        <v>15475</v>
      </c>
      <c r="EP28" s="299"/>
      <c r="EQ28" s="290"/>
      <c r="ER28" s="290"/>
      <c r="ES28" s="968"/>
      <c r="ET28" s="1535"/>
      <c r="EU28" s="297"/>
      <c r="EV28" s="294"/>
      <c r="EW28" s="297"/>
      <c r="EX28" s="131"/>
      <c r="EY28" s="1533"/>
      <c r="EZ28" s="1528"/>
      <c r="FA28" s="21"/>
      <c r="FB28" s="37"/>
      <c r="FC28" s="295"/>
      <c r="FD28" s="19"/>
      <c r="FE28" s="19"/>
      <c r="FF28" s="19"/>
      <c r="FG28" s="19"/>
      <c r="FI28" s="40" t="s">
        <v>68</v>
      </c>
      <c r="FJ28" s="144">
        <v>21334.15</v>
      </c>
      <c r="FK28" s="80">
        <v>21492.570000000003</v>
      </c>
      <c r="FL28" s="42">
        <v>-0.74</v>
      </c>
      <c r="FM28" s="420"/>
      <c r="FN28" s="240"/>
      <c r="FO28" s="433" t="s">
        <v>124</v>
      </c>
      <c r="FP28" s="997">
        <v>136</v>
      </c>
      <c r="FQ28" s="998">
        <v>113</v>
      </c>
      <c r="FR28" s="999">
        <v>121</v>
      </c>
      <c r="FS28" s="997">
        <v>370</v>
      </c>
      <c r="FT28" s="1000">
        <v>397</v>
      </c>
      <c r="FU28" s="675">
        <v>-6.8</v>
      </c>
      <c r="FV28" s="482"/>
      <c r="FW28" s="28" t="s">
        <v>31</v>
      </c>
      <c r="FX28" s="29" t="s">
        <v>32</v>
      </c>
      <c r="FY28" s="30"/>
      <c r="FZ28" s="31"/>
      <c r="GA28" s="29" t="s">
        <v>33</v>
      </c>
      <c r="GB28" s="30"/>
      <c r="GC28" s="31"/>
      <c r="GD28" s="1654" t="s">
        <v>34</v>
      </c>
      <c r="GE28" s="1655"/>
      <c r="GF28" s="1656"/>
      <c r="GG28" s="5"/>
      <c r="GH28" s="154"/>
      <c r="GI28" s="154" t="s">
        <v>82</v>
      </c>
      <c r="GJ28" s="175">
        <v>58.73</v>
      </c>
      <c r="GK28" s="175">
        <v>60.27</v>
      </c>
      <c r="GL28" s="175">
        <v>57.71</v>
      </c>
      <c r="GM28" s="175">
        <v>58.91</v>
      </c>
      <c r="GN28" s="1198"/>
      <c r="GO28" s="1198"/>
      <c r="GP28" s="1198"/>
      <c r="GQ28" s="1349"/>
      <c r="GR28" s="285"/>
      <c r="GS28" s="154"/>
      <c r="GT28" s="1218" t="s">
        <v>73</v>
      </c>
      <c r="GU28" s="1241">
        <v>215614</v>
      </c>
      <c r="GV28" s="1242">
        <v>2556</v>
      </c>
      <c r="GW28" s="1242">
        <v>117700</v>
      </c>
      <c r="GX28" s="1243">
        <v>38640</v>
      </c>
      <c r="GY28" s="1242">
        <v>0</v>
      </c>
      <c r="GZ28" s="1242">
        <v>0</v>
      </c>
      <c r="HA28" s="1242">
        <v>0</v>
      </c>
      <c r="HB28" s="1242">
        <v>0</v>
      </c>
      <c r="HC28" s="1244">
        <v>374510</v>
      </c>
      <c r="HD28" s="1223">
        <v>187822</v>
      </c>
      <c r="HE28" s="1224">
        <v>562332</v>
      </c>
      <c r="HF28" s="1014"/>
      <c r="HG28" s="1014"/>
      <c r="HH28" s="1225" t="s">
        <v>73</v>
      </c>
      <c r="HI28" s="1241">
        <v>4984</v>
      </c>
      <c r="HJ28" s="1242">
        <v>445</v>
      </c>
      <c r="HK28" s="1242">
        <v>1428</v>
      </c>
      <c r="HL28" s="1243">
        <v>995</v>
      </c>
      <c r="HM28" s="1242">
        <v>0</v>
      </c>
      <c r="HN28" s="1242">
        <v>0</v>
      </c>
      <c r="HO28" s="1242">
        <v>0</v>
      </c>
      <c r="HP28" s="1242">
        <v>0</v>
      </c>
      <c r="HQ28" s="1244">
        <v>7852</v>
      </c>
      <c r="HR28" s="1223">
        <v>6678</v>
      </c>
      <c r="HS28" s="1224">
        <v>14530</v>
      </c>
      <c r="HT28" s="299"/>
      <c r="HU28" s="290"/>
      <c r="HV28" s="290"/>
      <c r="HW28" s="968"/>
      <c r="HX28" s="1535"/>
      <c r="HY28" s="297"/>
      <c r="HZ28" s="294"/>
      <c r="IA28" s="297"/>
      <c r="IB28" s="131"/>
      <c r="IC28" s="1533"/>
      <c r="ID28" s="1528"/>
      <c r="IE28" s="21"/>
      <c r="IF28" s="37"/>
      <c r="IG28" s="295"/>
      <c r="IH28" s="248"/>
      <c r="II28" s="19"/>
      <c r="IJ28" s="19"/>
      <c r="IK28" s="19"/>
      <c r="IM28" s="40" t="s">
        <v>68</v>
      </c>
      <c r="IN28" s="57">
        <v>26316.89</v>
      </c>
      <c r="IO28" s="80">
        <v>26332.85</v>
      </c>
      <c r="IP28" s="42">
        <v>-0.06</v>
      </c>
      <c r="IQ28" s="420"/>
      <c r="IR28" s="240"/>
      <c r="IS28" s="433" t="s">
        <v>124</v>
      </c>
      <c r="IT28" s="997">
        <v>160</v>
      </c>
      <c r="IU28" s="998">
        <v>147</v>
      </c>
      <c r="IV28" s="999">
        <v>179</v>
      </c>
      <c r="IW28" s="997">
        <v>486</v>
      </c>
      <c r="IX28" s="1000">
        <v>479</v>
      </c>
      <c r="IY28" s="675">
        <v>1.46</v>
      </c>
      <c r="IZ28" s="154"/>
      <c r="JA28" s="28" t="s">
        <v>31</v>
      </c>
      <c r="JB28" s="29" t="s">
        <v>32</v>
      </c>
      <c r="JC28" s="30"/>
      <c r="JD28" s="31"/>
      <c r="JE28" s="29" t="s">
        <v>33</v>
      </c>
      <c r="JF28" s="30"/>
      <c r="JG28" s="31"/>
      <c r="JH28" s="1654" t="s">
        <v>34</v>
      </c>
      <c r="JI28" s="1655"/>
      <c r="JJ28" s="1656"/>
      <c r="JK28" s="5"/>
      <c r="JL28" s="154"/>
      <c r="JM28" s="154" t="s">
        <v>82</v>
      </c>
      <c r="JN28" s="175">
        <v>73.16</v>
      </c>
      <c r="JO28" s="175">
        <v>66.569999999999993</v>
      </c>
      <c r="JP28" s="175">
        <v>70.290000000000006</v>
      </c>
      <c r="JQ28" s="175">
        <v>70.010000000000005</v>
      </c>
      <c r="JR28" s="1199"/>
      <c r="JS28" s="1199"/>
      <c r="JT28" s="1199"/>
      <c r="JU28" s="128"/>
      <c r="JV28" s="285"/>
      <c r="JW28" s="154"/>
      <c r="JX28" s="1218" t="s">
        <v>73</v>
      </c>
      <c r="JY28" s="1245">
        <v>191190</v>
      </c>
      <c r="JZ28" s="1246">
        <v>2736</v>
      </c>
      <c r="KA28" s="1246">
        <v>124374</v>
      </c>
      <c r="KB28" s="1247">
        <v>29542</v>
      </c>
      <c r="KC28" s="1246">
        <v>0</v>
      </c>
      <c r="KD28" s="1246">
        <v>0</v>
      </c>
      <c r="KE28" s="1246">
        <v>0</v>
      </c>
      <c r="KF28" s="1246">
        <v>0</v>
      </c>
      <c r="KG28" s="1248">
        <v>347842</v>
      </c>
      <c r="KH28" s="1230">
        <v>178991</v>
      </c>
      <c r="KI28" s="1231">
        <v>526833</v>
      </c>
      <c r="KJ28" s="182"/>
      <c r="KK28" s="182"/>
      <c r="KL28" s="176" t="s">
        <v>73</v>
      </c>
      <c r="KM28" s="1249">
        <v>4624</v>
      </c>
      <c r="KN28" s="1250">
        <v>424</v>
      </c>
      <c r="KO28" s="1250">
        <v>1710</v>
      </c>
      <c r="KP28" s="1251">
        <v>310</v>
      </c>
      <c r="KQ28" s="1250">
        <v>0</v>
      </c>
      <c r="KR28" s="1250">
        <v>0</v>
      </c>
      <c r="KS28" s="1250">
        <v>0</v>
      </c>
      <c r="KT28" s="1250">
        <v>0</v>
      </c>
      <c r="KU28" s="1252">
        <v>7068</v>
      </c>
      <c r="KV28" s="1236">
        <v>6601</v>
      </c>
      <c r="KW28" s="1237">
        <v>13669</v>
      </c>
      <c r="KX28" s="500"/>
      <c r="KY28" s="519"/>
      <c r="KZ28" s="519"/>
      <c r="LA28" s="969"/>
      <c r="LB28" s="1535"/>
      <c r="LC28" s="528"/>
      <c r="LD28" s="524"/>
      <c r="LE28" s="528"/>
      <c r="LF28" s="521"/>
      <c r="LG28" s="1586"/>
      <c r="LH28" s="520"/>
      <c r="LI28" s="522"/>
      <c r="LJ28" s="525"/>
      <c r="LK28" s="295"/>
      <c r="LL28" s="508"/>
      <c r="LM28" s="508"/>
      <c r="LN28" s="508"/>
      <c r="LO28" s="508"/>
      <c r="LQ28" s="40" t="s">
        <v>68</v>
      </c>
      <c r="LR28" s="79">
        <v>95123.26999999999</v>
      </c>
      <c r="LS28" s="80">
        <v>92769.41</v>
      </c>
      <c r="LT28" s="42">
        <v>2.54</v>
      </c>
      <c r="LU28" s="982"/>
      <c r="LV28" s="983"/>
      <c r="LW28" s="433" t="s">
        <v>124</v>
      </c>
      <c r="LX28" s="348">
        <v>2200</v>
      </c>
      <c r="LY28" s="994">
        <v>2304</v>
      </c>
      <c r="LZ28" s="515">
        <v>-4.51</v>
      </c>
      <c r="MA28" s="182"/>
      <c r="MB28" s="28" t="s">
        <v>31</v>
      </c>
      <c r="MC28" s="29" t="s">
        <v>32</v>
      </c>
      <c r="MD28" s="30"/>
      <c r="ME28" s="31"/>
      <c r="MF28" s="29" t="s">
        <v>33</v>
      </c>
      <c r="MG28" s="30"/>
      <c r="MH28" s="31"/>
      <c r="MI28" s="29" t="s">
        <v>34</v>
      </c>
      <c r="MJ28" s="30"/>
      <c r="MK28" s="31"/>
      <c r="ML28" s="15"/>
      <c r="MM28" s="15"/>
      <c r="MN28" s="15" t="s">
        <v>82</v>
      </c>
      <c r="MO28" s="980">
        <v>71.02</v>
      </c>
      <c r="MP28" s="980">
        <v>60.05</v>
      </c>
      <c r="MQ28" s="980">
        <v>58.91</v>
      </c>
      <c r="MR28" s="980">
        <v>70.010000000000005</v>
      </c>
      <c r="MS28" s="981">
        <v>65</v>
      </c>
      <c r="MT28" s="16"/>
      <c r="MU28" s="17"/>
      <c r="MV28" s="256"/>
      <c r="MW28" s="257"/>
      <c r="MX28" s="17"/>
      <c r="MY28" s="17"/>
      <c r="MZ28" s="176" t="s">
        <v>178</v>
      </c>
      <c r="NA28" s="1123">
        <v>715353</v>
      </c>
      <c r="NB28" s="615">
        <v>10971</v>
      </c>
      <c r="NC28" s="615">
        <v>415322</v>
      </c>
      <c r="ND28" s="1124">
        <v>187516</v>
      </c>
      <c r="NE28" s="615">
        <v>0</v>
      </c>
      <c r="NF28" s="615">
        <v>0</v>
      </c>
      <c r="NG28" s="615">
        <v>0</v>
      </c>
      <c r="NH28" s="1125">
        <v>0</v>
      </c>
      <c r="NI28" s="1253">
        <v>1329162</v>
      </c>
      <c r="NJ28" s="1254">
        <v>730436</v>
      </c>
      <c r="NK28" s="1127">
        <v>2059598</v>
      </c>
      <c r="NL28" s="619"/>
      <c r="NM28" s="619"/>
      <c r="NN28" s="176" t="s">
        <v>73</v>
      </c>
      <c r="NO28" s="1123">
        <v>18051</v>
      </c>
      <c r="NP28" s="615">
        <v>1657</v>
      </c>
      <c r="NQ28" s="615">
        <v>6262</v>
      </c>
      <c r="NR28" s="1124">
        <v>5572</v>
      </c>
      <c r="NS28" s="615">
        <v>0</v>
      </c>
      <c r="NT28" s="615">
        <v>0</v>
      </c>
      <c r="NU28" s="615">
        <v>0</v>
      </c>
      <c r="NV28" s="1125">
        <v>0</v>
      </c>
      <c r="NW28" s="1255">
        <v>31542</v>
      </c>
      <c r="NX28" s="1126">
        <v>29217</v>
      </c>
      <c r="NY28" s="1129">
        <v>60759</v>
      </c>
    </row>
    <row r="29" spans="1:389" ht="21.75" customHeight="1" thickBot="1" x14ac:dyDescent="0.25">
      <c r="A29" s="64" t="s">
        <v>49</v>
      </c>
      <c r="B29" s="84">
        <v>1343.19</v>
      </c>
      <c r="C29" s="89">
        <v>1266.49</v>
      </c>
      <c r="D29" s="362">
        <v>6.06</v>
      </c>
      <c r="E29" s="1026"/>
      <c r="F29" s="240"/>
      <c r="G29" s="433" t="s">
        <v>125</v>
      </c>
      <c r="H29" s="997">
        <v>295</v>
      </c>
      <c r="I29" s="998">
        <v>284</v>
      </c>
      <c r="J29" s="999">
        <v>344</v>
      </c>
      <c r="K29" s="997">
        <v>923</v>
      </c>
      <c r="L29" s="1000">
        <v>891</v>
      </c>
      <c r="M29" s="675">
        <v>3.59</v>
      </c>
      <c r="N29" s="154"/>
      <c r="O29" s="926" t="s">
        <v>42</v>
      </c>
      <c r="P29" s="43">
        <v>2562</v>
      </c>
      <c r="Q29" s="44">
        <v>2561</v>
      </c>
      <c r="R29" s="45" t="s">
        <v>172</v>
      </c>
      <c r="S29" s="43">
        <v>2562</v>
      </c>
      <c r="T29" s="44">
        <v>2561</v>
      </c>
      <c r="U29" s="45" t="s">
        <v>172</v>
      </c>
      <c r="V29" s="43">
        <v>2562</v>
      </c>
      <c r="W29" s="44">
        <v>2561</v>
      </c>
      <c r="X29" s="45" t="s">
        <v>172</v>
      </c>
      <c r="Y29" s="977"/>
      <c r="Z29" s="154"/>
      <c r="AA29" s="154" t="s">
        <v>87</v>
      </c>
      <c r="AB29" s="175">
        <v>70.599999999999994</v>
      </c>
      <c r="AC29" s="175">
        <v>66.349999999999994</v>
      </c>
      <c r="AD29" s="175">
        <v>63.65</v>
      </c>
      <c r="AE29" s="175">
        <v>66.86</v>
      </c>
      <c r="AF29" s="1188"/>
      <c r="AG29" s="1188"/>
      <c r="AH29" s="1188"/>
      <c r="AI29" s="1188"/>
      <c r="AJ29" s="285"/>
      <c r="AK29" s="154"/>
      <c r="AL29" s="1218" t="s">
        <v>78</v>
      </c>
      <c r="AM29" s="1241">
        <v>621959</v>
      </c>
      <c r="AN29" s="1242">
        <v>13360</v>
      </c>
      <c r="AO29" s="1242">
        <v>534164</v>
      </c>
      <c r="AP29" s="1243">
        <v>241038</v>
      </c>
      <c r="AQ29" s="1242">
        <v>0</v>
      </c>
      <c r="AR29" s="1242">
        <v>0</v>
      </c>
      <c r="AS29" s="1242">
        <v>0</v>
      </c>
      <c r="AT29" s="1242">
        <v>0</v>
      </c>
      <c r="AU29" s="1244">
        <v>1410521</v>
      </c>
      <c r="AV29" s="1223">
        <v>1135541</v>
      </c>
      <c r="AW29" s="1224">
        <v>2546062</v>
      </c>
      <c r="AX29" s="1014"/>
      <c r="AY29" s="1014"/>
      <c r="AZ29" s="1225" t="s">
        <v>78</v>
      </c>
      <c r="BA29" s="1241">
        <v>15803</v>
      </c>
      <c r="BB29" s="1242">
        <v>1490</v>
      </c>
      <c r="BC29" s="1242">
        <v>5444</v>
      </c>
      <c r="BD29" s="1243">
        <v>9491</v>
      </c>
      <c r="BE29" s="1242">
        <v>0</v>
      </c>
      <c r="BF29" s="1242">
        <v>0</v>
      </c>
      <c r="BG29" s="1242">
        <v>0</v>
      </c>
      <c r="BH29" s="1242">
        <v>0</v>
      </c>
      <c r="BI29" s="1244">
        <v>32228</v>
      </c>
      <c r="BJ29" s="1223">
        <v>45413</v>
      </c>
      <c r="BK29" s="1224">
        <v>77641</v>
      </c>
      <c r="BL29" s="299"/>
      <c r="BM29" s="290"/>
      <c r="BN29" s="290"/>
      <c r="BO29" s="968"/>
      <c r="BP29" s="1535"/>
      <c r="BQ29" s="297"/>
      <c r="BR29" s="294"/>
      <c r="BS29" s="297"/>
      <c r="BT29" s="131"/>
      <c r="BU29" s="1533"/>
      <c r="BV29" s="1528"/>
      <c r="BW29" s="21"/>
      <c r="BX29" s="37"/>
      <c r="BY29" s="295"/>
      <c r="BZ29" s="19"/>
      <c r="CA29" s="19"/>
      <c r="CB29" s="19"/>
      <c r="CC29" s="19"/>
      <c r="CE29" s="179" t="s">
        <v>49</v>
      </c>
      <c r="CF29" s="84">
        <v>1119.6499999999999</v>
      </c>
      <c r="CG29" s="89">
        <v>1059.54</v>
      </c>
      <c r="CH29" s="362">
        <v>5.67</v>
      </c>
      <c r="CI29" s="1026"/>
      <c r="CJ29" s="240"/>
      <c r="CK29" s="433" t="s">
        <v>125</v>
      </c>
      <c r="CL29" s="997">
        <v>297</v>
      </c>
      <c r="CM29" s="998">
        <v>233</v>
      </c>
      <c r="CN29" s="999">
        <v>295</v>
      </c>
      <c r="CO29" s="997">
        <v>825</v>
      </c>
      <c r="CP29" s="1000">
        <v>854</v>
      </c>
      <c r="CQ29" s="675">
        <v>-3.4</v>
      </c>
      <c r="CR29" s="154"/>
      <c r="CS29" s="926" t="s">
        <v>155</v>
      </c>
      <c r="CT29" s="43">
        <v>2562</v>
      </c>
      <c r="CU29" s="44">
        <v>2561</v>
      </c>
      <c r="CV29" s="321" t="s">
        <v>172</v>
      </c>
      <c r="CW29" s="43">
        <v>2562</v>
      </c>
      <c r="CX29" s="44">
        <v>2561</v>
      </c>
      <c r="CY29" s="321" t="s">
        <v>172</v>
      </c>
      <c r="CZ29" s="43">
        <v>2562</v>
      </c>
      <c r="DA29" s="44">
        <v>2561</v>
      </c>
      <c r="DB29" s="321" t="s">
        <v>172</v>
      </c>
      <c r="DC29" s="977"/>
      <c r="DD29" s="154"/>
      <c r="DE29" s="154" t="s">
        <v>87</v>
      </c>
      <c r="DF29" s="175">
        <v>63.75</v>
      </c>
      <c r="DG29" s="175">
        <v>57.33</v>
      </c>
      <c r="DH29" s="175">
        <v>56.31</v>
      </c>
      <c r="DI29" s="175">
        <v>59.13</v>
      </c>
      <c r="DJ29" s="1197"/>
      <c r="DK29" s="1197"/>
      <c r="DL29" s="1197"/>
      <c r="DM29" s="1197"/>
      <c r="DN29" s="285"/>
      <c r="DO29" s="154"/>
      <c r="DP29" s="1218" t="s">
        <v>78</v>
      </c>
      <c r="DQ29" s="1241">
        <v>614654</v>
      </c>
      <c r="DR29" s="1242">
        <v>11585</v>
      </c>
      <c r="DS29" s="1242">
        <v>492754</v>
      </c>
      <c r="DT29" s="1243">
        <v>324748</v>
      </c>
      <c r="DU29" s="1242">
        <v>0</v>
      </c>
      <c r="DV29" s="1242">
        <v>0</v>
      </c>
      <c r="DW29" s="1242">
        <v>0</v>
      </c>
      <c r="DX29" s="1242">
        <v>0</v>
      </c>
      <c r="DY29" s="1244">
        <v>1443741</v>
      </c>
      <c r="DZ29" s="1223">
        <v>1328118</v>
      </c>
      <c r="EA29" s="1224">
        <v>2771859</v>
      </c>
      <c r="EB29" s="1014"/>
      <c r="EC29" s="1014"/>
      <c r="ED29" s="1225" t="s">
        <v>78</v>
      </c>
      <c r="EE29" s="1241">
        <v>15385</v>
      </c>
      <c r="EF29" s="1242">
        <v>1067</v>
      </c>
      <c r="EG29" s="1242">
        <v>4168</v>
      </c>
      <c r="EH29" s="1243">
        <v>6566</v>
      </c>
      <c r="EI29" s="1242">
        <v>0</v>
      </c>
      <c r="EJ29" s="1242">
        <v>0</v>
      </c>
      <c r="EK29" s="1242">
        <v>0</v>
      </c>
      <c r="EL29" s="1242">
        <v>0</v>
      </c>
      <c r="EM29" s="1244">
        <v>27186</v>
      </c>
      <c r="EN29" s="1223">
        <v>46018</v>
      </c>
      <c r="EO29" s="1224">
        <v>73204</v>
      </c>
      <c r="EP29" s="299"/>
      <c r="EQ29" s="290"/>
      <c r="ER29" s="290"/>
      <c r="ES29" s="968"/>
      <c r="ET29" s="1535"/>
      <c r="EU29" s="297"/>
      <c r="EV29" s="294"/>
      <c r="EW29" s="297"/>
      <c r="EX29" s="131"/>
      <c r="EY29" s="1533"/>
      <c r="EZ29" s="1528"/>
      <c r="FA29" s="21"/>
      <c r="FB29" s="37"/>
      <c r="FC29" s="295"/>
      <c r="FD29" s="19"/>
      <c r="FE29" s="19"/>
      <c r="FF29" s="19"/>
      <c r="FG29" s="19"/>
      <c r="FI29" s="64" t="s">
        <v>49</v>
      </c>
      <c r="FJ29" s="144">
        <v>970.97</v>
      </c>
      <c r="FK29" s="87">
        <v>970.52</v>
      </c>
      <c r="FL29" s="67">
        <v>0.05</v>
      </c>
      <c r="FM29" s="420"/>
      <c r="FN29" s="240"/>
      <c r="FO29" s="433" t="s">
        <v>125</v>
      </c>
      <c r="FP29" s="997">
        <v>230</v>
      </c>
      <c r="FQ29" s="998">
        <v>311</v>
      </c>
      <c r="FR29" s="999">
        <v>205</v>
      </c>
      <c r="FS29" s="997">
        <v>746</v>
      </c>
      <c r="FT29" s="1000">
        <v>813</v>
      </c>
      <c r="FU29" s="675">
        <v>-8.24</v>
      </c>
      <c r="FV29" s="482"/>
      <c r="FW29" s="926" t="s">
        <v>190</v>
      </c>
      <c r="FX29" s="43">
        <v>2562</v>
      </c>
      <c r="FY29" s="44">
        <v>2561</v>
      </c>
      <c r="FZ29" s="321" t="s">
        <v>172</v>
      </c>
      <c r="GA29" s="43">
        <v>2562</v>
      </c>
      <c r="GB29" s="44">
        <v>2561</v>
      </c>
      <c r="GC29" s="321" t="s">
        <v>172</v>
      </c>
      <c r="GD29" s="43">
        <v>2562</v>
      </c>
      <c r="GE29" s="44">
        <v>2561</v>
      </c>
      <c r="GF29" s="321" t="s">
        <v>172</v>
      </c>
      <c r="GG29" s="977"/>
      <c r="GH29" s="154"/>
      <c r="GI29" s="154" t="s">
        <v>87</v>
      </c>
      <c r="GJ29" s="175">
        <v>58.65</v>
      </c>
      <c r="GK29" s="175">
        <v>56</v>
      </c>
      <c r="GL29" s="175">
        <v>55.97</v>
      </c>
      <c r="GM29" s="175">
        <v>56.88</v>
      </c>
      <c r="GN29" s="1198"/>
      <c r="GO29" s="1198"/>
      <c r="GP29" s="1198"/>
      <c r="GQ29" s="1349"/>
      <c r="GR29" s="285"/>
      <c r="GS29" s="154"/>
      <c r="GT29" s="1218" t="s">
        <v>78</v>
      </c>
      <c r="GU29" s="1241">
        <v>700802</v>
      </c>
      <c r="GV29" s="1242">
        <v>10930</v>
      </c>
      <c r="GW29" s="1242">
        <v>529018</v>
      </c>
      <c r="GX29" s="1243">
        <v>218573</v>
      </c>
      <c r="GY29" s="1242">
        <v>0</v>
      </c>
      <c r="GZ29" s="1242">
        <v>0</v>
      </c>
      <c r="HA29" s="1242">
        <v>0</v>
      </c>
      <c r="HB29" s="1242">
        <v>0</v>
      </c>
      <c r="HC29" s="1244">
        <v>1459323</v>
      </c>
      <c r="HD29" s="1223">
        <v>1092326</v>
      </c>
      <c r="HE29" s="1224">
        <v>2551649</v>
      </c>
      <c r="HF29" s="1014"/>
      <c r="HG29" s="1014"/>
      <c r="HH29" s="1225" t="s">
        <v>78</v>
      </c>
      <c r="HI29" s="1241">
        <v>15510</v>
      </c>
      <c r="HJ29" s="1242">
        <v>1519</v>
      </c>
      <c r="HK29" s="1242">
        <v>4554</v>
      </c>
      <c r="HL29" s="1243">
        <v>5372</v>
      </c>
      <c r="HM29" s="1242">
        <v>0</v>
      </c>
      <c r="HN29" s="1242">
        <v>0</v>
      </c>
      <c r="HO29" s="1242">
        <v>0</v>
      </c>
      <c r="HP29" s="1242">
        <v>0</v>
      </c>
      <c r="HQ29" s="1244">
        <v>26955</v>
      </c>
      <c r="HR29" s="1223">
        <v>41423</v>
      </c>
      <c r="HS29" s="1224">
        <v>68378</v>
      </c>
      <c r="HT29" s="299"/>
      <c r="HU29" s="290"/>
      <c r="HV29" s="290"/>
      <c r="HW29" s="968"/>
      <c r="HX29" s="1535"/>
      <c r="HY29" s="297"/>
      <c r="HZ29" s="294"/>
      <c r="IA29" s="297"/>
      <c r="IB29" s="131"/>
      <c r="IC29" s="1533"/>
      <c r="ID29" s="1528"/>
      <c r="IE29" s="21"/>
      <c r="IF29" s="37"/>
      <c r="IG29" s="295"/>
      <c r="IH29" s="248"/>
      <c r="II29" s="19"/>
      <c r="IJ29" s="19"/>
      <c r="IK29" s="19"/>
      <c r="IM29" s="64" t="s">
        <v>49</v>
      </c>
      <c r="IN29" s="57">
        <v>1182.82</v>
      </c>
      <c r="IO29" s="87">
        <v>1185.6899999999998</v>
      </c>
      <c r="IP29" s="67">
        <v>-0.24</v>
      </c>
      <c r="IQ29" s="420"/>
      <c r="IR29" s="240"/>
      <c r="IS29" s="433" t="s">
        <v>125</v>
      </c>
      <c r="IT29" s="997">
        <v>723</v>
      </c>
      <c r="IU29" s="998">
        <v>332</v>
      </c>
      <c r="IV29" s="999">
        <v>385</v>
      </c>
      <c r="IW29" s="997">
        <v>1440</v>
      </c>
      <c r="IX29" s="1000">
        <v>1500</v>
      </c>
      <c r="IY29" s="675">
        <v>-4</v>
      </c>
      <c r="IZ29" s="154"/>
      <c r="JA29" s="926" t="s">
        <v>161</v>
      </c>
      <c r="JB29" s="43">
        <v>2562</v>
      </c>
      <c r="JC29" s="44">
        <v>2561</v>
      </c>
      <c r="JD29" s="321" t="s">
        <v>172</v>
      </c>
      <c r="JE29" s="43">
        <v>2562</v>
      </c>
      <c r="JF29" s="44">
        <v>2561</v>
      </c>
      <c r="JG29" s="321" t="s">
        <v>172</v>
      </c>
      <c r="JH29" s="43">
        <v>2562</v>
      </c>
      <c r="JI29" s="44">
        <v>2561</v>
      </c>
      <c r="JJ29" s="321" t="s">
        <v>172</v>
      </c>
      <c r="JK29" s="977"/>
      <c r="JL29" s="154"/>
      <c r="JM29" s="154" t="s">
        <v>87</v>
      </c>
      <c r="JN29" s="175">
        <v>70.63</v>
      </c>
      <c r="JO29" s="175">
        <v>62.94</v>
      </c>
      <c r="JP29" s="175">
        <v>64.38</v>
      </c>
      <c r="JQ29" s="175">
        <v>65.989999999999995</v>
      </c>
      <c r="JR29" s="1199"/>
      <c r="JS29" s="1199"/>
      <c r="JT29" s="1199"/>
      <c r="JU29" s="128"/>
      <c r="JV29" s="285"/>
      <c r="JW29" s="154"/>
      <c r="JX29" s="1218" t="s">
        <v>78</v>
      </c>
      <c r="JY29" s="1245">
        <v>657247</v>
      </c>
      <c r="JZ29" s="1246">
        <v>12751</v>
      </c>
      <c r="KA29" s="1246">
        <v>605074</v>
      </c>
      <c r="KB29" s="1247">
        <v>275061</v>
      </c>
      <c r="KC29" s="1246">
        <v>0</v>
      </c>
      <c r="KD29" s="1246">
        <v>0</v>
      </c>
      <c r="KE29" s="1246">
        <v>0</v>
      </c>
      <c r="KF29" s="1246">
        <v>0</v>
      </c>
      <c r="KG29" s="1248">
        <v>1550133</v>
      </c>
      <c r="KH29" s="1230">
        <v>1053759</v>
      </c>
      <c r="KI29" s="1231">
        <v>2603892</v>
      </c>
      <c r="KJ29" s="182"/>
      <c r="KK29" s="182"/>
      <c r="KL29" s="176" t="s">
        <v>78</v>
      </c>
      <c r="KM29" s="1249">
        <v>15396</v>
      </c>
      <c r="KN29" s="1250">
        <v>1584</v>
      </c>
      <c r="KO29" s="1250">
        <v>5181</v>
      </c>
      <c r="KP29" s="1251">
        <v>5467</v>
      </c>
      <c r="KQ29" s="1250">
        <v>0</v>
      </c>
      <c r="KR29" s="1250">
        <v>0</v>
      </c>
      <c r="KS29" s="1250">
        <v>0</v>
      </c>
      <c r="KT29" s="1250">
        <v>0</v>
      </c>
      <c r="KU29" s="1252">
        <v>27628</v>
      </c>
      <c r="KV29" s="1236">
        <v>33403</v>
      </c>
      <c r="KW29" s="1237">
        <v>61031</v>
      </c>
      <c r="KX29" s="500"/>
      <c r="KY29" s="519"/>
      <c r="KZ29" s="519"/>
      <c r="LA29" s="969"/>
      <c r="LB29" s="1535"/>
      <c r="LC29" s="528"/>
      <c r="LD29" s="524"/>
      <c r="LE29" s="528"/>
      <c r="LF29" s="521"/>
      <c r="LG29" s="1586"/>
      <c r="LH29" s="520"/>
      <c r="LI29" s="522"/>
      <c r="LJ29" s="525"/>
      <c r="LK29" s="295"/>
      <c r="LL29" s="508"/>
      <c r="LM29" s="508"/>
      <c r="LN29" s="508"/>
      <c r="LO29" s="508"/>
      <c r="LQ29" s="64" t="s">
        <v>49</v>
      </c>
      <c r="LR29" s="86">
        <v>4616.63</v>
      </c>
      <c r="LS29" s="87">
        <v>4482.2400000000007</v>
      </c>
      <c r="LT29" s="67">
        <v>3</v>
      </c>
      <c r="LU29" s="982"/>
      <c r="LV29" s="983"/>
      <c r="LW29" s="433" t="s">
        <v>125</v>
      </c>
      <c r="LX29" s="348">
        <v>3934</v>
      </c>
      <c r="LY29" s="994">
        <v>4058</v>
      </c>
      <c r="LZ29" s="515">
        <v>-3.06</v>
      </c>
      <c r="MA29" s="182"/>
      <c r="MB29" s="926" t="s">
        <v>48</v>
      </c>
      <c r="MC29" s="43">
        <v>2562</v>
      </c>
      <c r="MD29" s="44">
        <v>2561</v>
      </c>
      <c r="ME29" s="45" t="s">
        <v>172</v>
      </c>
      <c r="MF29" s="43">
        <v>2562</v>
      </c>
      <c r="MG29" s="44">
        <v>2561</v>
      </c>
      <c r="MH29" s="45" t="s">
        <v>172</v>
      </c>
      <c r="MI29" s="43">
        <v>2562</v>
      </c>
      <c r="MJ29" s="44">
        <v>2561</v>
      </c>
      <c r="MK29" s="45" t="s">
        <v>172</v>
      </c>
      <c r="ML29" s="15"/>
      <c r="MM29" s="15"/>
      <c r="MN29" s="15" t="s">
        <v>87</v>
      </c>
      <c r="MO29" s="980">
        <v>66.86</v>
      </c>
      <c r="MP29" s="980">
        <v>59.13</v>
      </c>
      <c r="MQ29" s="980">
        <v>56.88</v>
      </c>
      <c r="MR29" s="980">
        <v>65.989999999999995</v>
      </c>
      <c r="MS29" s="981">
        <v>62.22</v>
      </c>
      <c r="MT29" s="16"/>
      <c r="MU29" s="17"/>
      <c r="MV29" s="256"/>
      <c r="MW29" s="257"/>
      <c r="MX29" s="17"/>
      <c r="MY29" s="17"/>
      <c r="MZ29" s="176" t="s">
        <v>179</v>
      </c>
      <c r="NA29" s="1123">
        <v>2594662</v>
      </c>
      <c r="NB29" s="615">
        <v>48626</v>
      </c>
      <c r="NC29" s="615">
        <v>2161010</v>
      </c>
      <c r="ND29" s="1124">
        <v>1059420</v>
      </c>
      <c r="NE29" s="615">
        <v>0</v>
      </c>
      <c r="NF29" s="615">
        <v>0</v>
      </c>
      <c r="NG29" s="615">
        <v>0</v>
      </c>
      <c r="NH29" s="1125">
        <v>0</v>
      </c>
      <c r="NI29" s="1253">
        <v>5863718</v>
      </c>
      <c r="NJ29" s="1254">
        <v>4609744</v>
      </c>
      <c r="NK29" s="1127">
        <v>10473462</v>
      </c>
      <c r="NL29" s="619"/>
      <c r="NM29" s="619"/>
      <c r="NN29" s="176" t="s">
        <v>78</v>
      </c>
      <c r="NO29" s="1123">
        <v>62094</v>
      </c>
      <c r="NP29" s="615">
        <v>5660</v>
      </c>
      <c r="NQ29" s="615">
        <v>19347</v>
      </c>
      <c r="NR29" s="1124">
        <v>26896</v>
      </c>
      <c r="NS29" s="615">
        <v>0</v>
      </c>
      <c r="NT29" s="615">
        <v>0</v>
      </c>
      <c r="NU29" s="615">
        <v>0</v>
      </c>
      <c r="NV29" s="1125">
        <v>0</v>
      </c>
      <c r="NW29" s="1255">
        <v>113997</v>
      </c>
      <c r="NX29" s="1126">
        <v>166257</v>
      </c>
      <c r="NY29" s="1129">
        <v>280254</v>
      </c>
    </row>
    <row r="30" spans="1:389" ht="21.75" customHeight="1" thickTop="1" x14ac:dyDescent="0.2">
      <c r="A30" s="92" t="s">
        <v>126</v>
      </c>
      <c r="B30" s="199"/>
      <c r="C30" s="109"/>
      <c r="D30" s="360"/>
      <c r="E30" s="420"/>
      <c r="F30" s="240"/>
      <c r="G30" s="433" t="s">
        <v>127</v>
      </c>
      <c r="H30" s="997">
        <v>568</v>
      </c>
      <c r="I30" s="998">
        <v>476</v>
      </c>
      <c r="J30" s="999">
        <v>490</v>
      </c>
      <c r="K30" s="997">
        <v>1534</v>
      </c>
      <c r="L30" s="1000">
        <v>1501</v>
      </c>
      <c r="M30" s="675">
        <v>2.2000000000000002</v>
      </c>
      <c r="N30" s="154"/>
      <c r="O30" s="53" t="s">
        <v>51</v>
      </c>
      <c r="P30" s="54">
        <v>340.61</v>
      </c>
      <c r="Q30" s="55">
        <v>328.16</v>
      </c>
      <c r="R30" s="56">
        <v>3.79</v>
      </c>
      <c r="S30" s="54">
        <v>0</v>
      </c>
      <c r="T30" s="55">
        <v>0</v>
      </c>
      <c r="U30" s="56">
        <v>0</v>
      </c>
      <c r="V30" s="54">
        <v>260.3</v>
      </c>
      <c r="W30" s="55">
        <v>252.15</v>
      </c>
      <c r="X30" s="56">
        <v>3.23</v>
      </c>
      <c r="Y30" s="172"/>
      <c r="Z30" s="154"/>
      <c r="AA30" s="154" t="s">
        <v>91</v>
      </c>
      <c r="AB30" s="175">
        <v>69.290000000000006</v>
      </c>
      <c r="AC30" s="175">
        <v>62.78</v>
      </c>
      <c r="AD30" s="175">
        <v>63.4</v>
      </c>
      <c r="AE30" s="175">
        <v>65.150000000000006</v>
      </c>
      <c r="AF30" s="1188"/>
      <c r="AG30" s="1188"/>
      <c r="AH30" s="1188"/>
      <c r="AI30" s="1188"/>
      <c r="AJ30" s="285"/>
      <c r="AK30" s="154"/>
      <c r="AL30" s="1218" t="s">
        <v>84</v>
      </c>
      <c r="AM30" s="1241">
        <v>1971120</v>
      </c>
      <c r="AN30" s="1242">
        <v>39646</v>
      </c>
      <c r="AO30" s="1242">
        <v>1591159</v>
      </c>
      <c r="AP30" s="1243">
        <v>557587</v>
      </c>
      <c r="AQ30" s="1242">
        <v>0</v>
      </c>
      <c r="AR30" s="1242">
        <v>0</v>
      </c>
      <c r="AS30" s="1242">
        <v>0</v>
      </c>
      <c r="AT30" s="1242">
        <v>0</v>
      </c>
      <c r="AU30" s="1244">
        <v>4159512</v>
      </c>
      <c r="AV30" s="1223">
        <v>3226342</v>
      </c>
      <c r="AW30" s="1224">
        <v>7385854</v>
      </c>
      <c r="AX30" s="1014"/>
      <c r="AY30" s="1014"/>
      <c r="AZ30" s="1225" t="s">
        <v>84</v>
      </c>
      <c r="BA30" s="1241">
        <v>57063</v>
      </c>
      <c r="BB30" s="1242">
        <v>3426</v>
      </c>
      <c r="BC30" s="1242">
        <v>23425</v>
      </c>
      <c r="BD30" s="1243">
        <v>24156</v>
      </c>
      <c r="BE30" s="1242">
        <v>0</v>
      </c>
      <c r="BF30" s="1242">
        <v>0</v>
      </c>
      <c r="BG30" s="1242">
        <v>0</v>
      </c>
      <c r="BH30" s="1242">
        <v>0</v>
      </c>
      <c r="BI30" s="1244">
        <v>108070</v>
      </c>
      <c r="BJ30" s="1223">
        <v>177923</v>
      </c>
      <c r="BK30" s="1224">
        <v>285993</v>
      </c>
      <c r="BL30" s="299"/>
      <c r="BM30" s="290"/>
      <c r="BN30" s="290"/>
      <c r="BO30" s="968"/>
      <c r="BP30" s="1537"/>
      <c r="BQ30" s="297"/>
      <c r="BR30" s="297"/>
      <c r="BS30" s="297"/>
      <c r="BT30" s="131"/>
      <c r="BU30" s="1533"/>
      <c r="BV30" s="1528"/>
      <c r="BW30" s="21"/>
      <c r="BX30" s="37"/>
      <c r="BY30" s="295"/>
      <c r="BZ30" s="19"/>
      <c r="CA30" s="19"/>
      <c r="CB30" s="19"/>
      <c r="CC30" s="19"/>
      <c r="CE30" s="184" t="s">
        <v>126</v>
      </c>
      <c r="CF30" s="199"/>
      <c r="CG30" s="109"/>
      <c r="CH30" s="360"/>
      <c r="CI30" s="420"/>
      <c r="CJ30" s="240"/>
      <c r="CK30" s="433" t="s">
        <v>127</v>
      </c>
      <c r="CL30" s="997">
        <v>886</v>
      </c>
      <c r="CM30" s="998">
        <v>535</v>
      </c>
      <c r="CN30" s="999">
        <v>618</v>
      </c>
      <c r="CO30" s="997">
        <v>2039</v>
      </c>
      <c r="CP30" s="1000">
        <v>2031</v>
      </c>
      <c r="CQ30" s="675">
        <v>0.39</v>
      </c>
      <c r="CR30" s="154"/>
      <c r="CS30" s="53" t="s">
        <v>51</v>
      </c>
      <c r="CT30" s="54">
        <v>384.37</v>
      </c>
      <c r="CU30" s="55">
        <v>370.15</v>
      </c>
      <c r="CV30" s="56">
        <v>3.84</v>
      </c>
      <c r="CW30" s="54">
        <v>0</v>
      </c>
      <c r="CX30" s="55">
        <v>0</v>
      </c>
      <c r="CY30" s="56">
        <v>0</v>
      </c>
      <c r="CZ30" s="54">
        <v>283.14999999999998</v>
      </c>
      <c r="DA30" s="55">
        <v>273.07</v>
      </c>
      <c r="DB30" s="56">
        <v>3.69</v>
      </c>
      <c r="DC30" s="172"/>
      <c r="DD30" s="154"/>
      <c r="DE30" s="154" t="s">
        <v>91</v>
      </c>
      <c r="DF30" s="175">
        <v>61.14</v>
      </c>
      <c r="DG30" s="175">
        <v>57.62</v>
      </c>
      <c r="DH30" s="175">
        <v>57.13</v>
      </c>
      <c r="DI30" s="175">
        <v>58.63</v>
      </c>
      <c r="DJ30" s="1197"/>
      <c r="DK30" s="1197"/>
      <c r="DL30" s="1197"/>
      <c r="DM30" s="1197"/>
      <c r="DN30" s="285"/>
      <c r="DO30" s="154"/>
      <c r="DP30" s="1218" t="s">
        <v>84</v>
      </c>
      <c r="DQ30" s="1241">
        <v>1783215</v>
      </c>
      <c r="DR30" s="1242">
        <v>35412</v>
      </c>
      <c r="DS30" s="1242">
        <v>1499261</v>
      </c>
      <c r="DT30" s="1243">
        <v>566273</v>
      </c>
      <c r="DU30" s="1242">
        <v>0</v>
      </c>
      <c r="DV30" s="1242">
        <v>0</v>
      </c>
      <c r="DW30" s="1242">
        <v>0</v>
      </c>
      <c r="DX30" s="1242">
        <v>0</v>
      </c>
      <c r="DY30" s="1244">
        <v>3884161</v>
      </c>
      <c r="DZ30" s="1223">
        <v>2873953</v>
      </c>
      <c r="EA30" s="1224">
        <v>6758114</v>
      </c>
      <c r="EB30" s="1014"/>
      <c r="EC30" s="1014"/>
      <c r="ED30" s="1225" t="s">
        <v>84</v>
      </c>
      <c r="EE30" s="1241">
        <v>50566</v>
      </c>
      <c r="EF30" s="1242">
        <v>2186</v>
      </c>
      <c r="EG30" s="1242">
        <v>15741</v>
      </c>
      <c r="EH30" s="1243">
        <v>12853</v>
      </c>
      <c r="EI30" s="1242">
        <v>0</v>
      </c>
      <c r="EJ30" s="1242">
        <v>0</v>
      </c>
      <c r="EK30" s="1242">
        <v>0</v>
      </c>
      <c r="EL30" s="1242">
        <v>0</v>
      </c>
      <c r="EM30" s="1244">
        <v>81346</v>
      </c>
      <c r="EN30" s="1223">
        <v>156243</v>
      </c>
      <c r="EO30" s="1224">
        <v>237589</v>
      </c>
      <c r="EP30" s="299"/>
      <c r="EQ30" s="290"/>
      <c r="ER30" s="290"/>
      <c r="ES30" s="968"/>
      <c r="ET30" s="1537"/>
      <c r="EU30" s="297"/>
      <c r="EV30" s="297"/>
      <c r="EW30" s="297"/>
      <c r="EX30" s="131"/>
      <c r="EY30" s="1533"/>
      <c r="EZ30" s="1528"/>
      <c r="FA30" s="21"/>
      <c r="FB30" s="37"/>
      <c r="FC30" s="295"/>
      <c r="FD30" s="19"/>
      <c r="FE30" s="19"/>
      <c r="FF30" s="19"/>
      <c r="FG30" s="19"/>
      <c r="FI30" s="92" t="s">
        <v>126</v>
      </c>
      <c r="FJ30" s="199"/>
      <c r="FK30" s="109"/>
      <c r="FL30" s="42"/>
      <c r="FM30" s="420"/>
      <c r="FN30" s="240"/>
      <c r="FO30" s="433" t="s">
        <v>127</v>
      </c>
      <c r="FP30" s="997">
        <v>409</v>
      </c>
      <c r="FQ30" s="998">
        <v>348</v>
      </c>
      <c r="FR30" s="999">
        <v>442</v>
      </c>
      <c r="FS30" s="997">
        <v>1199</v>
      </c>
      <c r="FT30" s="1000">
        <v>1200</v>
      </c>
      <c r="FU30" s="675">
        <v>-0.08</v>
      </c>
      <c r="FV30" s="482"/>
      <c r="FW30" s="53" t="s">
        <v>51</v>
      </c>
      <c r="FX30" s="54">
        <v>380.93</v>
      </c>
      <c r="FY30" s="55">
        <v>383.72</v>
      </c>
      <c r="FZ30" s="56">
        <v>-0.73</v>
      </c>
      <c r="GA30" s="54">
        <v>0</v>
      </c>
      <c r="GB30" s="55">
        <v>0</v>
      </c>
      <c r="GC30" s="56">
        <v>0</v>
      </c>
      <c r="GD30" s="54">
        <v>288.27999999999997</v>
      </c>
      <c r="GE30" s="55">
        <v>291</v>
      </c>
      <c r="GF30" s="56">
        <v>-0.93</v>
      </c>
      <c r="GG30" s="172"/>
      <c r="GH30" s="154"/>
      <c r="GI30" s="154" t="s">
        <v>91</v>
      </c>
      <c r="GJ30" s="175">
        <v>58.3</v>
      </c>
      <c r="GK30" s="175">
        <v>53.7</v>
      </c>
      <c r="GL30" s="175">
        <v>53.51</v>
      </c>
      <c r="GM30" s="175">
        <v>55.17</v>
      </c>
      <c r="GN30" s="1198"/>
      <c r="GO30" s="1198"/>
      <c r="GP30" s="1198"/>
      <c r="GQ30" s="1349"/>
      <c r="GR30" s="285"/>
      <c r="GS30" s="154"/>
      <c r="GT30" s="1218" t="s">
        <v>84</v>
      </c>
      <c r="GU30" s="1241">
        <v>1551971</v>
      </c>
      <c r="GV30" s="1242">
        <v>30033</v>
      </c>
      <c r="GW30" s="1242">
        <v>1352151</v>
      </c>
      <c r="GX30" s="1243">
        <v>352715</v>
      </c>
      <c r="GY30" s="1242">
        <v>0</v>
      </c>
      <c r="GZ30" s="1242">
        <v>0</v>
      </c>
      <c r="HA30" s="1242">
        <v>0</v>
      </c>
      <c r="HB30" s="1242">
        <v>0</v>
      </c>
      <c r="HC30" s="1244">
        <v>3286870</v>
      </c>
      <c r="HD30" s="1223">
        <v>2515526</v>
      </c>
      <c r="HE30" s="1224">
        <v>5802396</v>
      </c>
      <c r="HF30" s="1014"/>
      <c r="HG30" s="1014"/>
      <c r="HH30" s="1225" t="s">
        <v>84</v>
      </c>
      <c r="HI30" s="1241">
        <v>50244</v>
      </c>
      <c r="HJ30" s="1242">
        <v>2938</v>
      </c>
      <c r="HK30" s="1242">
        <v>11554</v>
      </c>
      <c r="HL30" s="1243">
        <v>9987</v>
      </c>
      <c r="HM30" s="1242">
        <v>0</v>
      </c>
      <c r="HN30" s="1242">
        <v>0</v>
      </c>
      <c r="HO30" s="1242">
        <v>0</v>
      </c>
      <c r="HP30" s="1242">
        <v>0</v>
      </c>
      <c r="HQ30" s="1244">
        <v>74723</v>
      </c>
      <c r="HR30" s="1223">
        <v>150550</v>
      </c>
      <c r="HS30" s="1224">
        <v>225273</v>
      </c>
      <c r="HT30" s="299"/>
      <c r="HU30" s="290"/>
      <c r="HV30" s="290"/>
      <c r="HW30" s="968"/>
      <c r="HX30" s="1537"/>
      <c r="HY30" s="297"/>
      <c r="HZ30" s="297"/>
      <c r="IA30" s="297"/>
      <c r="IB30" s="131"/>
      <c r="IC30" s="1533"/>
      <c r="ID30" s="1528"/>
      <c r="IE30" s="21"/>
      <c r="IF30" s="37"/>
      <c r="IG30" s="295"/>
      <c r="IH30" s="248"/>
      <c r="II30" s="19"/>
      <c r="IJ30" s="19"/>
      <c r="IK30" s="19"/>
      <c r="IM30" s="92" t="s">
        <v>126</v>
      </c>
      <c r="IN30" s="199"/>
      <c r="IO30" s="109"/>
      <c r="IP30" s="42"/>
      <c r="IQ30" s="420"/>
      <c r="IR30" s="240"/>
      <c r="IS30" s="433" t="s">
        <v>127</v>
      </c>
      <c r="IT30" s="997">
        <v>489</v>
      </c>
      <c r="IU30" s="998">
        <v>426</v>
      </c>
      <c r="IV30" s="999">
        <v>568</v>
      </c>
      <c r="IW30" s="997">
        <v>1483</v>
      </c>
      <c r="IX30" s="1000">
        <v>1543</v>
      </c>
      <c r="IY30" s="675">
        <v>-3.89</v>
      </c>
      <c r="IZ30" s="154"/>
      <c r="JA30" s="53" t="s">
        <v>51</v>
      </c>
      <c r="JB30" s="54">
        <v>418.27</v>
      </c>
      <c r="JC30" s="55">
        <v>415.03</v>
      </c>
      <c r="JD30" s="56">
        <v>0.78</v>
      </c>
      <c r="JE30" s="54">
        <v>0</v>
      </c>
      <c r="JF30" s="55">
        <v>0</v>
      </c>
      <c r="JG30" s="56">
        <v>0</v>
      </c>
      <c r="JH30" s="54">
        <v>315.75</v>
      </c>
      <c r="JI30" s="55">
        <v>316.41000000000003</v>
      </c>
      <c r="JJ30" s="56">
        <v>-0.21</v>
      </c>
      <c r="JK30" s="172"/>
      <c r="JL30" s="154"/>
      <c r="JM30" s="154" t="s">
        <v>91</v>
      </c>
      <c r="JN30" s="175">
        <v>61.8</v>
      </c>
      <c r="JO30" s="175">
        <v>59.61</v>
      </c>
      <c r="JP30" s="175">
        <v>62.27</v>
      </c>
      <c r="JQ30" s="175">
        <v>61.23</v>
      </c>
      <c r="JR30" s="1199"/>
      <c r="JS30" s="1199"/>
      <c r="JT30" s="1199"/>
      <c r="JU30" s="128"/>
      <c r="JV30" s="285"/>
      <c r="JW30" s="154"/>
      <c r="JX30" s="1218" t="s">
        <v>84</v>
      </c>
      <c r="JY30" s="1245">
        <v>1793489</v>
      </c>
      <c r="JZ30" s="1246">
        <v>36641</v>
      </c>
      <c r="KA30" s="1246">
        <v>1576237</v>
      </c>
      <c r="KB30" s="1247">
        <v>818221</v>
      </c>
      <c r="KC30" s="1246">
        <v>0</v>
      </c>
      <c r="KD30" s="1246">
        <v>0</v>
      </c>
      <c r="KE30" s="1246">
        <v>0</v>
      </c>
      <c r="KF30" s="1246">
        <v>0</v>
      </c>
      <c r="KG30" s="1248">
        <v>4224588</v>
      </c>
      <c r="KH30" s="1230">
        <v>3610629</v>
      </c>
      <c r="KI30" s="1231">
        <v>7835217</v>
      </c>
      <c r="KJ30" s="182"/>
      <c r="KK30" s="182"/>
      <c r="KL30" s="176" t="s">
        <v>84</v>
      </c>
      <c r="KM30" s="1249">
        <v>54799</v>
      </c>
      <c r="KN30" s="1250">
        <v>2601</v>
      </c>
      <c r="KO30" s="1250">
        <v>17496</v>
      </c>
      <c r="KP30" s="1251">
        <v>13857</v>
      </c>
      <c r="KQ30" s="1250">
        <v>0</v>
      </c>
      <c r="KR30" s="1250">
        <v>0</v>
      </c>
      <c r="KS30" s="1250">
        <v>0</v>
      </c>
      <c r="KT30" s="1250">
        <v>0</v>
      </c>
      <c r="KU30" s="1252">
        <v>88753</v>
      </c>
      <c r="KV30" s="1236">
        <v>159081</v>
      </c>
      <c r="KW30" s="1237">
        <v>247834</v>
      </c>
      <c r="KX30" s="500"/>
      <c r="KY30" s="519"/>
      <c r="KZ30" s="519"/>
      <c r="LA30" s="969"/>
      <c r="LB30" s="1537"/>
      <c r="LC30" s="528"/>
      <c r="LD30" s="528"/>
      <c r="LE30" s="528"/>
      <c r="LF30" s="521"/>
      <c r="LG30" s="1586"/>
      <c r="LH30" s="520"/>
      <c r="LI30" s="522"/>
      <c r="LJ30" s="525"/>
      <c r="LK30" s="295"/>
      <c r="LL30" s="508"/>
      <c r="LM30" s="508"/>
      <c r="LN30" s="508"/>
      <c r="LO30" s="508"/>
      <c r="LQ30" s="92" t="s">
        <v>126</v>
      </c>
      <c r="LR30" s="93"/>
      <c r="LS30" s="109"/>
      <c r="LT30" s="42"/>
      <c r="LU30" s="499"/>
      <c r="LV30" s="499"/>
      <c r="LW30" s="433" t="s">
        <v>127</v>
      </c>
      <c r="LX30" s="348">
        <v>6255</v>
      </c>
      <c r="LY30" s="994">
        <v>6275</v>
      </c>
      <c r="LZ30" s="515">
        <v>-0.32</v>
      </c>
      <c r="MA30" s="182"/>
      <c r="MB30" s="53" t="s">
        <v>51</v>
      </c>
      <c r="MC30" s="54">
        <v>381.84</v>
      </c>
      <c r="MD30" s="141">
        <v>374.84</v>
      </c>
      <c r="ME30" s="56">
        <v>1.87</v>
      </c>
      <c r="MF30" s="54">
        <v>0</v>
      </c>
      <c r="MG30" s="141">
        <v>0</v>
      </c>
      <c r="MH30" s="56">
        <v>0</v>
      </c>
      <c r="MI30" s="54">
        <v>287.58</v>
      </c>
      <c r="MJ30" s="141">
        <v>283.85000000000002</v>
      </c>
      <c r="MK30" s="56">
        <v>1.31</v>
      </c>
      <c r="ML30" s="15"/>
      <c r="MM30" s="15"/>
      <c r="MN30" s="15" t="s">
        <v>91</v>
      </c>
      <c r="MO30" s="980">
        <v>65.150000000000006</v>
      </c>
      <c r="MP30" s="980">
        <v>58.63</v>
      </c>
      <c r="MQ30" s="980">
        <v>55.17</v>
      </c>
      <c r="MR30" s="980">
        <v>61.23</v>
      </c>
      <c r="MS30" s="981">
        <v>60.05</v>
      </c>
      <c r="MT30" s="16"/>
      <c r="MU30" s="17"/>
      <c r="MV30" s="256"/>
      <c r="MW30" s="257"/>
      <c r="MX30" s="17"/>
      <c r="MY30" s="17"/>
      <c r="MZ30" s="176" t="s">
        <v>84</v>
      </c>
      <c r="NA30" s="1123">
        <v>7099795</v>
      </c>
      <c r="NB30" s="615">
        <v>141732</v>
      </c>
      <c r="NC30" s="615">
        <v>6018808</v>
      </c>
      <c r="ND30" s="1124">
        <v>2294796</v>
      </c>
      <c r="NE30" s="615">
        <v>0</v>
      </c>
      <c r="NF30" s="615">
        <v>0</v>
      </c>
      <c r="NG30" s="615">
        <v>0</v>
      </c>
      <c r="NH30" s="1125">
        <v>0</v>
      </c>
      <c r="NI30" s="1253">
        <v>15555131</v>
      </c>
      <c r="NJ30" s="1254">
        <v>12226450</v>
      </c>
      <c r="NK30" s="1127">
        <v>27781581</v>
      </c>
      <c r="NL30" s="619"/>
      <c r="NM30" s="619"/>
      <c r="NN30" s="176" t="s">
        <v>84</v>
      </c>
      <c r="NO30" s="1123">
        <v>212672</v>
      </c>
      <c r="NP30" s="615">
        <v>11151</v>
      </c>
      <c r="NQ30" s="615">
        <v>68216</v>
      </c>
      <c r="NR30" s="1124">
        <v>60853</v>
      </c>
      <c r="NS30" s="615">
        <v>0</v>
      </c>
      <c r="NT30" s="615">
        <v>0</v>
      </c>
      <c r="NU30" s="615">
        <v>0</v>
      </c>
      <c r="NV30" s="1125">
        <v>0</v>
      </c>
      <c r="NW30" s="1255">
        <v>352892</v>
      </c>
      <c r="NX30" s="1126">
        <v>643797</v>
      </c>
      <c r="NY30" s="1129">
        <v>996689</v>
      </c>
    </row>
    <row r="31" spans="1:389" ht="21.75" customHeight="1" thickBot="1" x14ac:dyDescent="0.25">
      <c r="A31" s="62" t="s">
        <v>128</v>
      </c>
      <c r="B31" s="159">
        <v>85061</v>
      </c>
      <c r="C31" s="203">
        <v>80602</v>
      </c>
      <c r="D31" s="359">
        <v>5.53</v>
      </c>
      <c r="E31" s="420"/>
      <c r="F31" s="240"/>
      <c r="G31" s="433" t="s">
        <v>129</v>
      </c>
      <c r="H31" s="997">
        <v>972</v>
      </c>
      <c r="I31" s="998">
        <v>856</v>
      </c>
      <c r="J31" s="999">
        <v>767</v>
      </c>
      <c r="K31" s="997">
        <v>2595</v>
      </c>
      <c r="L31" s="1000">
        <v>2510</v>
      </c>
      <c r="M31" s="675">
        <v>3.39</v>
      </c>
      <c r="N31" s="154"/>
      <c r="O31" s="53" t="s">
        <v>65</v>
      </c>
      <c r="P31" s="54">
        <v>317.75</v>
      </c>
      <c r="Q31" s="55">
        <v>306.11</v>
      </c>
      <c r="R31" s="56">
        <v>3.8</v>
      </c>
      <c r="S31" s="54">
        <v>234.9</v>
      </c>
      <c r="T31" s="55">
        <v>227.39</v>
      </c>
      <c r="U31" s="56">
        <v>3.3</v>
      </c>
      <c r="V31" s="54">
        <v>298.20999999999998</v>
      </c>
      <c r="W31" s="55">
        <v>287.88</v>
      </c>
      <c r="X31" s="56">
        <v>3.59</v>
      </c>
      <c r="Y31" s="172"/>
      <c r="Z31" s="154"/>
      <c r="AA31" s="154" t="s">
        <v>95</v>
      </c>
      <c r="AB31" s="175">
        <v>67.75</v>
      </c>
      <c r="AC31" s="175">
        <v>64.069999999999993</v>
      </c>
      <c r="AD31" s="175">
        <v>62.58</v>
      </c>
      <c r="AE31" s="175">
        <v>64.8</v>
      </c>
      <c r="AF31" s="1188"/>
      <c r="AG31" s="1188"/>
      <c r="AH31" s="1188"/>
      <c r="AI31" s="1188"/>
      <c r="AJ31" s="285"/>
      <c r="AK31" s="154"/>
      <c r="AL31" s="1218" t="s">
        <v>88</v>
      </c>
      <c r="AM31" s="1256">
        <v>0</v>
      </c>
      <c r="AN31" s="1257">
        <v>0</v>
      </c>
      <c r="AO31" s="1257">
        <v>0</v>
      </c>
      <c r="AP31" s="1243">
        <v>0</v>
      </c>
      <c r="AQ31" s="1242">
        <v>0</v>
      </c>
      <c r="AR31" s="1242">
        <v>0</v>
      </c>
      <c r="AS31" s="1242">
        <v>0</v>
      </c>
      <c r="AT31" s="1242">
        <v>0</v>
      </c>
      <c r="AU31" s="1244">
        <v>0</v>
      </c>
      <c r="AV31" s="1223">
        <v>0</v>
      </c>
      <c r="AW31" s="1224">
        <v>0</v>
      </c>
      <c r="AX31" s="1014"/>
      <c r="AY31" s="1014"/>
      <c r="AZ31" s="1225" t="s">
        <v>88</v>
      </c>
      <c r="BA31" s="1256">
        <v>2537</v>
      </c>
      <c r="BB31" s="1257">
        <v>1941</v>
      </c>
      <c r="BC31" s="1257">
        <v>820</v>
      </c>
      <c r="BD31" s="1243">
        <v>4325</v>
      </c>
      <c r="BE31" s="1242">
        <v>0</v>
      </c>
      <c r="BF31" s="1242">
        <v>0</v>
      </c>
      <c r="BG31" s="1242">
        <v>0</v>
      </c>
      <c r="BH31" s="1242">
        <v>0</v>
      </c>
      <c r="BI31" s="1244">
        <v>9623</v>
      </c>
      <c r="BJ31" s="1223">
        <v>61668</v>
      </c>
      <c r="BK31" s="1224">
        <v>71291</v>
      </c>
      <c r="BL31" s="299"/>
      <c r="BM31" s="290"/>
      <c r="BN31" s="290"/>
      <c r="BO31" s="968"/>
      <c r="BP31" s="1537"/>
      <c r="BQ31" s="297"/>
      <c r="BR31" s="297"/>
      <c r="BS31" s="297"/>
      <c r="BT31" s="297"/>
      <c r="BU31" s="1533"/>
      <c r="BV31" s="1528"/>
      <c r="BW31" s="21"/>
      <c r="BX31" s="37"/>
      <c r="BY31" s="295"/>
      <c r="BZ31" s="19"/>
      <c r="CA31" s="19"/>
      <c r="CB31" s="19"/>
      <c r="CC31" s="19"/>
      <c r="CE31" s="178" t="s">
        <v>128</v>
      </c>
      <c r="CF31" s="159">
        <v>85061</v>
      </c>
      <c r="CG31" s="203">
        <v>80602</v>
      </c>
      <c r="CH31" s="359">
        <v>5.53</v>
      </c>
      <c r="CI31" s="420"/>
      <c r="CJ31" s="240"/>
      <c r="CK31" s="433" t="s">
        <v>129</v>
      </c>
      <c r="CL31" s="997">
        <v>790</v>
      </c>
      <c r="CM31" s="998">
        <v>830</v>
      </c>
      <c r="CN31" s="999">
        <v>673</v>
      </c>
      <c r="CO31" s="997">
        <v>2293</v>
      </c>
      <c r="CP31" s="1000">
        <v>2295</v>
      </c>
      <c r="CQ31" s="675">
        <v>-0.09</v>
      </c>
      <c r="CR31" s="154"/>
      <c r="CS31" s="53" t="s">
        <v>65</v>
      </c>
      <c r="CT31" s="54">
        <v>372.07</v>
      </c>
      <c r="CU31" s="55">
        <v>358.79</v>
      </c>
      <c r="CV31" s="56">
        <v>3.7</v>
      </c>
      <c r="CW31" s="54">
        <v>257.14999999999998</v>
      </c>
      <c r="CX31" s="55">
        <v>250.23</v>
      </c>
      <c r="CY31" s="56">
        <v>2.77</v>
      </c>
      <c r="CZ31" s="54">
        <v>341.81</v>
      </c>
      <c r="DA31" s="55">
        <v>330.32</v>
      </c>
      <c r="DB31" s="56">
        <v>3.48</v>
      </c>
      <c r="DC31" s="172"/>
      <c r="DD31" s="154"/>
      <c r="DE31" s="154" t="s">
        <v>95</v>
      </c>
      <c r="DF31" s="175">
        <v>57.78</v>
      </c>
      <c r="DG31" s="175">
        <v>54.85</v>
      </c>
      <c r="DH31" s="175">
        <v>55.11</v>
      </c>
      <c r="DI31" s="175">
        <v>55.91</v>
      </c>
      <c r="DJ31" s="1197"/>
      <c r="DK31" s="1197"/>
      <c r="DL31" s="1197"/>
      <c r="DM31" s="1197"/>
      <c r="DN31" s="285"/>
      <c r="DO31" s="154"/>
      <c r="DP31" s="1218" t="s">
        <v>88</v>
      </c>
      <c r="DQ31" s="1256">
        <v>0</v>
      </c>
      <c r="DR31" s="1257">
        <v>0</v>
      </c>
      <c r="DS31" s="1257">
        <v>0</v>
      </c>
      <c r="DT31" s="1243">
        <v>0</v>
      </c>
      <c r="DU31" s="1242">
        <v>0</v>
      </c>
      <c r="DV31" s="1242">
        <v>0</v>
      </c>
      <c r="DW31" s="1242">
        <v>0</v>
      </c>
      <c r="DX31" s="1242">
        <v>0</v>
      </c>
      <c r="DY31" s="1244">
        <v>0</v>
      </c>
      <c r="DZ31" s="1223">
        <v>0</v>
      </c>
      <c r="EA31" s="1224">
        <v>0</v>
      </c>
      <c r="EB31" s="1014"/>
      <c r="EC31" s="1014"/>
      <c r="ED31" s="1225" t="s">
        <v>88</v>
      </c>
      <c r="EE31" s="1256">
        <v>3867</v>
      </c>
      <c r="EF31" s="1257">
        <v>984</v>
      </c>
      <c r="EG31" s="1257">
        <v>971</v>
      </c>
      <c r="EH31" s="1243">
        <v>3089</v>
      </c>
      <c r="EI31" s="1242">
        <v>0</v>
      </c>
      <c r="EJ31" s="1242">
        <v>0</v>
      </c>
      <c r="EK31" s="1242">
        <v>0</v>
      </c>
      <c r="EL31" s="1242">
        <v>0</v>
      </c>
      <c r="EM31" s="1244">
        <v>8911</v>
      </c>
      <c r="EN31" s="1223">
        <v>76307</v>
      </c>
      <c r="EO31" s="1224">
        <v>85218</v>
      </c>
      <c r="EP31" s="299"/>
      <c r="EQ31" s="290"/>
      <c r="ER31" s="290"/>
      <c r="ES31" s="968"/>
      <c r="ET31" s="1537"/>
      <c r="EU31" s="297"/>
      <c r="EV31" s="297"/>
      <c r="EW31" s="297"/>
      <c r="EX31" s="297"/>
      <c r="EY31" s="1533"/>
      <c r="EZ31" s="1528"/>
      <c r="FA31" s="21"/>
      <c r="FB31" s="37"/>
      <c r="FC31" s="295"/>
      <c r="FD31" s="19"/>
      <c r="FE31" s="19"/>
      <c r="FF31" s="19"/>
      <c r="FG31" s="19"/>
      <c r="FI31" s="62" t="s">
        <v>128</v>
      </c>
      <c r="FJ31" s="159">
        <v>85061</v>
      </c>
      <c r="FK31" s="203">
        <v>80602</v>
      </c>
      <c r="FL31" s="27">
        <v>5.53</v>
      </c>
      <c r="FM31" s="420"/>
      <c r="FN31" s="240"/>
      <c r="FO31" s="433" t="s">
        <v>129</v>
      </c>
      <c r="FP31" s="997">
        <v>579</v>
      </c>
      <c r="FQ31" s="998">
        <v>585</v>
      </c>
      <c r="FR31" s="999">
        <v>486</v>
      </c>
      <c r="FS31" s="997">
        <v>1650</v>
      </c>
      <c r="FT31" s="1000">
        <v>1798</v>
      </c>
      <c r="FU31" s="675">
        <v>-8.23</v>
      </c>
      <c r="FV31" s="482"/>
      <c r="FW31" s="53" t="s">
        <v>65</v>
      </c>
      <c r="FX31" s="54">
        <v>392.72</v>
      </c>
      <c r="FY31" s="55">
        <v>383.71</v>
      </c>
      <c r="FZ31" s="56">
        <v>2.35</v>
      </c>
      <c r="GA31" s="54">
        <v>286.92</v>
      </c>
      <c r="GB31" s="55">
        <v>280.39999999999998</v>
      </c>
      <c r="GC31" s="56">
        <v>2.33</v>
      </c>
      <c r="GD31" s="54">
        <v>366.99</v>
      </c>
      <c r="GE31" s="55">
        <v>358.75</v>
      </c>
      <c r="GF31" s="56">
        <v>2.2999999999999998</v>
      </c>
      <c r="GG31" s="172"/>
      <c r="GH31" s="154"/>
      <c r="GI31" s="154" t="s">
        <v>95</v>
      </c>
      <c r="GJ31" s="175">
        <v>57.54</v>
      </c>
      <c r="GK31" s="175">
        <v>49.84</v>
      </c>
      <c r="GL31" s="175">
        <v>54.49</v>
      </c>
      <c r="GM31" s="175">
        <v>53.96</v>
      </c>
      <c r="GN31" s="1198"/>
      <c r="GO31" s="1198"/>
      <c r="GP31" s="1198"/>
      <c r="GQ31" s="1349"/>
      <c r="GR31" s="285"/>
      <c r="GS31" s="154"/>
      <c r="GT31" s="1218" t="s">
        <v>88</v>
      </c>
      <c r="GU31" s="1256">
        <v>0</v>
      </c>
      <c r="GV31" s="1257">
        <v>0</v>
      </c>
      <c r="GW31" s="1257">
        <v>0</v>
      </c>
      <c r="GX31" s="1243">
        <v>0</v>
      </c>
      <c r="GY31" s="1242">
        <v>0</v>
      </c>
      <c r="GZ31" s="1242">
        <v>0</v>
      </c>
      <c r="HA31" s="1242">
        <v>0</v>
      </c>
      <c r="HB31" s="1242">
        <v>0</v>
      </c>
      <c r="HC31" s="1244">
        <v>0</v>
      </c>
      <c r="HD31" s="1223">
        <v>0</v>
      </c>
      <c r="HE31" s="1224">
        <v>0</v>
      </c>
      <c r="HF31" s="1014"/>
      <c r="HG31" s="1014"/>
      <c r="HH31" s="1225" t="s">
        <v>88</v>
      </c>
      <c r="HI31" s="1256">
        <v>1591</v>
      </c>
      <c r="HJ31" s="1257">
        <v>588</v>
      </c>
      <c r="HK31" s="1257">
        <v>657</v>
      </c>
      <c r="HL31" s="1243">
        <v>3611</v>
      </c>
      <c r="HM31" s="1242">
        <v>0</v>
      </c>
      <c r="HN31" s="1242">
        <v>0</v>
      </c>
      <c r="HO31" s="1242">
        <v>0</v>
      </c>
      <c r="HP31" s="1242">
        <v>0</v>
      </c>
      <c r="HQ31" s="1244">
        <v>6447</v>
      </c>
      <c r="HR31" s="1223">
        <v>73404</v>
      </c>
      <c r="HS31" s="1224">
        <v>79851</v>
      </c>
      <c r="HT31" s="299"/>
      <c r="HU31" s="290"/>
      <c r="HV31" s="290"/>
      <c r="HW31" s="968"/>
      <c r="HX31" s="1537"/>
      <c r="HY31" s="297"/>
      <c r="HZ31" s="297"/>
      <c r="IA31" s="297"/>
      <c r="IB31" s="297"/>
      <c r="IC31" s="1533"/>
      <c r="ID31" s="1528"/>
      <c r="IE31" s="21"/>
      <c r="IF31" s="37"/>
      <c r="IG31" s="295"/>
      <c r="IH31" s="248"/>
      <c r="II31" s="19"/>
      <c r="IJ31" s="19"/>
      <c r="IK31" s="19"/>
      <c r="IM31" s="62" t="s">
        <v>128</v>
      </c>
      <c r="IN31" s="159">
        <v>85061</v>
      </c>
      <c r="IO31" s="203">
        <v>80602</v>
      </c>
      <c r="IP31" s="27">
        <v>5.53</v>
      </c>
      <c r="IQ31" s="420"/>
      <c r="IR31" s="240"/>
      <c r="IS31" s="433" t="s">
        <v>129</v>
      </c>
      <c r="IT31" s="997">
        <v>4418</v>
      </c>
      <c r="IU31" s="998">
        <v>619</v>
      </c>
      <c r="IV31" s="999">
        <v>724</v>
      </c>
      <c r="IW31" s="997">
        <v>5761</v>
      </c>
      <c r="IX31" s="1000">
        <v>5904</v>
      </c>
      <c r="IY31" s="675">
        <v>-2.42</v>
      </c>
      <c r="IZ31" s="154"/>
      <c r="JA31" s="53" t="s">
        <v>65</v>
      </c>
      <c r="JB31" s="54">
        <v>358.69</v>
      </c>
      <c r="JC31" s="55">
        <v>345</v>
      </c>
      <c r="JD31" s="56">
        <v>3.97</v>
      </c>
      <c r="JE31" s="54">
        <v>228.31</v>
      </c>
      <c r="JF31" s="55">
        <v>219.1</v>
      </c>
      <c r="JG31" s="56">
        <v>4.2</v>
      </c>
      <c r="JH31" s="54">
        <v>326.73</v>
      </c>
      <c r="JI31" s="55">
        <v>315.08</v>
      </c>
      <c r="JJ31" s="56">
        <v>3.7</v>
      </c>
      <c r="JK31" s="172"/>
      <c r="JL31" s="154"/>
      <c r="JM31" s="154" t="s">
        <v>95</v>
      </c>
      <c r="JN31" s="175">
        <v>59.98</v>
      </c>
      <c r="JO31" s="175">
        <v>56.63</v>
      </c>
      <c r="JP31" s="175">
        <v>58.36</v>
      </c>
      <c r="JQ31" s="175">
        <v>58.32</v>
      </c>
      <c r="JR31" s="1199"/>
      <c r="JS31" s="1199"/>
      <c r="JT31" s="1199"/>
      <c r="JU31" s="128"/>
      <c r="JV31" s="285"/>
      <c r="JW31" s="154"/>
      <c r="JX31" s="1218" t="s">
        <v>88</v>
      </c>
      <c r="JY31" s="1258">
        <v>0</v>
      </c>
      <c r="JZ31" s="1259">
        <v>0</v>
      </c>
      <c r="KA31" s="1259">
        <v>0</v>
      </c>
      <c r="KB31" s="1247">
        <v>0</v>
      </c>
      <c r="KC31" s="1246">
        <v>0</v>
      </c>
      <c r="KD31" s="1246">
        <v>0</v>
      </c>
      <c r="KE31" s="1246">
        <v>0</v>
      </c>
      <c r="KF31" s="1246">
        <v>0</v>
      </c>
      <c r="KG31" s="1248">
        <v>0</v>
      </c>
      <c r="KH31" s="1230">
        <v>0</v>
      </c>
      <c r="KI31" s="1231">
        <v>0</v>
      </c>
      <c r="KJ31" s="182"/>
      <c r="KK31" s="182"/>
      <c r="KL31" s="176" t="s">
        <v>88</v>
      </c>
      <c r="KM31" s="1260">
        <v>2263</v>
      </c>
      <c r="KN31" s="1261">
        <v>608</v>
      </c>
      <c r="KO31" s="1261">
        <v>946</v>
      </c>
      <c r="KP31" s="1251">
        <v>4819</v>
      </c>
      <c r="KQ31" s="1250">
        <v>0</v>
      </c>
      <c r="KR31" s="1250">
        <v>0</v>
      </c>
      <c r="KS31" s="1250">
        <v>0</v>
      </c>
      <c r="KT31" s="1250">
        <v>0</v>
      </c>
      <c r="KU31" s="1252">
        <v>8636</v>
      </c>
      <c r="KV31" s="1236">
        <v>75832</v>
      </c>
      <c r="KW31" s="1237">
        <v>84468</v>
      </c>
      <c r="KX31" s="500"/>
      <c r="KY31" s="519"/>
      <c r="KZ31" s="519"/>
      <c r="LA31" s="969"/>
      <c r="LB31" s="1537"/>
      <c r="LC31" s="528"/>
      <c r="LD31" s="528"/>
      <c r="LE31" s="528"/>
      <c r="LF31" s="528"/>
      <c r="LG31" s="1586"/>
      <c r="LH31" s="520"/>
      <c r="LI31" s="522"/>
      <c r="LJ31" s="525"/>
      <c r="LK31" s="295"/>
      <c r="LL31" s="508"/>
      <c r="LM31" s="508"/>
      <c r="LN31" s="508"/>
      <c r="LO31" s="508"/>
      <c r="LQ31" s="62" t="s">
        <v>128</v>
      </c>
      <c r="LR31" s="110">
        <v>85061</v>
      </c>
      <c r="LS31" s="261">
        <v>80602</v>
      </c>
      <c r="LT31" s="27">
        <v>5.53</v>
      </c>
      <c r="LU31" s="499"/>
      <c r="LV31" s="499"/>
      <c r="LW31" s="433" t="s">
        <v>129</v>
      </c>
      <c r="LX31" s="348">
        <v>12299</v>
      </c>
      <c r="LY31" s="994">
        <v>12507</v>
      </c>
      <c r="LZ31" s="515">
        <v>-1.66</v>
      </c>
      <c r="MA31" s="182"/>
      <c r="MB31" s="53" t="s">
        <v>65</v>
      </c>
      <c r="MC31" s="54">
        <v>358.88</v>
      </c>
      <c r="MD31" s="141">
        <v>346.6</v>
      </c>
      <c r="ME31" s="56">
        <v>3.54</v>
      </c>
      <c r="MF31" s="54">
        <v>249.98</v>
      </c>
      <c r="MG31" s="141">
        <v>242.69</v>
      </c>
      <c r="MH31" s="56">
        <v>3</v>
      </c>
      <c r="MI31" s="54">
        <v>332</v>
      </c>
      <c r="MJ31" s="141">
        <v>321.38</v>
      </c>
      <c r="MK31" s="56">
        <v>3.3</v>
      </c>
      <c r="ML31" s="15"/>
      <c r="MM31" s="15"/>
      <c r="MN31" s="15" t="s">
        <v>95</v>
      </c>
      <c r="MO31" s="980">
        <v>64.8</v>
      </c>
      <c r="MP31" s="980">
        <v>55.91</v>
      </c>
      <c r="MQ31" s="980">
        <v>53.96</v>
      </c>
      <c r="MR31" s="980">
        <v>58.32</v>
      </c>
      <c r="MS31" s="981">
        <v>58.25</v>
      </c>
      <c r="MT31" s="16"/>
      <c r="MU31" s="17"/>
      <c r="MV31" s="256"/>
      <c r="MW31" s="257"/>
      <c r="MX31" s="17"/>
      <c r="MY31" s="17"/>
      <c r="MZ31" s="176" t="s">
        <v>88</v>
      </c>
      <c r="NA31" s="1137">
        <v>0</v>
      </c>
      <c r="NB31" s="1138">
        <v>0</v>
      </c>
      <c r="NC31" s="1138">
        <v>0</v>
      </c>
      <c r="ND31" s="1139">
        <v>0</v>
      </c>
      <c r="NE31" s="1138">
        <v>0</v>
      </c>
      <c r="NF31" s="1138">
        <v>0</v>
      </c>
      <c r="NG31" s="1138">
        <v>0</v>
      </c>
      <c r="NH31" s="1140">
        <v>0</v>
      </c>
      <c r="NI31" s="1262">
        <v>0</v>
      </c>
      <c r="NJ31" s="1263">
        <v>0</v>
      </c>
      <c r="NK31" s="1143">
        <v>0</v>
      </c>
      <c r="NL31" s="619"/>
      <c r="NM31" s="619"/>
      <c r="NN31" s="176" t="s">
        <v>88</v>
      </c>
      <c r="NO31" s="1137">
        <v>10258</v>
      </c>
      <c r="NP31" s="1138">
        <v>4121</v>
      </c>
      <c r="NQ31" s="1138">
        <v>3394</v>
      </c>
      <c r="NR31" s="1139">
        <v>15844</v>
      </c>
      <c r="NS31" s="1138">
        <v>0</v>
      </c>
      <c r="NT31" s="1138">
        <v>0</v>
      </c>
      <c r="NU31" s="1138">
        <v>0</v>
      </c>
      <c r="NV31" s="1140">
        <v>0</v>
      </c>
      <c r="NW31" s="1264">
        <v>33617</v>
      </c>
      <c r="NX31" s="1142">
        <v>287211</v>
      </c>
      <c r="NY31" s="1145">
        <v>320828</v>
      </c>
    </row>
    <row r="32" spans="1:389" ht="21.75" customHeight="1" thickTop="1" thickBot="1" x14ac:dyDescent="0.25">
      <c r="A32" s="62" t="s">
        <v>189</v>
      </c>
      <c r="B32" s="501">
        <v>66.98</v>
      </c>
      <c r="C32" s="971">
        <v>65.47</v>
      </c>
      <c r="D32" s="359">
        <v>1.51</v>
      </c>
      <c r="E32" s="863"/>
      <c r="F32" s="240"/>
      <c r="G32" s="433" t="s">
        <v>131</v>
      </c>
      <c r="H32" s="997">
        <v>3474</v>
      </c>
      <c r="I32" s="998">
        <v>3169</v>
      </c>
      <c r="J32" s="999">
        <v>3354</v>
      </c>
      <c r="K32" s="997">
        <v>9997</v>
      </c>
      <c r="L32" s="1000">
        <v>9351</v>
      </c>
      <c r="M32" s="675">
        <v>6.91</v>
      </c>
      <c r="N32" s="154"/>
      <c r="O32" s="53" t="s">
        <v>70</v>
      </c>
      <c r="P32" s="54">
        <v>293.08999999999997</v>
      </c>
      <c r="Q32" s="55">
        <v>283.87</v>
      </c>
      <c r="R32" s="56">
        <v>3.25</v>
      </c>
      <c r="S32" s="54">
        <v>332.14</v>
      </c>
      <c r="T32" s="55">
        <v>322.18</v>
      </c>
      <c r="U32" s="56">
        <v>3.09</v>
      </c>
      <c r="V32" s="54">
        <v>302.3</v>
      </c>
      <c r="W32" s="55">
        <v>292.74</v>
      </c>
      <c r="X32" s="56">
        <v>3.27</v>
      </c>
      <c r="Y32" s="172"/>
      <c r="Z32" s="169" t="s">
        <v>72</v>
      </c>
      <c r="AA32" s="169"/>
      <c r="AB32" s="25">
        <v>2065782</v>
      </c>
      <c r="AC32" s="25">
        <v>1716866</v>
      </c>
      <c r="AD32" s="25">
        <v>1823629</v>
      </c>
      <c r="AE32" s="25">
        <v>5606277</v>
      </c>
      <c r="AF32" s="1188"/>
      <c r="AG32" s="1188"/>
      <c r="AH32" s="1188"/>
      <c r="AI32" s="1188"/>
      <c r="AJ32" s="285"/>
      <c r="AK32" s="154"/>
      <c r="AL32" s="1265" t="s">
        <v>62</v>
      </c>
      <c r="AM32" s="1266">
        <v>3049371</v>
      </c>
      <c r="AN32" s="1267">
        <v>62361</v>
      </c>
      <c r="AO32" s="1267">
        <v>2351895</v>
      </c>
      <c r="AP32" s="1268">
        <v>888754</v>
      </c>
      <c r="AQ32" s="1269">
        <v>0</v>
      </c>
      <c r="AR32" s="1269">
        <v>0</v>
      </c>
      <c r="AS32" s="1269">
        <v>0</v>
      </c>
      <c r="AT32" s="1269">
        <v>0</v>
      </c>
      <c r="AU32" s="1270">
        <v>6352381</v>
      </c>
      <c r="AV32" s="1271">
        <v>4573490</v>
      </c>
      <c r="AW32" s="1271">
        <v>10925871</v>
      </c>
      <c r="AX32" s="1272"/>
      <c r="AY32" s="1272"/>
      <c r="AZ32" s="1154" t="s">
        <v>62</v>
      </c>
      <c r="BA32" s="1266">
        <v>98009</v>
      </c>
      <c r="BB32" s="1267">
        <v>8039</v>
      </c>
      <c r="BC32" s="1267">
        <v>36602</v>
      </c>
      <c r="BD32" s="1268">
        <v>43967</v>
      </c>
      <c r="BE32" s="1269">
        <v>0</v>
      </c>
      <c r="BF32" s="1269">
        <v>0</v>
      </c>
      <c r="BG32" s="1269">
        <v>0</v>
      </c>
      <c r="BH32" s="1269">
        <v>0</v>
      </c>
      <c r="BI32" s="1270">
        <v>186617</v>
      </c>
      <c r="BJ32" s="1271">
        <v>295560</v>
      </c>
      <c r="BK32" s="1271">
        <v>482177</v>
      </c>
      <c r="BL32" s="299"/>
      <c r="BM32" s="290"/>
      <c r="BN32" s="290"/>
      <c r="BO32" s="968"/>
      <c r="BP32" s="1537"/>
      <c r="BQ32" s="297"/>
      <c r="BR32" s="297"/>
      <c r="BS32" s="1541"/>
      <c r="BT32" s="297"/>
      <c r="BU32" s="1533"/>
      <c r="BV32" s="1539"/>
      <c r="BW32" s="21"/>
      <c r="BX32" s="37"/>
      <c r="BY32" s="295"/>
      <c r="BZ32" s="19"/>
      <c r="CA32" s="19"/>
      <c r="CB32" s="19"/>
      <c r="CC32" s="19"/>
      <c r="CE32" s="178" t="s">
        <v>189</v>
      </c>
      <c r="CF32" s="501">
        <v>58.2</v>
      </c>
      <c r="CG32" s="971">
        <v>57.21</v>
      </c>
      <c r="CH32" s="359">
        <v>0.99</v>
      </c>
      <c r="CI32" s="863"/>
      <c r="CJ32" s="240"/>
      <c r="CK32" s="433" t="s">
        <v>131</v>
      </c>
      <c r="CL32" s="997">
        <v>3318</v>
      </c>
      <c r="CM32" s="998">
        <v>2778</v>
      </c>
      <c r="CN32" s="999">
        <v>2535</v>
      </c>
      <c r="CO32" s="997">
        <v>8631</v>
      </c>
      <c r="CP32" s="1000">
        <v>8493</v>
      </c>
      <c r="CQ32" s="675">
        <v>1.62</v>
      </c>
      <c r="CR32" s="154"/>
      <c r="CS32" s="53" t="s">
        <v>70</v>
      </c>
      <c r="CT32" s="54">
        <v>261.60000000000002</v>
      </c>
      <c r="CU32" s="55">
        <v>254.11</v>
      </c>
      <c r="CV32" s="56">
        <v>2.95</v>
      </c>
      <c r="CW32" s="54">
        <v>254.49</v>
      </c>
      <c r="CX32" s="55">
        <v>249.62</v>
      </c>
      <c r="CY32" s="56">
        <v>1.95</v>
      </c>
      <c r="CZ32" s="54">
        <v>259.73</v>
      </c>
      <c r="DA32" s="55">
        <v>252.93</v>
      </c>
      <c r="DB32" s="56">
        <v>2.69</v>
      </c>
      <c r="DC32" s="172"/>
      <c r="DD32" s="169" t="s">
        <v>72</v>
      </c>
      <c r="DE32" s="169"/>
      <c r="DF32" s="25">
        <v>1752469</v>
      </c>
      <c r="DG32" s="25">
        <v>1702320</v>
      </c>
      <c r="DH32" s="25">
        <v>1631322</v>
      </c>
      <c r="DI32" s="25">
        <v>5086111</v>
      </c>
      <c r="DJ32" s="1197"/>
      <c r="DK32" s="1197"/>
      <c r="DL32" s="1197"/>
      <c r="DM32" s="1197"/>
      <c r="DN32" s="285"/>
      <c r="DO32" s="154"/>
      <c r="DP32" s="1265" t="s">
        <v>62</v>
      </c>
      <c r="DQ32" s="1266">
        <v>2722995</v>
      </c>
      <c r="DR32" s="1267">
        <v>54670</v>
      </c>
      <c r="DS32" s="1267">
        <v>2191254</v>
      </c>
      <c r="DT32" s="1268">
        <v>999071</v>
      </c>
      <c r="DU32" s="1269">
        <v>0</v>
      </c>
      <c r="DV32" s="1269">
        <v>0</v>
      </c>
      <c r="DW32" s="1269">
        <v>0</v>
      </c>
      <c r="DX32" s="1269">
        <v>0</v>
      </c>
      <c r="DY32" s="1270">
        <v>5967990</v>
      </c>
      <c r="DZ32" s="1271">
        <v>4441018</v>
      </c>
      <c r="EA32" s="1271">
        <v>10409008</v>
      </c>
      <c r="EB32" s="1272"/>
      <c r="EC32" s="1272"/>
      <c r="ED32" s="1154" t="s">
        <v>62</v>
      </c>
      <c r="EE32" s="1266">
        <v>85787</v>
      </c>
      <c r="EF32" s="1267">
        <v>5166</v>
      </c>
      <c r="EG32" s="1267">
        <v>26239</v>
      </c>
      <c r="EH32" s="1268">
        <v>28196</v>
      </c>
      <c r="EI32" s="1269">
        <v>0</v>
      </c>
      <c r="EJ32" s="1269">
        <v>0</v>
      </c>
      <c r="EK32" s="1269">
        <v>0</v>
      </c>
      <c r="EL32" s="1269">
        <v>0</v>
      </c>
      <c r="EM32" s="1270">
        <v>145388</v>
      </c>
      <c r="EN32" s="1271">
        <v>290837</v>
      </c>
      <c r="EO32" s="1271">
        <v>436225</v>
      </c>
      <c r="EP32" s="299"/>
      <c r="EQ32" s="290"/>
      <c r="ER32" s="290"/>
      <c r="ES32" s="968"/>
      <c r="ET32" s="1537"/>
      <c r="EU32" s="297"/>
      <c r="EV32" s="297"/>
      <c r="EW32" s="1541"/>
      <c r="EX32" s="297"/>
      <c r="EY32" s="1533"/>
      <c r="EZ32" s="1539"/>
      <c r="FA32" s="21"/>
      <c r="FB32" s="37"/>
      <c r="FC32" s="295"/>
      <c r="FD32" s="19"/>
      <c r="FE32" s="19"/>
      <c r="FF32" s="19"/>
      <c r="FG32" s="19"/>
      <c r="FI32" s="62" t="s">
        <v>189</v>
      </c>
      <c r="FJ32" s="501">
        <v>56.41</v>
      </c>
      <c r="FK32" s="202">
        <v>57.68</v>
      </c>
      <c r="FL32" s="27">
        <v>-1.27</v>
      </c>
      <c r="FM32" s="863"/>
      <c r="FN32" s="240"/>
      <c r="FO32" s="433" t="s">
        <v>131</v>
      </c>
      <c r="FP32" s="997">
        <v>3146</v>
      </c>
      <c r="FQ32" s="998">
        <v>3254</v>
      </c>
      <c r="FR32" s="999">
        <v>2793</v>
      </c>
      <c r="FS32" s="997">
        <v>9193</v>
      </c>
      <c r="FT32" s="1000">
        <v>9922</v>
      </c>
      <c r="FU32" s="675">
        <v>-7.35</v>
      </c>
      <c r="FV32" s="482"/>
      <c r="FW32" s="53" t="s">
        <v>70</v>
      </c>
      <c r="FX32" s="54">
        <v>243.77</v>
      </c>
      <c r="FY32" s="55">
        <v>240.83</v>
      </c>
      <c r="FZ32" s="56">
        <v>1.22</v>
      </c>
      <c r="GA32" s="54">
        <v>247.3</v>
      </c>
      <c r="GB32" s="55">
        <v>245.32</v>
      </c>
      <c r="GC32" s="56">
        <v>0.81</v>
      </c>
      <c r="GD32" s="54">
        <v>244.63</v>
      </c>
      <c r="GE32" s="55">
        <v>241.91</v>
      </c>
      <c r="GF32" s="56">
        <v>1.1200000000000001</v>
      </c>
      <c r="GG32" s="172"/>
      <c r="GH32" s="169" t="s">
        <v>72</v>
      </c>
      <c r="GI32" s="169"/>
      <c r="GJ32" s="25">
        <v>1714029</v>
      </c>
      <c r="GK32" s="25">
        <v>1594339</v>
      </c>
      <c r="GL32" s="25">
        <v>1596581</v>
      </c>
      <c r="GM32" s="25">
        <v>4904949</v>
      </c>
      <c r="GN32" s="1273"/>
      <c r="GO32" s="1273"/>
      <c r="GP32" s="1273"/>
      <c r="GQ32" s="1273"/>
      <c r="GR32" s="285"/>
      <c r="GS32" s="154"/>
      <c r="GT32" s="1265" t="s">
        <v>62</v>
      </c>
      <c r="GU32" s="1266">
        <v>2649281</v>
      </c>
      <c r="GV32" s="1267">
        <v>46736</v>
      </c>
      <c r="GW32" s="1267">
        <v>2095779</v>
      </c>
      <c r="GX32" s="1268">
        <v>628888</v>
      </c>
      <c r="GY32" s="1269">
        <v>0</v>
      </c>
      <c r="GZ32" s="1269">
        <v>0</v>
      </c>
      <c r="HA32" s="1269">
        <v>0</v>
      </c>
      <c r="HB32" s="1269">
        <v>0</v>
      </c>
      <c r="HC32" s="1270">
        <v>5420684</v>
      </c>
      <c r="HD32" s="1271">
        <v>3824465</v>
      </c>
      <c r="HE32" s="1271">
        <v>9245149</v>
      </c>
      <c r="HF32" s="1272"/>
      <c r="HG32" s="1272"/>
      <c r="HH32" s="1154" t="s">
        <v>62</v>
      </c>
      <c r="HI32" s="1266">
        <v>85121</v>
      </c>
      <c r="HJ32" s="1267">
        <v>5986</v>
      </c>
      <c r="HK32" s="1267">
        <v>22046</v>
      </c>
      <c r="HL32" s="1268">
        <v>23205</v>
      </c>
      <c r="HM32" s="1269">
        <v>0</v>
      </c>
      <c r="HN32" s="1269">
        <v>0</v>
      </c>
      <c r="HO32" s="1269">
        <v>0</v>
      </c>
      <c r="HP32" s="1269">
        <v>0</v>
      </c>
      <c r="HQ32" s="1270">
        <v>136358</v>
      </c>
      <c r="HR32" s="1271">
        <v>276703</v>
      </c>
      <c r="HS32" s="1271">
        <v>413061</v>
      </c>
      <c r="HT32" s="299"/>
      <c r="HU32" s="290"/>
      <c r="HV32" s="290"/>
      <c r="HW32" s="968"/>
      <c r="HX32" s="1537"/>
      <c r="HY32" s="297"/>
      <c r="HZ32" s="297"/>
      <c r="IA32" s="1541"/>
      <c r="IB32" s="297"/>
      <c r="IC32" s="1533"/>
      <c r="ID32" s="1539"/>
      <c r="IE32" s="21"/>
      <c r="IF32" s="37"/>
      <c r="IG32" s="295"/>
      <c r="IH32" s="248"/>
      <c r="II32" s="19"/>
      <c r="IJ32" s="19"/>
      <c r="IK32" s="19"/>
      <c r="IM32" s="62" t="s">
        <v>189</v>
      </c>
      <c r="IN32" s="501">
        <v>64.19</v>
      </c>
      <c r="IO32" s="202">
        <v>64.819999999999993</v>
      </c>
      <c r="IP32" s="27">
        <v>-0.63</v>
      </c>
      <c r="IQ32" s="863"/>
      <c r="IR32" s="240"/>
      <c r="IS32" s="433" t="s">
        <v>131</v>
      </c>
      <c r="IT32" s="997">
        <v>11355</v>
      </c>
      <c r="IU32" s="998">
        <v>2356</v>
      </c>
      <c r="IV32" s="999">
        <v>2834</v>
      </c>
      <c r="IW32" s="997">
        <v>16545</v>
      </c>
      <c r="IX32" s="1000">
        <v>14779</v>
      </c>
      <c r="IY32" s="675">
        <v>11.95</v>
      </c>
      <c r="IZ32" s="154"/>
      <c r="JA32" s="53" t="s">
        <v>70</v>
      </c>
      <c r="JB32" s="54">
        <v>288.70999999999998</v>
      </c>
      <c r="JC32" s="55">
        <v>274.61</v>
      </c>
      <c r="JD32" s="56">
        <v>5.13</v>
      </c>
      <c r="JE32" s="54">
        <v>274.05</v>
      </c>
      <c r="JF32" s="55">
        <v>259.87</v>
      </c>
      <c r="JG32" s="56">
        <v>5.46</v>
      </c>
      <c r="JH32" s="54">
        <v>285.12</v>
      </c>
      <c r="JI32" s="55">
        <v>271.11</v>
      </c>
      <c r="JJ32" s="56">
        <v>5.17</v>
      </c>
      <c r="JK32" s="172"/>
      <c r="JL32" s="169" t="s">
        <v>72</v>
      </c>
      <c r="JM32" s="169"/>
      <c r="JN32" s="25">
        <v>1957762</v>
      </c>
      <c r="JO32" s="25">
        <v>1719027</v>
      </c>
      <c r="JP32" s="25">
        <v>1858228</v>
      </c>
      <c r="JQ32" s="25">
        <v>5535017</v>
      </c>
      <c r="JR32" s="278"/>
      <c r="JS32" s="278"/>
      <c r="JT32" s="278"/>
      <c r="JU32" s="278"/>
      <c r="JV32" s="285"/>
      <c r="JW32" s="154"/>
      <c r="JX32" s="1265" t="s">
        <v>62</v>
      </c>
      <c r="JY32" s="1274">
        <v>2896881</v>
      </c>
      <c r="JZ32" s="1275">
        <v>56635</v>
      </c>
      <c r="KA32" s="1275">
        <v>2450262</v>
      </c>
      <c r="KB32" s="1276">
        <v>1214372</v>
      </c>
      <c r="KC32" s="1277">
        <v>0</v>
      </c>
      <c r="KD32" s="1277">
        <v>0</v>
      </c>
      <c r="KE32" s="1277">
        <v>0</v>
      </c>
      <c r="KF32" s="1277">
        <v>0</v>
      </c>
      <c r="KG32" s="1278">
        <v>6618150</v>
      </c>
      <c r="KH32" s="1279">
        <v>4889897</v>
      </c>
      <c r="KI32" s="1279">
        <v>11508047</v>
      </c>
      <c r="KJ32" s="1280"/>
      <c r="KK32" s="1280"/>
      <c r="KL32" s="1146" t="s">
        <v>62</v>
      </c>
      <c r="KM32" s="1281">
        <v>93557</v>
      </c>
      <c r="KN32" s="1282">
        <v>5535</v>
      </c>
      <c r="KO32" s="1282">
        <v>32147</v>
      </c>
      <c r="KP32" s="1283">
        <v>26778</v>
      </c>
      <c r="KQ32" s="1284">
        <v>0</v>
      </c>
      <c r="KR32" s="1284">
        <v>0</v>
      </c>
      <c r="KS32" s="1284">
        <v>0</v>
      </c>
      <c r="KT32" s="1284">
        <v>0</v>
      </c>
      <c r="KU32" s="1285">
        <v>158017</v>
      </c>
      <c r="KV32" s="1286">
        <v>279929</v>
      </c>
      <c r="KW32" s="1286">
        <v>437946</v>
      </c>
      <c r="KX32" s="500"/>
      <c r="KY32" s="519"/>
      <c r="KZ32" s="519"/>
      <c r="LA32" s="969"/>
      <c r="LB32" s="1537"/>
      <c r="LC32" s="528"/>
      <c r="LD32" s="528"/>
      <c r="LE32" s="1590"/>
      <c r="LF32" s="528"/>
      <c r="LG32" s="1586"/>
      <c r="LH32" s="534"/>
      <c r="LI32" s="522"/>
      <c r="LJ32" s="525"/>
      <c r="LK32" s="295"/>
      <c r="LL32" s="508"/>
      <c r="LM32" s="508"/>
      <c r="LN32" s="508"/>
      <c r="LO32" s="508"/>
      <c r="LQ32" s="62" t="s">
        <v>189</v>
      </c>
      <c r="LR32" s="502">
        <v>61.45</v>
      </c>
      <c r="LS32" s="334">
        <v>61.3</v>
      </c>
      <c r="LT32" s="27">
        <v>0.15</v>
      </c>
      <c r="LU32" s="640"/>
      <c r="LV32" s="499"/>
      <c r="LW32" s="433" t="s">
        <v>131</v>
      </c>
      <c r="LX32" s="348">
        <v>44366</v>
      </c>
      <c r="LY32" s="994">
        <v>42545</v>
      </c>
      <c r="LZ32" s="515">
        <v>4.28</v>
      </c>
      <c r="MA32" s="182"/>
      <c r="MB32" s="53" t="s">
        <v>70</v>
      </c>
      <c r="MC32" s="54">
        <v>274.36</v>
      </c>
      <c r="MD32" s="141">
        <v>264.98</v>
      </c>
      <c r="ME32" s="56">
        <v>3.54</v>
      </c>
      <c r="MF32" s="54">
        <v>278.32</v>
      </c>
      <c r="MG32" s="141">
        <v>269.7</v>
      </c>
      <c r="MH32" s="56">
        <v>3.2</v>
      </c>
      <c r="MI32" s="54">
        <v>275.33999999999997</v>
      </c>
      <c r="MJ32" s="141">
        <v>266.12</v>
      </c>
      <c r="MK32" s="56">
        <v>3.46</v>
      </c>
      <c r="ML32" s="15"/>
      <c r="MM32" s="1066" t="s">
        <v>72</v>
      </c>
      <c r="MN32" s="1066"/>
      <c r="MO32" s="1067">
        <v>5606277</v>
      </c>
      <c r="MP32" s="1067">
        <v>5086111</v>
      </c>
      <c r="MQ32" s="1067">
        <v>4904949</v>
      </c>
      <c r="MR32" s="1067">
        <v>5535017</v>
      </c>
      <c r="MS32" s="1067">
        <v>21132354</v>
      </c>
      <c r="MT32" s="16"/>
      <c r="MU32" s="17"/>
      <c r="MV32" s="256"/>
      <c r="MW32" s="257"/>
      <c r="MX32" s="17"/>
      <c r="MY32" s="17"/>
      <c r="MZ32" s="1146" t="s">
        <v>62</v>
      </c>
      <c r="NA32" s="1169">
        <v>11318528</v>
      </c>
      <c r="NB32" s="1150">
        <v>220402</v>
      </c>
      <c r="NC32" s="1150">
        <v>9089190</v>
      </c>
      <c r="ND32" s="1149">
        <v>3731085</v>
      </c>
      <c r="NE32" s="1150">
        <v>0</v>
      </c>
      <c r="NF32" s="1150">
        <v>0</v>
      </c>
      <c r="NG32" s="1150">
        <v>0</v>
      </c>
      <c r="NH32" s="1150">
        <v>0</v>
      </c>
      <c r="NI32" s="1149">
        <v>24359205</v>
      </c>
      <c r="NJ32" s="1169">
        <v>17728870</v>
      </c>
      <c r="NK32" s="1152">
        <v>42088075</v>
      </c>
      <c r="NL32" s="619"/>
      <c r="NM32" s="619"/>
      <c r="NN32" s="1169" t="s">
        <v>62</v>
      </c>
      <c r="NO32" s="1169">
        <v>362474</v>
      </c>
      <c r="NP32" s="1150">
        <v>24726</v>
      </c>
      <c r="NQ32" s="1150">
        <v>117034</v>
      </c>
      <c r="NR32" s="1149">
        <v>122146</v>
      </c>
      <c r="NS32" s="1150">
        <v>0</v>
      </c>
      <c r="NT32" s="1150">
        <v>0</v>
      </c>
      <c r="NU32" s="1150">
        <v>0</v>
      </c>
      <c r="NV32" s="1150">
        <v>0</v>
      </c>
      <c r="NW32" s="1149">
        <v>626380</v>
      </c>
      <c r="NX32" s="1152">
        <v>1143029</v>
      </c>
      <c r="NY32" s="1152">
        <v>1769409</v>
      </c>
    </row>
    <row r="33" spans="1:395" ht="21.75" customHeight="1" thickTop="1" x14ac:dyDescent="0.2">
      <c r="A33" s="62" t="s">
        <v>132</v>
      </c>
      <c r="B33" s="159">
        <v>5606277</v>
      </c>
      <c r="C33" s="203">
        <v>5284575</v>
      </c>
      <c r="D33" s="359">
        <v>6.09</v>
      </c>
      <c r="E33" s="420"/>
      <c r="F33" s="240"/>
      <c r="G33" s="433" t="s">
        <v>133</v>
      </c>
      <c r="H33" s="997">
        <v>342</v>
      </c>
      <c r="I33" s="998">
        <v>252</v>
      </c>
      <c r="J33" s="999">
        <v>132</v>
      </c>
      <c r="K33" s="997">
        <v>726</v>
      </c>
      <c r="L33" s="1000">
        <v>767</v>
      </c>
      <c r="M33" s="675">
        <v>-5.35</v>
      </c>
      <c r="N33" s="154"/>
      <c r="O33" s="53" t="s">
        <v>75</v>
      </c>
      <c r="P33" s="54">
        <v>144.99</v>
      </c>
      <c r="Q33" s="55">
        <v>140.72999999999999</v>
      </c>
      <c r="R33" s="56">
        <v>3.03</v>
      </c>
      <c r="S33" s="54">
        <v>83.05</v>
      </c>
      <c r="T33" s="55">
        <v>80.87</v>
      </c>
      <c r="U33" s="56">
        <v>2.7</v>
      </c>
      <c r="V33" s="54">
        <v>130.38999999999999</v>
      </c>
      <c r="W33" s="55">
        <v>126.87</v>
      </c>
      <c r="X33" s="56">
        <v>2.77</v>
      </c>
      <c r="Y33" s="172"/>
      <c r="Z33" s="154"/>
      <c r="AA33" s="154" t="s">
        <v>52</v>
      </c>
      <c r="AB33" s="38">
        <v>27117</v>
      </c>
      <c r="AC33" s="38">
        <v>21882</v>
      </c>
      <c r="AD33" s="38">
        <v>21401</v>
      </c>
      <c r="AE33" s="38">
        <v>70400</v>
      </c>
      <c r="AF33" s="1188"/>
      <c r="AG33" s="1188"/>
      <c r="AH33" s="1188"/>
      <c r="AI33" s="1188"/>
      <c r="AJ33" s="285"/>
      <c r="AK33" s="154"/>
      <c r="AL33" s="1622" t="s">
        <v>326</v>
      </c>
      <c r="AM33" s="1705" t="s">
        <v>329</v>
      </c>
      <c r="AN33" s="1706"/>
      <c r="AO33" s="1706"/>
      <c r="AP33" s="1706"/>
      <c r="AQ33" s="662"/>
      <c r="AR33" s="662"/>
      <c r="AS33" s="662"/>
      <c r="AT33" s="662"/>
      <c r="AU33" s="662"/>
      <c r="AV33" s="662"/>
      <c r="AW33" s="662"/>
      <c r="AX33" s="1014"/>
      <c r="AY33" s="1014"/>
      <c r="AZ33" s="1015"/>
      <c r="BA33" s="1016"/>
      <c r="BB33" s="1016"/>
      <c r="BC33" s="1016"/>
      <c r="BD33" s="1016"/>
      <c r="BE33" s="1016"/>
      <c r="BF33" s="1016"/>
      <c r="BG33" s="1016"/>
      <c r="BH33" s="1016"/>
      <c r="BI33" s="1016"/>
      <c r="BJ33" s="1016"/>
      <c r="BK33" s="1016"/>
      <c r="BL33" s="292"/>
      <c r="BM33" s="290"/>
      <c r="BN33" s="290"/>
      <c r="BO33" s="968"/>
      <c r="BP33" s="1537"/>
      <c r="BQ33" s="297"/>
      <c r="BR33" s="297"/>
      <c r="BS33" s="294"/>
      <c r="BT33" s="294"/>
      <c r="BU33" s="1533"/>
      <c r="BV33" s="1528"/>
      <c r="BW33" s="21"/>
      <c r="BX33" s="37"/>
      <c r="BY33" s="295"/>
      <c r="BZ33" s="19"/>
      <c r="CA33" s="19"/>
      <c r="CB33" s="19"/>
      <c r="CC33" s="19"/>
      <c r="CE33" s="178" t="s">
        <v>132</v>
      </c>
      <c r="CF33" s="159">
        <v>5086111</v>
      </c>
      <c r="CG33" s="203">
        <v>4870210</v>
      </c>
      <c r="CH33" s="359">
        <v>4.43</v>
      </c>
      <c r="CI33" s="420"/>
      <c r="CJ33" s="240"/>
      <c r="CK33" s="433" t="s">
        <v>133</v>
      </c>
      <c r="CL33" s="997">
        <v>367</v>
      </c>
      <c r="CM33" s="998">
        <v>273</v>
      </c>
      <c r="CN33" s="999">
        <v>216</v>
      </c>
      <c r="CO33" s="997">
        <v>856</v>
      </c>
      <c r="CP33" s="1000">
        <v>866</v>
      </c>
      <c r="CQ33" s="675">
        <v>-1.1499999999999999</v>
      </c>
      <c r="CR33" s="154"/>
      <c r="CS33" s="53" t="s">
        <v>75</v>
      </c>
      <c r="CT33" s="54">
        <v>140.63</v>
      </c>
      <c r="CU33" s="55">
        <v>134.83000000000001</v>
      </c>
      <c r="CV33" s="56">
        <v>4.3</v>
      </c>
      <c r="CW33" s="54">
        <v>77.930000000000007</v>
      </c>
      <c r="CX33" s="55">
        <v>75.56</v>
      </c>
      <c r="CY33" s="56">
        <v>3.14</v>
      </c>
      <c r="CZ33" s="54">
        <v>124.12</v>
      </c>
      <c r="DA33" s="55">
        <v>119.28</v>
      </c>
      <c r="DB33" s="56">
        <v>4.0599999999999996</v>
      </c>
      <c r="DC33" s="172"/>
      <c r="DD33" s="154"/>
      <c r="DE33" s="154" t="s">
        <v>52</v>
      </c>
      <c r="DF33" s="38">
        <v>20539</v>
      </c>
      <c r="DG33" s="38">
        <v>19861</v>
      </c>
      <c r="DH33" s="38">
        <v>19436</v>
      </c>
      <c r="DI33" s="38">
        <v>59836</v>
      </c>
      <c r="DJ33" s="1197"/>
      <c r="DK33" s="1197"/>
      <c r="DL33" s="1197"/>
      <c r="DM33" s="1197"/>
      <c r="DN33" s="285"/>
      <c r="DO33" s="154"/>
      <c r="DP33" s="1622" t="s">
        <v>326</v>
      </c>
      <c r="DQ33" s="1705" t="s">
        <v>329</v>
      </c>
      <c r="DR33" s="1706"/>
      <c r="DS33" s="1706"/>
      <c r="DT33" s="1706"/>
      <c r="DU33" s="662"/>
      <c r="DV33" s="662"/>
      <c r="DW33" s="662"/>
      <c r="DX33" s="662"/>
      <c r="DY33" s="662"/>
      <c r="DZ33" s="662"/>
      <c r="EA33" s="662"/>
      <c r="EB33" s="1014"/>
      <c r="EC33" s="1014"/>
      <c r="ED33" s="1015"/>
      <c r="EE33" s="1016"/>
      <c r="EF33" s="1016"/>
      <c r="EG33" s="1016"/>
      <c r="EH33" s="1016"/>
      <c r="EI33" s="1016"/>
      <c r="EJ33" s="1016"/>
      <c r="EK33" s="1016"/>
      <c r="EL33" s="1016"/>
      <c r="EM33" s="1016"/>
      <c r="EN33" s="1016"/>
      <c r="EO33" s="1016"/>
      <c r="EP33" s="292"/>
      <c r="EQ33" s="290"/>
      <c r="ER33" s="290"/>
      <c r="ES33" s="968"/>
      <c r="ET33" s="1537"/>
      <c r="EU33" s="297"/>
      <c r="EV33" s="297"/>
      <c r="EW33" s="294"/>
      <c r="EX33" s="294"/>
      <c r="EY33" s="1533"/>
      <c r="EZ33" s="1528"/>
      <c r="FA33" s="21"/>
      <c r="FB33" s="37"/>
      <c r="FC33" s="295"/>
      <c r="FD33" s="19"/>
      <c r="FE33" s="19"/>
      <c r="FF33" s="19"/>
      <c r="FG33" s="19"/>
      <c r="FI33" s="62" t="s">
        <v>132</v>
      </c>
      <c r="FJ33" s="159">
        <v>4904949</v>
      </c>
      <c r="FK33" s="203">
        <v>4920312</v>
      </c>
      <c r="FL33" s="27">
        <v>-0.31</v>
      </c>
      <c r="FM33" s="420"/>
      <c r="FN33" s="240"/>
      <c r="FO33" s="433" t="s">
        <v>133</v>
      </c>
      <c r="FP33" s="997">
        <v>185</v>
      </c>
      <c r="FQ33" s="998">
        <v>180</v>
      </c>
      <c r="FR33" s="999">
        <v>209</v>
      </c>
      <c r="FS33" s="997">
        <v>574</v>
      </c>
      <c r="FT33" s="1000">
        <v>689</v>
      </c>
      <c r="FU33" s="675">
        <v>-16.690000000000001</v>
      </c>
      <c r="FV33" s="482"/>
      <c r="FW33" s="53" t="s">
        <v>75</v>
      </c>
      <c r="FX33" s="54">
        <v>155.6</v>
      </c>
      <c r="FY33" s="55">
        <v>151.51</v>
      </c>
      <c r="FZ33" s="56">
        <v>2.7</v>
      </c>
      <c r="GA33" s="54">
        <v>81.900000000000006</v>
      </c>
      <c r="GB33" s="55">
        <v>83.79</v>
      </c>
      <c r="GC33" s="56">
        <v>-2.2599999999999998</v>
      </c>
      <c r="GD33" s="54">
        <v>137.66999999999999</v>
      </c>
      <c r="GE33" s="55">
        <v>135.13999999999999</v>
      </c>
      <c r="GF33" s="56">
        <v>1.87</v>
      </c>
      <c r="GG33" s="172"/>
      <c r="GH33" s="154"/>
      <c r="GI33" s="154" t="s">
        <v>52</v>
      </c>
      <c r="GJ33" s="38">
        <v>18551</v>
      </c>
      <c r="GK33" s="38">
        <v>17362</v>
      </c>
      <c r="GL33" s="38">
        <v>16809</v>
      </c>
      <c r="GM33" s="38">
        <v>52722</v>
      </c>
      <c r="GN33" s="1273"/>
      <c r="GO33" s="1273"/>
      <c r="GP33" s="1273"/>
      <c r="GQ33" s="1273"/>
      <c r="GR33" s="285"/>
      <c r="GS33" s="154"/>
      <c r="GT33" s="1622" t="s">
        <v>326</v>
      </c>
      <c r="GU33" s="1705" t="s">
        <v>329</v>
      </c>
      <c r="GV33" s="1706"/>
      <c r="GW33" s="1706"/>
      <c r="GX33" s="1706"/>
      <c r="GY33" s="662"/>
      <c r="GZ33" s="662"/>
      <c r="HA33" s="662"/>
      <c r="HB33" s="662"/>
      <c r="HC33" s="662"/>
      <c r="HD33" s="662"/>
      <c r="HE33" s="662"/>
      <c r="HF33" s="1014"/>
      <c r="HG33" s="1014"/>
      <c r="HH33" s="1015"/>
      <c r="HI33" s="1016"/>
      <c r="HJ33" s="1016"/>
      <c r="HK33" s="1016"/>
      <c r="HL33" s="1016"/>
      <c r="HM33" s="1016"/>
      <c r="HN33" s="1016"/>
      <c r="HO33" s="1016"/>
      <c r="HP33" s="1016"/>
      <c r="HQ33" s="1016"/>
      <c r="HR33" s="1016"/>
      <c r="HS33" s="1016"/>
      <c r="HT33" s="292"/>
      <c r="HU33" s="290"/>
      <c r="HV33" s="290"/>
      <c r="HW33" s="968"/>
      <c r="HX33" s="1537"/>
      <c r="HY33" s="297"/>
      <c r="HZ33" s="297"/>
      <c r="IA33" s="294"/>
      <c r="IB33" s="294"/>
      <c r="IC33" s="1533"/>
      <c r="ID33" s="1528"/>
      <c r="IE33" s="21"/>
      <c r="IF33" s="37"/>
      <c r="IG33" s="295"/>
      <c r="IH33" s="248"/>
      <c r="II33" s="19"/>
      <c r="IJ33" s="19"/>
      <c r="IK33" s="19"/>
      <c r="IM33" s="62" t="s">
        <v>132</v>
      </c>
      <c r="IN33" s="159">
        <v>5535017</v>
      </c>
      <c r="IO33" s="203">
        <v>5507666</v>
      </c>
      <c r="IP33" s="27">
        <v>0.5</v>
      </c>
      <c r="IQ33" s="420"/>
      <c r="IR33" s="240"/>
      <c r="IS33" s="433" t="s">
        <v>133</v>
      </c>
      <c r="IT33" s="997">
        <v>129</v>
      </c>
      <c r="IU33" s="998">
        <v>118</v>
      </c>
      <c r="IV33" s="999">
        <v>166</v>
      </c>
      <c r="IW33" s="997">
        <v>413</v>
      </c>
      <c r="IX33" s="1000">
        <v>428</v>
      </c>
      <c r="IY33" s="675">
        <v>-3.5</v>
      </c>
      <c r="IZ33" s="154"/>
      <c r="JA33" s="53" t="s">
        <v>75</v>
      </c>
      <c r="JB33" s="54">
        <v>109.63</v>
      </c>
      <c r="JC33" s="55">
        <v>114.74</v>
      </c>
      <c r="JD33" s="56">
        <v>-4.45</v>
      </c>
      <c r="JE33" s="54">
        <v>69.77</v>
      </c>
      <c r="JF33" s="55">
        <v>71.92</v>
      </c>
      <c r="JG33" s="56">
        <v>-2.99</v>
      </c>
      <c r="JH33" s="54">
        <v>99.86</v>
      </c>
      <c r="JI33" s="55">
        <v>104.57</v>
      </c>
      <c r="JJ33" s="56">
        <v>-4.5</v>
      </c>
      <c r="JK33" s="172"/>
      <c r="JL33" s="154"/>
      <c r="JM33" s="154" t="s">
        <v>52</v>
      </c>
      <c r="JN33" s="38">
        <v>19994</v>
      </c>
      <c r="JO33" s="38">
        <v>20554</v>
      </c>
      <c r="JP33" s="38">
        <v>21622</v>
      </c>
      <c r="JQ33" s="38">
        <v>62170</v>
      </c>
      <c r="JR33" s="278"/>
      <c r="JS33" s="278"/>
      <c r="JT33" s="278"/>
      <c r="JU33" s="278"/>
      <c r="JV33" s="285"/>
      <c r="JW33" s="154"/>
      <c r="JX33" s="1622" t="s">
        <v>326</v>
      </c>
      <c r="JY33" s="1705" t="s">
        <v>329</v>
      </c>
      <c r="JZ33" s="1706"/>
      <c r="KA33" s="1706"/>
      <c r="KB33" s="1706"/>
      <c r="KC33" s="634"/>
      <c r="KD33" s="634"/>
      <c r="KE33" s="634"/>
      <c r="KF33" s="634"/>
      <c r="KG33" s="634"/>
      <c r="KH33" s="634"/>
      <c r="KI33" s="634"/>
      <c r="KJ33" s="182"/>
      <c r="KK33" s="182"/>
      <c r="KL33" s="204"/>
      <c r="KM33" s="205"/>
      <c r="KN33" s="205"/>
      <c r="KO33" s="205"/>
      <c r="KP33" s="205"/>
      <c r="KQ33" s="205"/>
      <c r="KR33" s="205"/>
      <c r="KS33" s="205"/>
      <c r="KT33" s="205"/>
      <c r="KU33" s="205"/>
      <c r="KV33" s="205"/>
      <c r="KW33" s="205"/>
      <c r="KX33" s="508"/>
      <c r="KY33" s="519"/>
      <c r="KZ33" s="519"/>
      <c r="LA33" s="969"/>
      <c r="LB33" s="1537"/>
      <c r="LC33" s="528"/>
      <c r="LD33" s="528"/>
      <c r="LE33" s="524"/>
      <c r="LF33" s="524"/>
      <c r="LG33" s="1586"/>
      <c r="LH33" s="520"/>
      <c r="LI33" s="522"/>
      <c r="LJ33" s="525"/>
      <c r="LK33" s="295"/>
      <c r="LL33" s="508"/>
      <c r="LM33" s="508"/>
      <c r="LN33" s="508"/>
      <c r="LO33" s="508"/>
      <c r="LQ33" s="62" t="s">
        <v>132</v>
      </c>
      <c r="LR33" s="25">
        <v>21132354</v>
      </c>
      <c r="LS33" s="261">
        <v>20582763</v>
      </c>
      <c r="LT33" s="27">
        <v>2.67</v>
      </c>
      <c r="LU33" s="499"/>
      <c r="LV33" s="499"/>
      <c r="LW33" s="433" t="s">
        <v>133</v>
      </c>
      <c r="LX33" s="348">
        <v>2569</v>
      </c>
      <c r="LY33" s="994">
        <v>2750</v>
      </c>
      <c r="LZ33" s="515">
        <v>-6.58</v>
      </c>
      <c r="MA33" s="182"/>
      <c r="MB33" s="53" t="s">
        <v>75</v>
      </c>
      <c r="MC33" s="54">
        <v>136.88</v>
      </c>
      <c r="MD33" s="141">
        <v>134.55000000000001</v>
      </c>
      <c r="ME33" s="56">
        <v>1.73</v>
      </c>
      <c r="MF33" s="54">
        <v>77.88</v>
      </c>
      <c r="MG33" s="141">
        <v>77.739999999999995</v>
      </c>
      <c r="MH33" s="56">
        <v>0.18</v>
      </c>
      <c r="MI33" s="54">
        <v>122.32</v>
      </c>
      <c r="MJ33" s="141">
        <v>120.76</v>
      </c>
      <c r="MK33" s="56">
        <v>1.29</v>
      </c>
      <c r="ML33" s="15"/>
      <c r="MM33" s="15"/>
      <c r="MN33" s="15" t="s">
        <v>52</v>
      </c>
      <c r="MO33" s="922">
        <v>70400</v>
      </c>
      <c r="MP33" s="922">
        <v>59836</v>
      </c>
      <c r="MQ33" s="922">
        <v>52722</v>
      </c>
      <c r="MR33" s="922">
        <v>62170</v>
      </c>
      <c r="MS33" s="922">
        <v>245128</v>
      </c>
      <c r="MT33" s="16"/>
      <c r="MU33" s="17"/>
      <c r="MV33" s="256"/>
      <c r="MW33" s="257"/>
      <c r="MX33" s="17"/>
      <c r="MY33" s="17"/>
      <c r="MZ33" s="1622" t="s">
        <v>326</v>
      </c>
      <c r="NA33" s="1705" t="s">
        <v>329</v>
      </c>
      <c r="NB33" s="1706"/>
      <c r="NC33" s="1706"/>
      <c r="ND33" s="1706"/>
      <c r="NE33" s="619"/>
      <c r="NF33" s="619"/>
      <c r="NG33" s="619"/>
      <c r="NH33" s="619"/>
      <c r="NI33" s="619"/>
      <c r="NJ33" s="619"/>
      <c r="NK33" s="619"/>
      <c r="NL33" s="619"/>
      <c r="NM33" s="619"/>
      <c r="NN33" s="619"/>
      <c r="NO33" s="619"/>
      <c r="NP33" s="619"/>
      <c r="NQ33" s="619"/>
      <c r="NR33" s="619"/>
      <c r="NS33" s="619"/>
      <c r="NT33" s="619"/>
      <c r="NU33" s="619"/>
      <c r="NV33" s="619"/>
      <c r="NW33" s="619"/>
      <c r="NX33" s="619"/>
      <c r="NY33" s="619"/>
    </row>
    <row r="34" spans="1:395" ht="21.75" customHeight="1" thickBot="1" x14ac:dyDescent="0.25">
      <c r="A34" s="40" t="s">
        <v>134</v>
      </c>
      <c r="B34" s="57">
        <v>5463627</v>
      </c>
      <c r="C34" s="200">
        <v>5149101</v>
      </c>
      <c r="D34" s="360">
        <v>6.11</v>
      </c>
      <c r="E34" s="420"/>
      <c r="F34" s="240"/>
      <c r="G34" s="433" t="s">
        <v>135</v>
      </c>
      <c r="H34" s="997">
        <v>990</v>
      </c>
      <c r="I34" s="998">
        <v>973</v>
      </c>
      <c r="J34" s="999">
        <v>799</v>
      </c>
      <c r="K34" s="997">
        <v>2762</v>
      </c>
      <c r="L34" s="1000">
        <v>2806</v>
      </c>
      <c r="M34" s="675">
        <v>-1.57</v>
      </c>
      <c r="N34" s="154"/>
      <c r="O34" s="53" t="s">
        <v>81</v>
      </c>
      <c r="P34" s="54">
        <v>79.569999999999993</v>
      </c>
      <c r="Q34" s="55">
        <v>77.14</v>
      </c>
      <c r="R34" s="56">
        <v>3.15</v>
      </c>
      <c r="S34" s="54">
        <v>68.19</v>
      </c>
      <c r="T34" s="55">
        <v>66.36</v>
      </c>
      <c r="U34" s="56">
        <v>2.76</v>
      </c>
      <c r="V34" s="54">
        <v>76.89</v>
      </c>
      <c r="W34" s="55">
        <v>74.64</v>
      </c>
      <c r="X34" s="56">
        <v>3.01</v>
      </c>
      <c r="Y34" s="172"/>
      <c r="Z34" s="154"/>
      <c r="AA34" s="154" t="s">
        <v>66</v>
      </c>
      <c r="AB34" s="38">
        <v>898259</v>
      </c>
      <c r="AC34" s="38">
        <v>727902</v>
      </c>
      <c r="AD34" s="38">
        <v>762336</v>
      </c>
      <c r="AE34" s="38">
        <v>2388497</v>
      </c>
      <c r="AF34" s="1188"/>
      <c r="AG34" s="1188"/>
      <c r="AH34" s="1188"/>
      <c r="AI34" s="1188"/>
      <c r="AJ34" s="285"/>
      <c r="AK34" s="154"/>
      <c r="AL34" s="1623"/>
      <c r="AM34" s="1707"/>
      <c r="AN34" s="1707"/>
      <c r="AO34" s="1707"/>
      <c r="AP34" s="1707"/>
      <c r="AQ34" s="672"/>
      <c r="AR34" s="662"/>
      <c r="AS34" s="662"/>
      <c r="AT34" s="662"/>
      <c r="AU34" s="662"/>
      <c r="AV34" s="662"/>
      <c r="AW34" s="662"/>
      <c r="AX34" s="1014"/>
      <c r="AY34" s="1014"/>
      <c r="AZ34" s="1189" t="s">
        <v>136</v>
      </c>
      <c r="BA34" s="1189"/>
      <c r="BB34" s="1190"/>
      <c r="BC34" s="1190"/>
      <c r="BD34" s="1191"/>
      <c r="BE34" s="1191"/>
      <c r="BF34" s="1191"/>
      <c r="BG34" s="1191"/>
      <c r="BH34" s="1191"/>
      <c r="BI34" s="1191"/>
      <c r="BJ34" s="1191"/>
      <c r="BK34" s="1192"/>
      <c r="BL34" s="167"/>
      <c r="BM34" s="290"/>
      <c r="BN34" s="290"/>
      <c r="BO34" s="968"/>
      <c r="BP34" s="1535"/>
      <c r="BQ34" s="297"/>
      <c r="BR34" s="297"/>
      <c r="BS34" s="297"/>
      <c r="BT34" s="294"/>
      <c r="BU34" s="1533"/>
      <c r="BV34" s="1528"/>
      <c r="BW34" s="21"/>
      <c r="BX34" s="37"/>
      <c r="BY34" s="295"/>
      <c r="BZ34" s="19"/>
      <c r="CA34" s="19"/>
      <c r="CB34" s="19"/>
      <c r="CC34" s="19"/>
      <c r="CE34" s="168" t="s">
        <v>134</v>
      </c>
      <c r="CF34" s="57">
        <v>4968919</v>
      </c>
      <c r="CG34" s="200">
        <v>4758356</v>
      </c>
      <c r="CH34" s="360">
        <v>4.43</v>
      </c>
      <c r="CI34" s="420"/>
      <c r="CJ34" s="240"/>
      <c r="CK34" s="433" t="s">
        <v>135</v>
      </c>
      <c r="CL34" s="997">
        <v>475</v>
      </c>
      <c r="CM34" s="998">
        <v>633</v>
      </c>
      <c r="CN34" s="999">
        <v>467</v>
      </c>
      <c r="CO34" s="997">
        <v>1575</v>
      </c>
      <c r="CP34" s="1000">
        <v>1609</v>
      </c>
      <c r="CQ34" s="675">
        <v>-2.11</v>
      </c>
      <c r="CR34" s="154"/>
      <c r="CS34" s="53" t="s">
        <v>81</v>
      </c>
      <c r="CT34" s="54">
        <v>90.21</v>
      </c>
      <c r="CU34" s="55">
        <v>87.89</v>
      </c>
      <c r="CV34" s="56">
        <v>2.64</v>
      </c>
      <c r="CW34" s="54">
        <v>64.010000000000005</v>
      </c>
      <c r="CX34" s="55">
        <v>62.29</v>
      </c>
      <c r="CY34" s="56">
        <v>2.76</v>
      </c>
      <c r="CZ34" s="54">
        <v>83.31</v>
      </c>
      <c r="DA34" s="55">
        <v>81.180000000000007</v>
      </c>
      <c r="DB34" s="56">
        <v>2.62</v>
      </c>
      <c r="DC34" s="172"/>
      <c r="DD34" s="154"/>
      <c r="DE34" s="154" t="s">
        <v>66</v>
      </c>
      <c r="DF34" s="38">
        <v>768651</v>
      </c>
      <c r="DG34" s="38">
        <v>741838</v>
      </c>
      <c r="DH34" s="38">
        <v>707004</v>
      </c>
      <c r="DI34" s="38">
        <v>2217493</v>
      </c>
      <c r="DJ34" s="1197"/>
      <c r="DK34" s="1197"/>
      <c r="DL34" s="1197"/>
      <c r="DM34" s="1197"/>
      <c r="DN34" s="285"/>
      <c r="DO34" s="154"/>
      <c r="DP34" s="1623"/>
      <c r="DQ34" s="1707"/>
      <c r="DR34" s="1707"/>
      <c r="DS34" s="1707"/>
      <c r="DT34" s="1707"/>
      <c r="DU34" s="672"/>
      <c r="DV34" s="662"/>
      <c r="DW34" s="662"/>
      <c r="DX34" s="662"/>
      <c r="DY34" s="662"/>
      <c r="DZ34" s="662"/>
      <c r="EA34" s="662"/>
      <c r="EB34" s="1014"/>
      <c r="EC34" s="1014"/>
      <c r="ED34" s="1189" t="s">
        <v>136</v>
      </c>
      <c r="EE34" s="1189"/>
      <c r="EF34" s="1190"/>
      <c r="EG34" s="1190"/>
      <c r="EH34" s="1191"/>
      <c r="EI34" s="1191"/>
      <c r="EJ34" s="1191"/>
      <c r="EK34" s="1191"/>
      <c r="EL34" s="1191"/>
      <c r="EM34" s="1191"/>
      <c r="EN34" s="1191"/>
      <c r="EO34" s="1192"/>
      <c r="EP34" s="167"/>
      <c r="EQ34" s="290"/>
      <c r="ER34" s="290"/>
      <c r="ES34" s="968"/>
      <c r="ET34" s="1535"/>
      <c r="EU34" s="297"/>
      <c r="EV34" s="297"/>
      <c r="EW34" s="297"/>
      <c r="EX34" s="294"/>
      <c r="EY34" s="1533"/>
      <c r="EZ34" s="1528"/>
      <c r="FA34" s="21"/>
      <c r="FB34" s="37"/>
      <c r="FC34" s="295"/>
      <c r="FD34" s="19"/>
      <c r="FE34" s="19"/>
      <c r="FF34" s="19"/>
      <c r="FG34" s="19"/>
      <c r="FI34" s="40" t="s">
        <v>134</v>
      </c>
      <c r="FJ34" s="57">
        <v>4791796</v>
      </c>
      <c r="FK34" s="200">
        <v>4806096</v>
      </c>
      <c r="FL34" s="42">
        <v>-0.3</v>
      </c>
      <c r="FM34" s="420"/>
      <c r="FN34" s="240"/>
      <c r="FO34" s="433" t="s">
        <v>135</v>
      </c>
      <c r="FP34" s="997">
        <v>347</v>
      </c>
      <c r="FQ34" s="998">
        <v>308</v>
      </c>
      <c r="FR34" s="999">
        <v>296</v>
      </c>
      <c r="FS34" s="997">
        <v>951</v>
      </c>
      <c r="FT34" s="1000">
        <v>921</v>
      </c>
      <c r="FU34" s="675">
        <v>3.26</v>
      </c>
      <c r="FV34" s="482"/>
      <c r="FW34" s="53" t="s">
        <v>81</v>
      </c>
      <c r="FX34" s="54">
        <v>102.29</v>
      </c>
      <c r="FY34" s="55">
        <v>102.23</v>
      </c>
      <c r="FZ34" s="56">
        <v>0.06</v>
      </c>
      <c r="GA34" s="54">
        <v>60.58</v>
      </c>
      <c r="GB34" s="55">
        <v>60.31</v>
      </c>
      <c r="GC34" s="56">
        <v>0.45</v>
      </c>
      <c r="GD34" s="54">
        <v>92.15</v>
      </c>
      <c r="GE34" s="55">
        <v>92.1</v>
      </c>
      <c r="GF34" s="56">
        <v>0.05</v>
      </c>
      <c r="GG34" s="172"/>
      <c r="GH34" s="154"/>
      <c r="GI34" s="154" t="s">
        <v>66</v>
      </c>
      <c r="GJ34" s="38">
        <v>736041</v>
      </c>
      <c r="GK34" s="38">
        <v>701887</v>
      </c>
      <c r="GL34" s="38">
        <v>679897</v>
      </c>
      <c r="GM34" s="38">
        <v>2117825</v>
      </c>
      <c r="GN34" s="1273"/>
      <c r="GO34" s="1273"/>
      <c r="GP34" s="1273"/>
      <c r="GQ34" s="1273"/>
      <c r="GR34" s="285"/>
      <c r="GS34" s="154"/>
      <c r="GT34" s="1623"/>
      <c r="GU34" s="1707"/>
      <c r="GV34" s="1707"/>
      <c r="GW34" s="1707"/>
      <c r="GX34" s="1707"/>
      <c r="GY34" s="672"/>
      <c r="GZ34" s="662"/>
      <c r="HA34" s="662"/>
      <c r="HB34" s="662"/>
      <c r="HC34" s="662"/>
      <c r="HD34" s="662"/>
      <c r="HE34" s="662"/>
      <c r="HF34" s="1014"/>
      <c r="HG34" s="1014"/>
      <c r="HH34" s="1189" t="s">
        <v>136</v>
      </c>
      <c r="HI34" s="1189"/>
      <c r="HJ34" s="1190"/>
      <c r="HK34" s="1190"/>
      <c r="HL34" s="1191"/>
      <c r="HM34" s="1191"/>
      <c r="HN34" s="1191"/>
      <c r="HO34" s="1191"/>
      <c r="HP34" s="1191"/>
      <c r="HQ34" s="1191"/>
      <c r="HR34" s="1191"/>
      <c r="HS34" s="1192"/>
      <c r="HT34" s="167"/>
      <c r="HU34" s="290"/>
      <c r="HV34" s="290"/>
      <c r="HW34" s="968"/>
      <c r="HX34" s="1535"/>
      <c r="HY34" s="297"/>
      <c r="HZ34" s="297"/>
      <c r="IA34" s="297"/>
      <c r="IB34" s="294"/>
      <c r="IC34" s="1533"/>
      <c r="ID34" s="1528"/>
      <c r="IE34" s="21"/>
      <c r="IF34" s="37"/>
      <c r="IG34" s="295"/>
      <c r="IH34" s="248"/>
      <c r="II34" s="19"/>
      <c r="IJ34" s="19"/>
      <c r="IK34" s="19"/>
      <c r="IM34" s="40" t="s">
        <v>134</v>
      </c>
      <c r="IN34" s="57">
        <v>5403778</v>
      </c>
      <c r="IO34" s="200">
        <v>5379355</v>
      </c>
      <c r="IP34" s="42">
        <v>0.45</v>
      </c>
      <c r="IQ34" s="420"/>
      <c r="IR34" s="240"/>
      <c r="IS34" s="433" t="s">
        <v>135</v>
      </c>
      <c r="IT34" s="997">
        <v>472</v>
      </c>
      <c r="IU34" s="998">
        <v>402</v>
      </c>
      <c r="IV34" s="999">
        <v>480</v>
      </c>
      <c r="IW34" s="997">
        <v>1354</v>
      </c>
      <c r="IX34" s="1000">
        <v>1353</v>
      </c>
      <c r="IY34" s="675">
        <v>7.0000000000000007E-2</v>
      </c>
      <c r="IZ34" s="154"/>
      <c r="JA34" s="53" t="s">
        <v>81</v>
      </c>
      <c r="JB34" s="54">
        <v>72.56</v>
      </c>
      <c r="JC34" s="55">
        <v>76.62</v>
      </c>
      <c r="JD34" s="56">
        <v>-5.3</v>
      </c>
      <c r="JE34" s="54">
        <v>62.41</v>
      </c>
      <c r="JF34" s="55">
        <v>64.67</v>
      </c>
      <c r="JG34" s="56">
        <v>-3.49</v>
      </c>
      <c r="JH34" s="54">
        <v>70.069999999999993</v>
      </c>
      <c r="JI34" s="55">
        <v>73.78</v>
      </c>
      <c r="JJ34" s="56">
        <v>-5.03</v>
      </c>
      <c r="JK34" s="172"/>
      <c r="JL34" s="154"/>
      <c r="JM34" s="154" t="s">
        <v>66</v>
      </c>
      <c r="JN34" s="38">
        <v>887883</v>
      </c>
      <c r="JO34" s="38">
        <v>765228</v>
      </c>
      <c r="JP34" s="38">
        <v>829298</v>
      </c>
      <c r="JQ34" s="38">
        <v>2482409</v>
      </c>
      <c r="JR34" s="278"/>
      <c r="JS34" s="278"/>
      <c r="JT34" s="278"/>
      <c r="JU34" s="278"/>
      <c r="JV34" s="285"/>
      <c r="JW34" s="154"/>
      <c r="JX34" s="1623"/>
      <c r="JY34" s="1707"/>
      <c r="JZ34" s="1707"/>
      <c r="KA34" s="1707"/>
      <c r="KB34" s="1707"/>
      <c r="KC34" s="278"/>
      <c r="KD34" s="634"/>
      <c r="KE34" s="634"/>
      <c r="KF34" s="634"/>
      <c r="KG34" s="634"/>
      <c r="KH34" s="634"/>
      <c r="KI34" s="634"/>
      <c r="KJ34" s="182"/>
      <c r="KK34" s="182"/>
      <c r="KL34" s="33" t="s">
        <v>136</v>
      </c>
      <c r="KM34" s="33"/>
      <c r="KN34" s="34"/>
      <c r="KO34" s="34"/>
      <c r="KP34" s="35"/>
      <c r="KQ34" s="35"/>
      <c r="KR34" s="35"/>
      <c r="KS34" s="35"/>
      <c r="KT34" s="35"/>
      <c r="KU34" s="35"/>
      <c r="KV34" s="35"/>
      <c r="KW34" s="36"/>
      <c r="KX34" s="167"/>
      <c r="KY34" s="519"/>
      <c r="KZ34" s="519"/>
      <c r="LA34" s="969"/>
      <c r="LB34" s="1535"/>
      <c r="LC34" s="528"/>
      <c r="LD34" s="528"/>
      <c r="LE34" s="528"/>
      <c r="LF34" s="524"/>
      <c r="LG34" s="1586"/>
      <c r="LH34" s="520"/>
      <c r="LI34" s="522"/>
      <c r="LJ34" s="525"/>
      <c r="LK34" s="295"/>
      <c r="LL34" s="508"/>
      <c r="LM34" s="508"/>
      <c r="LN34" s="508"/>
      <c r="LO34" s="508"/>
      <c r="LQ34" s="40" t="s">
        <v>134</v>
      </c>
      <c r="LR34" s="38">
        <v>20628120</v>
      </c>
      <c r="LS34" s="262">
        <v>20092908</v>
      </c>
      <c r="LT34" s="42">
        <v>2.66</v>
      </c>
      <c r="LU34" s="499"/>
      <c r="LV34" s="499"/>
      <c r="LW34" s="433" t="s">
        <v>135</v>
      </c>
      <c r="LX34" s="348">
        <v>6642</v>
      </c>
      <c r="LY34" s="994">
        <v>6689</v>
      </c>
      <c r="LZ34" s="515">
        <v>-0.7</v>
      </c>
      <c r="MA34" s="182"/>
      <c r="MB34" s="53" t="s">
        <v>81</v>
      </c>
      <c r="MC34" s="54">
        <v>85.29</v>
      </c>
      <c r="MD34" s="141">
        <v>85.1</v>
      </c>
      <c r="ME34" s="56">
        <v>0.22</v>
      </c>
      <c r="MF34" s="54">
        <v>63.9</v>
      </c>
      <c r="MG34" s="141">
        <v>63.52</v>
      </c>
      <c r="MH34" s="56">
        <v>0.6</v>
      </c>
      <c r="MI34" s="54">
        <v>80.010000000000005</v>
      </c>
      <c r="MJ34" s="141">
        <v>79.87</v>
      </c>
      <c r="MK34" s="56">
        <v>0.18</v>
      </c>
      <c r="ML34" s="15"/>
      <c r="MM34" s="15"/>
      <c r="MN34" s="15" t="s">
        <v>66</v>
      </c>
      <c r="MO34" s="922">
        <v>2388497</v>
      </c>
      <c r="MP34" s="922">
        <v>2217493</v>
      </c>
      <c r="MQ34" s="922">
        <v>2117825</v>
      </c>
      <c r="MR34" s="922">
        <v>2482409</v>
      </c>
      <c r="MS34" s="922">
        <v>9206224</v>
      </c>
      <c r="MT34" s="16"/>
      <c r="MU34" s="17"/>
      <c r="MV34" s="256"/>
      <c r="MW34" s="257"/>
      <c r="MX34" s="17"/>
      <c r="MY34" s="17"/>
      <c r="MZ34" s="1623"/>
      <c r="NA34" s="1707"/>
      <c r="NB34" s="1707"/>
      <c r="NC34" s="1707"/>
      <c r="ND34" s="1707"/>
      <c r="NE34" s="619"/>
      <c r="NF34" s="619"/>
      <c r="NG34" s="619"/>
      <c r="NH34" s="619"/>
      <c r="NI34" s="619"/>
      <c r="NJ34" s="619"/>
      <c r="NK34" s="619"/>
      <c r="NL34" s="619"/>
      <c r="NM34" s="619"/>
      <c r="NN34" s="644" t="s">
        <v>176</v>
      </c>
      <c r="NO34" s="644"/>
      <c r="NP34" s="645"/>
      <c r="NQ34" s="645"/>
      <c r="NR34" s="619"/>
      <c r="NS34" s="619"/>
      <c r="NT34" s="619"/>
      <c r="NU34" s="619"/>
      <c r="NV34" s="619"/>
      <c r="NW34" s="619"/>
      <c r="NX34" s="619"/>
      <c r="NY34" s="641"/>
    </row>
    <row r="35" spans="1:395" ht="21.75" customHeight="1" thickTop="1" thickBot="1" x14ac:dyDescent="0.25">
      <c r="A35" s="64" t="s">
        <v>137</v>
      </c>
      <c r="B35" s="112">
        <v>142650</v>
      </c>
      <c r="C35" s="208">
        <v>135474</v>
      </c>
      <c r="D35" s="362">
        <v>5.3</v>
      </c>
      <c r="E35" s="420"/>
      <c r="F35" s="240"/>
      <c r="G35" s="433" t="s">
        <v>138</v>
      </c>
      <c r="H35" s="997">
        <v>6528</v>
      </c>
      <c r="I35" s="998">
        <v>8003</v>
      </c>
      <c r="J35" s="999">
        <v>8417</v>
      </c>
      <c r="K35" s="997">
        <v>22948</v>
      </c>
      <c r="L35" s="1000">
        <v>21499</v>
      </c>
      <c r="M35" s="675">
        <v>6.74</v>
      </c>
      <c r="N35" s="154"/>
      <c r="O35" s="53" t="s">
        <v>86</v>
      </c>
      <c r="P35" s="54">
        <v>178.17</v>
      </c>
      <c r="Q35" s="55">
        <v>173.66</v>
      </c>
      <c r="R35" s="56">
        <v>2.6</v>
      </c>
      <c r="S35" s="54">
        <v>135.25</v>
      </c>
      <c r="T35" s="55">
        <v>131.35</v>
      </c>
      <c r="U35" s="56">
        <v>2.97</v>
      </c>
      <c r="V35" s="54">
        <v>168.05</v>
      </c>
      <c r="W35" s="55">
        <v>163.86</v>
      </c>
      <c r="X35" s="56">
        <v>2.56</v>
      </c>
      <c r="Y35" s="172"/>
      <c r="Z35" s="154"/>
      <c r="AA35" s="154" t="s">
        <v>71</v>
      </c>
      <c r="AB35" s="38">
        <v>1140406</v>
      </c>
      <c r="AC35" s="38">
        <v>967082</v>
      </c>
      <c r="AD35" s="38">
        <v>1039892</v>
      </c>
      <c r="AE35" s="38">
        <v>3147380</v>
      </c>
      <c r="AF35" s="1188"/>
      <c r="AG35" s="1188"/>
      <c r="AH35" s="1188"/>
      <c r="AI35" s="1188"/>
      <c r="AJ35" s="285"/>
      <c r="AK35" s="154"/>
      <c r="AL35" s="1623"/>
      <c r="AM35" s="1708" t="s">
        <v>330</v>
      </c>
      <c r="AN35" s="1708"/>
      <c r="AO35" s="1708"/>
      <c r="AP35" s="1708"/>
      <c r="AQ35" s="672"/>
      <c r="AR35" s="662"/>
      <c r="AS35" s="662"/>
      <c r="AT35" s="662"/>
      <c r="AU35" s="632"/>
      <c r="AV35" s="672"/>
      <c r="AW35" s="662"/>
      <c r="AX35" s="1014"/>
      <c r="AY35" s="1014"/>
      <c r="AZ35" s="1207"/>
      <c r="BA35" s="1729" t="s">
        <v>32</v>
      </c>
      <c r="BB35" s="1730"/>
      <c r="BC35" s="1730"/>
      <c r="BD35" s="1730"/>
      <c r="BE35" s="1730"/>
      <c r="BF35" s="1730"/>
      <c r="BG35" s="1730"/>
      <c r="BH35" s="1730"/>
      <c r="BI35" s="1731"/>
      <c r="BJ35" s="1178" t="s">
        <v>33</v>
      </c>
      <c r="BK35" s="1287" t="s">
        <v>45</v>
      </c>
      <c r="BL35" s="194"/>
      <c r="BM35" s="290"/>
      <c r="BN35" s="290"/>
      <c r="BO35" s="968"/>
      <c r="BP35" s="1535"/>
      <c r="BQ35" s="297"/>
      <c r="BR35" s="297"/>
      <c r="BS35" s="297"/>
      <c r="BT35" s="294"/>
      <c r="BU35" s="1533"/>
      <c r="BV35" s="1528"/>
      <c r="BW35" s="21"/>
      <c r="BX35" s="37"/>
      <c r="BY35" s="295"/>
      <c r="BZ35" s="19"/>
      <c r="CA35" s="19"/>
      <c r="CB35" s="19"/>
      <c r="CC35" s="19"/>
      <c r="CE35" s="179" t="s">
        <v>137</v>
      </c>
      <c r="CF35" s="112">
        <v>117192</v>
      </c>
      <c r="CG35" s="208">
        <v>111854</v>
      </c>
      <c r="CH35" s="362">
        <v>4.7699999999999996</v>
      </c>
      <c r="CI35" s="420"/>
      <c r="CJ35" s="240"/>
      <c r="CK35" s="433" t="s">
        <v>138</v>
      </c>
      <c r="CL35" s="997">
        <v>4600</v>
      </c>
      <c r="CM35" s="998">
        <v>4585</v>
      </c>
      <c r="CN35" s="999">
        <v>3496</v>
      </c>
      <c r="CO35" s="997">
        <v>12681</v>
      </c>
      <c r="CP35" s="1000">
        <v>11473</v>
      </c>
      <c r="CQ35" s="675">
        <v>10.53</v>
      </c>
      <c r="CR35" s="154"/>
      <c r="CS35" s="53" t="s">
        <v>86</v>
      </c>
      <c r="CT35" s="54">
        <v>165.89</v>
      </c>
      <c r="CU35" s="55">
        <v>160.41</v>
      </c>
      <c r="CV35" s="56">
        <v>3.42</v>
      </c>
      <c r="CW35" s="54">
        <v>125.82</v>
      </c>
      <c r="CX35" s="55">
        <v>123.12</v>
      </c>
      <c r="CY35" s="56">
        <v>2.19</v>
      </c>
      <c r="CZ35" s="54">
        <v>155.34</v>
      </c>
      <c r="DA35" s="55">
        <v>150.63</v>
      </c>
      <c r="DB35" s="56">
        <v>3.13</v>
      </c>
      <c r="DC35" s="172"/>
      <c r="DD35" s="154"/>
      <c r="DE35" s="154" t="s">
        <v>71</v>
      </c>
      <c r="DF35" s="38">
        <v>963279</v>
      </c>
      <c r="DG35" s="38">
        <v>940621</v>
      </c>
      <c r="DH35" s="38">
        <v>904882</v>
      </c>
      <c r="DI35" s="38">
        <v>2808782</v>
      </c>
      <c r="DJ35" s="1197"/>
      <c r="DK35" s="1197"/>
      <c r="DL35" s="1197"/>
      <c r="DM35" s="1197"/>
      <c r="DN35" s="285"/>
      <c r="DO35" s="154"/>
      <c r="DP35" s="1623"/>
      <c r="DQ35" s="1708" t="s">
        <v>330</v>
      </c>
      <c r="DR35" s="1708"/>
      <c r="DS35" s="1708"/>
      <c r="DT35" s="1708"/>
      <c r="DU35" s="672"/>
      <c r="DV35" s="662"/>
      <c r="DW35" s="662"/>
      <c r="DX35" s="662"/>
      <c r="DY35" s="632"/>
      <c r="DZ35" s="672"/>
      <c r="EA35" s="662"/>
      <c r="EB35" s="1014"/>
      <c r="EC35" s="1014"/>
      <c r="ED35" s="1207"/>
      <c r="EE35" s="1729" t="s">
        <v>32</v>
      </c>
      <c r="EF35" s="1730"/>
      <c r="EG35" s="1730"/>
      <c r="EH35" s="1730"/>
      <c r="EI35" s="1730"/>
      <c r="EJ35" s="1730"/>
      <c r="EK35" s="1730"/>
      <c r="EL35" s="1730"/>
      <c r="EM35" s="1731"/>
      <c r="EN35" s="1178" t="s">
        <v>33</v>
      </c>
      <c r="EO35" s="1287" t="s">
        <v>45</v>
      </c>
      <c r="EP35" s="194"/>
      <c r="EQ35" s="290"/>
      <c r="ER35" s="290"/>
      <c r="ES35" s="968"/>
      <c r="ET35" s="1535"/>
      <c r="EU35" s="297"/>
      <c r="EV35" s="297"/>
      <c r="EW35" s="297"/>
      <c r="EX35" s="294"/>
      <c r="EY35" s="1533"/>
      <c r="EZ35" s="1528"/>
      <c r="FA35" s="21"/>
      <c r="FB35" s="37"/>
      <c r="FC35" s="295"/>
      <c r="FD35" s="19"/>
      <c r="FE35" s="19"/>
      <c r="FF35" s="19"/>
      <c r="FG35" s="19"/>
      <c r="FI35" s="64" t="s">
        <v>137</v>
      </c>
      <c r="FJ35" s="112">
        <v>113153</v>
      </c>
      <c r="FK35" s="208">
        <v>114216</v>
      </c>
      <c r="FL35" s="67">
        <v>-0.93</v>
      </c>
      <c r="FM35" s="420"/>
      <c r="FN35" s="240"/>
      <c r="FO35" s="433" t="s">
        <v>138</v>
      </c>
      <c r="FP35" s="997">
        <v>4921</v>
      </c>
      <c r="FQ35" s="998">
        <v>3590</v>
      </c>
      <c r="FR35" s="999">
        <v>3977</v>
      </c>
      <c r="FS35" s="997">
        <v>12488</v>
      </c>
      <c r="FT35" s="1000">
        <v>11938</v>
      </c>
      <c r="FU35" s="675">
        <v>4.6100000000000003</v>
      </c>
      <c r="FV35" s="482"/>
      <c r="FW35" s="53" t="s">
        <v>86</v>
      </c>
      <c r="FX35" s="54">
        <v>156.63999999999999</v>
      </c>
      <c r="FY35" s="55">
        <v>151.84</v>
      </c>
      <c r="FZ35" s="56">
        <v>3.16</v>
      </c>
      <c r="GA35" s="54">
        <v>94.07</v>
      </c>
      <c r="GB35" s="55">
        <v>93.76</v>
      </c>
      <c r="GC35" s="56">
        <v>0.33</v>
      </c>
      <c r="GD35" s="54">
        <v>141.41999999999999</v>
      </c>
      <c r="GE35" s="55">
        <v>137.81</v>
      </c>
      <c r="GF35" s="56">
        <v>2.62</v>
      </c>
      <c r="GG35" s="172"/>
      <c r="GH35" s="154"/>
      <c r="GI35" s="154" t="s">
        <v>71</v>
      </c>
      <c r="GJ35" s="38">
        <v>959437</v>
      </c>
      <c r="GK35" s="38">
        <v>875090</v>
      </c>
      <c r="GL35" s="38">
        <v>899875</v>
      </c>
      <c r="GM35" s="38">
        <v>2734402</v>
      </c>
      <c r="GN35" s="1273"/>
      <c r="GO35" s="1273"/>
      <c r="GP35" s="1273"/>
      <c r="GQ35" s="1273"/>
      <c r="GR35" s="285"/>
      <c r="GS35" s="154"/>
      <c r="GT35" s="1623"/>
      <c r="GU35" s="1708" t="s">
        <v>330</v>
      </c>
      <c r="GV35" s="1708"/>
      <c r="GW35" s="1708"/>
      <c r="GX35" s="1708"/>
      <c r="GY35" s="672"/>
      <c r="GZ35" s="662"/>
      <c r="HA35" s="662"/>
      <c r="HB35" s="662"/>
      <c r="HC35" s="632"/>
      <c r="HD35" s="672"/>
      <c r="HE35" s="662"/>
      <c r="HF35" s="1014"/>
      <c r="HG35" s="1014"/>
      <c r="HH35" s="1207"/>
      <c r="HI35" s="1729" t="s">
        <v>32</v>
      </c>
      <c r="HJ35" s="1730"/>
      <c r="HK35" s="1730"/>
      <c r="HL35" s="1730"/>
      <c r="HM35" s="1730"/>
      <c r="HN35" s="1730"/>
      <c r="HO35" s="1730"/>
      <c r="HP35" s="1730"/>
      <c r="HQ35" s="1731"/>
      <c r="HR35" s="1178" t="s">
        <v>33</v>
      </c>
      <c r="HS35" s="1287" t="s">
        <v>45</v>
      </c>
      <c r="HT35" s="194"/>
      <c r="HU35" s="290"/>
      <c r="HV35" s="290"/>
      <c r="HW35" s="968"/>
      <c r="HX35" s="1535"/>
      <c r="HY35" s="297"/>
      <c r="HZ35" s="297"/>
      <c r="IA35" s="297"/>
      <c r="IB35" s="294"/>
      <c r="IC35" s="1533"/>
      <c r="ID35" s="1528"/>
      <c r="IE35" s="21"/>
      <c r="IF35" s="37"/>
      <c r="IG35" s="295"/>
      <c r="IH35" s="248"/>
      <c r="II35" s="19"/>
      <c r="IJ35" s="19"/>
      <c r="IK35" s="19"/>
      <c r="IM35" s="64" t="s">
        <v>137</v>
      </c>
      <c r="IN35" s="112">
        <v>131239</v>
      </c>
      <c r="IO35" s="208">
        <v>128311</v>
      </c>
      <c r="IP35" s="67">
        <v>2.2799999999999998</v>
      </c>
      <c r="IQ35" s="420"/>
      <c r="IR35" s="240"/>
      <c r="IS35" s="433" t="s">
        <v>138</v>
      </c>
      <c r="IT35" s="997">
        <v>5484</v>
      </c>
      <c r="IU35" s="998">
        <v>2741</v>
      </c>
      <c r="IV35" s="999">
        <v>3389</v>
      </c>
      <c r="IW35" s="997">
        <v>11614</v>
      </c>
      <c r="IX35" s="1000">
        <v>10961</v>
      </c>
      <c r="IY35" s="675">
        <v>5.96</v>
      </c>
      <c r="IZ35" s="154"/>
      <c r="JA35" s="53" t="s">
        <v>86</v>
      </c>
      <c r="JB35" s="54">
        <v>168.05</v>
      </c>
      <c r="JC35" s="55">
        <v>165.57</v>
      </c>
      <c r="JD35" s="56">
        <v>1.5</v>
      </c>
      <c r="JE35" s="54">
        <v>133.76</v>
      </c>
      <c r="JF35" s="55">
        <v>132.58000000000001</v>
      </c>
      <c r="JG35" s="56">
        <v>0.89</v>
      </c>
      <c r="JH35" s="54">
        <v>159.63999999999999</v>
      </c>
      <c r="JI35" s="55">
        <v>157.72999999999999</v>
      </c>
      <c r="JJ35" s="56">
        <v>1.21</v>
      </c>
      <c r="JK35" s="172"/>
      <c r="JL35" s="154"/>
      <c r="JM35" s="154" t="s">
        <v>71</v>
      </c>
      <c r="JN35" s="38">
        <v>1049885</v>
      </c>
      <c r="JO35" s="38">
        <v>933245</v>
      </c>
      <c r="JP35" s="38">
        <v>1007308</v>
      </c>
      <c r="JQ35" s="38">
        <v>2990438</v>
      </c>
      <c r="JR35" s="278"/>
      <c r="JS35" s="278"/>
      <c r="JT35" s="278"/>
      <c r="JU35" s="278"/>
      <c r="JV35" s="285"/>
      <c r="JW35" s="154"/>
      <c r="JX35" s="1623"/>
      <c r="JY35" s="1708" t="s">
        <v>330</v>
      </c>
      <c r="JZ35" s="1708"/>
      <c r="KA35" s="1708"/>
      <c r="KB35" s="1708"/>
      <c r="KC35" s="278"/>
      <c r="KD35" s="634"/>
      <c r="KE35" s="634"/>
      <c r="KF35" s="634"/>
      <c r="KG35" s="668"/>
      <c r="KH35" s="615"/>
      <c r="KI35" s="634"/>
      <c r="KJ35" s="182"/>
      <c r="KK35" s="182"/>
      <c r="KL35" s="1061"/>
      <c r="KM35" s="1648" t="s">
        <v>32</v>
      </c>
      <c r="KN35" s="1649"/>
      <c r="KO35" s="1649"/>
      <c r="KP35" s="1649"/>
      <c r="KQ35" s="1649"/>
      <c r="KR35" s="1649"/>
      <c r="KS35" s="1649"/>
      <c r="KT35" s="1649"/>
      <c r="KU35" s="1650"/>
      <c r="KV35" s="1059" t="s">
        <v>33</v>
      </c>
      <c r="KW35" s="1288" t="s">
        <v>45</v>
      </c>
      <c r="KX35" s="194"/>
      <c r="KY35" s="519"/>
      <c r="KZ35" s="519"/>
      <c r="LA35" s="969"/>
      <c r="LB35" s="1535"/>
      <c r="LC35" s="528"/>
      <c r="LD35" s="528"/>
      <c r="LE35" s="528"/>
      <c r="LF35" s="524"/>
      <c r="LG35" s="1586"/>
      <c r="LH35" s="520"/>
      <c r="LI35" s="522"/>
      <c r="LJ35" s="525"/>
      <c r="LK35" s="295"/>
      <c r="LL35" s="508"/>
      <c r="LM35" s="508"/>
      <c r="LN35" s="508"/>
      <c r="LO35" s="508"/>
      <c r="LQ35" s="64" t="s">
        <v>137</v>
      </c>
      <c r="LR35" s="65">
        <v>504234</v>
      </c>
      <c r="LS35" s="263">
        <v>489855</v>
      </c>
      <c r="LT35" s="67">
        <v>2.94</v>
      </c>
      <c r="LU35" s="499"/>
      <c r="LV35" s="499"/>
      <c r="LW35" s="433" t="s">
        <v>138</v>
      </c>
      <c r="LX35" s="348">
        <v>59731</v>
      </c>
      <c r="LY35" s="994">
        <v>55871</v>
      </c>
      <c r="LZ35" s="515">
        <v>6.91</v>
      </c>
      <c r="MA35" s="182"/>
      <c r="MB35" s="53" t="s">
        <v>86</v>
      </c>
      <c r="MC35" s="54">
        <v>168.17</v>
      </c>
      <c r="MD35" s="141">
        <v>163.55000000000001</v>
      </c>
      <c r="ME35" s="56">
        <v>2.82</v>
      </c>
      <c r="MF35" s="54">
        <v>123.53</v>
      </c>
      <c r="MG35" s="141">
        <v>121.22</v>
      </c>
      <c r="MH35" s="56">
        <v>1.91</v>
      </c>
      <c r="MI35" s="54">
        <v>157.15</v>
      </c>
      <c r="MJ35" s="141">
        <v>153.27000000000001</v>
      </c>
      <c r="MK35" s="56">
        <v>2.5299999999999998</v>
      </c>
      <c r="ML35" s="15"/>
      <c r="MM35" s="15"/>
      <c r="MN35" s="15" t="s">
        <v>71</v>
      </c>
      <c r="MO35" s="922">
        <v>3147380</v>
      </c>
      <c r="MP35" s="922">
        <v>2808782</v>
      </c>
      <c r="MQ35" s="922">
        <v>2734402</v>
      </c>
      <c r="MR35" s="922">
        <v>2990438</v>
      </c>
      <c r="MS35" s="922">
        <v>11681002</v>
      </c>
      <c r="MT35" s="16"/>
      <c r="MU35" s="17"/>
      <c r="MV35" s="256"/>
      <c r="MW35" s="257"/>
      <c r="MX35" s="17"/>
      <c r="MY35" s="17"/>
      <c r="MZ35" s="1623"/>
      <c r="NA35" s="1708" t="s">
        <v>330</v>
      </c>
      <c r="NB35" s="1708"/>
      <c r="NC35" s="1708"/>
      <c r="ND35" s="1708"/>
      <c r="NE35" s="619"/>
      <c r="NF35" s="619"/>
      <c r="NG35" s="619"/>
      <c r="NH35" s="619"/>
      <c r="NI35" s="619"/>
      <c r="NJ35" s="619"/>
      <c r="NK35" s="619"/>
      <c r="NL35" s="619"/>
      <c r="NM35" s="619"/>
      <c r="NN35" s="1289" t="s">
        <v>139</v>
      </c>
      <c r="NO35" s="1658" t="s">
        <v>32</v>
      </c>
      <c r="NP35" s="1659"/>
      <c r="NQ35" s="1659"/>
      <c r="NR35" s="1659"/>
      <c r="NS35" s="1659"/>
      <c r="NT35" s="1659"/>
      <c r="NU35" s="1659"/>
      <c r="NV35" s="1659"/>
      <c r="NW35" s="1660"/>
      <c r="NX35" s="1069" t="s">
        <v>33</v>
      </c>
      <c r="NY35" s="1069" t="s">
        <v>45</v>
      </c>
    </row>
    <row r="36" spans="1:395" ht="21.75" customHeight="1" thickTop="1" thickBot="1" x14ac:dyDescent="0.25">
      <c r="A36" s="434" t="s">
        <v>187</v>
      </c>
      <c r="B36" s="116"/>
      <c r="C36" s="116"/>
      <c r="D36" s="9"/>
      <c r="E36" s="858"/>
      <c r="F36" s="858"/>
      <c r="G36" s="433" t="s">
        <v>140</v>
      </c>
      <c r="H36" s="997">
        <v>387</v>
      </c>
      <c r="I36" s="998">
        <v>469</v>
      </c>
      <c r="J36" s="999">
        <v>381</v>
      </c>
      <c r="K36" s="997">
        <v>1237</v>
      </c>
      <c r="L36" s="1000">
        <v>1220</v>
      </c>
      <c r="M36" s="675">
        <v>1.39</v>
      </c>
      <c r="N36" s="154"/>
      <c r="O36" s="68" t="s">
        <v>90</v>
      </c>
      <c r="P36" s="54">
        <v>56.58</v>
      </c>
      <c r="Q36" s="55">
        <v>54.57</v>
      </c>
      <c r="R36" s="56">
        <v>3.68</v>
      </c>
      <c r="S36" s="54">
        <v>54.11</v>
      </c>
      <c r="T36" s="55">
        <v>53.01</v>
      </c>
      <c r="U36" s="56">
        <v>2.08</v>
      </c>
      <c r="V36" s="54">
        <v>56</v>
      </c>
      <c r="W36" s="55">
        <v>54.21</v>
      </c>
      <c r="X36" s="56">
        <v>3.3</v>
      </c>
      <c r="Y36" s="172"/>
      <c r="Z36" s="154"/>
      <c r="AA36" s="154" t="s">
        <v>76</v>
      </c>
      <c r="AB36" s="38">
        <v>51361</v>
      </c>
      <c r="AC36" s="38">
        <v>45652</v>
      </c>
      <c r="AD36" s="38">
        <v>46247</v>
      </c>
      <c r="AE36" s="38">
        <v>143260</v>
      </c>
      <c r="AF36" s="1188"/>
      <c r="AG36" s="1188"/>
      <c r="AH36" s="1188"/>
      <c r="AI36" s="1188"/>
      <c r="AJ36" s="285"/>
      <c r="AK36" s="154"/>
      <c r="AL36" s="278"/>
      <c r="AM36" s="672"/>
      <c r="AN36" s="672"/>
      <c r="AO36" s="672"/>
      <c r="AP36" s="672"/>
      <c r="AQ36" s="672"/>
      <c r="AR36" s="662"/>
      <c r="AS36" s="662"/>
      <c r="AT36" s="662"/>
      <c r="AU36" s="662"/>
      <c r="AV36" s="662"/>
      <c r="AW36" s="662"/>
      <c r="AX36" s="1014"/>
      <c r="AY36" s="1014"/>
      <c r="AZ36" s="1290"/>
      <c r="BA36" s="1073" t="s">
        <v>54</v>
      </c>
      <c r="BB36" s="1074" t="s">
        <v>55</v>
      </c>
      <c r="BC36" s="1075" t="s">
        <v>306</v>
      </c>
      <c r="BD36" s="1076" t="s">
        <v>307</v>
      </c>
      <c r="BE36" s="1074"/>
      <c r="BF36" s="1074"/>
      <c r="BG36" s="1074"/>
      <c r="BH36" s="1074"/>
      <c r="BI36" s="1077" t="s">
        <v>62</v>
      </c>
      <c r="BJ36" s="1291"/>
      <c r="BK36" s="1291"/>
      <c r="BL36" s="306"/>
      <c r="BM36" s="290"/>
      <c r="BN36" s="290"/>
      <c r="BO36" s="968"/>
      <c r="BP36" s="115"/>
      <c r="BQ36" s="131"/>
      <c r="BR36" s="131"/>
      <c r="BS36" s="115"/>
      <c r="BT36" s="131"/>
      <c r="BU36" s="1528"/>
      <c r="BV36" s="1528"/>
      <c r="BW36" s="21"/>
      <c r="BX36" s="37"/>
      <c r="BY36" s="295"/>
      <c r="BZ36" s="19"/>
      <c r="CA36" s="19"/>
      <c r="CB36" s="19"/>
      <c r="CC36" s="19"/>
      <c r="CE36" s="384" t="s">
        <v>187</v>
      </c>
      <c r="CF36" s="116"/>
      <c r="CG36" s="116"/>
      <c r="CH36" s="9"/>
      <c r="CI36" s="153"/>
      <c r="CJ36" s="153"/>
      <c r="CK36" s="433" t="s">
        <v>140</v>
      </c>
      <c r="CL36" s="997">
        <v>419</v>
      </c>
      <c r="CM36" s="998">
        <v>256</v>
      </c>
      <c r="CN36" s="999">
        <v>341</v>
      </c>
      <c r="CO36" s="997">
        <v>1016</v>
      </c>
      <c r="CP36" s="1000">
        <v>1062</v>
      </c>
      <c r="CQ36" s="675">
        <v>-4.33</v>
      </c>
      <c r="CR36" s="154"/>
      <c r="CS36" s="68" t="s">
        <v>90</v>
      </c>
      <c r="CT36" s="54">
        <v>47.83</v>
      </c>
      <c r="CU36" s="55">
        <v>46.52</v>
      </c>
      <c r="CV36" s="56">
        <v>2.82</v>
      </c>
      <c r="CW36" s="54">
        <v>42.37</v>
      </c>
      <c r="CX36" s="55">
        <v>41.26</v>
      </c>
      <c r="CY36" s="56">
        <v>2.69</v>
      </c>
      <c r="CZ36" s="54">
        <v>46.39</v>
      </c>
      <c r="DA36" s="55">
        <v>45.14</v>
      </c>
      <c r="DB36" s="56">
        <v>2.77</v>
      </c>
      <c r="DC36" s="172"/>
      <c r="DD36" s="154"/>
      <c r="DE36" s="154" t="s">
        <v>76</v>
      </c>
      <c r="DF36" s="38">
        <v>46560</v>
      </c>
      <c r="DG36" s="38">
        <v>43517</v>
      </c>
      <c r="DH36" s="38">
        <v>44452</v>
      </c>
      <c r="DI36" s="38">
        <v>134529</v>
      </c>
      <c r="DJ36" s="1197"/>
      <c r="DK36" s="1197"/>
      <c r="DL36" s="1197"/>
      <c r="DM36" s="1197"/>
      <c r="DN36" s="285"/>
      <c r="DO36" s="154"/>
      <c r="DP36" s="278"/>
      <c r="DQ36" s="672"/>
      <c r="DR36" s="672"/>
      <c r="DS36" s="672"/>
      <c r="DT36" s="672"/>
      <c r="DU36" s="672"/>
      <c r="DV36" s="662"/>
      <c r="DW36" s="662"/>
      <c r="DX36" s="662"/>
      <c r="DY36" s="662"/>
      <c r="DZ36" s="662"/>
      <c r="EA36" s="662"/>
      <c r="EB36" s="1014"/>
      <c r="EC36" s="1014"/>
      <c r="ED36" s="1290"/>
      <c r="EE36" s="1073" t="s">
        <v>54</v>
      </c>
      <c r="EF36" s="1074" t="s">
        <v>55</v>
      </c>
      <c r="EG36" s="1075" t="s">
        <v>306</v>
      </c>
      <c r="EH36" s="1076" t="s">
        <v>307</v>
      </c>
      <c r="EI36" s="1074"/>
      <c r="EJ36" s="1074"/>
      <c r="EK36" s="1074"/>
      <c r="EL36" s="1074"/>
      <c r="EM36" s="1077" t="s">
        <v>62</v>
      </c>
      <c r="EN36" s="1291"/>
      <c r="EO36" s="1291"/>
      <c r="EP36" s="306"/>
      <c r="EQ36" s="290"/>
      <c r="ER36" s="290"/>
      <c r="ES36" s="968"/>
      <c r="ET36" s="115"/>
      <c r="EU36" s="131"/>
      <c r="EV36" s="131"/>
      <c r="EW36" s="115"/>
      <c r="EX36" s="131"/>
      <c r="EY36" s="1528"/>
      <c r="EZ36" s="1528"/>
      <c r="FA36" s="21"/>
      <c r="FB36" s="37"/>
      <c r="FC36" s="295"/>
      <c r="FD36" s="19"/>
      <c r="FE36" s="19"/>
      <c r="FF36" s="19"/>
      <c r="FG36" s="19"/>
      <c r="FI36" s="384" t="s">
        <v>187</v>
      </c>
      <c r="FJ36" s="116"/>
      <c r="FK36" s="116"/>
      <c r="FL36" s="9"/>
      <c r="FM36" s="929"/>
      <c r="FN36" s="929"/>
      <c r="FO36" s="433" t="s">
        <v>140</v>
      </c>
      <c r="FP36" s="997">
        <v>316</v>
      </c>
      <c r="FQ36" s="998">
        <v>241</v>
      </c>
      <c r="FR36" s="999">
        <v>290</v>
      </c>
      <c r="FS36" s="997">
        <v>847</v>
      </c>
      <c r="FT36" s="1000">
        <v>867</v>
      </c>
      <c r="FU36" s="675">
        <v>-2.31</v>
      </c>
      <c r="FV36" s="482"/>
      <c r="FW36" s="68" t="s">
        <v>90</v>
      </c>
      <c r="FX36" s="54">
        <v>54.4</v>
      </c>
      <c r="FY36" s="55">
        <v>55.72</v>
      </c>
      <c r="FZ36" s="56">
        <v>-2.37</v>
      </c>
      <c r="GA36" s="54">
        <v>43.56</v>
      </c>
      <c r="GB36" s="55">
        <v>44.64</v>
      </c>
      <c r="GC36" s="56">
        <v>-2.42</v>
      </c>
      <c r="GD36" s="54">
        <v>51.76</v>
      </c>
      <c r="GE36" s="55">
        <v>53.04</v>
      </c>
      <c r="GF36" s="56">
        <v>-2.41</v>
      </c>
      <c r="GG36" s="172"/>
      <c r="GH36" s="154"/>
      <c r="GI36" s="154" t="s">
        <v>76</v>
      </c>
      <c r="GJ36" s="38">
        <v>53973</v>
      </c>
      <c r="GK36" s="38">
        <v>54694</v>
      </c>
      <c r="GL36" s="38">
        <v>50217</v>
      </c>
      <c r="GM36" s="38">
        <v>158884</v>
      </c>
      <c r="GN36" s="1273"/>
      <c r="GO36" s="1273"/>
      <c r="GP36" s="1273"/>
      <c r="GQ36" s="1273"/>
      <c r="GR36" s="285"/>
      <c r="GS36" s="154"/>
      <c r="GT36" s="278"/>
      <c r="GU36" s="672"/>
      <c r="GV36" s="672"/>
      <c r="GW36" s="672"/>
      <c r="GX36" s="672"/>
      <c r="GY36" s="672"/>
      <c r="GZ36" s="662"/>
      <c r="HA36" s="662"/>
      <c r="HB36" s="662"/>
      <c r="HC36" s="662"/>
      <c r="HD36" s="662"/>
      <c r="HE36" s="662"/>
      <c r="HF36" s="1014"/>
      <c r="HG36" s="1014"/>
      <c r="HH36" s="1290"/>
      <c r="HI36" s="1073" t="s">
        <v>54</v>
      </c>
      <c r="HJ36" s="1074" t="s">
        <v>55</v>
      </c>
      <c r="HK36" s="1075" t="s">
        <v>306</v>
      </c>
      <c r="HL36" s="1076" t="s">
        <v>307</v>
      </c>
      <c r="HM36" s="1074"/>
      <c r="HN36" s="1074"/>
      <c r="HO36" s="1074"/>
      <c r="HP36" s="1074"/>
      <c r="HQ36" s="1077" t="s">
        <v>62</v>
      </c>
      <c r="HR36" s="1291"/>
      <c r="HS36" s="1291"/>
      <c r="HT36" s="306"/>
      <c r="HU36" s="290"/>
      <c r="HV36" s="290"/>
      <c r="HW36" s="968"/>
      <c r="HX36" s="115"/>
      <c r="HY36" s="131"/>
      <c r="HZ36" s="131"/>
      <c r="IA36" s="115"/>
      <c r="IB36" s="131"/>
      <c r="IC36" s="1528"/>
      <c r="ID36" s="1528"/>
      <c r="IE36" s="21"/>
      <c r="IF36" s="37"/>
      <c r="IG36" s="295"/>
      <c r="IH36" s="248"/>
      <c r="II36" s="19"/>
      <c r="IJ36" s="19"/>
      <c r="IK36" s="19"/>
      <c r="IM36" s="384" t="s">
        <v>187</v>
      </c>
      <c r="IN36" s="116"/>
      <c r="IO36" s="116"/>
      <c r="IP36" s="9"/>
      <c r="IQ36" s="929"/>
      <c r="IR36" s="929"/>
      <c r="IS36" s="433" t="s">
        <v>140</v>
      </c>
      <c r="IT36" s="997">
        <v>645</v>
      </c>
      <c r="IU36" s="998">
        <v>343</v>
      </c>
      <c r="IV36" s="999">
        <v>419</v>
      </c>
      <c r="IW36" s="997">
        <v>1407</v>
      </c>
      <c r="IX36" s="1000">
        <v>1427</v>
      </c>
      <c r="IY36" s="675">
        <v>-1.4</v>
      </c>
      <c r="IZ36" s="154"/>
      <c r="JA36" s="68" t="s">
        <v>90</v>
      </c>
      <c r="JB36" s="54">
        <v>47.72</v>
      </c>
      <c r="JC36" s="55">
        <v>48.02</v>
      </c>
      <c r="JD36" s="56">
        <v>-0.62</v>
      </c>
      <c r="JE36" s="54">
        <v>43.25</v>
      </c>
      <c r="JF36" s="55">
        <v>43.45</v>
      </c>
      <c r="JG36" s="56">
        <v>-0.46</v>
      </c>
      <c r="JH36" s="54">
        <v>46.63</v>
      </c>
      <c r="JI36" s="55">
        <v>46.93</v>
      </c>
      <c r="JJ36" s="56">
        <v>-0.64</v>
      </c>
      <c r="JK36" s="172"/>
      <c r="JL36" s="154"/>
      <c r="JM36" s="154" t="s">
        <v>76</v>
      </c>
      <c r="JN36" s="38">
        <v>65016</v>
      </c>
      <c r="JO36" s="38">
        <v>56096</v>
      </c>
      <c r="JP36" s="38">
        <v>61199</v>
      </c>
      <c r="JQ36" s="38">
        <v>182311</v>
      </c>
      <c r="JR36" s="278"/>
      <c r="JS36" s="278"/>
      <c r="JT36" s="278"/>
      <c r="JU36" s="278"/>
      <c r="JV36" s="285"/>
      <c r="JW36" s="154"/>
      <c r="JX36" s="278"/>
      <c r="JY36" s="684"/>
      <c r="JZ36" s="128"/>
      <c r="KA36" s="278"/>
      <c r="KB36" s="278"/>
      <c r="KC36" s="278"/>
      <c r="KD36" s="634"/>
      <c r="KE36" s="634"/>
      <c r="KF36" s="634"/>
      <c r="KG36" s="634"/>
      <c r="KH36" s="634"/>
      <c r="KI36" s="634"/>
      <c r="KJ36" s="182"/>
      <c r="KK36" s="182"/>
      <c r="KL36" s="1072"/>
      <c r="KM36" s="1073" t="s">
        <v>54</v>
      </c>
      <c r="KN36" s="1074" t="s">
        <v>55</v>
      </c>
      <c r="KO36" s="1075" t="s">
        <v>306</v>
      </c>
      <c r="KP36" s="1076" t="s">
        <v>307</v>
      </c>
      <c r="KQ36" s="1074"/>
      <c r="KR36" s="1074"/>
      <c r="KS36" s="1074"/>
      <c r="KT36" s="1074"/>
      <c r="KU36" s="1077" t="s">
        <v>62</v>
      </c>
      <c r="KV36" s="1291"/>
      <c r="KW36" s="1291"/>
      <c r="KX36" s="306"/>
      <c r="KY36" s="519"/>
      <c r="KZ36" s="519"/>
      <c r="LA36" s="969"/>
      <c r="LB36" s="115"/>
      <c r="LC36" s="521"/>
      <c r="LD36" s="521"/>
      <c r="LE36" s="115"/>
      <c r="LF36" s="521"/>
      <c r="LG36" s="1583"/>
      <c r="LH36" s="520"/>
      <c r="LI36" s="522"/>
      <c r="LJ36" s="525"/>
      <c r="LK36" s="295"/>
      <c r="LL36" s="508"/>
      <c r="LM36" s="508"/>
      <c r="LN36" s="508"/>
      <c r="LO36" s="508"/>
      <c r="LQ36" s="434" t="s">
        <v>187</v>
      </c>
      <c r="LR36" s="116"/>
      <c r="LS36" s="116"/>
      <c r="LT36" s="9"/>
      <c r="LU36" s="499"/>
      <c r="LV36" s="499"/>
      <c r="LW36" s="433" t="s">
        <v>140</v>
      </c>
      <c r="LX36" s="348">
        <v>4507</v>
      </c>
      <c r="LY36" s="994">
        <v>4576</v>
      </c>
      <c r="LZ36" s="515">
        <v>-1.51</v>
      </c>
      <c r="MA36" s="182"/>
      <c r="MB36" s="68" t="s">
        <v>90</v>
      </c>
      <c r="MC36" s="54">
        <v>51.76</v>
      </c>
      <c r="MD36" s="141">
        <v>51.19</v>
      </c>
      <c r="ME36" s="56">
        <v>1.1100000000000001</v>
      </c>
      <c r="MF36" s="54">
        <v>45.9</v>
      </c>
      <c r="MG36" s="141">
        <v>45.57</v>
      </c>
      <c r="MH36" s="56">
        <v>0.72</v>
      </c>
      <c r="MI36" s="54">
        <v>50.31</v>
      </c>
      <c r="MJ36" s="141">
        <v>49.82</v>
      </c>
      <c r="MK36" s="56">
        <v>0.98</v>
      </c>
      <c r="ML36" s="15"/>
      <c r="MM36" s="15"/>
      <c r="MN36" s="15" t="s">
        <v>76</v>
      </c>
      <c r="MO36" s="922">
        <v>143260</v>
      </c>
      <c r="MP36" s="922">
        <v>134529</v>
      </c>
      <c r="MQ36" s="922">
        <v>158884</v>
      </c>
      <c r="MR36" s="922">
        <v>182311</v>
      </c>
      <c r="MS36" s="922">
        <v>618984</v>
      </c>
      <c r="MT36" s="16"/>
      <c r="MU36" s="17"/>
      <c r="MV36" s="256"/>
      <c r="MW36" s="257"/>
      <c r="MX36" s="17"/>
      <c r="MY36" s="17"/>
      <c r="MZ36" s="17"/>
      <c r="NA36" s="619"/>
      <c r="NB36" s="619"/>
      <c r="NC36" s="619"/>
      <c r="ND36" s="619"/>
      <c r="NE36" s="619"/>
      <c r="NF36" s="619"/>
      <c r="NG36" s="619"/>
      <c r="NH36" s="619"/>
      <c r="NI36" s="619"/>
      <c r="NJ36" s="619"/>
      <c r="NK36" s="619"/>
      <c r="NL36" s="619"/>
      <c r="NM36" s="619"/>
      <c r="NN36" s="1185"/>
      <c r="NO36" s="1073" t="s">
        <v>54</v>
      </c>
      <c r="NP36" s="1074" t="s">
        <v>55</v>
      </c>
      <c r="NQ36" s="1075" t="s">
        <v>306</v>
      </c>
      <c r="NR36" s="1076" t="s">
        <v>307</v>
      </c>
      <c r="NS36" s="1074"/>
      <c r="NT36" s="1074"/>
      <c r="NU36" s="1074"/>
      <c r="NV36" s="1074"/>
      <c r="NW36" s="1077" t="s">
        <v>62</v>
      </c>
      <c r="NX36" s="1078"/>
      <c r="NY36" s="1079"/>
    </row>
    <row r="37" spans="1:395" ht="21.75" customHeight="1" thickTop="1" thickBot="1" x14ac:dyDescent="0.25">
      <c r="A37" s="856"/>
      <c r="B37" s="116"/>
      <c r="C37" s="116"/>
      <c r="D37" s="9"/>
      <c r="E37" s="858"/>
      <c r="F37" s="858"/>
      <c r="G37" s="433" t="s">
        <v>141</v>
      </c>
      <c r="H37" s="997">
        <v>1528</v>
      </c>
      <c r="I37" s="998">
        <v>1231</v>
      </c>
      <c r="J37" s="999">
        <v>1388</v>
      </c>
      <c r="K37" s="997">
        <v>4147</v>
      </c>
      <c r="L37" s="1000">
        <v>4049</v>
      </c>
      <c r="M37" s="675">
        <v>2.42</v>
      </c>
      <c r="N37" s="154"/>
      <c r="O37" s="70" t="s">
        <v>94</v>
      </c>
      <c r="P37" s="71">
        <v>1410.76</v>
      </c>
      <c r="Q37" s="72">
        <v>1364.24</v>
      </c>
      <c r="R37" s="76">
        <v>3.41</v>
      </c>
      <c r="S37" s="73">
        <v>907.64</v>
      </c>
      <c r="T37" s="72">
        <v>881.16</v>
      </c>
      <c r="U37" s="76">
        <v>3.01</v>
      </c>
      <c r="V37" s="73">
        <v>1292.1399999999999</v>
      </c>
      <c r="W37" s="72">
        <v>1252.3499999999999</v>
      </c>
      <c r="X37" s="76">
        <v>3.18</v>
      </c>
      <c r="Y37" s="181"/>
      <c r="Z37" s="154"/>
      <c r="AA37" s="154" t="s">
        <v>82</v>
      </c>
      <c r="AB37" s="38">
        <v>97147</v>
      </c>
      <c r="AC37" s="38">
        <v>65643</v>
      </c>
      <c r="AD37" s="38">
        <v>70146</v>
      </c>
      <c r="AE37" s="38">
        <v>232936</v>
      </c>
      <c r="AF37" s="1188"/>
      <c r="AG37" s="1188"/>
      <c r="AH37" s="1188"/>
      <c r="AI37" s="1188"/>
      <c r="AJ37" s="285"/>
      <c r="AK37" s="154"/>
      <c r="AL37" s="278"/>
      <c r="AM37" s="672"/>
      <c r="AN37" s="672"/>
      <c r="AO37" s="672"/>
      <c r="AP37" s="672"/>
      <c r="AQ37" s="672"/>
      <c r="AR37" s="662"/>
      <c r="AS37" s="662"/>
      <c r="AT37" s="662"/>
      <c r="AU37" s="662"/>
      <c r="AV37" s="662"/>
      <c r="AW37" s="662"/>
      <c r="AX37" s="1014"/>
      <c r="AY37" s="1014"/>
      <c r="AZ37" s="1225" t="s">
        <v>157</v>
      </c>
      <c r="BA37" s="1219">
        <v>315395</v>
      </c>
      <c r="BB37" s="1220">
        <v>6936</v>
      </c>
      <c r="BC37" s="1220">
        <v>150215</v>
      </c>
      <c r="BD37" s="1221">
        <v>49590</v>
      </c>
      <c r="BE37" s="1220">
        <v>0</v>
      </c>
      <c r="BF37" s="1220">
        <v>0</v>
      </c>
      <c r="BG37" s="1220">
        <v>0</v>
      </c>
      <c r="BH37" s="1220">
        <v>0</v>
      </c>
      <c r="BI37" s="1222">
        <v>522136</v>
      </c>
      <c r="BJ37" s="1223">
        <v>51095</v>
      </c>
      <c r="BK37" s="1224">
        <v>573231</v>
      </c>
      <c r="BL37" s="299"/>
      <c r="BM37" s="290"/>
      <c r="BN37" s="290"/>
      <c r="BO37" s="968"/>
      <c r="BP37" s="1532"/>
      <c r="BQ37" s="1542"/>
      <c r="BR37" s="1542"/>
      <c r="BS37" s="1542"/>
      <c r="BT37" s="610"/>
      <c r="BU37" s="1528"/>
      <c r="BV37" s="1528"/>
      <c r="BW37" s="21"/>
      <c r="BX37" s="37"/>
      <c r="BY37" s="295"/>
      <c r="BZ37" s="19"/>
      <c r="CA37" s="19"/>
      <c r="CB37" s="19"/>
      <c r="CC37" s="19"/>
      <c r="CE37" s="148"/>
      <c r="CF37" s="116"/>
      <c r="CG37" s="116"/>
      <c r="CH37" s="9"/>
      <c r="CI37" s="153"/>
      <c r="CJ37" s="153"/>
      <c r="CK37" s="433" t="s">
        <v>141</v>
      </c>
      <c r="CL37" s="997">
        <v>1727</v>
      </c>
      <c r="CM37" s="998">
        <v>1146</v>
      </c>
      <c r="CN37" s="999">
        <v>1176</v>
      </c>
      <c r="CO37" s="997">
        <v>4049</v>
      </c>
      <c r="CP37" s="1000">
        <v>4009</v>
      </c>
      <c r="CQ37" s="675">
        <v>1</v>
      </c>
      <c r="CR37" s="154"/>
      <c r="CS37" s="70" t="s">
        <v>94</v>
      </c>
      <c r="CT37" s="71">
        <v>1462.6</v>
      </c>
      <c r="CU37" s="72">
        <v>1412.7000000000003</v>
      </c>
      <c r="CV37" s="76">
        <v>3.53</v>
      </c>
      <c r="CW37" s="73">
        <v>821.76999999999987</v>
      </c>
      <c r="CX37" s="72">
        <v>802.08</v>
      </c>
      <c r="CY37" s="76">
        <v>2.4500000000000002</v>
      </c>
      <c r="CZ37" s="73">
        <v>1293.8500000000001</v>
      </c>
      <c r="DA37" s="72">
        <v>1252.55</v>
      </c>
      <c r="DB37" s="76">
        <v>3.3</v>
      </c>
      <c r="DC37" s="181"/>
      <c r="DD37" s="154"/>
      <c r="DE37" s="154" t="s">
        <v>82</v>
      </c>
      <c r="DF37" s="38">
        <v>73477</v>
      </c>
      <c r="DG37" s="38">
        <v>71477</v>
      </c>
      <c r="DH37" s="38">
        <v>68949</v>
      </c>
      <c r="DI37" s="38">
        <v>213903</v>
      </c>
      <c r="DJ37" s="1197"/>
      <c r="DK37" s="1197"/>
      <c r="DL37" s="1197"/>
      <c r="DM37" s="1197"/>
      <c r="DN37" s="285"/>
      <c r="DO37" s="154"/>
      <c r="DP37" s="278"/>
      <c r="DQ37" s="672"/>
      <c r="DR37" s="672"/>
      <c r="DS37" s="672"/>
      <c r="DT37" s="672"/>
      <c r="DU37" s="672"/>
      <c r="DV37" s="662"/>
      <c r="DW37" s="662"/>
      <c r="DX37" s="662"/>
      <c r="DY37" s="662"/>
      <c r="DZ37" s="662"/>
      <c r="EA37" s="662"/>
      <c r="EB37" s="1014"/>
      <c r="EC37" s="1014"/>
      <c r="ED37" s="1225" t="s">
        <v>157</v>
      </c>
      <c r="EE37" s="1219">
        <v>187606</v>
      </c>
      <c r="EF37" s="1220">
        <v>5736</v>
      </c>
      <c r="EG37" s="1220">
        <v>111496</v>
      </c>
      <c r="EH37" s="1221">
        <v>36671</v>
      </c>
      <c r="EI37" s="1220">
        <v>0</v>
      </c>
      <c r="EJ37" s="1220">
        <v>0</v>
      </c>
      <c r="EK37" s="1220">
        <v>0</v>
      </c>
      <c r="EL37" s="1220">
        <v>0</v>
      </c>
      <c r="EM37" s="1222">
        <v>341509</v>
      </c>
      <c r="EN37" s="1223">
        <v>42723</v>
      </c>
      <c r="EO37" s="1224">
        <v>384232</v>
      </c>
      <c r="EP37" s="299"/>
      <c r="EQ37" s="290"/>
      <c r="ER37" s="290"/>
      <c r="ES37" s="968"/>
      <c r="ET37" s="1532"/>
      <c r="EU37" s="1542"/>
      <c r="EV37" s="1542"/>
      <c r="EW37" s="1542"/>
      <c r="EX37" s="610"/>
      <c r="EY37" s="1528"/>
      <c r="EZ37" s="1528"/>
      <c r="FA37" s="21"/>
      <c r="FB37" s="37"/>
      <c r="FC37" s="295"/>
      <c r="FD37" s="19"/>
      <c r="FE37" s="19"/>
      <c r="FF37" s="19"/>
      <c r="FG37" s="19"/>
      <c r="FI37" s="148"/>
      <c r="FJ37" s="116"/>
      <c r="FK37" s="116"/>
      <c r="FL37" s="9"/>
      <c r="FM37" s="929"/>
      <c r="FN37" s="929"/>
      <c r="FO37" s="433" t="s">
        <v>141</v>
      </c>
      <c r="FP37" s="997">
        <v>1072</v>
      </c>
      <c r="FQ37" s="998">
        <v>948</v>
      </c>
      <c r="FR37" s="999">
        <v>1057</v>
      </c>
      <c r="FS37" s="997">
        <v>3077</v>
      </c>
      <c r="FT37" s="1000">
        <v>3270</v>
      </c>
      <c r="FU37" s="675">
        <v>-5.9</v>
      </c>
      <c r="FV37" s="482"/>
      <c r="FW37" s="70" t="s">
        <v>94</v>
      </c>
      <c r="FX37" s="71">
        <v>1486.35</v>
      </c>
      <c r="FY37" s="72">
        <v>1469.56</v>
      </c>
      <c r="FZ37" s="76">
        <v>1.1399999999999999</v>
      </c>
      <c r="GA37" s="73">
        <v>814.32999999999993</v>
      </c>
      <c r="GB37" s="72">
        <v>808.21999999999991</v>
      </c>
      <c r="GC37" s="76">
        <v>0.76</v>
      </c>
      <c r="GD37" s="73">
        <v>1322.9</v>
      </c>
      <c r="GE37" s="72">
        <v>1309.7499999999998</v>
      </c>
      <c r="GF37" s="76">
        <v>1</v>
      </c>
      <c r="GG37" s="181"/>
      <c r="GH37" s="154"/>
      <c r="GI37" s="154" t="s">
        <v>82</v>
      </c>
      <c r="GJ37" s="38">
        <v>70078</v>
      </c>
      <c r="GK37" s="38">
        <v>71194</v>
      </c>
      <c r="GL37" s="38">
        <v>71556</v>
      </c>
      <c r="GM37" s="38">
        <v>212828</v>
      </c>
      <c r="GN37" s="1273"/>
      <c r="GO37" s="1273"/>
      <c r="GP37" s="1273"/>
      <c r="GQ37" s="1273"/>
      <c r="GR37" s="285"/>
      <c r="GS37" s="154"/>
      <c r="GT37" s="278"/>
      <c r="GU37" s="672"/>
      <c r="GV37" s="672"/>
      <c r="GW37" s="672"/>
      <c r="GX37" s="672"/>
      <c r="GY37" s="672"/>
      <c r="GZ37" s="662"/>
      <c r="HA37" s="662"/>
      <c r="HB37" s="662"/>
      <c r="HC37" s="662"/>
      <c r="HD37" s="662"/>
      <c r="HE37" s="662"/>
      <c r="HF37" s="1014"/>
      <c r="HG37" s="1014"/>
      <c r="HH37" s="1225" t="s">
        <v>157</v>
      </c>
      <c r="HI37" s="1219">
        <v>193686</v>
      </c>
      <c r="HJ37" s="1220">
        <v>3713</v>
      </c>
      <c r="HK37" s="1220">
        <v>100763</v>
      </c>
      <c r="HL37" s="1221">
        <v>22200</v>
      </c>
      <c r="HM37" s="1220">
        <v>0</v>
      </c>
      <c r="HN37" s="1220">
        <v>0</v>
      </c>
      <c r="HO37" s="1220">
        <v>0</v>
      </c>
      <c r="HP37" s="1220">
        <v>0</v>
      </c>
      <c r="HQ37" s="1222">
        <v>320362</v>
      </c>
      <c r="HR37" s="1223">
        <v>33439</v>
      </c>
      <c r="HS37" s="1224">
        <v>353801</v>
      </c>
      <c r="HT37" s="299"/>
      <c r="HU37" s="290"/>
      <c r="HV37" s="290"/>
      <c r="HW37" s="968"/>
      <c r="HX37" s="1532"/>
      <c r="HY37" s="1542"/>
      <c r="HZ37" s="1542"/>
      <c r="IA37" s="1542"/>
      <c r="IB37" s="610"/>
      <c r="IC37" s="1528"/>
      <c r="ID37" s="1528"/>
      <c r="IE37" s="21"/>
      <c r="IF37" s="37"/>
      <c r="IG37" s="295"/>
      <c r="IH37" s="248"/>
      <c r="II37" s="19"/>
      <c r="IJ37" s="19"/>
      <c r="IK37" s="19"/>
      <c r="IM37" s="148"/>
      <c r="IN37" s="116"/>
      <c r="IO37" s="116"/>
      <c r="IP37" s="9"/>
      <c r="IQ37" s="929"/>
      <c r="IR37" s="929"/>
      <c r="IS37" s="433" t="s">
        <v>141</v>
      </c>
      <c r="IT37" s="997">
        <v>7011</v>
      </c>
      <c r="IU37" s="998">
        <v>1144</v>
      </c>
      <c r="IV37" s="999">
        <v>1290</v>
      </c>
      <c r="IW37" s="997">
        <v>9445</v>
      </c>
      <c r="IX37" s="1000">
        <v>9729</v>
      </c>
      <c r="IY37" s="675">
        <v>-2.92</v>
      </c>
      <c r="IZ37" s="154"/>
      <c r="JA37" s="70" t="s">
        <v>94</v>
      </c>
      <c r="JB37" s="71">
        <v>1463.63</v>
      </c>
      <c r="JC37" s="72">
        <v>1439.59</v>
      </c>
      <c r="JD37" s="76">
        <v>1.67</v>
      </c>
      <c r="JE37" s="73">
        <v>811.55</v>
      </c>
      <c r="JF37" s="72">
        <v>791.59</v>
      </c>
      <c r="JG37" s="76">
        <v>2.52</v>
      </c>
      <c r="JH37" s="73">
        <v>1303.8000000000002</v>
      </c>
      <c r="JI37" s="72">
        <v>1285.6100000000001</v>
      </c>
      <c r="JJ37" s="76">
        <v>1.41</v>
      </c>
      <c r="JK37" s="181"/>
      <c r="JL37" s="154"/>
      <c r="JM37" s="154" t="s">
        <v>82</v>
      </c>
      <c r="JN37" s="38">
        <v>85131</v>
      </c>
      <c r="JO37" s="38">
        <v>72470</v>
      </c>
      <c r="JP37" s="38">
        <v>80986</v>
      </c>
      <c r="JQ37" s="38">
        <v>238587</v>
      </c>
      <c r="JR37" s="278"/>
      <c r="JS37" s="278"/>
      <c r="JT37" s="278"/>
      <c r="JU37" s="278"/>
      <c r="JV37" s="285"/>
      <c r="JW37" s="154"/>
      <c r="JX37" s="278"/>
      <c r="JY37" s="684"/>
      <c r="JZ37" s="128"/>
      <c r="KA37" s="278"/>
      <c r="KB37" s="278"/>
      <c r="KC37" s="278"/>
      <c r="KD37" s="634"/>
      <c r="KE37" s="634"/>
      <c r="KF37" s="634"/>
      <c r="KG37" s="634"/>
      <c r="KH37" s="634"/>
      <c r="KI37" s="634"/>
      <c r="KJ37" s="182"/>
      <c r="KK37" s="182"/>
      <c r="KL37" s="176" t="s">
        <v>157</v>
      </c>
      <c r="KM37" s="1232">
        <v>271430</v>
      </c>
      <c r="KN37" s="1233">
        <v>4825</v>
      </c>
      <c r="KO37" s="1233">
        <v>151391</v>
      </c>
      <c r="KP37" s="1234">
        <v>93873</v>
      </c>
      <c r="KQ37" s="1233">
        <v>0</v>
      </c>
      <c r="KR37" s="1233">
        <v>0</v>
      </c>
      <c r="KS37" s="1233">
        <v>0</v>
      </c>
      <c r="KT37" s="1233">
        <v>0</v>
      </c>
      <c r="KU37" s="1292">
        <v>521519</v>
      </c>
      <c r="KV37" s="1236">
        <v>51530</v>
      </c>
      <c r="KW37" s="1293">
        <v>573049</v>
      </c>
      <c r="KX37" s="500"/>
      <c r="KY37" s="519"/>
      <c r="KZ37" s="519"/>
      <c r="LA37" s="969"/>
      <c r="LB37" s="1532"/>
      <c r="LC37" s="1542"/>
      <c r="LD37" s="1542"/>
      <c r="LE37" s="1542"/>
      <c r="LF37" s="533"/>
      <c r="LG37" s="1583"/>
      <c r="LH37" s="520"/>
      <c r="LI37" s="522"/>
      <c r="LJ37" s="525"/>
      <c r="LK37" s="295"/>
      <c r="LL37" s="508"/>
      <c r="LM37" s="508"/>
      <c r="LN37" s="508"/>
      <c r="LO37" s="508"/>
      <c r="LQ37" s="862"/>
      <c r="LR37" s="116"/>
      <c r="LS37" s="116"/>
      <c r="LT37" s="9"/>
      <c r="LU37" s="499"/>
      <c r="LV37" s="499"/>
      <c r="LW37" s="433" t="s">
        <v>141</v>
      </c>
      <c r="LX37" s="348">
        <v>20718</v>
      </c>
      <c r="LY37" s="994">
        <v>21057</v>
      </c>
      <c r="LZ37" s="515">
        <v>-1.61</v>
      </c>
      <c r="MA37" s="182"/>
      <c r="MB37" s="70" t="s">
        <v>94</v>
      </c>
      <c r="MC37" s="71">
        <v>1457.18</v>
      </c>
      <c r="MD37" s="375">
        <v>1420.81</v>
      </c>
      <c r="ME37" s="76">
        <v>2.56</v>
      </c>
      <c r="MF37" s="71">
        <v>839.50999999999988</v>
      </c>
      <c r="MG37" s="375">
        <v>820.44</v>
      </c>
      <c r="MH37" s="76">
        <v>2.3199999999999998</v>
      </c>
      <c r="MI37" s="71">
        <v>1304.7099999999998</v>
      </c>
      <c r="MJ37" s="375">
        <v>1275.07</v>
      </c>
      <c r="MK37" s="76">
        <v>2.3199999999999998</v>
      </c>
      <c r="ML37" s="15"/>
      <c r="MM37" s="15"/>
      <c r="MN37" s="15" t="s">
        <v>82</v>
      </c>
      <c r="MO37" s="922">
        <v>232936</v>
      </c>
      <c r="MP37" s="922">
        <v>213903</v>
      </c>
      <c r="MQ37" s="922">
        <v>212828</v>
      </c>
      <c r="MR37" s="922">
        <v>238587</v>
      </c>
      <c r="MS37" s="922">
        <v>898254</v>
      </c>
      <c r="MT37" s="16"/>
      <c r="MU37" s="17"/>
      <c r="MV37" s="256"/>
      <c r="MW37" s="257"/>
      <c r="MX37" s="17"/>
      <c r="MY37" s="17"/>
      <c r="MZ37" s="17"/>
      <c r="NA37" s="619"/>
      <c r="NB37" s="619"/>
      <c r="NC37" s="619"/>
      <c r="ND37" s="619"/>
      <c r="NE37" s="619"/>
      <c r="NF37" s="619"/>
      <c r="NG37" s="619"/>
      <c r="NH37" s="619"/>
      <c r="NI37" s="619"/>
      <c r="NJ37" s="619"/>
      <c r="NK37" s="619"/>
      <c r="NL37" s="619"/>
      <c r="NM37" s="619"/>
      <c r="NN37" s="1088" t="s">
        <v>157</v>
      </c>
      <c r="NO37" s="1082">
        <v>968117</v>
      </c>
      <c r="NP37" s="1083">
        <v>21210</v>
      </c>
      <c r="NQ37" s="1083">
        <v>513865</v>
      </c>
      <c r="NR37" s="1084">
        <v>202334</v>
      </c>
      <c r="NS37" s="1083">
        <v>0</v>
      </c>
      <c r="NT37" s="1083">
        <v>0</v>
      </c>
      <c r="NU37" s="1083">
        <v>0</v>
      </c>
      <c r="NV37" s="1083">
        <v>0</v>
      </c>
      <c r="NW37" s="1085">
        <v>1705526</v>
      </c>
      <c r="NX37" s="1086">
        <v>178787</v>
      </c>
      <c r="NY37" s="1087">
        <v>1884313</v>
      </c>
    </row>
    <row r="38" spans="1:395" ht="21.75" customHeight="1" thickTop="1" x14ac:dyDescent="0.2">
      <c r="A38" s="856"/>
      <c r="B38" s="9"/>
      <c r="C38" s="9"/>
      <c r="D38" s="9"/>
      <c r="E38" s="858"/>
      <c r="F38" s="858"/>
      <c r="G38" s="433" t="s">
        <v>142</v>
      </c>
      <c r="H38" s="997">
        <v>188</v>
      </c>
      <c r="I38" s="998">
        <v>289</v>
      </c>
      <c r="J38" s="999">
        <v>272</v>
      </c>
      <c r="K38" s="997">
        <v>749</v>
      </c>
      <c r="L38" s="1000">
        <v>776</v>
      </c>
      <c r="M38" s="675">
        <v>-3.48</v>
      </c>
      <c r="N38" s="154"/>
      <c r="O38" s="9"/>
      <c r="P38" s="9"/>
      <c r="Q38" s="14"/>
      <c r="R38" s="9"/>
      <c r="S38" s="9"/>
      <c r="T38" s="14"/>
      <c r="U38" s="9"/>
      <c r="V38" s="9"/>
      <c r="W38" s="14"/>
      <c r="X38" s="9"/>
      <c r="Y38" s="9"/>
      <c r="Z38" s="154"/>
      <c r="AA38" s="154" t="s">
        <v>87</v>
      </c>
      <c r="AB38" s="38">
        <v>138078</v>
      </c>
      <c r="AC38" s="38">
        <v>115409</v>
      </c>
      <c r="AD38" s="38">
        <v>123221</v>
      </c>
      <c r="AE38" s="38">
        <v>376708</v>
      </c>
      <c r="AF38" s="1188"/>
      <c r="AG38" s="1188"/>
      <c r="AH38" s="1188"/>
      <c r="AI38" s="1188"/>
      <c r="AJ38" s="285"/>
      <c r="AK38" s="154"/>
      <c r="AL38" s="278"/>
      <c r="AM38" s="672"/>
      <c r="AN38" s="672"/>
      <c r="AO38" s="672"/>
      <c r="AP38" s="672"/>
      <c r="AQ38" s="672"/>
      <c r="AR38" s="662"/>
      <c r="AS38" s="662"/>
      <c r="AT38" s="662"/>
      <c r="AU38" s="662"/>
      <c r="AV38" s="662"/>
      <c r="AW38" s="662"/>
      <c r="AX38" s="1014"/>
      <c r="AY38" s="1014"/>
      <c r="AZ38" s="1225" t="s">
        <v>73</v>
      </c>
      <c r="BA38" s="1241">
        <v>163503</v>
      </c>
      <c r="BB38" s="1242">
        <v>3601</v>
      </c>
      <c r="BC38" s="1242">
        <v>83270</v>
      </c>
      <c r="BD38" s="1243">
        <v>46534</v>
      </c>
      <c r="BE38" s="1242">
        <v>0</v>
      </c>
      <c r="BF38" s="1242">
        <v>0</v>
      </c>
      <c r="BG38" s="1242">
        <v>0</v>
      </c>
      <c r="BH38" s="1242">
        <v>0</v>
      </c>
      <c r="BI38" s="1244">
        <v>296908</v>
      </c>
      <c r="BJ38" s="1223">
        <v>171068</v>
      </c>
      <c r="BK38" s="1224">
        <v>467976</v>
      </c>
      <c r="BL38" s="299"/>
      <c r="BM38" s="290"/>
      <c r="BN38" s="290"/>
      <c r="BO38" s="968"/>
      <c r="BP38" s="115"/>
      <c r="BQ38" s="131"/>
      <c r="BR38" s="131"/>
      <c r="BS38" s="131"/>
      <c r="BT38" s="131"/>
      <c r="BU38" s="1528"/>
      <c r="BV38" s="1528"/>
      <c r="BW38" s="21"/>
      <c r="BX38" s="37"/>
      <c r="BY38" s="295"/>
      <c r="BZ38" s="19"/>
      <c r="CA38" s="19"/>
      <c r="CB38" s="19"/>
      <c r="CC38" s="19"/>
      <c r="CE38" s="148"/>
      <c r="CF38" s="9"/>
      <c r="CG38" s="9"/>
      <c r="CH38" s="9"/>
      <c r="CI38" s="153"/>
      <c r="CJ38" s="153"/>
      <c r="CK38" s="433" t="s">
        <v>142</v>
      </c>
      <c r="CL38" s="997">
        <v>200</v>
      </c>
      <c r="CM38" s="998">
        <v>167</v>
      </c>
      <c r="CN38" s="999">
        <v>165</v>
      </c>
      <c r="CO38" s="997">
        <v>532</v>
      </c>
      <c r="CP38" s="1000">
        <v>548</v>
      </c>
      <c r="CQ38" s="675">
        <v>-2.92</v>
      </c>
      <c r="CR38" s="154"/>
      <c r="CS38" s="9"/>
      <c r="CT38" s="9"/>
      <c r="CU38" s="14"/>
      <c r="CV38" s="9"/>
      <c r="CW38" s="9"/>
      <c r="CX38" s="14"/>
      <c r="CY38" s="9"/>
      <c r="CZ38" s="9"/>
      <c r="DA38" s="14"/>
      <c r="DB38" s="9"/>
      <c r="DC38" s="9"/>
      <c r="DD38" s="154"/>
      <c r="DE38" s="154" t="s">
        <v>87</v>
      </c>
      <c r="DF38" s="38">
        <v>121588</v>
      </c>
      <c r="DG38" s="38">
        <v>115680</v>
      </c>
      <c r="DH38" s="38">
        <v>106631</v>
      </c>
      <c r="DI38" s="38">
        <v>343899</v>
      </c>
      <c r="DJ38" s="1197"/>
      <c r="DK38" s="1197"/>
      <c r="DL38" s="1197"/>
      <c r="DM38" s="1197"/>
      <c r="DN38" s="285"/>
      <c r="DO38" s="154"/>
      <c r="DP38" s="278"/>
      <c r="DQ38" s="672"/>
      <c r="DR38" s="672"/>
      <c r="DS38" s="672"/>
      <c r="DT38" s="672"/>
      <c r="DU38" s="672"/>
      <c r="DV38" s="662"/>
      <c r="DW38" s="662"/>
      <c r="DX38" s="662"/>
      <c r="DY38" s="662"/>
      <c r="DZ38" s="662"/>
      <c r="EA38" s="662"/>
      <c r="EB38" s="1014"/>
      <c r="EC38" s="1014"/>
      <c r="ED38" s="1225" t="s">
        <v>73</v>
      </c>
      <c r="EE38" s="1241">
        <v>153489</v>
      </c>
      <c r="EF38" s="1242">
        <v>2866</v>
      </c>
      <c r="EG38" s="1242">
        <v>93102</v>
      </c>
      <c r="EH38" s="1243">
        <v>77067</v>
      </c>
      <c r="EI38" s="1242">
        <v>0</v>
      </c>
      <c r="EJ38" s="1242">
        <v>0</v>
      </c>
      <c r="EK38" s="1242">
        <v>0</v>
      </c>
      <c r="EL38" s="1242">
        <v>0</v>
      </c>
      <c r="EM38" s="1244">
        <v>326524</v>
      </c>
      <c r="EN38" s="1223">
        <v>208493</v>
      </c>
      <c r="EO38" s="1224">
        <v>535017</v>
      </c>
      <c r="EP38" s="299"/>
      <c r="EQ38" s="290"/>
      <c r="ER38" s="290"/>
      <c r="ES38" s="968"/>
      <c r="ET38" s="115"/>
      <c r="EU38" s="131"/>
      <c r="EV38" s="131"/>
      <c r="EW38" s="131"/>
      <c r="EX38" s="131"/>
      <c r="EY38" s="1528"/>
      <c r="EZ38" s="1528"/>
      <c r="FA38" s="21"/>
      <c r="FB38" s="37"/>
      <c r="FC38" s="295"/>
      <c r="FD38" s="19"/>
      <c r="FE38" s="19"/>
      <c r="FF38" s="19"/>
      <c r="FG38" s="19"/>
      <c r="FI38" s="148"/>
      <c r="FJ38" s="9"/>
      <c r="FK38" s="9"/>
      <c r="FL38" s="9"/>
      <c r="FM38" s="929"/>
      <c r="FN38" s="929"/>
      <c r="FO38" s="433" t="s">
        <v>142</v>
      </c>
      <c r="FP38" s="997">
        <v>74</v>
      </c>
      <c r="FQ38" s="998">
        <v>112</v>
      </c>
      <c r="FR38" s="999">
        <v>138</v>
      </c>
      <c r="FS38" s="997">
        <v>324</v>
      </c>
      <c r="FT38" s="1000">
        <v>354</v>
      </c>
      <c r="FU38" s="675">
        <v>-8.4700000000000006</v>
      </c>
      <c r="FV38" s="482"/>
      <c r="FW38" s="9"/>
      <c r="FX38" s="9"/>
      <c r="FY38" s="14"/>
      <c r="FZ38" s="9"/>
      <c r="GA38" s="9"/>
      <c r="GB38" s="14"/>
      <c r="GC38" s="9"/>
      <c r="GD38" s="9"/>
      <c r="GE38" s="14"/>
      <c r="GF38" s="9"/>
      <c r="GG38" s="9"/>
      <c r="GH38" s="154"/>
      <c r="GI38" s="154" t="s">
        <v>87</v>
      </c>
      <c r="GJ38" s="38">
        <v>116438</v>
      </c>
      <c r="GK38" s="38">
        <v>112160</v>
      </c>
      <c r="GL38" s="38">
        <v>114855</v>
      </c>
      <c r="GM38" s="38">
        <v>343453</v>
      </c>
      <c r="GN38" s="1273"/>
      <c r="GO38" s="1273"/>
      <c r="GP38" s="1273"/>
      <c r="GQ38" s="1273"/>
      <c r="GR38" s="285"/>
      <c r="GS38" s="154"/>
      <c r="GT38" s="278"/>
      <c r="GU38" s="672"/>
      <c r="GV38" s="672"/>
      <c r="GW38" s="672"/>
      <c r="GX38" s="672"/>
      <c r="GY38" s="672"/>
      <c r="GZ38" s="662"/>
      <c r="HA38" s="662"/>
      <c r="HB38" s="662"/>
      <c r="HC38" s="662"/>
      <c r="HD38" s="662"/>
      <c r="HE38" s="662"/>
      <c r="HF38" s="1014"/>
      <c r="HG38" s="1014"/>
      <c r="HH38" s="1225" t="s">
        <v>73</v>
      </c>
      <c r="HI38" s="1241">
        <v>220598</v>
      </c>
      <c r="HJ38" s="1242">
        <v>3001</v>
      </c>
      <c r="HK38" s="1242">
        <v>119128</v>
      </c>
      <c r="HL38" s="1243">
        <v>39635</v>
      </c>
      <c r="HM38" s="1242">
        <v>0</v>
      </c>
      <c r="HN38" s="1242">
        <v>0</v>
      </c>
      <c r="HO38" s="1242">
        <v>0</v>
      </c>
      <c r="HP38" s="1242">
        <v>0</v>
      </c>
      <c r="HQ38" s="1244">
        <v>382362</v>
      </c>
      <c r="HR38" s="1223">
        <v>194500</v>
      </c>
      <c r="HS38" s="1224">
        <v>576862</v>
      </c>
      <c r="HT38" s="299"/>
      <c r="HU38" s="290"/>
      <c r="HV38" s="290"/>
      <c r="HW38" s="968"/>
      <c r="HX38" s="115"/>
      <c r="HY38" s="131"/>
      <c r="HZ38" s="131"/>
      <c r="IA38" s="131"/>
      <c r="IB38" s="131"/>
      <c r="IC38" s="1528"/>
      <c r="ID38" s="1528"/>
      <c r="IE38" s="21"/>
      <c r="IF38" s="37"/>
      <c r="IG38" s="295"/>
      <c r="IH38" s="248"/>
      <c r="II38" s="19"/>
      <c r="IJ38" s="19"/>
      <c r="IK38" s="19"/>
      <c r="IM38" s="148"/>
      <c r="IN38" s="9"/>
      <c r="IO38" s="9"/>
      <c r="IP38" s="9"/>
      <c r="IQ38" s="929"/>
      <c r="IR38" s="929"/>
      <c r="IS38" s="433" t="s">
        <v>142</v>
      </c>
      <c r="IT38" s="997">
        <v>158</v>
      </c>
      <c r="IU38" s="998">
        <v>140</v>
      </c>
      <c r="IV38" s="999">
        <v>167</v>
      </c>
      <c r="IW38" s="997">
        <v>465</v>
      </c>
      <c r="IX38" s="1000">
        <v>472</v>
      </c>
      <c r="IY38" s="675">
        <v>-1.48</v>
      </c>
      <c r="IZ38" s="154"/>
      <c r="JA38" s="9"/>
      <c r="JB38" s="9"/>
      <c r="JC38" s="14"/>
      <c r="JD38" s="9"/>
      <c r="JE38" s="9"/>
      <c r="JF38" s="14"/>
      <c r="JG38" s="9"/>
      <c r="JH38" s="9"/>
      <c r="JI38" s="14"/>
      <c r="JJ38" s="9"/>
      <c r="JK38" s="9"/>
      <c r="JL38" s="154"/>
      <c r="JM38" s="154" t="s">
        <v>87</v>
      </c>
      <c r="JN38" s="38">
        <v>144636</v>
      </c>
      <c r="JO38" s="38">
        <v>115728</v>
      </c>
      <c r="JP38" s="38">
        <v>128322</v>
      </c>
      <c r="JQ38" s="38">
        <v>388686</v>
      </c>
      <c r="JR38" s="278"/>
      <c r="JS38" s="278"/>
      <c r="JT38" s="278"/>
      <c r="JU38" s="278"/>
      <c r="JV38" s="285"/>
      <c r="JW38" s="154"/>
      <c r="JX38" s="278"/>
      <c r="JY38" s="684"/>
      <c r="JZ38" s="128"/>
      <c r="KA38" s="278"/>
      <c r="KB38" s="278"/>
      <c r="KC38" s="278"/>
      <c r="KD38" s="634"/>
      <c r="KE38" s="634"/>
      <c r="KF38" s="634"/>
      <c r="KG38" s="634"/>
      <c r="KH38" s="634"/>
      <c r="KI38" s="634"/>
      <c r="KJ38" s="182"/>
      <c r="KK38" s="182"/>
      <c r="KL38" s="176" t="s">
        <v>73</v>
      </c>
      <c r="KM38" s="1249">
        <v>195814</v>
      </c>
      <c r="KN38" s="1250">
        <v>3160</v>
      </c>
      <c r="KO38" s="1250">
        <v>126084</v>
      </c>
      <c r="KP38" s="1251">
        <v>29852</v>
      </c>
      <c r="KQ38" s="1250">
        <v>0</v>
      </c>
      <c r="KR38" s="1250">
        <v>0</v>
      </c>
      <c r="KS38" s="1250">
        <v>0</v>
      </c>
      <c r="KT38" s="1250">
        <v>0</v>
      </c>
      <c r="KU38" s="1294">
        <v>354910</v>
      </c>
      <c r="KV38" s="1236">
        <v>185592</v>
      </c>
      <c r="KW38" s="1293">
        <v>540502</v>
      </c>
      <c r="KX38" s="500"/>
      <c r="KY38" s="519"/>
      <c r="KZ38" s="519"/>
      <c r="LA38" s="969"/>
      <c r="LB38" s="115"/>
      <c r="LC38" s="521"/>
      <c r="LD38" s="521"/>
      <c r="LE38" s="521"/>
      <c r="LF38" s="521"/>
      <c r="LG38" s="1583"/>
      <c r="LH38" s="520"/>
      <c r="LI38" s="522"/>
      <c r="LJ38" s="525"/>
      <c r="LK38" s="295"/>
      <c r="LL38" s="508"/>
      <c r="LM38" s="508"/>
      <c r="LN38" s="508"/>
      <c r="LO38" s="508"/>
      <c r="LQ38" s="862"/>
      <c r="LR38" s="9"/>
      <c r="LS38" s="9"/>
      <c r="LT38" s="9"/>
      <c r="LU38" s="499"/>
      <c r="LV38" s="499"/>
      <c r="LW38" s="433" t="s">
        <v>142</v>
      </c>
      <c r="LX38" s="348">
        <v>2070</v>
      </c>
      <c r="LY38" s="994">
        <v>2150</v>
      </c>
      <c r="LZ38" s="515">
        <v>-3.72</v>
      </c>
      <c r="MA38" s="182"/>
      <c r="MB38" s="9"/>
      <c r="MC38" s="9"/>
      <c r="MD38" s="14"/>
      <c r="ME38" s="9"/>
      <c r="MF38" s="9"/>
      <c r="MG38" s="14"/>
      <c r="MH38" s="9"/>
      <c r="MI38" s="9"/>
      <c r="MJ38" s="14"/>
      <c r="MK38" s="9"/>
      <c r="ML38" s="15"/>
      <c r="MM38" s="15"/>
      <c r="MN38" s="15" t="s">
        <v>87</v>
      </c>
      <c r="MO38" s="922">
        <v>376708</v>
      </c>
      <c r="MP38" s="922">
        <v>343899</v>
      </c>
      <c r="MQ38" s="922">
        <v>343453</v>
      </c>
      <c r="MR38" s="922">
        <v>388686</v>
      </c>
      <c r="MS38" s="922">
        <v>1452746</v>
      </c>
      <c r="MT38" s="16"/>
      <c r="MU38" s="17"/>
      <c r="MV38" s="256"/>
      <c r="MW38" s="257"/>
      <c r="MX38" s="17"/>
      <c r="MY38" s="17"/>
      <c r="MZ38" s="17"/>
      <c r="NA38" s="619"/>
      <c r="NB38" s="619"/>
      <c r="NC38" s="619"/>
      <c r="ND38" s="619"/>
      <c r="NE38" s="619"/>
      <c r="NF38" s="619"/>
      <c r="NG38" s="619"/>
      <c r="NH38" s="619"/>
      <c r="NI38" s="619"/>
      <c r="NJ38" s="619"/>
      <c r="NK38" s="619"/>
      <c r="NL38" s="619"/>
      <c r="NM38" s="619"/>
      <c r="NN38" s="1088" t="s">
        <v>73</v>
      </c>
      <c r="NO38" s="1111">
        <v>733404</v>
      </c>
      <c r="NP38" s="1112">
        <v>12628</v>
      </c>
      <c r="NQ38" s="1112">
        <v>421584</v>
      </c>
      <c r="NR38" s="1113">
        <v>193088</v>
      </c>
      <c r="NS38" s="1112">
        <v>0</v>
      </c>
      <c r="NT38" s="1112">
        <v>0</v>
      </c>
      <c r="NU38" s="1112">
        <v>0</v>
      </c>
      <c r="NV38" s="1112">
        <v>0</v>
      </c>
      <c r="NW38" s="1114">
        <v>1360704</v>
      </c>
      <c r="NX38" s="1086">
        <v>759653</v>
      </c>
      <c r="NY38" s="1087">
        <v>2120357</v>
      </c>
    </row>
    <row r="39" spans="1:395" ht="21.75" customHeight="1" x14ac:dyDescent="0.2">
      <c r="A39" s="856"/>
      <c r="B39" s="117"/>
      <c r="C39" s="117"/>
      <c r="D39" s="9"/>
      <c r="E39" s="858"/>
      <c r="F39" s="858"/>
      <c r="G39" s="433" t="s">
        <v>143</v>
      </c>
      <c r="H39" s="997">
        <v>76</v>
      </c>
      <c r="I39" s="998">
        <v>56</v>
      </c>
      <c r="J39" s="999">
        <v>71</v>
      </c>
      <c r="K39" s="997">
        <v>203</v>
      </c>
      <c r="L39" s="1000">
        <v>172</v>
      </c>
      <c r="M39" s="675">
        <v>18.02</v>
      </c>
      <c r="N39" s="154"/>
      <c r="O39" s="9"/>
      <c r="P39" s="9"/>
      <c r="Q39" s="14"/>
      <c r="R39" s="9"/>
      <c r="S39" s="9"/>
      <c r="T39" s="14"/>
      <c r="U39" s="9"/>
      <c r="V39" s="9"/>
      <c r="W39" s="14"/>
      <c r="X39" s="9"/>
      <c r="Y39" s="9"/>
      <c r="Z39" s="154"/>
      <c r="AA39" s="154" t="s">
        <v>91</v>
      </c>
      <c r="AB39" s="38">
        <v>432213</v>
      </c>
      <c r="AC39" s="38">
        <v>368331</v>
      </c>
      <c r="AD39" s="38">
        <v>403003</v>
      </c>
      <c r="AE39" s="38">
        <v>1203547</v>
      </c>
      <c r="AF39" s="1188"/>
      <c r="AG39" s="1188"/>
      <c r="AH39" s="1188"/>
      <c r="AI39" s="1188"/>
      <c r="AJ39" s="285"/>
      <c r="AK39" s="154"/>
      <c r="AL39" s="864"/>
      <c r="AM39" s="672"/>
      <c r="AN39" s="672"/>
      <c r="AO39" s="672"/>
      <c r="AP39" s="672"/>
      <c r="AQ39" s="672"/>
      <c r="AR39" s="662"/>
      <c r="AS39" s="662"/>
      <c r="AT39" s="662"/>
      <c r="AU39" s="662"/>
      <c r="AV39" s="662"/>
      <c r="AW39" s="662"/>
      <c r="AX39" s="1014"/>
      <c r="AY39" s="1014"/>
      <c r="AZ39" s="1225" t="s">
        <v>78</v>
      </c>
      <c r="BA39" s="1241">
        <v>637762</v>
      </c>
      <c r="BB39" s="1242">
        <v>14850</v>
      </c>
      <c r="BC39" s="1242">
        <v>539608</v>
      </c>
      <c r="BD39" s="1243">
        <v>250529</v>
      </c>
      <c r="BE39" s="1242">
        <v>0</v>
      </c>
      <c r="BF39" s="1242">
        <v>0</v>
      </c>
      <c r="BG39" s="1242">
        <v>0</v>
      </c>
      <c r="BH39" s="1242">
        <v>0</v>
      </c>
      <c r="BI39" s="1244">
        <v>1442749</v>
      </c>
      <c r="BJ39" s="1223">
        <v>1180954</v>
      </c>
      <c r="BK39" s="1224">
        <v>2623703</v>
      </c>
      <c r="BL39" s="299"/>
      <c r="BM39" s="290"/>
      <c r="BN39" s="290"/>
      <c r="BO39" s="968"/>
      <c r="BP39" s="115"/>
      <c r="BQ39" s="131"/>
      <c r="BR39" s="131"/>
      <c r="BS39" s="131"/>
      <c r="BT39" s="131"/>
      <c r="BU39" s="1528"/>
      <c r="BV39" s="1528"/>
      <c r="BW39" s="21"/>
      <c r="BX39" s="37"/>
      <c r="BY39" s="295"/>
      <c r="BZ39" s="19"/>
      <c r="CA39" s="19"/>
      <c r="CB39" s="19"/>
      <c r="CC39" s="19"/>
      <c r="CE39" s="385"/>
      <c r="CF39" s="117"/>
      <c r="CG39" s="117"/>
      <c r="CH39" s="9"/>
      <c r="CI39" s="153"/>
      <c r="CJ39" s="153"/>
      <c r="CK39" s="433" t="s">
        <v>143</v>
      </c>
      <c r="CL39" s="997">
        <v>97</v>
      </c>
      <c r="CM39" s="998">
        <v>55</v>
      </c>
      <c r="CN39" s="999">
        <v>61</v>
      </c>
      <c r="CO39" s="997">
        <v>213</v>
      </c>
      <c r="CP39" s="1000">
        <v>190</v>
      </c>
      <c r="CQ39" s="675">
        <v>12.11</v>
      </c>
      <c r="CR39" s="154"/>
      <c r="CS39" s="9"/>
      <c r="CT39" s="9"/>
      <c r="CU39" s="14"/>
      <c r="CV39" s="9"/>
      <c r="CW39" s="9"/>
      <c r="CX39" s="14"/>
      <c r="CY39" s="9"/>
      <c r="CZ39" s="9"/>
      <c r="DA39" s="14"/>
      <c r="DB39" s="9"/>
      <c r="DC39" s="9"/>
      <c r="DD39" s="154"/>
      <c r="DE39" s="154" t="s">
        <v>91</v>
      </c>
      <c r="DF39" s="38">
        <v>378455</v>
      </c>
      <c r="DG39" s="38">
        <v>368447</v>
      </c>
      <c r="DH39" s="38">
        <v>356107</v>
      </c>
      <c r="DI39" s="38">
        <v>1103009</v>
      </c>
      <c r="DJ39" s="1197"/>
      <c r="DK39" s="1197"/>
      <c r="DL39" s="1197"/>
      <c r="DM39" s="1197"/>
      <c r="DN39" s="285"/>
      <c r="DO39" s="154"/>
      <c r="DP39" s="864"/>
      <c r="DQ39" s="672"/>
      <c r="DR39" s="672"/>
      <c r="DS39" s="672"/>
      <c r="DT39" s="672"/>
      <c r="DU39" s="672"/>
      <c r="DV39" s="662"/>
      <c r="DW39" s="662"/>
      <c r="DX39" s="662"/>
      <c r="DY39" s="662"/>
      <c r="DZ39" s="662"/>
      <c r="EA39" s="662"/>
      <c r="EB39" s="1014"/>
      <c r="EC39" s="1014"/>
      <c r="ED39" s="1225" t="s">
        <v>78</v>
      </c>
      <c r="EE39" s="1241">
        <v>630039</v>
      </c>
      <c r="EF39" s="1242">
        <v>12652</v>
      </c>
      <c r="EG39" s="1242">
        <v>496922</v>
      </c>
      <c r="EH39" s="1243">
        <v>331314</v>
      </c>
      <c r="EI39" s="1242">
        <v>0</v>
      </c>
      <c r="EJ39" s="1242">
        <v>0</v>
      </c>
      <c r="EK39" s="1242">
        <v>0</v>
      </c>
      <c r="EL39" s="1242">
        <v>0</v>
      </c>
      <c r="EM39" s="1244">
        <v>1470927</v>
      </c>
      <c r="EN39" s="1223">
        <v>1374136</v>
      </c>
      <c r="EO39" s="1224">
        <v>2845063</v>
      </c>
      <c r="EP39" s="299"/>
      <c r="EQ39" s="290"/>
      <c r="ER39" s="290"/>
      <c r="ES39" s="968"/>
      <c r="ET39" s="115"/>
      <c r="EU39" s="131"/>
      <c r="EV39" s="131"/>
      <c r="EW39" s="131"/>
      <c r="EX39" s="131"/>
      <c r="EY39" s="1528"/>
      <c r="EZ39" s="1528"/>
      <c r="FA39" s="21"/>
      <c r="FB39" s="37"/>
      <c r="FC39" s="295"/>
      <c r="FD39" s="19"/>
      <c r="FE39" s="19"/>
      <c r="FF39" s="19"/>
      <c r="FG39" s="19"/>
      <c r="FI39" s="385"/>
      <c r="FJ39" s="117"/>
      <c r="FK39" s="117"/>
      <c r="FL39" s="9"/>
      <c r="FM39" s="153"/>
      <c r="FN39" s="153"/>
      <c r="FO39" s="433" t="s">
        <v>143</v>
      </c>
      <c r="FP39" s="997">
        <v>70</v>
      </c>
      <c r="FQ39" s="998">
        <v>107</v>
      </c>
      <c r="FR39" s="999">
        <v>39</v>
      </c>
      <c r="FS39" s="997">
        <v>216</v>
      </c>
      <c r="FT39" s="1000">
        <v>151</v>
      </c>
      <c r="FU39" s="675">
        <v>43.05</v>
      </c>
      <c r="FV39" s="482"/>
      <c r="FW39" s="9"/>
      <c r="FX39" s="9"/>
      <c r="FY39" s="14"/>
      <c r="FZ39" s="9"/>
      <c r="GA39" s="9"/>
      <c r="GB39" s="14"/>
      <c r="GC39" s="9"/>
      <c r="GD39" s="9"/>
      <c r="GE39" s="14"/>
      <c r="GF39" s="9"/>
      <c r="GG39" s="9"/>
      <c r="GH39" s="154"/>
      <c r="GI39" s="154" t="s">
        <v>91</v>
      </c>
      <c r="GJ39" s="38">
        <v>359080</v>
      </c>
      <c r="GK39" s="38">
        <v>325680</v>
      </c>
      <c r="GL39" s="38">
        <v>329438</v>
      </c>
      <c r="GM39" s="38">
        <v>1014198</v>
      </c>
      <c r="GN39" s="1273"/>
      <c r="GO39" s="1273"/>
      <c r="GP39" s="1273"/>
      <c r="GQ39" s="1273"/>
      <c r="GR39" s="285"/>
      <c r="GS39" s="154"/>
      <c r="GT39" s="864"/>
      <c r="GU39" s="672"/>
      <c r="GV39" s="672"/>
      <c r="GW39" s="672"/>
      <c r="GX39" s="672"/>
      <c r="GY39" s="672"/>
      <c r="GZ39" s="662"/>
      <c r="HA39" s="662"/>
      <c r="HB39" s="662"/>
      <c r="HC39" s="662"/>
      <c r="HD39" s="662"/>
      <c r="HE39" s="662"/>
      <c r="HF39" s="1014"/>
      <c r="HG39" s="1014"/>
      <c r="HH39" s="1225" t="s">
        <v>78</v>
      </c>
      <c r="HI39" s="1241">
        <v>716312</v>
      </c>
      <c r="HJ39" s="1242">
        <v>12449</v>
      </c>
      <c r="HK39" s="1242">
        <v>533572</v>
      </c>
      <c r="HL39" s="1243">
        <v>223945</v>
      </c>
      <c r="HM39" s="1242">
        <v>0</v>
      </c>
      <c r="HN39" s="1242">
        <v>0</v>
      </c>
      <c r="HO39" s="1242">
        <v>0</v>
      </c>
      <c r="HP39" s="1242">
        <v>0</v>
      </c>
      <c r="HQ39" s="1244">
        <v>1486278</v>
      </c>
      <c r="HR39" s="1223">
        <v>1133749</v>
      </c>
      <c r="HS39" s="1224">
        <v>2620027</v>
      </c>
      <c r="HT39" s="299"/>
      <c r="HU39" s="290"/>
      <c r="HV39" s="290"/>
      <c r="HW39" s="968"/>
      <c r="HX39" s="115"/>
      <c r="HY39" s="131"/>
      <c r="HZ39" s="131"/>
      <c r="IA39" s="131"/>
      <c r="IB39" s="131"/>
      <c r="IC39" s="1528"/>
      <c r="ID39" s="1528"/>
      <c r="IE39" s="21"/>
      <c r="IF39" s="37"/>
      <c r="IG39" s="295"/>
      <c r="IH39" s="248"/>
      <c r="II39" s="19"/>
      <c r="IJ39" s="19"/>
      <c r="IK39" s="19"/>
      <c r="IM39" s="385"/>
      <c r="IN39" s="117"/>
      <c r="IO39" s="117"/>
      <c r="IP39" s="9"/>
      <c r="IQ39" s="929"/>
      <c r="IR39" s="929"/>
      <c r="IS39" s="433" t="s">
        <v>143</v>
      </c>
      <c r="IT39" s="997">
        <v>76</v>
      </c>
      <c r="IU39" s="998">
        <v>57</v>
      </c>
      <c r="IV39" s="999">
        <v>97</v>
      </c>
      <c r="IW39" s="997">
        <v>230</v>
      </c>
      <c r="IX39" s="1000">
        <v>240</v>
      </c>
      <c r="IY39" s="675">
        <v>-4.17</v>
      </c>
      <c r="IZ39" s="154"/>
      <c r="JA39" s="9"/>
      <c r="JB39" s="9"/>
      <c r="JC39" s="14"/>
      <c r="JD39" s="9"/>
      <c r="JE39" s="9"/>
      <c r="JF39" s="14"/>
      <c r="JG39" s="9"/>
      <c r="JH39" s="9"/>
      <c r="JI39" s="14"/>
      <c r="JJ39" s="9"/>
      <c r="JK39" s="9"/>
      <c r="JL39" s="154"/>
      <c r="JM39" s="154" t="s">
        <v>91</v>
      </c>
      <c r="JN39" s="38">
        <v>388302</v>
      </c>
      <c r="JO39" s="38">
        <v>359020</v>
      </c>
      <c r="JP39" s="38">
        <v>391994</v>
      </c>
      <c r="JQ39" s="38">
        <v>1139316</v>
      </c>
      <c r="JR39" s="278"/>
      <c r="JS39" s="278"/>
      <c r="JT39" s="278"/>
      <c r="JU39" s="278"/>
      <c r="JV39" s="285"/>
      <c r="JW39" s="154"/>
      <c r="JX39" s="864"/>
      <c r="JY39" s="684"/>
      <c r="JZ39" s="128"/>
      <c r="KA39" s="278"/>
      <c r="KB39" s="278"/>
      <c r="KC39" s="278"/>
      <c r="KD39" s="634"/>
      <c r="KE39" s="634"/>
      <c r="KF39" s="634"/>
      <c r="KG39" s="634"/>
      <c r="KH39" s="634"/>
      <c r="KI39" s="634"/>
      <c r="KJ39" s="182"/>
      <c r="KK39" s="182"/>
      <c r="KL39" s="176" t="s">
        <v>78</v>
      </c>
      <c r="KM39" s="1249">
        <v>672643</v>
      </c>
      <c r="KN39" s="1250">
        <v>14335</v>
      </c>
      <c r="KO39" s="1250">
        <v>610255</v>
      </c>
      <c r="KP39" s="1251">
        <v>280528</v>
      </c>
      <c r="KQ39" s="1250">
        <v>0</v>
      </c>
      <c r="KR39" s="1250">
        <v>0</v>
      </c>
      <c r="KS39" s="1250">
        <v>0</v>
      </c>
      <c r="KT39" s="1250">
        <v>0</v>
      </c>
      <c r="KU39" s="1294">
        <v>1577761</v>
      </c>
      <c r="KV39" s="1236">
        <v>1087162</v>
      </c>
      <c r="KW39" s="1293">
        <v>2664923</v>
      </c>
      <c r="KX39" s="500"/>
      <c r="KY39" s="519"/>
      <c r="KZ39" s="519"/>
      <c r="LA39" s="969"/>
      <c r="LB39" s="115"/>
      <c r="LC39" s="521"/>
      <c r="LD39" s="521"/>
      <c r="LE39" s="521"/>
      <c r="LF39" s="521"/>
      <c r="LG39" s="1583"/>
      <c r="LH39" s="520"/>
      <c r="LI39" s="522"/>
      <c r="LJ39" s="525"/>
      <c r="LK39" s="295"/>
      <c r="LL39" s="508"/>
      <c r="LM39" s="508"/>
      <c r="LN39" s="508"/>
      <c r="LO39" s="508"/>
      <c r="LQ39" s="862"/>
      <c r="LR39" s="117"/>
      <c r="LS39" s="117"/>
      <c r="LT39" s="9"/>
      <c r="LU39" s="499"/>
      <c r="LV39" s="499"/>
      <c r="LW39" s="433" t="s">
        <v>143</v>
      </c>
      <c r="LX39" s="348">
        <v>862</v>
      </c>
      <c r="LY39" s="994">
        <v>753</v>
      </c>
      <c r="LZ39" s="515">
        <v>14.48</v>
      </c>
      <c r="MA39" s="182"/>
      <c r="MB39" s="9"/>
      <c r="MC39" s="9"/>
      <c r="MD39" s="14"/>
      <c r="ME39" s="9"/>
      <c r="MF39" s="9"/>
      <c r="MG39" s="14"/>
      <c r="MH39" s="9"/>
      <c r="MI39" s="9"/>
      <c r="MJ39" s="14"/>
      <c r="MK39" s="9"/>
      <c r="ML39" s="15"/>
      <c r="MM39" s="15"/>
      <c r="MN39" s="15" t="s">
        <v>91</v>
      </c>
      <c r="MO39" s="922">
        <v>1203547</v>
      </c>
      <c r="MP39" s="922">
        <v>1103009</v>
      </c>
      <c r="MQ39" s="922">
        <v>1014198</v>
      </c>
      <c r="MR39" s="922">
        <v>1139316</v>
      </c>
      <c r="MS39" s="922">
        <v>4460070</v>
      </c>
      <c r="MT39" s="16"/>
      <c r="MU39" s="17"/>
      <c r="MV39" s="256"/>
      <c r="MW39" s="257"/>
      <c r="MX39" s="17"/>
      <c r="MY39" s="17"/>
      <c r="MZ39" s="17"/>
      <c r="NA39" s="619"/>
      <c r="NB39" s="619"/>
      <c r="NC39" s="619"/>
      <c r="ND39" s="619"/>
      <c r="NE39" s="619"/>
      <c r="NF39" s="619"/>
      <c r="NG39" s="619"/>
      <c r="NH39" s="619"/>
      <c r="NI39" s="619"/>
      <c r="NJ39" s="619"/>
      <c r="NK39" s="619"/>
      <c r="NL39" s="619"/>
      <c r="NM39" s="619"/>
      <c r="NN39" s="1088" t="s">
        <v>78</v>
      </c>
      <c r="NO39" s="1111">
        <v>2656756</v>
      </c>
      <c r="NP39" s="1112">
        <v>54286</v>
      </c>
      <c r="NQ39" s="1112">
        <v>2180357</v>
      </c>
      <c r="NR39" s="1113">
        <v>1086316</v>
      </c>
      <c r="NS39" s="1112">
        <v>0</v>
      </c>
      <c r="NT39" s="1112">
        <v>0</v>
      </c>
      <c r="NU39" s="1112">
        <v>0</v>
      </c>
      <c r="NV39" s="1112">
        <v>0</v>
      </c>
      <c r="NW39" s="1114">
        <v>5977715</v>
      </c>
      <c r="NX39" s="1086">
        <v>4776001</v>
      </c>
      <c r="NY39" s="1087">
        <v>10753716</v>
      </c>
    </row>
    <row r="40" spans="1:395" ht="21.75" customHeight="1" x14ac:dyDescent="0.2">
      <c r="A40" s="859"/>
      <c r="B40" s="117"/>
      <c r="C40" s="117"/>
      <c r="D40" s="9"/>
      <c r="E40" s="858"/>
      <c r="F40" s="858"/>
      <c r="G40" s="433" t="s">
        <v>144</v>
      </c>
      <c r="H40" s="997">
        <v>43</v>
      </c>
      <c r="I40" s="998">
        <v>55</v>
      </c>
      <c r="J40" s="999">
        <v>42</v>
      </c>
      <c r="K40" s="997">
        <v>140</v>
      </c>
      <c r="L40" s="1000">
        <v>121</v>
      </c>
      <c r="M40" s="675">
        <v>15.7</v>
      </c>
      <c r="N40" s="154"/>
      <c r="O40" s="9"/>
      <c r="P40" s="9"/>
      <c r="Q40" s="14"/>
      <c r="R40" s="9"/>
      <c r="S40" s="9"/>
      <c r="T40" s="14"/>
      <c r="U40" s="9"/>
      <c r="V40" s="9"/>
      <c r="W40" s="14"/>
      <c r="X40" s="9"/>
      <c r="Y40" s="9"/>
      <c r="Z40" s="154"/>
      <c r="AA40" s="154" t="s">
        <v>95</v>
      </c>
      <c r="AB40" s="38">
        <v>421607</v>
      </c>
      <c r="AC40" s="38">
        <v>372047</v>
      </c>
      <c r="AD40" s="38">
        <v>397275</v>
      </c>
      <c r="AE40" s="38">
        <v>1190929</v>
      </c>
      <c r="AF40" s="1188"/>
      <c r="AG40" s="1188"/>
      <c r="AH40" s="1188"/>
      <c r="AI40" s="1188"/>
      <c r="AJ40" s="285"/>
      <c r="AK40" s="154"/>
      <c r="AL40" s="278"/>
      <c r="AM40" s="673"/>
      <c r="AN40" s="673"/>
      <c r="AO40" s="674"/>
      <c r="AP40" s="673"/>
      <c r="AQ40" s="673"/>
      <c r="AR40" s="662"/>
      <c r="AS40" s="662"/>
      <c r="AT40" s="662"/>
      <c r="AU40" s="662"/>
      <c r="AV40" s="662"/>
      <c r="AW40" s="662"/>
      <c r="AX40" s="1014"/>
      <c r="AY40" s="1014"/>
      <c r="AZ40" s="1225" t="s">
        <v>84</v>
      </c>
      <c r="BA40" s="1241">
        <v>2028183</v>
      </c>
      <c r="BB40" s="1242">
        <v>43072</v>
      </c>
      <c r="BC40" s="1242">
        <v>1614584</v>
      </c>
      <c r="BD40" s="1243">
        <v>581743</v>
      </c>
      <c r="BE40" s="1242">
        <v>0</v>
      </c>
      <c r="BF40" s="1242">
        <v>0</v>
      </c>
      <c r="BG40" s="1242">
        <v>0</v>
      </c>
      <c r="BH40" s="1242">
        <v>0</v>
      </c>
      <c r="BI40" s="1244">
        <v>4267582</v>
      </c>
      <c r="BJ40" s="1223">
        <v>3404265</v>
      </c>
      <c r="BK40" s="1224">
        <v>7671847</v>
      </c>
      <c r="BL40" s="299"/>
      <c r="BM40" s="290"/>
      <c r="BN40" s="290"/>
      <c r="BO40" s="968"/>
      <c r="BP40" s="115"/>
      <c r="BQ40" s="131"/>
      <c r="BR40" s="131"/>
      <c r="BS40" s="131"/>
      <c r="BT40" s="131"/>
      <c r="BU40" s="1528"/>
      <c r="BV40" s="1528"/>
      <c r="BW40" s="21"/>
      <c r="BX40" s="37"/>
      <c r="BY40" s="295"/>
      <c r="BZ40" s="19"/>
      <c r="CA40" s="19"/>
      <c r="CB40" s="19"/>
      <c r="CC40" s="19"/>
      <c r="CE40" s="345"/>
      <c r="CF40" s="117"/>
      <c r="CG40" s="117"/>
      <c r="CH40" s="9"/>
      <c r="CI40" s="153"/>
      <c r="CJ40" s="153"/>
      <c r="CK40" s="433" t="s">
        <v>144</v>
      </c>
      <c r="CL40" s="997">
        <v>49</v>
      </c>
      <c r="CM40" s="998">
        <v>31</v>
      </c>
      <c r="CN40" s="999">
        <v>51</v>
      </c>
      <c r="CO40" s="997">
        <v>131</v>
      </c>
      <c r="CP40" s="1000">
        <v>130</v>
      </c>
      <c r="CQ40" s="675">
        <v>0.77</v>
      </c>
      <c r="CR40" s="154"/>
      <c r="CS40" s="9"/>
      <c r="CT40" s="9"/>
      <c r="CU40" s="14"/>
      <c r="CV40" s="9"/>
      <c r="CW40" s="9"/>
      <c r="CX40" s="14"/>
      <c r="CY40" s="9"/>
      <c r="CZ40" s="9"/>
      <c r="DA40" s="14"/>
      <c r="DB40" s="9"/>
      <c r="DC40" s="9"/>
      <c r="DD40" s="154"/>
      <c r="DE40" s="154" t="s">
        <v>95</v>
      </c>
      <c r="DF40" s="38">
        <v>343199</v>
      </c>
      <c r="DG40" s="38">
        <v>341500</v>
      </c>
      <c r="DH40" s="38">
        <v>328743</v>
      </c>
      <c r="DI40" s="38">
        <v>1013442</v>
      </c>
      <c r="DJ40" s="1197"/>
      <c r="DK40" s="1197"/>
      <c r="DL40" s="1197"/>
      <c r="DM40" s="1197"/>
      <c r="DN40" s="285"/>
      <c r="DO40" s="154"/>
      <c r="DP40" s="278"/>
      <c r="DQ40" s="673"/>
      <c r="DR40" s="673"/>
      <c r="DS40" s="674"/>
      <c r="DT40" s="673"/>
      <c r="DU40" s="673"/>
      <c r="DV40" s="662"/>
      <c r="DW40" s="662"/>
      <c r="DX40" s="662"/>
      <c r="DY40" s="662"/>
      <c r="DZ40" s="662"/>
      <c r="EA40" s="662"/>
      <c r="EB40" s="1014"/>
      <c r="EC40" s="1014"/>
      <c r="ED40" s="1225" t="s">
        <v>84</v>
      </c>
      <c r="EE40" s="1241">
        <v>1833781</v>
      </c>
      <c r="EF40" s="1242">
        <v>37598</v>
      </c>
      <c r="EG40" s="1242">
        <v>1515002</v>
      </c>
      <c r="EH40" s="1243">
        <v>579126</v>
      </c>
      <c r="EI40" s="1242">
        <v>0</v>
      </c>
      <c r="EJ40" s="1242">
        <v>0</v>
      </c>
      <c r="EK40" s="1242">
        <v>0</v>
      </c>
      <c r="EL40" s="1242">
        <v>0</v>
      </c>
      <c r="EM40" s="1244">
        <v>3965507</v>
      </c>
      <c r="EN40" s="1223">
        <v>3030196</v>
      </c>
      <c r="EO40" s="1224">
        <v>6995703</v>
      </c>
      <c r="EP40" s="299"/>
      <c r="EQ40" s="290"/>
      <c r="ER40" s="290"/>
      <c r="ES40" s="968"/>
      <c r="ET40" s="115"/>
      <c r="EU40" s="131"/>
      <c r="EV40" s="131"/>
      <c r="EW40" s="131"/>
      <c r="EX40" s="131"/>
      <c r="EY40" s="1528"/>
      <c r="EZ40" s="1528"/>
      <c r="FA40" s="21"/>
      <c r="FB40" s="37"/>
      <c r="FC40" s="295"/>
      <c r="FD40" s="19"/>
      <c r="FE40" s="19"/>
      <c r="FF40" s="19"/>
      <c r="FG40" s="19"/>
      <c r="FI40" s="345"/>
      <c r="FJ40" s="117"/>
      <c r="FK40" s="117"/>
      <c r="FL40" s="9"/>
      <c r="FM40" s="153"/>
      <c r="FN40" s="153"/>
      <c r="FO40" s="433" t="s">
        <v>144</v>
      </c>
      <c r="FP40" s="997">
        <v>41</v>
      </c>
      <c r="FQ40" s="998">
        <v>55</v>
      </c>
      <c r="FR40" s="999">
        <v>51</v>
      </c>
      <c r="FS40" s="997">
        <v>147</v>
      </c>
      <c r="FT40" s="1000">
        <v>120</v>
      </c>
      <c r="FU40" s="675">
        <v>22.5</v>
      </c>
      <c r="FV40" s="482"/>
      <c r="FW40" s="9"/>
      <c r="FX40" s="9"/>
      <c r="FY40" s="14"/>
      <c r="FZ40" s="9"/>
      <c r="GA40" s="9"/>
      <c r="GB40" s="14"/>
      <c r="GC40" s="9"/>
      <c r="GD40" s="9"/>
      <c r="GE40" s="14"/>
      <c r="GF40" s="9"/>
      <c r="GG40" s="9"/>
      <c r="GH40" s="154"/>
      <c r="GI40" s="154" t="s">
        <v>95</v>
      </c>
      <c r="GJ40" s="38">
        <v>359868</v>
      </c>
      <c r="GK40" s="38">
        <v>311362</v>
      </c>
      <c r="GL40" s="38">
        <v>333809</v>
      </c>
      <c r="GM40" s="38">
        <v>1005039</v>
      </c>
      <c r="GN40" s="1273"/>
      <c r="GO40" s="1273"/>
      <c r="GP40" s="1273"/>
      <c r="GQ40" s="1273"/>
      <c r="GR40" s="285"/>
      <c r="GS40" s="154"/>
      <c r="GT40" s="278"/>
      <c r="GU40" s="673"/>
      <c r="GV40" s="673"/>
      <c r="GW40" s="674"/>
      <c r="GX40" s="673"/>
      <c r="GY40" s="673"/>
      <c r="GZ40" s="662"/>
      <c r="HA40" s="662"/>
      <c r="HB40" s="662"/>
      <c r="HC40" s="662"/>
      <c r="HD40" s="662"/>
      <c r="HE40" s="662"/>
      <c r="HF40" s="1014"/>
      <c r="HG40" s="1014"/>
      <c r="HH40" s="1225" t="s">
        <v>84</v>
      </c>
      <c r="HI40" s="1241">
        <v>1602215</v>
      </c>
      <c r="HJ40" s="1242">
        <v>32971</v>
      </c>
      <c r="HK40" s="1242">
        <v>1363705</v>
      </c>
      <c r="HL40" s="1243">
        <v>362702</v>
      </c>
      <c r="HM40" s="1242">
        <v>0</v>
      </c>
      <c r="HN40" s="1242">
        <v>0</v>
      </c>
      <c r="HO40" s="1242">
        <v>0</v>
      </c>
      <c r="HP40" s="1242">
        <v>0</v>
      </c>
      <c r="HQ40" s="1244">
        <v>3361593</v>
      </c>
      <c r="HR40" s="1223">
        <v>2666076</v>
      </c>
      <c r="HS40" s="1224">
        <v>6027669</v>
      </c>
      <c r="HT40" s="299"/>
      <c r="HU40" s="290"/>
      <c r="HV40" s="290"/>
      <c r="HW40" s="968"/>
      <c r="HX40" s="115"/>
      <c r="HY40" s="131"/>
      <c r="HZ40" s="131"/>
      <c r="IA40" s="131"/>
      <c r="IB40" s="131"/>
      <c r="IC40" s="1528"/>
      <c r="ID40" s="1528"/>
      <c r="IE40" s="21"/>
      <c r="IF40" s="37"/>
      <c r="IG40" s="295"/>
      <c r="IH40" s="248"/>
      <c r="II40" s="19"/>
      <c r="IJ40" s="19"/>
      <c r="IK40" s="19"/>
      <c r="IM40" s="345"/>
      <c r="IN40" s="117"/>
      <c r="IO40" s="117"/>
      <c r="IP40" s="9"/>
      <c r="IQ40" s="929"/>
      <c r="IR40" s="929"/>
      <c r="IS40" s="433" t="s">
        <v>144</v>
      </c>
      <c r="IT40" s="997">
        <v>42</v>
      </c>
      <c r="IU40" s="998">
        <v>50</v>
      </c>
      <c r="IV40" s="999">
        <v>33</v>
      </c>
      <c r="IW40" s="997">
        <v>125</v>
      </c>
      <c r="IX40" s="1000">
        <v>96</v>
      </c>
      <c r="IY40" s="675">
        <v>30.21</v>
      </c>
      <c r="IZ40" s="154"/>
      <c r="JA40" s="9"/>
      <c r="JB40" s="9"/>
      <c r="JC40" s="14"/>
      <c r="JD40" s="9"/>
      <c r="JE40" s="9"/>
      <c r="JF40" s="14"/>
      <c r="JG40" s="9"/>
      <c r="JH40" s="9"/>
      <c r="JI40" s="14"/>
      <c r="JJ40" s="9"/>
      <c r="JK40" s="9"/>
      <c r="JL40" s="154"/>
      <c r="JM40" s="154" t="s">
        <v>95</v>
      </c>
      <c r="JN40" s="38">
        <v>366800</v>
      </c>
      <c r="JO40" s="38">
        <v>329931</v>
      </c>
      <c r="JP40" s="38">
        <v>344807</v>
      </c>
      <c r="JQ40" s="38">
        <v>1041538</v>
      </c>
      <c r="JR40" s="278"/>
      <c r="JS40" s="278"/>
      <c r="JT40" s="278"/>
      <c r="JU40" s="278"/>
      <c r="JV40" s="285"/>
      <c r="JW40" s="154"/>
      <c r="JX40" s="278"/>
      <c r="JY40" s="864"/>
      <c r="JZ40" s="864"/>
      <c r="KA40" s="865"/>
      <c r="KB40" s="864"/>
      <c r="KC40" s="864"/>
      <c r="KD40" s="634"/>
      <c r="KE40" s="634"/>
      <c r="KF40" s="634"/>
      <c r="KG40" s="634"/>
      <c r="KH40" s="634"/>
      <c r="KI40" s="634"/>
      <c r="KJ40" s="182"/>
      <c r="KK40" s="182"/>
      <c r="KL40" s="176" t="s">
        <v>84</v>
      </c>
      <c r="KM40" s="1249">
        <v>1848288</v>
      </c>
      <c r="KN40" s="1250">
        <v>39242</v>
      </c>
      <c r="KO40" s="1250">
        <v>1593733</v>
      </c>
      <c r="KP40" s="1251">
        <v>832078</v>
      </c>
      <c r="KQ40" s="1250">
        <v>0</v>
      </c>
      <c r="KR40" s="1250">
        <v>0</v>
      </c>
      <c r="KS40" s="1250">
        <v>0</v>
      </c>
      <c r="KT40" s="1250">
        <v>0</v>
      </c>
      <c r="KU40" s="1294">
        <v>4313341</v>
      </c>
      <c r="KV40" s="1236">
        <v>3769710</v>
      </c>
      <c r="KW40" s="1293">
        <v>8083051</v>
      </c>
      <c r="KX40" s="500"/>
      <c r="KY40" s="519"/>
      <c r="KZ40" s="519"/>
      <c r="LA40" s="969"/>
      <c r="LB40" s="115"/>
      <c r="LC40" s="521"/>
      <c r="LD40" s="521"/>
      <c r="LE40" s="521"/>
      <c r="LF40" s="521"/>
      <c r="LG40" s="1583"/>
      <c r="LH40" s="520"/>
      <c r="LI40" s="522"/>
      <c r="LJ40" s="525"/>
      <c r="LK40" s="295"/>
      <c r="LL40" s="508"/>
      <c r="LM40" s="508"/>
      <c r="LN40" s="508"/>
      <c r="LO40" s="508"/>
      <c r="LQ40" s="621"/>
      <c r="LR40" s="117"/>
      <c r="LS40" s="117"/>
      <c r="LT40" s="9"/>
      <c r="LU40" s="13"/>
      <c r="LV40" s="13"/>
      <c r="LW40" s="433" t="s">
        <v>144</v>
      </c>
      <c r="LX40" s="348">
        <v>543</v>
      </c>
      <c r="LY40" s="994">
        <v>467</v>
      </c>
      <c r="LZ40" s="515">
        <v>16.27</v>
      </c>
      <c r="MA40" s="182"/>
      <c r="MB40" s="1599"/>
      <c r="MC40" s="1661"/>
      <c r="MD40" s="1661"/>
      <c r="ME40" s="1661"/>
      <c r="MF40" s="113"/>
      <c r="MG40" s="138"/>
      <c r="MH40" s="113"/>
      <c r="MI40" s="113"/>
      <c r="MJ40" s="138"/>
      <c r="MK40" s="113"/>
      <c r="ML40" s="1300"/>
      <c r="MM40" s="1300"/>
      <c r="MN40" s="15" t="s">
        <v>95</v>
      </c>
      <c r="MO40" s="922">
        <v>1190929</v>
      </c>
      <c r="MP40" s="922">
        <v>1013442</v>
      </c>
      <c r="MQ40" s="922">
        <v>1005039</v>
      </c>
      <c r="MR40" s="922">
        <v>1041538</v>
      </c>
      <c r="MS40" s="922">
        <v>4250948</v>
      </c>
      <c r="MT40" s="16"/>
      <c r="MU40" s="17"/>
      <c r="MV40" s="256"/>
      <c r="MW40" s="257"/>
      <c r="MX40" s="17"/>
      <c r="MY40" s="17"/>
      <c r="MZ40" s="17"/>
      <c r="NA40" s="619"/>
      <c r="NB40" s="619"/>
      <c r="NC40" s="619"/>
      <c r="ND40" s="619"/>
      <c r="NE40" s="619"/>
      <c r="NF40" s="619"/>
      <c r="NG40" s="619"/>
      <c r="NH40" s="619"/>
      <c r="NI40" s="619"/>
      <c r="NJ40" s="619"/>
      <c r="NK40" s="619"/>
      <c r="NL40" s="619"/>
      <c r="NM40" s="619"/>
      <c r="NN40" s="1088" t="s">
        <v>84</v>
      </c>
      <c r="NO40" s="1111">
        <v>7312467</v>
      </c>
      <c r="NP40" s="1112">
        <v>152883</v>
      </c>
      <c r="NQ40" s="1112">
        <v>6087024</v>
      </c>
      <c r="NR40" s="1113">
        <v>2355649</v>
      </c>
      <c r="NS40" s="1112">
        <v>0</v>
      </c>
      <c r="NT40" s="1112">
        <v>0</v>
      </c>
      <c r="NU40" s="1112">
        <v>0</v>
      </c>
      <c r="NV40" s="1112">
        <v>0</v>
      </c>
      <c r="NW40" s="1114">
        <v>15908023</v>
      </c>
      <c r="NX40" s="1086">
        <v>12870247</v>
      </c>
      <c r="NY40" s="1087">
        <v>28778270</v>
      </c>
    </row>
    <row r="41" spans="1:395" ht="21.75" customHeight="1" thickBot="1" x14ac:dyDescent="0.25">
      <c r="A41" s="859"/>
      <c r="B41" s="117"/>
      <c r="C41" s="117"/>
      <c r="D41" s="9"/>
      <c r="E41" s="858"/>
      <c r="F41" s="858"/>
      <c r="G41" s="433" t="s">
        <v>145</v>
      </c>
      <c r="H41" s="997">
        <v>18</v>
      </c>
      <c r="I41" s="998">
        <v>22</v>
      </c>
      <c r="J41" s="999">
        <v>22</v>
      </c>
      <c r="K41" s="997">
        <v>62</v>
      </c>
      <c r="L41" s="1000">
        <v>68</v>
      </c>
      <c r="M41" s="675">
        <v>-8.82</v>
      </c>
      <c r="N41" s="154"/>
      <c r="O41" s="9"/>
      <c r="P41" s="9"/>
      <c r="Q41" s="14"/>
      <c r="R41" s="9"/>
      <c r="S41" s="9"/>
      <c r="T41" s="14"/>
      <c r="U41" s="9"/>
      <c r="V41" s="9"/>
      <c r="W41" s="14"/>
      <c r="X41" s="9"/>
      <c r="Y41" s="9"/>
      <c r="Z41" s="169" t="s">
        <v>77</v>
      </c>
      <c r="AA41" s="169"/>
      <c r="AB41" s="209">
        <v>1.87</v>
      </c>
      <c r="AC41" s="209">
        <v>1.84</v>
      </c>
      <c r="AD41" s="209">
        <v>1.88</v>
      </c>
      <c r="AE41" s="209">
        <v>1.86</v>
      </c>
      <c r="AF41" s="1212"/>
      <c r="AG41" s="1212"/>
      <c r="AH41" s="1212"/>
      <c r="AI41" s="1212"/>
      <c r="AJ41" s="284"/>
      <c r="AK41" s="154"/>
      <c r="AL41" s="278"/>
      <c r="AM41" s="672"/>
      <c r="AN41" s="672"/>
      <c r="AO41" s="672"/>
      <c r="AP41" s="672"/>
      <c r="AQ41" s="672"/>
      <c r="AR41" s="662"/>
      <c r="AS41" s="662"/>
      <c r="AT41" s="662"/>
      <c r="AU41" s="662"/>
      <c r="AV41" s="662"/>
      <c r="AW41" s="662"/>
      <c r="AX41" s="1014"/>
      <c r="AY41" s="1014"/>
      <c r="AZ41" s="1225" t="s">
        <v>88</v>
      </c>
      <c r="BA41" s="1256">
        <v>2537</v>
      </c>
      <c r="BB41" s="1257">
        <v>1941</v>
      </c>
      <c r="BC41" s="1257">
        <v>820</v>
      </c>
      <c r="BD41" s="1243">
        <v>4325</v>
      </c>
      <c r="BE41" s="1242">
        <v>0</v>
      </c>
      <c r="BF41" s="1242">
        <v>0</v>
      </c>
      <c r="BG41" s="1242">
        <v>0</v>
      </c>
      <c r="BH41" s="1242">
        <v>0</v>
      </c>
      <c r="BI41" s="1244">
        <v>9623</v>
      </c>
      <c r="BJ41" s="1223">
        <v>61668</v>
      </c>
      <c r="BK41" s="1224">
        <v>71291</v>
      </c>
      <c r="BL41" s="299"/>
      <c r="BM41" s="290"/>
      <c r="BN41" s="290"/>
      <c r="BO41" s="968"/>
      <c r="BP41" s="115"/>
      <c r="BQ41" s="115"/>
      <c r="BR41" s="115"/>
      <c r="BS41" s="115"/>
      <c r="BT41" s="131"/>
      <c r="BU41" s="1528"/>
      <c r="BV41" s="1528"/>
      <c r="BW41" s="21"/>
      <c r="BX41" s="37"/>
      <c r="BY41" s="295"/>
      <c r="BZ41" s="19"/>
      <c r="CA41" s="19"/>
      <c r="CB41" s="19"/>
      <c r="CC41" s="19"/>
      <c r="CE41" s="345"/>
      <c r="CF41" s="117"/>
      <c r="CG41" s="117"/>
      <c r="CH41" s="9"/>
      <c r="CI41" s="153"/>
      <c r="CJ41" s="153"/>
      <c r="CK41" s="433" t="s">
        <v>145</v>
      </c>
      <c r="CL41" s="997">
        <v>37</v>
      </c>
      <c r="CM41" s="998">
        <v>27</v>
      </c>
      <c r="CN41" s="999">
        <v>22</v>
      </c>
      <c r="CO41" s="997">
        <v>86</v>
      </c>
      <c r="CP41" s="1000">
        <v>55</v>
      </c>
      <c r="CQ41" s="675">
        <v>56.36</v>
      </c>
      <c r="CR41" s="154"/>
      <c r="CS41" s="9"/>
      <c r="CT41" s="9"/>
      <c r="CU41" s="14"/>
      <c r="CV41" s="9"/>
      <c r="CW41" s="9"/>
      <c r="CX41" s="14"/>
      <c r="CY41" s="9"/>
      <c r="CZ41" s="9"/>
      <c r="DA41" s="14"/>
      <c r="DB41" s="9"/>
      <c r="DC41" s="9"/>
      <c r="DD41" s="169" t="s">
        <v>77</v>
      </c>
      <c r="DE41" s="169"/>
      <c r="DF41" s="209">
        <v>1.75</v>
      </c>
      <c r="DG41" s="209">
        <v>1.78</v>
      </c>
      <c r="DH41" s="209">
        <v>1.75</v>
      </c>
      <c r="DI41" s="209">
        <v>1.76</v>
      </c>
      <c r="DJ41" s="1215"/>
      <c r="DK41" s="1215"/>
      <c r="DL41" s="1215"/>
      <c r="DM41" s="1215"/>
      <c r="DN41" s="284"/>
      <c r="DO41" s="154"/>
      <c r="DP41" s="278"/>
      <c r="DQ41" s="672"/>
      <c r="DR41" s="672"/>
      <c r="DS41" s="672"/>
      <c r="DT41" s="672"/>
      <c r="DU41" s="672"/>
      <c r="DV41" s="662"/>
      <c r="DW41" s="662"/>
      <c r="DX41" s="662"/>
      <c r="DY41" s="662"/>
      <c r="DZ41" s="662"/>
      <c r="EA41" s="662"/>
      <c r="EB41" s="1014"/>
      <c r="EC41" s="1014"/>
      <c r="ED41" s="1225" t="s">
        <v>88</v>
      </c>
      <c r="EE41" s="1256">
        <v>3867</v>
      </c>
      <c r="EF41" s="1257">
        <v>984</v>
      </c>
      <c r="EG41" s="1257">
        <v>971</v>
      </c>
      <c r="EH41" s="1243">
        <v>3089</v>
      </c>
      <c r="EI41" s="1242">
        <v>0</v>
      </c>
      <c r="EJ41" s="1242">
        <v>0</v>
      </c>
      <c r="EK41" s="1242">
        <v>0</v>
      </c>
      <c r="EL41" s="1242">
        <v>0</v>
      </c>
      <c r="EM41" s="1244">
        <v>8911</v>
      </c>
      <c r="EN41" s="1223">
        <v>76307</v>
      </c>
      <c r="EO41" s="1224">
        <v>85218</v>
      </c>
      <c r="EP41" s="299"/>
      <c r="EQ41" s="290"/>
      <c r="ER41" s="290"/>
      <c r="ES41" s="968"/>
      <c r="ET41" s="115"/>
      <c r="EU41" s="115"/>
      <c r="EV41" s="115"/>
      <c r="EW41" s="115"/>
      <c r="EX41" s="131"/>
      <c r="EY41" s="1528"/>
      <c r="EZ41" s="1528"/>
      <c r="FA41" s="21"/>
      <c r="FB41" s="37"/>
      <c r="FC41" s="295"/>
      <c r="FD41" s="19"/>
      <c r="FE41" s="19"/>
      <c r="FF41" s="19"/>
      <c r="FG41" s="19"/>
      <c r="FI41" s="345"/>
      <c r="FJ41" s="117"/>
      <c r="FK41" s="117"/>
      <c r="FL41" s="9"/>
      <c r="FM41" s="153"/>
      <c r="FN41" s="153"/>
      <c r="FO41" s="433" t="s">
        <v>145</v>
      </c>
      <c r="FP41" s="997">
        <v>21</v>
      </c>
      <c r="FQ41" s="998">
        <v>25</v>
      </c>
      <c r="FR41" s="999">
        <v>29</v>
      </c>
      <c r="FS41" s="997">
        <v>75</v>
      </c>
      <c r="FT41" s="1000">
        <v>49</v>
      </c>
      <c r="FU41" s="675">
        <v>53.06</v>
      </c>
      <c r="FV41" s="482"/>
      <c r="FW41" s="9"/>
      <c r="FX41" s="9"/>
      <c r="FY41" s="14"/>
      <c r="FZ41" s="9"/>
      <c r="GA41" s="9"/>
      <c r="GB41" s="14"/>
      <c r="GC41" s="9"/>
      <c r="GD41" s="9"/>
      <c r="GE41" s="14"/>
      <c r="GF41" s="9"/>
      <c r="GG41" s="9"/>
      <c r="GH41" s="169" t="s">
        <v>77</v>
      </c>
      <c r="GI41" s="169"/>
      <c r="GJ41" s="209">
        <v>1.73</v>
      </c>
      <c r="GK41" s="209">
        <v>1.73</v>
      </c>
      <c r="GL41" s="209">
        <v>1.7</v>
      </c>
      <c r="GM41" s="209">
        <v>1.72</v>
      </c>
      <c r="GN41" s="1216"/>
      <c r="GO41" s="1216"/>
      <c r="GP41" s="1216"/>
      <c r="GQ41" s="1216"/>
      <c r="GR41" s="284"/>
      <c r="GS41" s="154"/>
      <c r="GT41" s="278"/>
      <c r="GU41" s="672"/>
      <c r="GV41" s="672"/>
      <c r="GW41" s="672"/>
      <c r="GX41" s="672"/>
      <c r="GY41" s="672"/>
      <c r="GZ41" s="662"/>
      <c r="HA41" s="662"/>
      <c r="HB41" s="662"/>
      <c r="HC41" s="662"/>
      <c r="HD41" s="662"/>
      <c r="HE41" s="662"/>
      <c r="HF41" s="1014"/>
      <c r="HG41" s="1014"/>
      <c r="HH41" s="1225" t="s">
        <v>88</v>
      </c>
      <c r="HI41" s="1256">
        <v>1591</v>
      </c>
      <c r="HJ41" s="1257">
        <v>588</v>
      </c>
      <c r="HK41" s="1257">
        <v>657</v>
      </c>
      <c r="HL41" s="1243">
        <v>3611</v>
      </c>
      <c r="HM41" s="1242">
        <v>0</v>
      </c>
      <c r="HN41" s="1242">
        <v>0</v>
      </c>
      <c r="HO41" s="1242">
        <v>0</v>
      </c>
      <c r="HP41" s="1242">
        <v>0</v>
      </c>
      <c r="HQ41" s="1244">
        <v>6447</v>
      </c>
      <c r="HR41" s="1223">
        <v>73404</v>
      </c>
      <c r="HS41" s="1224">
        <v>79851</v>
      </c>
      <c r="HT41" s="299"/>
      <c r="HU41" s="290"/>
      <c r="HV41" s="290"/>
      <c r="HW41" s="968"/>
      <c r="HX41" s="115"/>
      <c r="HY41" s="115"/>
      <c r="HZ41" s="115"/>
      <c r="IA41" s="115"/>
      <c r="IB41" s="131"/>
      <c r="IC41" s="1528"/>
      <c r="ID41" s="1528"/>
      <c r="IE41" s="21"/>
      <c r="IF41" s="37"/>
      <c r="IG41" s="295"/>
      <c r="IH41" s="248"/>
      <c r="II41" s="19"/>
      <c r="IJ41" s="19"/>
      <c r="IK41" s="19"/>
      <c r="IM41" s="345"/>
      <c r="IN41" s="117"/>
      <c r="IO41" s="117"/>
      <c r="IP41" s="9"/>
      <c r="IQ41" s="153"/>
      <c r="IR41" s="153"/>
      <c r="IS41" s="433" t="s">
        <v>145</v>
      </c>
      <c r="IT41" s="997">
        <v>23</v>
      </c>
      <c r="IU41" s="998">
        <v>14</v>
      </c>
      <c r="IV41" s="999">
        <v>19</v>
      </c>
      <c r="IW41" s="997">
        <v>56</v>
      </c>
      <c r="IX41" s="1000">
        <v>41</v>
      </c>
      <c r="IY41" s="675">
        <v>36.590000000000003</v>
      </c>
      <c r="IZ41" s="154"/>
      <c r="JA41" s="9"/>
      <c r="JB41" s="9"/>
      <c r="JC41" s="14"/>
      <c r="JD41" s="9"/>
      <c r="JE41" s="9"/>
      <c r="JF41" s="14"/>
      <c r="JG41" s="9"/>
      <c r="JH41" s="9"/>
      <c r="JI41" s="14"/>
      <c r="JJ41" s="9"/>
      <c r="JK41" s="9"/>
      <c r="JL41" s="169" t="s">
        <v>77</v>
      </c>
      <c r="JM41" s="169"/>
      <c r="JN41" s="209">
        <v>1.71</v>
      </c>
      <c r="JO41" s="209">
        <v>1.72</v>
      </c>
      <c r="JP41" s="209">
        <v>1.76</v>
      </c>
      <c r="JQ41" s="209">
        <v>1.73</v>
      </c>
      <c r="JR41" s="668"/>
      <c r="JS41" s="668"/>
      <c r="JT41" s="668"/>
      <c r="JU41" s="668"/>
      <c r="JV41" s="284"/>
      <c r="JW41" s="154"/>
      <c r="JX41" s="278"/>
      <c r="JY41" s="684"/>
      <c r="JZ41" s="684"/>
      <c r="KA41" s="684"/>
      <c r="KB41" s="684"/>
      <c r="KC41" s="684"/>
      <c r="KD41" s="634"/>
      <c r="KE41" s="634"/>
      <c r="KF41" s="634"/>
      <c r="KG41" s="634"/>
      <c r="KH41" s="634"/>
      <c r="KI41" s="634"/>
      <c r="KJ41" s="182"/>
      <c r="KK41" s="182"/>
      <c r="KL41" s="176" t="s">
        <v>88</v>
      </c>
      <c r="KM41" s="1260">
        <v>2263</v>
      </c>
      <c r="KN41" s="1261">
        <v>608</v>
      </c>
      <c r="KO41" s="1261">
        <v>946</v>
      </c>
      <c r="KP41" s="1251">
        <v>4819</v>
      </c>
      <c r="KQ41" s="1250">
        <v>0</v>
      </c>
      <c r="KR41" s="1250">
        <v>0</v>
      </c>
      <c r="KS41" s="1250">
        <v>0</v>
      </c>
      <c r="KT41" s="1250">
        <v>0</v>
      </c>
      <c r="KU41" s="1294">
        <v>8636</v>
      </c>
      <c r="KV41" s="1236">
        <v>75832</v>
      </c>
      <c r="KW41" s="1293">
        <v>84468</v>
      </c>
      <c r="KX41" s="500"/>
      <c r="KY41" s="519"/>
      <c r="KZ41" s="519"/>
      <c r="LA41" s="969"/>
      <c r="LB41" s="115"/>
      <c r="LC41" s="115"/>
      <c r="LD41" s="115"/>
      <c r="LE41" s="115"/>
      <c r="LF41" s="521"/>
      <c r="LG41" s="1583"/>
      <c r="LH41" s="520"/>
      <c r="LI41" s="522"/>
      <c r="LJ41" s="525"/>
      <c r="LK41" s="295"/>
      <c r="LL41" s="508"/>
      <c r="LM41" s="508"/>
      <c r="LN41" s="508"/>
      <c r="LO41" s="508"/>
      <c r="LQ41" s="621"/>
      <c r="LR41" s="117"/>
      <c r="LS41" s="117"/>
      <c r="LT41" s="9"/>
      <c r="LU41" s="13"/>
      <c r="LV41" s="13"/>
      <c r="LW41" s="433" t="s">
        <v>145</v>
      </c>
      <c r="LX41" s="348">
        <v>279</v>
      </c>
      <c r="LY41" s="994">
        <v>213</v>
      </c>
      <c r="LZ41" s="515">
        <v>30.99</v>
      </c>
      <c r="MA41" s="182"/>
      <c r="MB41" s="1600"/>
      <c r="MC41" s="1600"/>
      <c r="MD41" s="1600"/>
      <c r="ME41" s="1600"/>
      <c r="MF41" s="113"/>
      <c r="MG41" s="138"/>
      <c r="MH41" s="113"/>
      <c r="MI41" s="113"/>
      <c r="MJ41" s="138"/>
      <c r="MK41" s="113"/>
      <c r="ML41" s="1300"/>
      <c r="MM41" s="1601"/>
      <c r="MN41" s="1066"/>
      <c r="MO41" s="1295">
        <v>1.86</v>
      </c>
      <c r="MP41" s="1295">
        <v>1.76</v>
      </c>
      <c r="MQ41" s="1295">
        <v>1.72</v>
      </c>
      <c r="MR41" s="1295">
        <v>1.73</v>
      </c>
      <c r="MS41" s="1295">
        <v>1.77</v>
      </c>
      <c r="MT41" s="16"/>
      <c r="MU41" s="17"/>
      <c r="MV41" s="17"/>
      <c r="MW41" s="63"/>
      <c r="MX41" s="17"/>
      <c r="MY41" s="17"/>
      <c r="MZ41" s="17"/>
      <c r="NA41" s="619"/>
      <c r="NB41" s="619"/>
      <c r="NC41" s="619"/>
      <c r="ND41" s="619"/>
      <c r="NE41" s="619"/>
      <c r="NF41" s="619"/>
      <c r="NG41" s="619"/>
      <c r="NH41" s="619"/>
      <c r="NI41" s="619"/>
      <c r="NJ41" s="619"/>
      <c r="NK41" s="619"/>
      <c r="NL41" s="619"/>
      <c r="NM41" s="619"/>
      <c r="NN41" s="1088" t="s">
        <v>88</v>
      </c>
      <c r="NO41" s="1131">
        <v>10258</v>
      </c>
      <c r="NP41" s="1132">
        <v>4121</v>
      </c>
      <c r="NQ41" s="1132">
        <v>3394</v>
      </c>
      <c r="NR41" s="1113">
        <v>15844</v>
      </c>
      <c r="NS41" s="1112">
        <v>0</v>
      </c>
      <c r="NT41" s="1112">
        <v>0</v>
      </c>
      <c r="NU41" s="1112">
        <v>0</v>
      </c>
      <c r="NV41" s="1112">
        <v>0</v>
      </c>
      <c r="NW41" s="1114">
        <v>33617</v>
      </c>
      <c r="NX41" s="1086">
        <v>287211</v>
      </c>
      <c r="NY41" s="1087">
        <v>320828</v>
      </c>
    </row>
    <row r="42" spans="1:395" ht="21.75" customHeight="1" thickTop="1" thickBot="1" x14ac:dyDescent="0.35">
      <c r="A42" s="856"/>
      <c r="B42" s="117"/>
      <c r="C42" s="117"/>
      <c r="D42" s="9"/>
      <c r="E42" s="858"/>
      <c r="F42" s="858"/>
      <c r="G42" s="432" t="s">
        <v>146</v>
      </c>
      <c r="H42" s="997">
        <v>573</v>
      </c>
      <c r="I42" s="998">
        <v>617</v>
      </c>
      <c r="J42" s="999">
        <v>680</v>
      </c>
      <c r="K42" s="1001">
        <v>1870</v>
      </c>
      <c r="L42" s="1000">
        <v>1730</v>
      </c>
      <c r="M42" s="1002">
        <v>8.09</v>
      </c>
      <c r="N42" s="154"/>
      <c r="O42" s="9"/>
      <c r="P42" s="9"/>
      <c r="Q42" s="14"/>
      <c r="R42" s="9"/>
      <c r="S42" s="9"/>
      <c r="T42" s="14"/>
      <c r="U42" s="9"/>
      <c r="V42" s="9"/>
      <c r="W42" s="14"/>
      <c r="X42" s="9"/>
      <c r="Y42" s="9"/>
      <c r="Z42" s="154"/>
      <c r="AA42" s="154" t="s">
        <v>52</v>
      </c>
      <c r="AB42" s="210">
        <v>1.67</v>
      </c>
      <c r="AC42" s="210">
        <v>1.7</v>
      </c>
      <c r="AD42" s="210">
        <v>1.74</v>
      </c>
      <c r="AE42" s="210">
        <v>1.7</v>
      </c>
      <c r="AF42" s="1188"/>
      <c r="AG42" s="1188"/>
      <c r="AH42" s="1188"/>
      <c r="AI42" s="1188"/>
      <c r="AJ42" s="285"/>
      <c r="AK42" s="154"/>
      <c r="AL42" s="278"/>
      <c r="AM42" s="672"/>
      <c r="AN42" s="672"/>
      <c r="AO42" s="672"/>
      <c r="AP42" s="672"/>
      <c r="AQ42" s="672"/>
      <c r="AR42" s="662"/>
      <c r="AS42" s="662"/>
      <c r="AT42" s="662"/>
      <c r="AU42" s="662"/>
      <c r="AV42" s="662"/>
      <c r="AW42" s="662"/>
      <c r="AX42" s="1014"/>
      <c r="AY42" s="1014"/>
      <c r="AZ42" s="1154" t="s">
        <v>62</v>
      </c>
      <c r="BA42" s="1266">
        <v>3147380</v>
      </c>
      <c r="BB42" s="1267">
        <v>70400</v>
      </c>
      <c r="BC42" s="1267">
        <v>2388497</v>
      </c>
      <c r="BD42" s="1268">
        <v>932721</v>
      </c>
      <c r="BE42" s="1269">
        <v>0</v>
      </c>
      <c r="BF42" s="1269">
        <v>0</v>
      </c>
      <c r="BG42" s="1269">
        <v>0</v>
      </c>
      <c r="BH42" s="1269">
        <v>0</v>
      </c>
      <c r="BI42" s="1270">
        <v>6538998</v>
      </c>
      <c r="BJ42" s="1271">
        <v>4869050</v>
      </c>
      <c r="BK42" s="1271">
        <v>11408048</v>
      </c>
      <c r="BL42" s="309"/>
      <c r="BM42" s="290"/>
      <c r="BN42" s="290"/>
      <c r="BO42" s="968"/>
      <c r="BP42" s="115"/>
      <c r="BQ42" s="968"/>
      <c r="BR42" s="968"/>
      <c r="BS42" s="968"/>
      <c r="BT42" s="310"/>
      <c r="BU42" s="1528"/>
      <c r="BV42" s="1528"/>
      <c r="BW42" s="47"/>
      <c r="BX42" s="37"/>
      <c r="BY42" s="295"/>
      <c r="BZ42" s="19"/>
      <c r="CA42" s="19"/>
      <c r="CB42" s="19"/>
      <c r="CC42" s="19"/>
      <c r="CE42" s="344"/>
      <c r="CF42" s="117"/>
      <c r="CG42" s="117"/>
      <c r="CH42" s="9"/>
      <c r="CI42" s="153"/>
      <c r="CJ42" s="153"/>
      <c r="CK42" s="432" t="s">
        <v>146</v>
      </c>
      <c r="CL42" s="997">
        <v>721</v>
      </c>
      <c r="CM42" s="998">
        <v>851</v>
      </c>
      <c r="CN42" s="999">
        <v>862</v>
      </c>
      <c r="CO42" s="1001">
        <v>2434</v>
      </c>
      <c r="CP42" s="1000">
        <v>2481</v>
      </c>
      <c r="CQ42" s="1002">
        <v>-1.89</v>
      </c>
      <c r="CR42" s="154"/>
      <c r="CS42" s="9"/>
      <c r="CT42" s="9"/>
      <c r="CU42" s="14"/>
      <c r="CV42" s="9"/>
      <c r="CW42" s="9"/>
      <c r="CX42" s="14"/>
      <c r="CY42" s="9"/>
      <c r="CZ42" s="9"/>
      <c r="DA42" s="14"/>
      <c r="DB42" s="9"/>
      <c r="DC42" s="9"/>
      <c r="DD42" s="154"/>
      <c r="DE42" s="154" t="s">
        <v>52</v>
      </c>
      <c r="DF42" s="210">
        <v>1.55</v>
      </c>
      <c r="DG42" s="210">
        <v>1.68</v>
      </c>
      <c r="DH42" s="210">
        <v>1.64</v>
      </c>
      <c r="DI42" s="210">
        <v>1.62</v>
      </c>
      <c r="DJ42" s="1197"/>
      <c r="DK42" s="1197"/>
      <c r="DL42" s="1197"/>
      <c r="DM42" s="1197"/>
      <c r="DN42" s="285"/>
      <c r="DO42" s="154"/>
      <c r="DP42" s="278"/>
      <c r="DQ42" s="672"/>
      <c r="DR42" s="672"/>
      <c r="DS42" s="672"/>
      <c r="DT42" s="672"/>
      <c r="DU42" s="672"/>
      <c r="DV42" s="662"/>
      <c r="DW42" s="662"/>
      <c r="DX42" s="662"/>
      <c r="DY42" s="662"/>
      <c r="DZ42" s="662"/>
      <c r="EA42" s="662"/>
      <c r="EB42" s="1014"/>
      <c r="EC42" s="1014"/>
      <c r="ED42" s="1154" t="s">
        <v>62</v>
      </c>
      <c r="EE42" s="1266">
        <v>2808782</v>
      </c>
      <c r="EF42" s="1267">
        <v>59836</v>
      </c>
      <c r="EG42" s="1267">
        <v>2217493</v>
      </c>
      <c r="EH42" s="1268">
        <v>1027267</v>
      </c>
      <c r="EI42" s="1269">
        <v>0</v>
      </c>
      <c r="EJ42" s="1269">
        <v>0</v>
      </c>
      <c r="EK42" s="1269">
        <v>0</v>
      </c>
      <c r="EL42" s="1269">
        <v>0</v>
      </c>
      <c r="EM42" s="1270">
        <v>6113378</v>
      </c>
      <c r="EN42" s="1271">
        <v>4731855</v>
      </c>
      <c r="EO42" s="1271">
        <v>10845233</v>
      </c>
      <c r="EP42" s="309"/>
      <c r="EQ42" s="290"/>
      <c r="ER42" s="290"/>
      <c r="ES42" s="968"/>
      <c r="ET42" s="115"/>
      <c r="EU42" s="968"/>
      <c r="EV42" s="968"/>
      <c r="EW42" s="968"/>
      <c r="EX42" s="310"/>
      <c r="EY42" s="1528"/>
      <c r="EZ42" s="1528"/>
      <c r="FA42" s="47"/>
      <c r="FB42" s="37"/>
      <c r="FC42" s="295"/>
      <c r="FD42" s="19"/>
      <c r="FE42" s="19"/>
      <c r="FF42" s="19"/>
      <c r="FG42" s="19"/>
      <c r="FI42" s="344"/>
      <c r="FJ42" s="117"/>
      <c r="FK42" s="117"/>
      <c r="FL42" s="9"/>
      <c r="FM42" s="153"/>
      <c r="FN42" s="153"/>
      <c r="FO42" s="432" t="s">
        <v>146</v>
      </c>
      <c r="FP42" s="997">
        <v>569</v>
      </c>
      <c r="FQ42" s="998">
        <v>591</v>
      </c>
      <c r="FR42" s="999">
        <v>428</v>
      </c>
      <c r="FS42" s="1001">
        <v>1588</v>
      </c>
      <c r="FT42" s="1000">
        <v>1420</v>
      </c>
      <c r="FU42" s="1002">
        <v>11.83</v>
      </c>
      <c r="FV42" s="482"/>
      <c r="FW42" s="9"/>
      <c r="FX42" s="9"/>
      <c r="FY42" s="14"/>
      <c r="FZ42" s="9"/>
      <c r="GA42" s="9"/>
      <c r="GB42" s="14"/>
      <c r="GC42" s="9"/>
      <c r="GD42" s="9"/>
      <c r="GE42" s="14"/>
      <c r="GF42" s="9"/>
      <c r="GG42" s="9"/>
      <c r="GH42" s="154"/>
      <c r="GI42" s="154" t="s">
        <v>52</v>
      </c>
      <c r="GJ42" s="210">
        <v>1.7</v>
      </c>
      <c r="GK42" s="210">
        <v>1.61</v>
      </c>
      <c r="GL42" s="210">
        <v>1.61</v>
      </c>
      <c r="GM42" s="210">
        <v>1.64</v>
      </c>
      <c r="GN42" s="1198"/>
      <c r="GO42" s="1198"/>
      <c r="GP42" s="1198"/>
      <c r="GQ42" s="1349"/>
      <c r="GR42" s="285"/>
      <c r="GS42" s="154"/>
      <c r="GT42" s="278"/>
      <c r="GU42" s="684"/>
      <c r="GV42" s="684"/>
      <c r="GW42" s="684"/>
      <c r="GX42" s="684"/>
      <c r="GY42" s="684"/>
      <c r="GZ42" s="634"/>
      <c r="HA42" s="634"/>
      <c r="HB42" s="634"/>
      <c r="HC42" s="634"/>
      <c r="HD42" s="634"/>
      <c r="HE42" s="634"/>
      <c r="HF42" s="182"/>
      <c r="HG42" s="182"/>
      <c r="HH42" s="1146" t="s">
        <v>62</v>
      </c>
      <c r="HI42" s="1281">
        <v>2734402</v>
      </c>
      <c r="HJ42" s="1282">
        <v>52722</v>
      </c>
      <c r="HK42" s="1282">
        <v>2117825</v>
      </c>
      <c r="HL42" s="1283">
        <v>652093</v>
      </c>
      <c r="HM42" s="1284">
        <v>0</v>
      </c>
      <c r="HN42" s="1284">
        <v>0</v>
      </c>
      <c r="HO42" s="1284">
        <v>0</v>
      </c>
      <c r="HP42" s="1284">
        <v>0</v>
      </c>
      <c r="HQ42" s="1278">
        <v>5557042</v>
      </c>
      <c r="HR42" s="1286">
        <v>4101168</v>
      </c>
      <c r="HS42" s="1279">
        <v>9658210</v>
      </c>
      <c r="HT42" s="309"/>
      <c r="HU42" s="290"/>
      <c r="HV42" s="290"/>
      <c r="HW42" s="968"/>
      <c r="HX42" s="115"/>
      <c r="HY42" s="968"/>
      <c r="HZ42" s="968"/>
      <c r="IA42" s="968"/>
      <c r="IB42" s="310"/>
      <c r="IC42" s="1528"/>
      <c r="ID42" s="1528"/>
      <c r="IE42" s="47"/>
      <c r="IF42" s="37"/>
      <c r="IG42" s="295"/>
      <c r="IH42" s="248"/>
      <c r="II42" s="19"/>
      <c r="IJ42" s="19"/>
      <c r="IK42" s="19"/>
      <c r="IM42" s="344"/>
      <c r="IN42" s="117"/>
      <c r="IO42" s="117"/>
      <c r="IP42" s="9"/>
      <c r="IQ42" s="153"/>
      <c r="IR42" s="153"/>
      <c r="IS42" s="432" t="s">
        <v>146</v>
      </c>
      <c r="IT42" s="997">
        <v>393</v>
      </c>
      <c r="IU42" s="998">
        <v>350</v>
      </c>
      <c r="IV42" s="999">
        <v>368</v>
      </c>
      <c r="IW42" s="1001">
        <v>1111</v>
      </c>
      <c r="IX42" s="1000">
        <v>1017</v>
      </c>
      <c r="IY42" s="1002">
        <v>9.24</v>
      </c>
      <c r="IZ42" s="154"/>
      <c r="JA42" s="9"/>
      <c r="JB42" s="9"/>
      <c r="JC42" s="14"/>
      <c r="JD42" s="9"/>
      <c r="JE42" s="9"/>
      <c r="JF42" s="14"/>
      <c r="JG42" s="9"/>
      <c r="JH42" s="9"/>
      <c r="JI42" s="14"/>
      <c r="JJ42" s="9"/>
      <c r="JK42" s="9"/>
      <c r="JL42" s="154"/>
      <c r="JM42" s="154" t="s">
        <v>52</v>
      </c>
      <c r="JN42" s="210">
        <v>1.67</v>
      </c>
      <c r="JO42" s="210">
        <v>1.66</v>
      </c>
      <c r="JP42" s="210">
        <v>1.74</v>
      </c>
      <c r="JQ42" s="210">
        <v>1.69</v>
      </c>
      <c r="JR42" s="1199"/>
      <c r="JS42" s="1199"/>
      <c r="JT42" s="1199"/>
      <c r="JU42" s="128"/>
      <c r="JV42" s="285"/>
      <c r="JW42" s="154"/>
      <c r="JX42" s="278"/>
      <c r="JY42" s="684"/>
      <c r="JZ42" s="684"/>
      <c r="KA42" s="684"/>
      <c r="KB42" s="684"/>
      <c r="KC42" s="684"/>
      <c r="KD42" s="634"/>
      <c r="KE42" s="634"/>
      <c r="KF42" s="634"/>
      <c r="KG42" s="634"/>
      <c r="KH42" s="634"/>
      <c r="KI42" s="634"/>
      <c r="KJ42" s="182"/>
      <c r="KK42" s="182"/>
      <c r="KL42" s="1146" t="s">
        <v>62</v>
      </c>
      <c r="KM42" s="1281">
        <v>2990438</v>
      </c>
      <c r="KN42" s="1282">
        <v>62170</v>
      </c>
      <c r="KO42" s="1282">
        <v>2482409</v>
      </c>
      <c r="KP42" s="1283">
        <v>1241150</v>
      </c>
      <c r="KQ42" s="1284">
        <v>0</v>
      </c>
      <c r="KR42" s="1284">
        <v>0</v>
      </c>
      <c r="KS42" s="1284">
        <v>0</v>
      </c>
      <c r="KT42" s="1284">
        <v>0</v>
      </c>
      <c r="KU42" s="1278">
        <v>6776167</v>
      </c>
      <c r="KV42" s="1286">
        <v>5169826</v>
      </c>
      <c r="KW42" s="1279">
        <v>11945993</v>
      </c>
      <c r="KX42" s="503"/>
      <c r="KY42" s="519"/>
      <c r="KZ42" s="519"/>
      <c r="LA42" s="969"/>
      <c r="LB42" s="115"/>
      <c r="LC42" s="969"/>
      <c r="LD42" s="969"/>
      <c r="LE42" s="969"/>
      <c r="LF42" s="537"/>
      <c r="LG42" s="1583"/>
      <c r="LH42" s="520"/>
      <c r="LI42" s="529"/>
      <c r="LJ42" s="525"/>
      <c r="LK42" s="295"/>
      <c r="LL42" s="508"/>
      <c r="LM42" s="508"/>
      <c r="LN42" s="508"/>
      <c r="LO42" s="508"/>
      <c r="LQ42" s="862"/>
      <c r="LR42" s="117"/>
      <c r="LS42" s="117"/>
      <c r="LT42" s="9"/>
      <c r="LU42" s="13"/>
      <c r="LV42" s="13"/>
      <c r="LW42" s="432" t="s">
        <v>146</v>
      </c>
      <c r="LX42" s="348">
        <v>7003</v>
      </c>
      <c r="LY42" s="994">
        <v>6648</v>
      </c>
      <c r="LZ42" s="515">
        <v>5.34</v>
      </c>
      <c r="MA42" s="182"/>
      <c r="MB42" s="1602"/>
      <c r="MC42" s="128"/>
      <c r="MD42" s="128"/>
      <c r="ME42" s="113"/>
      <c r="MF42" s="113"/>
      <c r="MG42" s="138"/>
      <c r="MH42" s="113"/>
      <c r="MI42" s="113"/>
      <c r="MJ42" s="138"/>
      <c r="MK42" s="113"/>
      <c r="ML42" s="1300"/>
      <c r="MM42" s="1300"/>
      <c r="MN42" s="15" t="s">
        <v>52</v>
      </c>
      <c r="MO42" s="923">
        <v>1.7</v>
      </c>
      <c r="MP42" s="923">
        <v>1.62</v>
      </c>
      <c r="MQ42" s="923">
        <v>1.64</v>
      </c>
      <c r="MR42" s="923">
        <v>1.69</v>
      </c>
      <c r="MS42" s="924">
        <v>1.67</v>
      </c>
      <c r="MT42" s="16"/>
      <c r="MU42" s="17"/>
      <c r="MV42" s="17"/>
      <c r="MW42" s="1609"/>
      <c r="MX42" s="1610"/>
      <c r="MY42" s="1610"/>
      <c r="MZ42" s="1610"/>
      <c r="NA42" s="641"/>
      <c r="NB42" s="641"/>
      <c r="NC42" s="641"/>
      <c r="ND42" s="641"/>
      <c r="NE42" s="641"/>
      <c r="NF42" s="641"/>
      <c r="NG42" s="641"/>
      <c r="NH42" s="641"/>
      <c r="NI42" s="641"/>
      <c r="NJ42" s="641"/>
      <c r="NK42" s="641"/>
      <c r="NL42" s="619"/>
      <c r="NM42" s="619"/>
      <c r="NN42" s="1169" t="s">
        <v>62</v>
      </c>
      <c r="NO42" s="1147">
        <v>11681002</v>
      </c>
      <c r="NP42" s="1148">
        <v>245128</v>
      </c>
      <c r="NQ42" s="1148">
        <v>9206224</v>
      </c>
      <c r="NR42" s="1149">
        <v>3853231</v>
      </c>
      <c r="NS42" s="1150">
        <v>0</v>
      </c>
      <c r="NT42" s="1150">
        <v>0</v>
      </c>
      <c r="NU42" s="1150">
        <v>0</v>
      </c>
      <c r="NV42" s="1150">
        <v>0</v>
      </c>
      <c r="NW42" s="1151">
        <v>24985585</v>
      </c>
      <c r="NX42" s="1152">
        <v>18871899</v>
      </c>
      <c r="NY42" s="1152">
        <v>43857484</v>
      </c>
    </row>
    <row r="43" spans="1:395" ht="21.75" customHeight="1" thickTop="1" thickBot="1" x14ac:dyDescent="0.25">
      <c r="A43" s="133"/>
      <c r="B43" s="117"/>
      <c r="C43" s="117"/>
      <c r="D43" s="9"/>
      <c r="E43" s="858"/>
      <c r="F43" s="858"/>
      <c r="G43" s="431" t="s">
        <v>139</v>
      </c>
      <c r="H43" s="1003">
        <v>2065782</v>
      </c>
      <c r="I43" s="1004">
        <v>1716866</v>
      </c>
      <c r="J43" s="1005">
        <v>1823629</v>
      </c>
      <c r="K43" s="1003">
        <v>5606277</v>
      </c>
      <c r="L43" s="1006">
        <v>5284575</v>
      </c>
      <c r="M43" s="676">
        <v>6.09</v>
      </c>
      <c r="N43" s="154"/>
      <c r="O43" s="9"/>
      <c r="P43" s="9"/>
      <c r="Q43" s="14"/>
      <c r="R43" s="9"/>
      <c r="S43" s="9"/>
      <c r="T43" s="14"/>
      <c r="U43" s="9"/>
      <c r="V43" s="9"/>
      <c r="W43" s="14"/>
      <c r="X43" s="9"/>
      <c r="Y43" s="9"/>
      <c r="Z43" s="154"/>
      <c r="AA43" s="154" t="s">
        <v>66</v>
      </c>
      <c r="AB43" s="210">
        <v>1.89</v>
      </c>
      <c r="AC43" s="210">
        <v>1.88</v>
      </c>
      <c r="AD43" s="210">
        <v>1.9</v>
      </c>
      <c r="AE43" s="210">
        <v>1.89</v>
      </c>
      <c r="AF43" s="1188"/>
      <c r="AG43" s="1188"/>
      <c r="AH43" s="1188"/>
      <c r="AI43" s="1188"/>
      <c r="AJ43" s="285"/>
      <c r="AK43" s="154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023"/>
      <c r="BB43" s="1023"/>
      <c r="BC43" s="1023"/>
      <c r="BD43" s="155"/>
      <c r="BE43" s="155"/>
      <c r="BF43" s="155"/>
      <c r="BG43" s="155"/>
      <c r="BH43" s="155"/>
      <c r="BI43" s="155"/>
      <c r="BJ43" s="155"/>
      <c r="BK43" s="155"/>
      <c r="BL43" s="311"/>
      <c r="BM43" s="290"/>
      <c r="BN43" s="290"/>
      <c r="BO43" s="968"/>
      <c r="BP43" s="115"/>
      <c r="BQ43" s="118"/>
      <c r="BR43" s="118"/>
      <c r="BS43" s="118"/>
      <c r="BT43" s="118"/>
      <c r="BU43" s="1528"/>
      <c r="BV43" s="1528"/>
      <c r="BW43" s="119"/>
      <c r="BX43" s="37"/>
      <c r="BY43" s="295"/>
      <c r="BZ43" s="19"/>
      <c r="CA43" s="19"/>
      <c r="CB43" s="19"/>
      <c r="CC43" s="19"/>
      <c r="CE43" s="346"/>
      <c r="CF43" s="117"/>
      <c r="CG43" s="117"/>
      <c r="CH43" s="9"/>
      <c r="CI43" s="153"/>
      <c r="CJ43" s="153"/>
      <c r="CK43" s="431" t="s">
        <v>139</v>
      </c>
      <c r="CL43" s="1003">
        <v>1752469</v>
      </c>
      <c r="CM43" s="1004">
        <v>1702320</v>
      </c>
      <c r="CN43" s="1005">
        <v>1631322</v>
      </c>
      <c r="CO43" s="1003">
        <v>5086111</v>
      </c>
      <c r="CP43" s="1006">
        <v>4870210</v>
      </c>
      <c r="CQ43" s="676">
        <v>4.43</v>
      </c>
      <c r="CR43" s="154"/>
      <c r="CS43" s="9"/>
      <c r="CT43" s="9"/>
      <c r="CU43" s="14"/>
      <c r="CV43" s="9"/>
      <c r="CW43" s="9"/>
      <c r="CX43" s="14"/>
      <c r="CY43" s="9"/>
      <c r="CZ43" s="9"/>
      <c r="DA43" s="14"/>
      <c r="DB43" s="9"/>
      <c r="DC43" s="9"/>
      <c r="DD43" s="154"/>
      <c r="DE43" s="154" t="s">
        <v>66</v>
      </c>
      <c r="DF43" s="210">
        <v>1.69</v>
      </c>
      <c r="DG43" s="210">
        <v>1.74</v>
      </c>
      <c r="DH43" s="210">
        <v>1.72</v>
      </c>
      <c r="DI43" s="210">
        <v>1.72</v>
      </c>
      <c r="DJ43" s="1197"/>
      <c r="DK43" s="1197"/>
      <c r="DL43" s="1197"/>
      <c r="DM43" s="1197"/>
      <c r="DN43" s="285"/>
      <c r="DO43" s="154"/>
      <c r="DP43" s="155"/>
      <c r="DQ43" s="155"/>
      <c r="DR43" s="155"/>
      <c r="DS43" s="155"/>
      <c r="DT43" s="155"/>
      <c r="DU43" s="155"/>
      <c r="DV43" s="155"/>
      <c r="DW43" s="155"/>
      <c r="DX43" s="155"/>
      <c r="DY43" s="155"/>
      <c r="DZ43" s="155"/>
      <c r="EA43" s="155"/>
      <c r="EB43" s="155"/>
      <c r="EC43" s="155"/>
      <c r="ED43" s="155"/>
      <c r="EE43" s="1023"/>
      <c r="EF43" s="1023"/>
      <c r="EG43" s="1023"/>
      <c r="EH43" s="155"/>
      <c r="EI43" s="155"/>
      <c r="EJ43" s="155"/>
      <c r="EK43" s="155"/>
      <c r="EL43" s="155"/>
      <c r="EM43" s="155"/>
      <c r="EN43" s="155"/>
      <c r="EO43" s="155"/>
      <c r="EP43" s="311"/>
      <c r="EQ43" s="290"/>
      <c r="ER43" s="290"/>
      <c r="ES43" s="968"/>
      <c r="ET43" s="115"/>
      <c r="EU43" s="118"/>
      <c r="EV43" s="118"/>
      <c r="EW43" s="118"/>
      <c r="EX43" s="118"/>
      <c r="EY43" s="1528"/>
      <c r="EZ43" s="1528"/>
      <c r="FA43" s="119"/>
      <c r="FB43" s="37"/>
      <c r="FC43" s="295"/>
      <c r="FD43" s="19"/>
      <c r="FE43" s="19"/>
      <c r="FF43" s="19"/>
      <c r="FG43" s="19"/>
      <c r="FI43" s="346"/>
      <c r="FJ43" s="117"/>
      <c r="FK43" s="117"/>
      <c r="FL43" s="9"/>
      <c r="FM43" s="153"/>
      <c r="FN43" s="153"/>
      <c r="FO43" s="431" t="s">
        <v>139</v>
      </c>
      <c r="FP43" s="1003">
        <v>1714029</v>
      </c>
      <c r="FQ43" s="1004">
        <v>1594339</v>
      </c>
      <c r="FR43" s="1005">
        <v>1596581</v>
      </c>
      <c r="FS43" s="1003">
        <v>4904949</v>
      </c>
      <c r="FT43" s="1006">
        <v>4920312</v>
      </c>
      <c r="FU43" s="676">
        <v>-0.31</v>
      </c>
      <c r="FV43" s="482"/>
      <c r="FW43" s="9"/>
      <c r="FX43" s="9"/>
      <c r="FY43" s="14"/>
      <c r="FZ43" s="9"/>
      <c r="GA43" s="9"/>
      <c r="GB43" s="14"/>
      <c r="GC43" s="9"/>
      <c r="GD43" s="9"/>
      <c r="GE43" s="14"/>
      <c r="GF43" s="9"/>
      <c r="GG43" s="9"/>
      <c r="GH43" s="154"/>
      <c r="GI43" s="154" t="s">
        <v>66</v>
      </c>
      <c r="GJ43" s="210">
        <v>1.7</v>
      </c>
      <c r="GK43" s="210">
        <v>1.7</v>
      </c>
      <c r="GL43" s="210">
        <v>1.7</v>
      </c>
      <c r="GM43" s="210">
        <v>1.7</v>
      </c>
      <c r="GN43" s="1198"/>
      <c r="GO43" s="1198"/>
      <c r="GP43" s="1198"/>
      <c r="GQ43" s="1349"/>
      <c r="GR43" s="285"/>
      <c r="GS43" s="154"/>
      <c r="GT43" s="155"/>
      <c r="GU43" s="155"/>
      <c r="GV43" s="155"/>
      <c r="GW43" s="155"/>
      <c r="GX43" s="155"/>
      <c r="GY43" s="155"/>
      <c r="GZ43" s="155"/>
      <c r="HA43" s="155"/>
      <c r="HB43" s="155"/>
      <c r="HC43" s="155"/>
      <c r="HD43" s="155"/>
      <c r="HE43" s="155"/>
      <c r="HF43" s="155"/>
      <c r="HG43" s="155"/>
      <c r="HH43" s="504"/>
      <c r="HI43" s="505"/>
      <c r="HJ43" s="505"/>
      <c r="HK43" s="505"/>
      <c r="HL43" s="504"/>
      <c r="HM43" s="504"/>
      <c r="HN43" s="504"/>
      <c r="HO43" s="504"/>
      <c r="HP43" s="504"/>
      <c r="HQ43" s="506"/>
      <c r="HR43" s="506"/>
      <c r="HS43" s="506"/>
      <c r="HT43" s="311"/>
      <c r="HU43" s="290"/>
      <c r="HV43" s="290"/>
      <c r="HW43" s="968"/>
      <c r="HX43" s="115"/>
      <c r="HY43" s="118"/>
      <c r="HZ43" s="118"/>
      <c r="IA43" s="118"/>
      <c r="IB43" s="118"/>
      <c r="IC43" s="1528"/>
      <c r="ID43" s="1528"/>
      <c r="IE43" s="119"/>
      <c r="IF43" s="37"/>
      <c r="IG43" s="295"/>
      <c r="IH43" s="248"/>
      <c r="II43" s="19"/>
      <c r="IJ43" s="19"/>
      <c r="IK43" s="19"/>
      <c r="IM43" s="346"/>
      <c r="IN43" s="117"/>
      <c r="IO43" s="117"/>
      <c r="IP43" s="9"/>
      <c r="IQ43" s="153"/>
      <c r="IR43" s="153"/>
      <c r="IS43" s="431" t="s">
        <v>139</v>
      </c>
      <c r="IT43" s="1003">
        <v>1957762</v>
      </c>
      <c r="IU43" s="1004">
        <v>1719027</v>
      </c>
      <c r="IV43" s="1005">
        <v>1858228</v>
      </c>
      <c r="IW43" s="1003">
        <v>5535017</v>
      </c>
      <c r="IX43" s="1006">
        <v>5507666</v>
      </c>
      <c r="IY43" s="676">
        <v>0.5</v>
      </c>
      <c r="IZ43" s="154"/>
      <c r="JA43" s="9"/>
      <c r="JB43" s="9"/>
      <c r="JC43" s="14"/>
      <c r="JD43" s="9"/>
      <c r="JE43" s="9"/>
      <c r="JF43" s="14"/>
      <c r="JG43" s="9"/>
      <c r="JH43" s="9"/>
      <c r="JI43" s="14"/>
      <c r="JJ43" s="9"/>
      <c r="JK43" s="9"/>
      <c r="JL43" s="154"/>
      <c r="JM43" s="154" t="s">
        <v>66</v>
      </c>
      <c r="JN43" s="210">
        <v>1.67</v>
      </c>
      <c r="JO43" s="210">
        <v>1.68</v>
      </c>
      <c r="JP43" s="210">
        <v>1.74</v>
      </c>
      <c r="JQ43" s="210">
        <v>1.7</v>
      </c>
      <c r="JR43" s="1199"/>
      <c r="JS43" s="1199"/>
      <c r="JT43" s="1199"/>
      <c r="JU43" s="128"/>
      <c r="JV43" s="285"/>
      <c r="JW43" s="154"/>
      <c r="JX43" s="155"/>
      <c r="JY43" s="155"/>
      <c r="JZ43" s="155"/>
      <c r="KA43" s="155"/>
      <c r="KB43" s="155"/>
      <c r="KC43" s="155"/>
      <c r="KD43" s="155"/>
      <c r="KE43" s="155"/>
      <c r="KF43" s="155"/>
      <c r="KG43" s="155"/>
      <c r="KH43" s="155"/>
      <c r="KI43" s="155"/>
      <c r="KJ43" s="155"/>
      <c r="KK43" s="155"/>
      <c r="KL43" s="504"/>
      <c r="KM43" s="505"/>
      <c r="KN43" s="505"/>
      <c r="KO43" s="505"/>
      <c r="KP43" s="504"/>
      <c r="KQ43" s="504"/>
      <c r="KR43" s="504"/>
      <c r="KS43" s="504"/>
      <c r="KT43" s="504"/>
      <c r="KU43" s="506"/>
      <c r="KV43" s="506"/>
      <c r="KW43" s="506"/>
      <c r="KX43" s="509"/>
      <c r="KY43" s="519"/>
      <c r="KZ43" s="519"/>
      <c r="LA43" s="969"/>
      <c r="LB43" s="115"/>
      <c r="LC43" s="538"/>
      <c r="LD43" s="538"/>
      <c r="LE43" s="538"/>
      <c r="LF43" s="538"/>
      <c r="LG43" s="1583"/>
      <c r="LH43" s="520"/>
      <c r="LI43" s="539"/>
      <c r="LJ43" s="525"/>
      <c r="LK43" s="295"/>
      <c r="LL43" s="508"/>
      <c r="LM43" s="508"/>
      <c r="LN43" s="508"/>
      <c r="LO43" s="508"/>
      <c r="LQ43" s="133"/>
      <c r="LR43" s="117"/>
      <c r="LS43" s="117"/>
      <c r="LT43" s="9"/>
      <c r="LU43" s="13"/>
      <c r="LV43" s="13"/>
      <c r="LW43" s="431" t="s">
        <v>139</v>
      </c>
      <c r="LX43" s="995">
        <v>21132354</v>
      </c>
      <c r="LY43" s="996">
        <v>20582763</v>
      </c>
      <c r="LZ43" s="516">
        <v>2.67</v>
      </c>
      <c r="MA43" s="182"/>
      <c r="MB43" s="1603"/>
      <c r="MC43" s="128"/>
      <c r="MD43" s="128"/>
      <c r="ME43" s="113"/>
      <c r="MF43" s="113"/>
      <c r="MG43" s="138"/>
      <c r="MH43" s="113"/>
      <c r="MI43" s="113"/>
      <c r="MJ43" s="138"/>
      <c r="MK43" s="113"/>
      <c r="ML43" s="1300"/>
      <c r="MM43" s="1300"/>
      <c r="MN43" s="15" t="s">
        <v>66</v>
      </c>
      <c r="MO43" s="923">
        <v>1.89</v>
      </c>
      <c r="MP43" s="923">
        <v>1.72</v>
      </c>
      <c r="MQ43" s="923">
        <v>1.7</v>
      </c>
      <c r="MR43" s="923">
        <v>1.7</v>
      </c>
      <c r="MS43" s="924">
        <v>1.75</v>
      </c>
      <c r="MT43" s="16"/>
      <c r="MU43" s="17"/>
      <c r="MV43" s="17"/>
      <c r="MW43" s="1609"/>
      <c r="MX43" s="1610"/>
      <c r="MY43" s="1610"/>
      <c r="MZ43" s="1610"/>
      <c r="NA43" s="1610"/>
      <c r="NB43" s="1610"/>
      <c r="NC43" s="1610"/>
      <c r="ND43" s="1610"/>
      <c r="NE43" s="1610"/>
      <c r="NF43" s="1610"/>
      <c r="NG43" s="1610"/>
      <c r="NH43" s="1610"/>
      <c r="NI43" s="1610"/>
      <c r="NJ43" s="1610"/>
      <c r="NK43" s="1610"/>
      <c r="NL43" s="17"/>
      <c r="NM43" s="17"/>
      <c r="NN43" s="17"/>
      <c r="NO43" s="17"/>
      <c r="NP43" s="17"/>
      <c r="NQ43" s="17"/>
      <c r="NR43" s="17"/>
      <c r="NS43" s="17"/>
      <c r="NT43" s="17"/>
      <c r="NU43" s="17"/>
      <c r="NV43" s="17"/>
      <c r="NW43" s="17"/>
      <c r="NX43" s="17"/>
      <c r="NY43" s="17"/>
    </row>
    <row r="44" spans="1:395" ht="21.75" customHeight="1" thickTop="1" x14ac:dyDescent="0.2">
      <c r="A44" s="133"/>
      <c r="B44" s="117"/>
      <c r="C44" s="117"/>
      <c r="D44" s="9"/>
      <c r="E44" s="858"/>
      <c r="F44" s="858"/>
      <c r="G44" s="430" t="s">
        <v>30</v>
      </c>
      <c r="H44" s="137">
        <v>2014606</v>
      </c>
      <c r="I44" s="137">
        <v>1671371</v>
      </c>
      <c r="J44" s="137">
        <v>1777650</v>
      </c>
      <c r="K44" s="137">
        <v>5463627</v>
      </c>
      <c r="L44" s="247">
        <v>5149101</v>
      </c>
      <c r="M44" s="677">
        <v>6.11</v>
      </c>
      <c r="N44" s="154"/>
      <c r="O44" s="9"/>
      <c r="P44" s="9"/>
      <c r="Q44" s="14"/>
      <c r="R44" s="9"/>
      <c r="S44" s="9"/>
      <c r="T44" s="14"/>
      <c r="U44" s="9"/>
      <c r="V44" s="9"/>
      <c r="W44" s="14"/>
      <c r="X44" s="9"/>
      <c r="Y44" s="9"/>
      <c r="Z44" s="154"/>
      <c r="AA44" s="154" t="s">
        <v>71</v>
      </c>
      <c r="AB44" s="210">
        <v>1.85</v>
      </c>
      <c r="AC44" s="210">
        <v>1.82</v>
      </c>
      <c r="AD44" s="210">
        <v>1.87</v>
      </c>
      <c r="AE44" s="210">
        <v>1.85</v>
      </c>
      <c r="AF44" s="1212"/>
      <c r="AG44" s="1212"/>
      <c r="AH44" s="1212"/>
      <c r="AI44" s="1212"/>
      <c r="AJ44" s="285"/>
      <c r="AK44" s="154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504"/>
      <c r="BA44" s="505"/>
      <c r="BB44" s="505"/>
      <c r="BC44" s="505"/>
      <c r="BD44" s="504"/>
      <c r="BE44" s="504"/>
      <c r="BF44" s="504"/>
      <c r="BG44" s="504"/>
      <c r="BH44" s="504"/>
      <c r="BI44" s="506"/>
      <c r="BJ44" s="506"/>
      <c r="BK44" s="506"/>
      <c r="BL44" s="311"/>
      <c r="BM44" s="290"/>
      <c r="BN44" s="290"/>
      <c r="BO44" s="968"/>
      <c r="BP44" s="1543"/>
      <c r="BQ44" s="122"/>
      <c r="BR44" s="122"/>
      <c r="BS44" s="122"/>
      <c r="BT44" s="131"/>
      <c r="BU44" s="1528"/>
      <c r="BV44" s="1528"/>
      <c r="BW44" s="21"/>
      <c r="BX44" s="37"/>
      <c r="BY44" s="295"/>
      <c r="BZ44" s="19"/>
      <c r="CA44" s="19"/>
      <c r="CB44" s="19"/>
      <c r="CC44" s="19"/>
      <c r="CE44" s="346"/>
      <c r="CF44" s="117"/>
      <c r="CG44" s="117"/>
      <c r="CH44" s="9"/>
      <c r="CI44" s="153"/>
      <c r="CJ44" s="153"/>
      <c r="CK44" s="430" t="s">
        <v>30</v>
      </c>
      <c r="CL44" s="137">
        <v>1709257</v>
      </c>
      <c r="CM44" s="137">
        <v>1664111</v>
      </c>
      <c r="CN44" s="137">
        <v>1595551</v>
      </c>
      <c r="CO44" s="137">
        <v>4968919</v>
      </c>
      <c r="CP44" s="247">
        <v>4758356</v>
      </c>
      <c r="CQ44" s="677">
        <v>4.43</v>
      </c>
      <c r="CR44" s="154"/>
      <c r="CS44" s="9"/>
      <c r="CT44" s="9"/>
      <c r="CU44" s="14"/>
      <c r="CV44" s="9"/>
      <c r="CW44" s="9"/>
      <c r="CX44" s="14"/>
      <c r="CY44" s="9"/>
      <c r="CZ44" s="9"/>
      <c r="DA44" s="14"/>
      <c r="DB44" s="9"/>
      <c r="DC44" s="9"/>
      <c r="DD44" s="154"/>
      <c r="DE44" s="154" t="s">
        <v>71</v>
      </c>
      <c r="DF44" s="210">
        <v>1.79</v>
      </c>
      <c r="DG44" s="210">
        <v>1.81</v>
      </c>
      <c r="DH44" s="210">
        <v>1.78</v>
      </c>
      <c r="DI44" s="210">
        <v>1.79</v>
      </c>
      <c r="DJ44" s="1215"/>
      <c r="DK44" s="1215"/>
      <c r="DL44" s="1215"/>
      <c r="DM44" s="1215"/>
      <c r="DN44" s="285"/>
      <c r="DO44" s="214"/>
      <c r="DP44" s="1564"/>
      <c r="DQ44" s="1564"/>
      <c r="DR44" s="1564"/>
      <c r="DS44" s="1564"/>
      <c r="DT44" s="1564"/>
      <c r="DU44" s="1564"/>
      <c r="DV44" s="1564"/>
      <c r="DW44" s="1564"/>
      <c r="DX44" s="1564"/>
      <c r="DY44" s="1564"/>
      <c r="DZ44" s="1564"/>
      <c r="EA44" s="1564"/>
      <c r="EB44" s="1564"/>
      <c r="EC44" s="1564"/>
      <c r="ED44" s="1565"/>
      <c r="EE44" s="1566"/>
      <c r="EF44" s="1566"/>
      <c r="EG44" s="1566"/>
      <c r="EH44" s="1565"/>
      <c r="EI44" s="1565"/>
      <c r="EJ44" s="1565"/>
      <c r="EK44" s="1565"/>
      <c r="EL44" s="1565"/>
      <c r="EM44" s="1567"/>
      <c r="EN44" s="1567"/>
      <c r="EO44" s="1567"/>
      <c r="EP44" s="311"/>
      <c r="EQ44" s="968"/>
      <c r="ER44" s="968"/>
      <c r="ES44" s="968"/>
      <c r="ET44" s="1543"/>
      <c r="EU44" s="122"/>
      <c r="EV44" s="122"/>
      <c r="EW44" s="122"/>
      <c r="EX44" s="131"/>
      <c r="EY44" s="1528"/>
      <c r="EZ44" s="1528"/>
      <c r="FA44" s="21"/>
      <c r="FB44" s="37"/>
      <c r="FC44" s="295"/>
      <c r="FD44" s="19"/>
      <c r="FE44" s="19"/>
      <c r="FF44" s="19"/>
      <c r="FG44" s="19"/>
      <c r="FI44" s="346"/>
      <c r="FJ44" s="117"/>
      <c r="FK44" s="117"/>
      <c r="FL44" s="9"/>
      <c r="FM44" s="153"/>
      <c r="FN44" s="153"/>
      <c r="FO44" s="430" t="s">
        <v>30</v>
      </c>
      <c r="FP44" s="137">
        <v>1673380</v>
      </c>
      <c r="FQ44" s="137">
        <v>1557260</v>
      </c>
      <c r="FR44" s="137">
        <v>1561156</v>
      </c>
      <c r="FS44" s="137">
        <v>4791796</v>
      </c>
      <c r="FT44" s="247">
        <v>4806096</v>
      </c>
      <c r="FU44" s="677">
        <v>-0.3</v>
      </c>
      <c r="FV44" s="482"/>
      <c r="FW44" s="9"/>
      <c r="FX44" s="9"/>
      <c r="FY44" s="14"/>
      <c r="FZ44" s="9"/>
      <c r="GA44" s="9"/>
      <c r="GB44" s="14"/>
      <c r="GC44" s="9"/>
      <c r="GD44" s="9"/>
      <c r="GE44" s="14"/>
      <c r="GF44" s="9"/>
      <c r="GG44" s="9"/>
      <c r="GH44" s="154"/>
      <c r="GI44" s="154" t="s">
        <v>71</v>
      </c>
      <c r="GJ44" s="210">
        <v>1.75</v>
      </c>
      <c r="GK44" s="210">
        <v>1.75</v>
      </c>
      <c r="GL44" s="210">
        <v>1.71</v>
      </c>
      <c r="GM44" s="210">
        <v>1.74</v>
      </c>
      <c r="GN44" s="1216"/>
      <c r="GO44" s="1216"/>
      <c r="GP44" s="1216"/>
      <c r="GQ44" s="1216"/>
      <c r="GR44" s="285"/>
      <c r="GS44" s="214"/>
      <c r="GT44" s="1564"/>
      <c r="GU44" s="1564"/>
      <c r="GV44" s="1564"/>
      <c r="GW44" s="1564"/>
      <c r="GX44" s="1564"/>
      <c r="GY44" s="1564"/>
      <c r="GZ44" s="1564"/>
      <c r="HA44" s="1564"/>
      <c r="HB44" s="1564"/>
      <c r="HC44" s="1564"/>
      <c r="HD44" s="1564"/>
      <c r="HE44" s="1564"/>
      <c r="HF44" s="1564"/>
      <c r="HG44" s="1564"/>
      <c r="HH44" s="1565"/>
      <c r="HI44" s="1566"/>
      <c r="HJ44" s="1566"/>
      <c r="HK44" s="1566"/>
      <c r="HL44" s="1565"/>
      <c r="HM44" s="1565"/>
      <c r="HN44" s="1565"/>
      <c r="HO44" s="1565"/>
      <c r="HP44" s="1565"/>
      <c r="HQ44" s="1567"/>
      <c r="HR44" s="1567"/>
      <c r="HS44" s="1567"/>
      <c r="HT44" s="311"/>
      <c r="HU44" s="968"/>
      <c r="HV44" s="968"/>
      <c r="HW44" s="968"/>
      <c r="HX44" s="1543"/>
      <c r="HY44" s="122"/>
      <c r="HZ44" s="122"/>
      <c r="IA44" s="122"/>
      <c r="IB44" s="131"/>
      <c r="IC44" s="1528"/>
      <c r="ID44" s="1528"/>
      <c r="IE44" s="21"/>
      <c r="IF44" s="37"/>
      <c r="IG44" s="295"/>
      <c r="IH44" s="248"/>
      <c r="II44" s="19"/>
      <c r="IJ44" s="19"/>
      <c r="IK44" s="19"/>
      <c r="IM44" s="346"/>
      <c r="IN44" s="117"/>
      <c r="IO44" s="117"/>
      <c r="IP44" s="9"/>
      <c r="IQ44" s="153"/>
      <c r="IR44" s="153"/>
      <c r="IS44" s="430" t="s">
        <v>30</v>
      </c>
      <c r="IT44" s="137">
        <v>1896673</v>
      </c>
      <c r="IU44" s="137">
        <v>1686764</v>
      </c>
      <c r="IV44" s="137">
        <v>1820341</v>
      </c>
      <c r="IW44" s="137">
        <v>5403778</v>
      </c>
      <c r="IX44" s="247">
        <v>5379355</v>
      </c>
      <c r="IY44" s="677">
        <v>0.45</v>
      </c>
      <c r="IZ44" s="154"/>
      <c r="JA44" s="9"/>
      <c r="JB44" s="9"/>
      <c r="JC44" s="14"/>
      <c r="JD44" s="9"/>
      <c r="JE44" s="9"/>
      <c r="JF44" s="14"/>
      <c r="JG44" s="9"/>
      <c r="JH44" s="9"/>
      <c r="JI44" s="14"/>
      <c r="JJ44" s="9"/>
      <c r="JK44" s="9"/>
      <c r="JL44" s="154"/>
      <c r="JM44" s="154" t="s">
        <v>71</v>
      </c>
      <c r="JN44" s="210">
        <v>1.74</v>
      </c>
      <c r="JO44" s="210">
        <v>1.76</v>
      </c>
      <c r="JP44" s="210">
        <v>1.77</v>
      </c>
      <c r="JQ44" s="210">
        <v>1.75</v>
      </c>
      <c r="JR44" s="668"/>
      <c r="JS44" s="668"/>
      <c r="JT44" s="668"/>
      <c r="JU44" s="668"/>
      <c r="JV44" s="285"/>
      <c r="JW44" s="214"/>
      <c r="JX44" s="1564"/>
      <c r="JY44" s="1564"/>
      <c r="JZ44" s="1564"/>
      <c r="KA44" s="1564"/>
      <c r="KB44" s="1564"/>
      <c r="KC44" s="1564"/>
      <c r="KD44" s="1564"/>
      <c r="KE44" s="1564"/>
      <c r="KF44" s="1564"/>
      <c r="KG44" s="1564"/>
      <c r="KH44" s="1564"/>
      <c r="KI44" s="1564"/>
      <c r="KJ44" s="1564"/>
      <c r="KK44" s="1564"/>
      <c r="KL44" s="1565"/>
      <c r="KM44" s="1566"/>
      <c r="KN44" s="1566"/>
      <c r="KO44" s="1566"/>
      <c r="KP44" s="1565"/>
      <c r="KQ44" s="1565"/>
      <c r="KR44" s="1565"/>
      <c r="KS44" s="1565"/>
      <c r="KT44" s="1565"/>
      <c r="KU44" s="1567"/>
      <c r="KV44" s="1567"/>
      <c r="KW44" s="1567"/>
      <c r="KX44" s="509"/>
      <c r="KY44" s="969"/>
      <c r="KZ44" s="519"/>
      <c r="LA44" s="969"/>
      <c r="LB44" s="1543"/>
      <c r="LC44" s="122"/>
      <c r="LD44" s="122"/>
      <c r="LE44" s="122"/>
      <c r="LF44" s="521"/>
      <c r="LG44" s="1583"/>
      <c r="LH44" s="520"/>
      <c r="LI44" s="522"/>
      <c r="LJ44" s="525"/>
      <c r="LK44" s="295"/>
      <c r="LL44" s="508"/>
      <c r="LM44" s="508"/>
      <c r="LN44" s="508"/>
      <c r="LO44" s="508"/>
      <c r="LQ44" s="133"/>
      <c r="LR44" s="117"/>
      <c r="LS44" s="117"/>
      <c r="LT44" s="9"/>
      <c r="LU44" s="13"/>
      <c r="LV44" s="13"/>
      <c r="LW44" s="430" t="s">
        <v>30</v>
      </c>
      <c r="LX44" s="38">
        <v>20628120</v>
      </c>
      <c r="LY44" s="48">
        <v>20092908</v>
      </c>
      <c r="LZ44" s="517">
        <v>2.66</v>
      </c>
      <c r="MA44" s="207"/>
      <c r="MB44" s="1603"/>
      <c r="MC44" s="128"/>
      <c r="MD44" s="128"/>
      <c r="ME44" s="113"/>
      <c r="MF44" s="113"/>
      <c r="MG44" s="138"/>
      <c r="MH44" s="113"/>
      <c r="MI44" s="113"/>
      <c r="MJ44" s="138"/>
      <c r="MK44" s="113"/>
      <c r="ML44" s="1300"/>
      <c r="MM44" s="1300"/>
      <c r="MN44" s="15" t="s">
        <v>71</v>
      </c>
      <c r="MO44" s="923">
        <v>1.85</v>
      </c>
      <c r="MP44" s="923">
        <v>1.79</v>
      </c>
      <c r="MQ44" s="923">
        <v>1.74</v>
      </c>
      <c r="MR44" s="923">
        <v>1.75</v>
      </c>
      <c r="MS44" s="924">
        <v>1.78</v>
      </c>
      <c r="MT44" s="16"/>
      <c r="MU44" s="17"/>
      <c r="MV44" s="17"/>
      <c r="MW44" s="1609"/>
      <c r="MX44" s="1610"/>
      <c r="MY44" s="1610"/>
      <c r="MZ44" s="125"/>
      <c r="NA44" s="125"/>
      <c r="NB44" s="126"/>
      <c r="NC44" s="126"/>
      <c r="ND44" s="36"/>
      <c r="NE44" s="36"/>
      <c r="NF44" s="36"/>
      <c r="NG44" s="36"/>
      <c r="NH44" s="36"/>
      <c r="NI44" s="36"/>
      <c r="NJ44" s="36"/>
      <c r="NK44" s="36"/>
      <c r="NL44" s="1610"/>
      <c r="NM44" s="1610"/>
      <c r="NN44" s="125"/>
      <c r="NO44" s="125"/>
      <c r="NP44" s="126"/>
      <c r="NQ44" s="126"/>
      <c r="NR44" s="36"/>
      <c r="NS44" s="36"/>
      <c r="NT44" s="36"/>
      <c r="NU44" s="36"/>
      <c r="NV44" s="36"/>
      <c r="NW44" s="36"/>
      <c r="NX44" s="36"/>
      <c r="NY44" s="36"/>
      <c r="NZ44" s="511"/>
      <c r="OA44" s="1352"/>
      <c r="OB44" s="511"/>
      <c r="OC44" s="511"/>
      <c r="OD44" s="511"/>
      <c r="OE44" s="511"/>
    </row>
    <row r="45" spans="1:395" ht="21.75" customHeight="1" x14ac:dyDescent="0.2">
      <c r="A45" s="857"/>
      <c r="B45" s="117"/>
      <c r="C45" s="117"/>
      <c r="D45" s="9"/>
      <c r="E45" s="858"/>
      <c r="F45" s="858"/>
      <c r="G45" s="430" t="s">
        <v>147</v>
      </c>
      <c r="H45" s="137">
        <v>51176</v>
      </c>
      <c r="I45" s="137">
        <v>45495</v>
      </c>
      <c r="J45" s="137">
        <v>45979</v>
      </c>
      <c r="K45" s="137">
        <v>142650</v>
      </c>
      <c r="L45" s="247">
        <v>135474</v>
      </c>
      <c r="M45" s="678">
        <v>5.3</v>
      </c>
      <c r="N45" s="154"/>
      <c r="O45" s="9"/>
      <c r="P45" s="9"/>
      <c r="Q45" s="14"/>
      <c r="R45" s="9"/>
      <c r="S45" s="9"/>
      <c r="T45" s="14"/>
      <c r="U45" s="9"/>
      <c r="V45" s="9"/>
      <c r="W45" s="14"/>
      <c r="X45" s="9"/>
      <c r="Y45" s="9"/>
      <c r="Z45" s="154"/>
      <c r="AA45" s="154" t="s">
        <v>76</v>
      </c>
      <c r="AB45" s="210">
        <v>2.2599999999999998</v>
      </c>
      <c r="AC45" s="210">
        <v>2.0299999999999998</v>
      </c>
      <c r="AD45" s="210">
        <v>2.21</v>
      </c>
      <c r="AE45" s="210">
        <v>2.17</v>
      </c>
      <c r="AF45" s="1188"/>
      <c r="AG45" s="1188"/>
      <c r="AH45" s="1188"/>
      <c r="AI45" s="1188"/>
      <c r="AJ45" s="285"/>
      <c r="AK45" s="154"/>
      <c r="AL45" s="1764"/>
      <c r="AM45" s="1764"/>
      <c r="AN45" s="1764"/>
      <c r="AO45" s="1764"/>
      <c r="AP45" s="1764"/>
      <c r="AQ45" s="1764"/>
      <c r="AR45" s="1764"/>
      <c r="AS45" s="1764"/>
      <c r="AT45" s="1764"/>
      <c r="AU45" s="1764"/>
      <c r="AV45" s="1764"/>
      <c r="AW45" s="1764"/>
      <c r="AX45" s="540"/>
      <c r="AY45" s="509"/>
      <c r="AZ45" s="217"/>
      <c r="BA45" s="217"/>
      <c r="BB45" s="217"/>
      <c r="BC45" s="217"/>
      <c r="BD45" s="167"/>
      <c r="BE45" s="167"/>
      <c r="BF45" s="167"/>
      <c r="BG45" s="167"/>
      <c r="BH45" s="167"/>
      <c r="BI45" s="193"/>
      <c r="BJ45" s="193"/>
      <c r="BK45" s="193"/>
      <c r="BL45" s="311"/>
      <c r="BM45" s="968"/>
      <c r="BN45" s="968"/>
      <c r="BO45" s="968"/>
      <c r="BP45" s="1544"/>
      <c r="BQ45" s="122"/>
      <c r="BR45" s="122"/>
      <c r="BS45" s="122"/>
      <c r="BT45" s="131"/>
      <c r="BU45" s="1528"/>
      <c r="BV45" s="1528"/>
      <c r="BW45" s="21"/>
      <c r="BX45" s="37"/>
      <c r="BY45" s="295"/>
      <c r="BZ45" s="19"/>
      <c r="CA45" s="19"/>
      <c r="CB45" s="19"/>
      <c r="CC45" s="19"/>
      <c r="CE45" s="154"/>
      <c r="CF45" s="117"/>
      <c r="CG45" s="117"/>
      <c r="CH45" s="9"/>
      <c r="CI45" s="153"/>
      <c r="CJ45" s="153"/>
      <c r="CK45" s="430" t="s">
        <v>147</v>
      </c>
      <c r="CL45" s="137">
        <v>43212</v>
      </c>
      <c r="CM45" s="137">
        <v>38209</v>
      </c>
      <c r="CN45" s="137">
        <v>35771</v>
      </c>
      <c r="CO45" s="137">
        <v>117192</v>
      </c>
      <c r="CP45" s="247">
        <v>111854</v>
      </c>
      <c r="CQ45" s="678">
        <v>4.7699999999999996</v>
      </c>
      <c r="CR45" s="154"/>
      <c r="CS45" s="9"/>
      <c r="CT45" s="9"/>
      <c r="CU45" s="14"/>
      <c r="CV45" s="9"/>
      <c r="CW45" s="9"/>
      <c r="CX45" s="14"/>
      <c r="CY45" s="9"/>
      <c r="CZ45" s="9"/>
      <c r="DA45" s="14"/>
      <c r="DB45" s="9"/>
      <c r="DC45" s="9"/>
      <c r="DD45" s="154"/>
      <c r="DE45" s="154" t="s">
        <v>76</v>
      </c>
      <c r="DF45" s="210">
        <v>1.88</v>
      </c>
      <c r="DG45" s="210">
        <v>1.88</v>
      </c>
      <c r="DH45" s="210">
        <v>1.66</v>
      </c>
      <c r="DI45" s="210">
        <v>1.81</v>
      </c>
      <c r="DJ45" s="1197"/>
      <c r="DK45" s="1197"/>
      <c r="DL45" s="1197"/>
      <c r="DM45" s="1197"/>
      <c r="DN45" s="285"/>
      <c r="DO45" s="214"/>
      <c r="DP45" s="1764"/>
      <c r="DQ45" s="1764"/>
      <c r="DR45" s="1764"/>
      <c r="DS45" s="1764"/>
      <c r="DT45" s="1764"/>
      <c r="DU45" s="1764"/>
      <c r="DV45" s="1764"/>
      <c r="DW45" s="1764"/>
      <c r="DX45" s="1764"/>
      <c r="DY45" s="1764"/>
      <c r="DZ45" s="1764"/>
      <c r="EA45" s="1764"/>
      <c r="EB45" s="540"/>
      <c r="EC45" s="509"/>
      <c r="ED45" s="217"/>
      <c r="EE45" s="217"/>
      <c r="EF45" s="217"/>
      <c r="EG45" s="217"/>
      <c r="EH45" s="167"/>
      <c r="EI45" s="167"/>
      <c r="EJ45" s="167"/>
      <c r="EK45" s="167"/>
      <c r="EL45" s="167"/>
      <c r="EM45" s="193"/>
      <c r="EN45" s="193"/>
      <c r="EO45" s="193"/>
      <c r="EP45" s="311"/>
      <c r="EQ45" s="968"/>
      <c r="ER45" s="968"/>
      <c r="ES45" s="968"/>
      <c r="ET45" s="1544"/>
      <c r="EU45" s="122"/>
      <c r="EV45" s="122"/>
      <c r="EW45" s="122"/>
      <c r="EX45" s="131"/>
      <c r="EY45" s="1528"/>
      <c r="EZ45" s="1528"/>
      <c r="FA45" s="21"/>
      <c r="FB45" s="37"/>
      <c r="FC45" s="295"/>
      <c r="FD45" s="19"/>
      <c r="FE45" s="19"/>
      <c r="FF45" s="19"/>
      <c r="FG45" s="19"/>
      <c r="FI45" s="154"/>
      <c r="FJ45" s="117"/>
      <c r="FK45" s="117"/>
      <c r="FL45" s="9"/>
      <c r="FM45" s="153"/>
      <c r="FN45" s="153"/>
      <c r="FO45" s="430" t="s">
        <v>147</v>
      </c>
      <c r="FP45" s="137">
        <v>40649</v>
      </c>
      <c r="FQ45" s="137">
        <v>37079</v>
      </c>
      <c r="FR45" s="137">
        <v>35425</v>
      </c>
      <c r="FS45" s="137">
        <v>113153</v>
      </c>
      <c r="FT45" s="247">
        <v>114216</v>
      </c>
      <c r="FU45" s="678">
        <v>-0.93</v>
      </c>
      <c r="FV45" s="482"/>
      <c r="FW45" s="9"/>
      <c r="FX45" s="9"/>
      <c r="FY45" s="14"/>
      <c r="FZ45" s="9"/>
      <c r="GA45" s="9"/>
      <c r="GB45" s="14"/>
      <c r="GC45" s="9"/>
      <c r="GD45" s="9"/>
      <c r="GE45" s="14"/>
      <c r="GF45" s="9"/>
      <c r="GG45" s="9"/>
      <c r="GH45" s="154"/>
      <c r="GI45" s="154" t="s">
        <v>76</v>
      </c>
      <c r="GJ45" s="210">
        <v>1.65</v>
      </c>
      <c r="GK45" s="210">
        <v>1.67</v>
      </c>
      <c r="GL45" s="210">
        <v>1.66</v>
      </c>
      <c r="GM45" s="210">
        <v>1.66</v>
      </c>
      <c r="GN45" s="1198"/>
      <c r="GO45" s="1198"/>
      <c r="GP45" s="1198"/>
      <c r="GQ45" s="1349"/>
      <c r="GR45" s="285"/>
      <c r="GS45" s="214"/>
      <c r="GT45" s="1764"/>
      <c r="GU45" s="1764"/>
      <c r="GV45" s="1764"/>
      <c r="GW45" s="1764"/>
      <c r="GX45" s="1764"/>
      <c r="GY45" s="1764"/>
      <c r="GZ45" s="1764"/>
      <c r="HA45" s="1764"/>
      <c r="HB45" s="1764"/>
      <c r="HC45" s="1764"/>
      <c r="HD45" s="1764"/>
      <c r="HE45" s="1764"/>
      <c r="HF45" s="540"/>
      <c r="HG45" s="509"/>
      <c r="HH45" s="217"/>
      <c r="HI45" s="217"/>
      <c r="HJ45" s="217"/>
      <c r="HK45" s="217"/>
      <c r="HL45" s="167"/>
      <c r="HM45" s="167"/>
      <c r="HN45" s="167"/>
      <c r="HO45" s="167"/>
      <c r="HP45" s="167"/>
      <c r="HQ45" s="193"/>
      <c r="HR45" s="193"/>
      <c r="HS45" s="193"/>
      <c r="HT45" s="311"/>
      <c r="HU45" s="968"/>
      <c r="HV45" s="968"/>
      <c r="HW45" s="968"/>
      <c r="HX45" s="1544"/>
      <c r="HY45" s="122"/>
      <c r="HZ45" s="122"/>
      <c r="IA45" s="122"/>
      <c r="IB45" s="131"/>
      <c r="IC45" s="1528"/>
      <c r="ID45" s="1528"/>
      <c r="IE45" s="21"/>
      <c r="IF45" s="37"/>
      <c r="IG45" s="295"/>
      <c r="IH45" s="248"/>
      <c r="II45" s="19"/>
      <c r="IJ45" s="19"/>
      <c r="IK45" s="19"/>
      <c r="IM45" s="154"/>
      <c r="IN45" s="117"/>
      <c r="IO45" s="117"/>
      <c r="IP45" s="9"/>
      <c r="IQ45" s="153"/>
      <c r="IR45" s="153"/>
      <c r="IS45" s="430" t="s">
        <v>147</v>
      </c>
      <c r="IT45" s="137">
        <v>61089</v>
      </c>
      <c r="IU45" s="137">
        <v>32263</v>
      </c>
      <c r="IV45" s="137">
        <v>37887</v>
      </c>
      <c r="IW45" s="137">
        <v>131239</v>
      </c>
      <c r="IX45" s="247">
        <v>128311</v>
      </c>
      <c r="IY45" s="678">
        <v>2.2799999999999998</v>
      </c>
      <c r="IZ45" s="154"/>
      <c r="JA45" s="9"/>
      <c r="JB45" s="9"/>
      <c r="JC45" s="14"/>
      <c r="JD45" s="9"/>
      <c r="JE45" s="9"/>
      <c r="JF45" s="14"/>
      <c r="JG45" s="9"/>
      <c r="JH45" s="9"/>
      <c r="JI45" s="14"/>
      <c r="JJ45" s="9"/>
      <c r="JK45" s="9"/>
      <c r="JL45" s="154"/>
      <c r="JM45" s="154" t="s">
        <v>76</v>
      </c>
      <c r="JN45" s="210">
        <v>1.8</v>
      </c>
      <c r="JO45" s="210">
        <v>1.83</v>
      </c>
      <c r="JP45" s="210">
        <v>1.8</v>
      </c>
      <c r="JQ45" s="210">
        <v>1.81</v>
      </c>
      <c r="JR45" s="1199"/>
      <c r="JS45" s="1199"/>
      <c r="JT45" s="1199"/>
      <c r="JU45" s="128"/>
      <c r="JV45" s="285"/>
      <c r="JW45" s="214"/>
      <c r="JX45" s="1764"/>
      <c r="JY45" s="1764"/>
      <c r="JZ45" s="1764"/>
      <c r="KA45" s="1764"/>
      <c r="KB45" s="1764"/>
      <c r="KC45" s="1764"/>
      <c r="KD45" s="1764"/>
      <c r="KE45" s="1764"/>
      <c r="KF45" s="1764"/>
      <c r="KG45" s="1764"/>
      <c r="KH45" s="1764"/>
      <c r="KI45" s="1764"/>
      <c r="KJ45" s="540"/>
      <c r="KK45" s="509"/>
      <c r="KL45" s="217"/>
      <c r="KM45" s="217"/>
      <c r="KN45" s="217"/>
      <c r="KO45" s="217"/>
      <c r="KP45" s="167"/>
      <c r="KQ45" s="167"/>
      <c r="KR45" s="167"/>
      <c r="KS45" s="167"/>
      <c r="KT45" s="167"/>
      <c r="KU45" s="193"/>
      <c r="KV45" s="193"/>
      <c r="KW45" s="193"/>
      <c r="KX45" s="509"/>
      <c r="KY45" s="969"/>
      <c r="KZ45" s="519"/>
      <c r="LA45" s="969"/>
      <c r="LB45" s="1544"/>
      <c r="LC45" s="122"/>
      <c r="LD45" s="122"/>
      <c r="LE45" s="122"/>
      <c r="LF45" s="521"/>
      <c r="LG45" s="1583"/>
      <c r="LH45" s="520"/>
      <c r="LI45" s="522"/>
      <c r="LJ45" s="525"/>
      <c r="LK45" s="295"/>
      <c r="LL45" s="508"/>
      <c r="LM45" s="508"/>
      <c r="LN45" s="508"/>
      <c r="LO45" s="508"/>
      <c r="LQ45" s="23"/>
      <c r="LR45" s="117"/>
      <c r="LS45" s="117"/>
      <c r="LT45" s="9"/>
      <c r="LU45" s="13"/>
      <c r="LV45" s="13"/>
      <c r="LW45" s="430" t="s">
        <v>147</v>
      </c>
      <c r="LX45" s="38">
        <v>504234</v>
      </c>
      <c r="LY45" s="48">
        <v>489855</v>
      </c>
      <c r="LZ45" s="517">
        <v>2.94</v>
      </c>
      <c r="MA45" s="207"/>
      <c r="MB45" s="1603"/>
      <c r="MC45" s="128"/>
      <c r="MD45" s="128"/>
      <c r="ME45" s="113"/>
      <c r="MF45" s="113"/>
      <c r="MG45" s="138"/>
      <c r="MH45" s="113"/>
      <c r="MI45" s="113"/>
      <c r="MJ45" s="138"/>
      <c r="MK45" s="113"/>
      <c r="ML45" s="1300"/>
      <c r="MM45" s="1300"/>
      <c r="MN45" s="15" t="s">
        <v>76</v>
      </c>
      <c r="MO45" s="923">
        <v>2.17</v>
      </c>
      <c r="MP45" s="923">
        <v>1.81</v>
      </c>
      <c r="MQ45" s="923">
        <v>1.66</v>
      </c>
      <c r="MR45" s="923">
        <v>1.81</v>
      </c>
      <c r="MS45" s="924">
        <v>1.85</v>
      </c>
      <c r="MT45" s="16"/>
      <c r="MU45" s="17"/>
      <c r="MV45" s="17"/>
      <c r="MW45" s="1609"/>
      <c r="MX45" s="1610"/>
      <c r="MY45" s="1610"/>
      <c r="MZ45" s="1611"/>
      <c r="NA45" s="1657"/>
      <c r="NB45" s="1657"/>
      <c r="NC45" s="1657"/>
      <c r="ND45" s="1657"/>
      <c r="NE45" s="1611"/>
      <c r="NF45" s="1657"/>
      <c r="NG45" s="1657"/>
      <c r="NH45" s="1657"/>
      <c r="NI45" s="1657"/>
      <c r="NJ45" s="974"/>
      <c r="NK45" s="46"/>
      <c r="NL45" s="1610"/>
      <c r="NM45" s="1610"/>
      <c r="NN45" s="1611"/>
      <c r="NO45" s="1657"/>
      <c r="NP45" s="1657"/>
      <c r="NQ45" s="1657"/>
      <c r="NR45" s="1657"/>
      <c r="NS45" s="1611"/>
      <c r="NT45" s="1657"/>
      <c r="NU45" s="1657"/>
      <c r="NV45" s="1657"/>
      <c r="NW45" s="1657"/>
      <c r="NX45" s="974"/>
      <c r="NY45" s="46"/>
      <c r="NZ45" s="511"/>
      <c r="OA45" s="1352"/>
      <c r="OB45" s="511"/>
      <c r="OC45" s="511"/>
      <c r="OD45" s="511"/>
      <c r="OE45" s="511"/>
    </row>
    <row r="46" spans="1:395" ht="21.75" customHeight="1" x14ac:dyDescent="0.2">
      <c r="A46" s="9"/>
      <c r="B46" s="254"/>
      <c r="C46" s="254"/>
      <c r="D46" s="9"/>
      <c r="E46" s="860"/>
      <c r="F46" s="860"/>
      <c r="G46" s="154"/>
      <c r="H46" s="154"/>
      <c r="I46" s="154"/>
      <c r="J46" s="154"/>
      <c r="K46" s="154"/>
      <c r="L46" s="155"/>
      <c r="M46" s="154"/>
      <c r="N46" s="154"/>
      <c r="O46" s="9"/>
      <c r="P46" s="9"/>
      <c r="Q46" s="14"/>
      <c r="R46" s="9"/>
      <c r="S46" s="9"/>
      <c r="T46" s="14"/>
      <c r="U46" s="9"/>
      <c r="V46" s="9"/>
      <c r="W46" s="14"/>
      <c r="X46" s="9"/>
      <c r="Y46" s="9"/>
      <c r="Z46" s="154"/>
      <c r="AA46" s="154" t="s">
        <v>82</v>
      </c>
      <c r="AB46" s="210">
        <v>1.72</v>
      </c>
      <c r="AC46" s="210">
        <v>1.97</v>
      </c>
      <c r="AD46" s="210">
        <v>1.86</v>
      </c>
      <c r="AE46" s="210">
        <v>1.83</v>
      </c>
      <c r="AF46" s="1188"/>
      <c r="AG46" s="1188"/>
      <c r="AH46" s="1188"/>
      <c r="AI46" s="1188"/>
      <c r="AJ46" s="285"/>
      <c r="AK46" s="154"/>
      <c r="AL46" s="1764"/>
      <c r="AM46" s="1764"/>
      <c r="AN46" s="1764"/>
      <c r="AO46" s="1764"/>
      <c r="AP46" s="1764"/>
      <c r="AQ46" s="1764"/>
      <c r="AR46" s="1764"/>
      <c r="AS46" s="1764"/>
      <c r="AT46" s="1764"/>
      <c r="AU46" s="1764"/>
      <c r="AV46" s="1764"/>
      <c r="AW46" s="1764"/>
      <c r="AX46" s="540"/>
      <c r="AY46" s="509"/>
      <c r="AZ46" s="386"/>
      <c r="BA46" s="386"/>
      <c r="BB46" s="386"/>
      <c r="BC46" s="386"/>
      <c r="BD46" s="389"/>
      <c r="BE46" s="389"/>
      <c r="BF46" s="389"/>
      <c r="BG46" s="389"/>
      <c r="BH46" s="389"/>
      <c r="BI46" s="386"/>
      <c r="BJ46" s="386"/>
      <c r="BK46" s="167"/>
      <c r="BL46" s="248"/>
      <c r="BM46" s="968"/>
      <c r="BN46" s="968"/>
      <c r="BO46" s="968"/>
      <c r="BP46" s="115"/>
      <c r="BQ46" s="122"/>
      <c r="BR46" s="122"/>
      <c r="BS46" s="122"/>
      <c r="BT46" s="131"/>
      <c r="BU46" s="1528"/>
      <c r="BV46" s="1528"/>
      <c r="BW46" s="127"/>
      <c r="BX46" s="968"/>
      <c r="BY46" s="295"/>
      <c r="BZ46" s="19"/>
      <c r="CA46" s="19"/>
      <c r="CB46" s="19"/>
      <c r="CC46" s="19"/>
      <c r="CE46" s="9"/>
      <c r="CF46" s="254"/>
      <c r="CG46" s="254"/>
      <c r="CH46" s="9"/>
      <c r="CI46" s="218"/>
      <c r="CJ46" s="218"/>
      <c r="CK46" s="154"/>
      <c r="CL46" s="154"/>
      <c r="CM46" s="154"/>
      <c r="CN46" s="154"/>
      <c r="CO46" s="154"/>
      <c r="CP46" s="155"/>
      <c r="CQ46" s="154"/>
      <c r="CR46" s="154"/>
      <c r="CS46" s="9"/>
      <c r="CT46" s="9"/>
      <c r="CU46" s="14"/>
      <c r="CV46" s="9"/>
      <c r="CW46" s="9"/>
      <c r="CX46" s="14"/>
      <c r="CY46" s="9"/>
      <c r="CZ46" s="9"/>
      <c r="DA46" s="14"/>
      <c r="DB46" s="9"/>
      <c r="DC46" s="9"/>
      <c r="DD46" s="154"/>
      <c r="DE46" s="154" t="s">
        <v>82</v>
      </c>
      <c r="DF46" s="210">
        <v>1.75</v>
      </c>
      <c r="DG46" s="210">
        <v>1.74</v>
      </c>
      <c r="DH46" s="210">
        <v>1.67</v>
      </c>
      <c r="DI46" s="210">
        <v>1.72</v>
      </c>
      <c r="DJ46" s="1197"/>
      <c r="DK46" s="1197"/>
      <c r="DL46" s="1197"/>
      <c r="DM46" s="1197"/>
      <c r="DN46" s="285"/>
      <c r="DO46" s="214"/>
      <c r="DP46" s="1764"/>
      <c r="DQ46" s="1764"/>
      <c r="DR46" s="1764"/>
      <c r="DS46" s="1764"/>
      <c r="DT46" s="1764"/>
      <c r="DU46" s="1764"/>
      <c r="DV46" s="1764"/>
      <c r="DW46" s="1764"/>
      <c r="DX46" s="1764"/>
      <c r="DY46" s="1764"/>
      <c r="DZ46" s="1764"/>
      <c r="EA46" s="1764"/>
      <c r="EB46" s="540"/>
      <c r="EC46" s="509"/>
      <c r="ED46" s="386"/>
      <c r="EE46" s="386"/>
      <c r="EF46" s="386"/>
      <c r="EG46" s="386"/>
      <c r="EH46" s="389"/>
      <c r="EI46" s="389"/>
      <c r="EJ46" s="389"/>
      <c r="EK46" s="389"/>
      <c r="EL46" s="389"/>
      <c r="EM46" s="386"/>
      <c r="EN46" s="386"/>
      <c r="EO46" s="167"/>
      <c r="EP46" s="248"/>
      <c r="EQ46" s="968"/>
      <c r="ER46" s="968"/>
      <c r="ES46" s="968"/>
      <c r="ET46" s="115"/>
      <c r="EU46" s="122"/>
      <c r="EV46" s="122"/>
      <c r="EW46" s="122"/>
      <c r="EX46" s="131"/>
      <c r="EY46" s="1528"/>
      <c r="EZ46" s="1528"/>
      <c r="FA46" s="127"/>
      <c r="FB46" s="968"/>
      <c r="FC46" s="295"/>
      <c r="FD46" s="19"/>
      <c r="FE46" s="19"/>
      <c r="FF46" s="19"/>
      <c r="FG46" s="19"/>
      <c r="FI46" s="9"/>
      <c r="FJ46" s="254"/>
      <c r="FK46" s="254"/>
      <c r="FL46" s="9"/>
      <c r="FM46" s="218"/>
      <c r="FN46" s="218"/>
      <c r="FO46" s="154"/>
      <c r="FP46" s="154"/>
      <c r="FQ46" s="154"/>
      <c r="FR46" s="154"/>
      <c r="FS46" s="154"/>
      <c r="FT46" s="155"/>
      <c r="FU46" s="154"/>
      <c r="FV46" s="154"/>
      <c r="FW46" s="9"/>
      <c r="FX46" s="9"/>
      <c r="FY46" s="14"/>
      <c r="FZ46" s="9"/>
      <c r="GA46" s="9"/>
      <c r="GB46" s="14"/>
      <c r="GC46" s="9"/>
      <c r="GD46" s="9"/>
      <c r="GE46" s="14"/>
      <c r="GF46" s="9"/>
      <c r="GG46" s="9"/>
      <c r="GH46" s="154"/>
      <c r="GI46" s="154" t="s">
        <v>82</v>
      </c>
      <c r="GJ46" s="210">
        <v>1.66</v>
      </c>
      <c r="GK46" s="210">
        <v>1.65</v>
      </c>
      <c r="GL46" s="210">
        <v>1.57</v>
      </c>
      <c r="GM46" s="210">
        <v>1.63</v>
      </c>
      <c r="GN46" s="1198"/>
      <c r="GO46" s="1198"/>
      <c r="GP46" s="1198"/>
      <c r="GQ46" s="1349"/>
      <c r="GR46" s="285"/>
      <c r="GS46" s="214"/>
      <c r="GT46" s="1764"/>
      <c r="GU46" s="1764"/>
      <c r="GV46" s="1764"/>
      <c r="GW46" s="1764"/>
      <c r="GX46" s="1764"/>
      <c r="GY46" s="1764"/>
      <c r="GZ46" s="1764"/>
      <c r="HA46" s="1764"/>
      <c r="HB46" s="1764"/>
      <c r="HC46" s="1764"/>
      <c r="HD46" s="1764"/>
      <c r="HE46" s="1764"/>
      <c r="HF46" s="540"/>
      <c r="HG46" s="509"/>
      <c r="HH46" s="386"/>
      <c r="HI46" s="386"/>
      <c r="HJ46" s="386"/>
      <c r="HK46" s="386"/>
      <c r="HL46" s="389"/>
      <c r="HM46" s="389"/>
      <c r="HN46" s="389"/>
      <c r="HO46" s="389"/>
      <c r="HP46" s="389"/>
      <c r="HQ46" s="386"/>
      <c r="HR46" s="386"/>
      <c r="HS46" s="167"/>
      <c r="HT46" s="248"/>
      <c r="HU46" s="968"/>
      <c r="HV46" s="968"/>
      <c r="HW46" s="968"/>
      <c r="HX46" s="115"/>
      <c r="HY46" s="122"/>
      <c r="HZ46" s="122"/>
      <c r="IA46" s="122"/>
      <c r="IB46" s="131"/>
      <c r="IC46" s="1528"/>
      <c r="ID46" s="1528"/>
      <c r="IE46" s="127"/>
      <c r="IF46" s="968"/>
      <c r="IG46" s="295"/>
      <c r="IH46" s="248"/>
      <c r="II46" s="19"/>
      <c r="IJ46" s="19"/>
      <c r="IK46" s="19"/>
      <c r="IM46" s="9"/>
      <c r="IN46" s="254"/>
      <c r="IO46" s="254"/>
      <c r="IP46" s="9"/>
      <c r="IQ46" s="218"/>
      <c r="IR46" s="218"/>
      <c r="IS46" s="154"/>
      <c r="IT46" s="154"/>
      <c r="IU46" s="154"/>
      <c r="IV46" s="154"/>
      <c r="IW46" s="154"/>
      <c r="IX46" s="155"/>
      <c r="IY46" s="154"/>
      <c r="IZ46" s="154"/>
      <c r="JA46" s="9"/>
      <c r="JB46" s="9"/>
      <c r="JC46" s="14"/>
      <c r="JD46" s="9"/>
      <c r="JE46" s="9"/>
      <c r="JF46" s="14"/>
      <c r="JG46" s="9"/>
      <c r="JH46" s="9"/>
      <c r="JI46" s="14"/>
      <c r="JJ46" s="9"/>
      <c r="JK46" s="9"/>
      <c r="JL46" s="154"/>
      <c r="JM46" s="154" t="s">
        <v>82</v>
      </c>
      <c r="JN46" s="210">
        <v>1.7</v>
      </c>
      <c r="JO46" s="210">
        <v>1.72</v>
      </c>
      <c r="JP46" s="210">
        <v>1.7</v>
      </c>
      <c r="JQ46" s="210">
        <v>1.7</v>
      </c>
      <c r="JR46" s="1199"/>
      <c r="JS46" s="1199"/>
      <c r="JT46" s="1199"/>
      <c r="JU46" s="128"/>
      <c r="JV46" s="285"/>
      <c r="JW46" s="214"/>
      <c r="JX46" s="1764"/>
      <c r="JY46" s="1764"/>
      <c r="JZ46" s="1764"/>
      <c r="KA46" s="1764"/>
      <c r="KB46" s="1764"/>
      <c r="KC46" s="1764"/>
      <c r="KD46" s="1764"/>
      <c r="KE46" s="1764"/>
      <c r="KF46" s="1764"/>
      <c r="KG46" s="1764"/>
      <c r="KH46" s="1764"/>
      <c r="KI46" s="1764"/>
      <c r="KJ46" s="540"/>
      <c r="KK46" s="509"/>
      <c r="KL46" s="386"/>
      <c r="KM46" s="386"/>
      <c r="KN46" s="386"/>
      <c r="KO46" s="386"/>
      <c r="KP46" s="389"/>
      <c r="KQ46" s="389"/>
      <c r="KR46" s="389"/>
      <c r="KS46" s="389"/>
      <c r="KT46" s="389"/>
      <c r="KU46" s="386"/>
      <c r="KV46" s="386"/>
      <c r="KW46" s="167"/>
      <c r="KX46" s="509"/>
      <c r="KY46" s="969"/>
      <c r="KZ46" s="519"/>
      <c r="LA46" s="969"/>
      <c r="LB46" s="115"/>
      <c r="LC46" s="122"/>
      <c r="LD46" s="122"/>
      <c r="LE46" s="122"/>
      <c r="LF46" s="521"/>
      <c r="LG46" s="1583"/>
      <c r="LH46" s="520"/>
      <c r="LI46" s="541"/>
      <c r="LJ46" s="969"/>
      <c r="LK46" s="295"/>
      <c r="LL46" s="508"/>
      <c r="LM46" s="508"/>
      <c r="LN46" s="508"/>
      <c r="LO46" s="508"/>
      <c r="LQ46" s="9"/>
      <c r="LR46" s="9"/>
      <c r="LS46" s="9"/>
      <c r="LT46" s="9"/>
      <c r="LU46" s="265"/>
      <c r="LV46" s="265"/>
      <c r="LW46" s="182"/>
      <c r="LX46" s="182"/>
      <c r="LY46" s="266"/>
      <c r="LZ46" s="207"/>
      <c r="MA46" s="207"/>
      <c r="MB46" s="1603"/>
      <c r="MC46" s="128"/>
      <c r="MD46" s="128"/>
      <c r="ME46" s="113"/>
      <c r="MF46" s="113"/>
      <c r="MG46" s="138"/>
      <c r="MH46" s="113"/>
      <c r="MI46" s="113"/>
      <c r="MJ46" s="138"/>
      <c r="MK46" s="113"/>
      <c r="ML46" s="1300"/>
      <c r="MM46" s="1300"/>
      <c r="MN46" s="15" t="s">
        <v>82</v>
      </c>
      <c r="MO46" s="923">
        <v>1.83</v>
      </c>
      <c r="MP46" s="923">
        <v>1.72</v>
      </c>
      <c r="MQ46" s="923">
        <v>1.63</v>
      </c>
      <c r="MR46" s="923">
        <v>1.7</v>
      </c>
      <c r="MS46" s="924">
        <v>1.72</v>
      </c>
      <c r="MT46" s="16"/>
      <c r="MU46" s="17"/>
      <c r="MV46" s="17"/>
      <c r="MW46" s="1609"/>
      <c r="MX46" s="1610"/>
      <c r="MY46" s="1610"/>
      <c r="MZ46" s="1611"/>
      <c r="NA46" s="974"/>
      <c r="NB46" s="974"/>
      <c r="NC46" s="132"/>
      <c r="ND46" s="974"/>
      <c r="NE46" s="1611"/>
      <c r="NF46" s="974"/>
      <c r="NG46" s="974"/>
      <c r="NH46" s="132"/>
      <c r="NI46" s="974"/>
      <c r="NJ46" s="974"/>
      <c r="NK46" s="46"/>
      <c r="NL46" s="1610"/>
      <c r="NM46" s="1610"/>
      <c r="NN46" s="1611"/>
      <c r="NO46" s="974"/>
      <c r="NP46" s="974"/>
      <c r="NQ46" s="132"/>
      <c r="NR46" s="974"/>
      <c r="NS46" s="1611"/>
      <c r="NT46" s="974"/>
      <c r="NU46" s="974"/>
      <c r="NV46" s="132"/>
      <c r="NW46" s="974"/>
      <c r="NX46" s="974"/>
      <c r="NY46" s="46"/>
      <c r="NZ46" s="511"/>
      <c r="OA46" s="1352"/>
      <c r="OB46" s="511"/>
      <c r="OC46" s="511"/>
      <c r="OD46" s="511"/>
      <c r="OE46" s="511"/>
    </row>
    <row r="47" spans="1:395" ht="21.75" customHeight="1" x14ac:dyDescent="0.2">
      <c r="A47" s="113"/>
      <c r="B47" s="1484"/>
      <c r="C47" s="38"/>
      <c r="D47" s="113"/>
      <c r="E47" s="1485"/>
      <c r="F47" s="1485"/>
      <c r="G47" s="322"/>
      <c r="H47" s="157"/>
      <c r="I47" s="157"/>
      <c r="J47" s="157"/>
      <c r="K47" s="157"/>
      <c r="L47" s="157"/>
      <c r="M47" s="154"/>
      <c r="N47" s="154"/>
      <c r="O47" s="9"/>
      <c r="P47" s="9"/>
      <c r="Q47" s="14"/>
      <c r="R47" s="9"/>
      <c r="S47" s="9"/>
      <c r="T47" s="14"/>
      <c r="U47" s="9"/>
      <c r="V47" s="9"/>
      <c r="W47" s="14"/>
      <c r="X47" s="9"/>
      <c r="Y47" s="9"/>
      <c r="Z47" s="154"/>
      <c r="AA47" s="154" t="s">
        <v>87</v>
      </c>
      <c r="AB47" s="210">
        <v>1.83</v>
      </c>
      <c r="AC47" s="210">
        <v>1.86</v>
      </c>
      <c r="AD47" s="210">
        <v>1.86</v>
      </c>
      <c r="AE47" s="210">
        <v>1.85</v>
      </c>
      <c r="AF47" s="1188"/>
      <c r="AG47" s="1188"/>
      <c r="AH47" s="1188"/>
      <c r="AI47" s="1188"/>
      <c r="AJ47" s="285"/>
      <c r="AK47" s="154"/>
      <c r="AL47" s="1760"/>
      <c r="AM47" s="1760"/>
      <c r="AN47" s="1760"/>
      <c r="AO47" s="1760"/>
      <c r="AP47" s="1760"/>
      <c r="AQ47" s="1760"/>
      <c r="AR47" s="1760"/>
      <c r="AS47" s="1760"/>
      <c r="AT47" s="1760"/>
      <c r="AU47" s="1760"/>
      <c r="AV47" s="1760"/>
      <c r="AW47" s="1760"/>
      <c r="AX47" s="540"/>
      <c r="AY47" s="509"/>
      <c r="AZ47" s="1505"/>
      <c r="BA47" s="1662"/>
      <c r="BB47" s="1662"/>
      <c r="BC47" s="1662"/>
      <c r="BD47" s="1662"/>
      <c r="BE47" s="1662"/>
      <c r="BF47" s="1662"/>
      <c r="BG47" s="1662"/>
      <c r="BH47" s="1662"/>
      <c r="BI47" s="1662"/>
      <c r="BJ47" s="1663"/>
      <c r="BK47" s="1663"/>
      <c r="BL47" s="248"/>
      <c r="BM47" s="968"/>
      <c r="BN47" s="968"/>
      <c r="BO47" s="968"/>
      <c r="BP47" s="115"/>
      <c r="BQ47" s="115"/>
      <c r="BR47" s="115"/>
      <c r="BS47" s="115"/>
      <c r="BT47" s="131"/>
      <c r="BU47" s="1528"/>
      <c r="BV47" s="1528"/>
      <c r="BW47" s="129"/>
      <c r="BX47" s="130"/>
      <c r="BY47" s="130"/>
      <c r="BZ47" s="130"/>
      <c r="CA47" s="312"/>
      <c r="CB47" s="19"/>
      <c r="CC47" s="19"/>
      <c r="CD47" s="511"/>
      <c r="CE47" s="113"/>
      <c r="CF47" s="38"/>
      <c r="CG47" s="38"/>
      <c r="CH47" s="113"/>
      <c r="CI47" s="1551"/>
      <c r="CJ47" s="1551"/>
      <c r="CK47" s="485"/>
      <c r="CL47" s="1552"/>
      <c r="CM47" s="157"/>
      <c r="CN47" s="157"/>
      <c r="CO47" s="157"/>
      <c r="CP47" s="157"/>
      <c r="CQ47" s="154"/>
      <c r="CR47" s="154"/>
      <c r="CS47" s="9"/>
      <c r="CT47" s="9"/>
      <c r="CU47" s="14"/>
      <c r="CV47" s="9"/>
      <c r="CW47" s="9"/>
      <c r="CX47" s="14"/>
      <c r="CY47" s="9"/>
      <c r="CZ47" s="9"/>
      <c r="DA47" s="14"/>
      <c r="DB47" s="9"/>
      <c r="DC47" s="9"/>
      <c r="DD47" s="154"/>
      <c r="DE47" s="154" t="s">
        <v>87</v>
      </c>
      <c r="DF47" s="210">
        <v>1.85</v>
      </c>
      <c r="DG47" s="210">
        <v>1.81</v>
      </c>
      <c r="DH47" s="210">
        <v>1.84</v>
      </c>
      <c r="DI47" s="210">
        <v>1.84</v>
      </c>
      <c r="DJ47" s="1197"/>
      <c r="DK47" s="1197"/>
      <c r="DL47" s="1197"/>
      <c r="DM47" s="1197"/>
      <c r="DN47" s="285"/>
      <c r="DO47" s="214"/>
      <c r="DP47" s="1760"/>
      <c r="DQ47" s="1760"/>
      <c r="DR47" s="1760"/>
      <c r="DS47" s="1760"/>
      <c r="DT47" s="1760"/>
      <c r="DU47" s="1760"/>
      <c r="DV47" s="1760"/>
      <c r="DW47" s="1760"/>
      <c r="DX47" s="1760"/>
      <c r="DY47" s="1760"/>
      <c r="DZ47" s="1760"/>
      <c r="EA47" s="1760"/>
      <c r="EB47" s="540"/>
      <c r="EC47" s="509"/>
      <c r="ED47" s="1505"/>
      <c r="EE47" s="1662"/>
      <c r="EF47" s="1662"/>
      <c r="EG47" s="1662"/>
      <c r="EH47" s="1662"/>
      <c r="EI47" s="1662"/>
      <c r="EJ47" s="1662"/>
      <c r="EK47" s="1662"/>
      <c r="EL47" s="1662"/>
      <c r="EM47" s="1662"/>
      <c r="EN47" s="1663"/>
      <c r="EO47" s="1663"/>
      <c r="EP47" s="248"/>
      <c r="EQ47" s="968"/>
      <c r="ER47" s="968"/>
      <c r="ES47" s="968"/>
      <c r="ET47" s="115"/>
      <c r="EU47" s="115"/>
      <c r="EV47" s="115"/>
      <c r="EW47" s="115"/>
      <c r="EX47" s="131"/>
      <c r="EY47" s="1528"/>
      <c r="EZ47" s="1528"/>
      <c r="FA47" s="129"/>
      <c r="FB47" s="130"/>
      <c r="FC47" s="130"/>
      <c r="FD47" s="130"/>
      <c r="FE47" s="312"/>
      <c r="FF47" s="248"/>
      <c r="FG47" s="248"/>
      <c r="FH47" s="511"/>
      <c r="FI47" s="113"/>
      <c r="FJ47" s="38"/>
      <c r="FK47" s="38"/>
      <c r="FL47" s="113"/>
      <c r="FM47" s="1551"/>
      <c r="FN47" s="1551"/>
      <c r="FO47" s="485"/>
      <c r="FP47" s="1552"/>
      <c r="FQ47" s="1552"/>
      <c r="FR47" s="1552"/>
      <c r="FS47" s="1552"/>
      <c r="FT47" s="1552"/>
      <c r="FU47" s="214"/>
      <c r="FV47" s="214"/>
      <c r="FW47" s="113"/>
      <c r="FX47" s="113"/>
      <c r="FY47" s="138"/>
      <c r="FZ47" s="113"/>
      <c r="GA47" s="113"/>
      <c r="GB47" s="138"/>
      <c r="GC47" s="113"/>
      <c r="GD47" s="113"/>
      <c r="GE47" s="138"/>
      <c r="GF47" s="113"/>
      <c r="GG47" s="113"/>
      <c r="GH47" s="214"/>
      <c r="GI47" s="154" t="s">
        <v>87</v>
      </c>
      <c r="GJ47" s="210">
        <v>1.75</v>
      </c>
      <c r="GK47" s="210">
        <v>1.74</v>
      </c>
      <c r="GL47" s="210">
        <v>1.7</v>
      </c>
      <c r="GM47" s="210">
        <v>1.73</v>
      </c>
      <c r="GN47" s="1198"/>
      <c r="GO47" s="1198"/>
      <c r="GP47" s="1198"/>
      <c r="GQ47" s="1349"/>
      <c r="GR47" s="285"/>
      <c r="GS47" s="214"/>
      <c r="GT47" s="1760"/>
      <c r="GU47" s="1760"/>
      <c r="GV47" s="1760"/>
      <c r="GW47" s="1760"/>
      <c r="GX47" s="1760"/>
      <c r="GY47" s="1760"/>
      <c r="GZ47" s="1760"/>
      <c r="HA47" s="1760"/>
      <c r="HB47" s="1760"/>
      <c r="HC47" s="1760"/>
      <c r="HD47" s="1760"/>
      <c r="HE47" s="1760"/>
      <c r="HF47" s="540"/>
      <c r="HG47" s="509"/>
      <c r="HH47" s="1505"/>
      <c r="HI47" s="1662"/>
      <c r="HJ47" s="1662"/>
      <c r="HK47" s="1662"/>
      <c r="HL47" s="1662"/>
      <c r="HM47" s="1662"/>
      <c r="HN47" s="1662"/>
      <c r="HO47" s="1662"/>
      <c r="HP47" s="1662"/>
      <c r="HQ47" s="1662"/>
      <c r="HR47" s="1663"/>
      <c r="HS47" s="1663"/>
      <c r="HT47" s="248"/>
      <c r="HU47" s="968"/>
      <c r="HV47" s="968"/>
      <c r="HW47" s="968"/>
      <c r="HX47" s="115"/>
      <c r="HY47" s="115"/>
      <c r="HZ47" s="115"/>
      <c r="IA47" s="115"/>
      <c r="IB47" s="131"/>
      <c r="IC47" s="1528"/>
      <c r="ID47" s="1528"/>
      <c r="IE47" s="129"/>
      <c r="IF47" s="130"/>
      <c r="IG47" s="130"/>
      <c r="IH47" s="130"/>
      <c r="II47" s="312"/>
      <c r="IJ47" s="19"/>
      <c r="IK47" s="19"/>
      <c r="IM47" s="113"/>
      <c r="IN47" s="38"/>
      <c r="IO47" s="38"/>
      <c r="IP47" s="9"/>
      <c r="IQ47" s="114"/>
      <c r="IR47" s="114"/>
      <c r="IS47" s="322"/>
      <c r="IT47" s="157"/>
      <c r="IU47" s="157"/>
      <c r="IV47" s="157"/>
      <c r="IW47" s="157"/>
      <c r="IX47" s="157"/>
      <c r="IY47" s="154"/>
      <c r="IZ47" s="154"/>
      <c r="JA47" s="9"/>
      <c r="JB47" s="9"/>
      <c r="JC47" s="14"/>
      <c r="JD47" s="9"/>
      <c r="JE47" s="9"/>
      <c r="JF47" s="14"/>
      <c r="JG47" s="9"/>
      <c r="JH47" s="9"/>
      <c r="JI47" s="14"/>
      <c r="JJ47" s="9"/>
      <c r="JK47" s="9"/>
      <c r="JL47" s="154"/>
      <c r="JM47" s="154" t="s">
        <v>87</v>
      </c>
      <c r="JN47" s="210">
        <v>1.74</v>
      </c>
      <c r="JO47" s="210">
        <v>1.82</v>
      </c>
      <c r="JP47" s="210">
        <v>1.77</v>
      </c>
      <c r="JQ47" s="210">
        <v>1.77</v>
      </c>
      <c r="JR47" s="1199"/>
      <c r="JS47" s="1199"/>
      <c r="JT47" s="1199"/>
      <c r="JU47" s="128"/>
      <c r="JV47" s="285"/>
      <c r="JW47" s="214"/>
      <c r="JX47" s="1760"/>
      <c r="JY47" s="1760"/>
      <c r="JZ47" s="1760"/>
      <c r="KA47" s="1760"/>
      <c r="KB47" s="1760"/>
      <c r="KC47" s="1760"/>
      <c r="KD47" s="1760"/>
      <c r="KE47" s="1760"/>
      <c r="KF47" s="1760"/>
      <c r="KG47" s="1760"/>
      <c r="KH47" s="1760"/>
      <c r="KI47" s="1760"/>
      <c r="KJ47" s="540"/>
      <c r="KK47" s="509"/>
      <c r="KL47" s="1505"/>
      <c r="KM47" s="1662"/>
      <c r="KN47" s="1662"/>
      <c r="KO47" s="1662"/>
      <c r="KP47" s="1662"/>
      <c r="KQ47" s="1662"/>
      <c r="KR47" s="1662"/>
      <c r="KS47" s="1662"/>
      <c r="KT47" s="1662"/>
      <c r="KU47" s="1662"/>
      <c r="KV47" s="1663"/>
      <c r="KW47" s="1663"/>
      <c r="KX47" s="509"/>
      <c r="KY47" s="969"/>
      <c r="KZ47" s="519"/>
      <c r="LA47" s="969"/>
      <c r="LB47" s="115"/>
      <c r="LC47" s="115"/>
      <c r="LD47" s="115"/>
      <c r="LE47" s="115"/>
      <c r="LF47" s="521"/>
      <c r="LG47" s="1583"/>
      <c r="LH47" s="520"/>
      <c r="LI47" s="542"/>
      <c r="LJ47" s="543"/>
      <c r="LK47" s="543"/>
      <c r="LL47" s="543"/>
      <c r="LM47" s="312"/>
      <c r="LN47" s="509"/>
      <c r="LO47" s="509"/>
      <c r="LP47" s="250"/>
      <c r="LQ47" s="113"/>
      <c r="LR47" s="1595"/>
      <c r="LS47" s="113"/>
      <c r="LT47" s="113"/>
      <c r="LU47" s="1490"/>
      <c r="LV47" s="1490"/>
      <c r="LW47" s="207"/>
      <c r="LX47" s="182"/>
      <c r="LY47" s="268"/>
      <c r="LZ47" s="182"/>
      <c r="MA47" s="182"/>
      <c r="MB47" s="1603"/>
      <c r="MC47" s="128"/>
      <c r="MD47" s="128"/>
      <c r="ME47" s="113"/>
      <c r="MF47" s="113"/>
      <c r="MG47" s="138"/>
      <c r="MH47" s="113"/>
      <c r="MI47" s="113"/>
      <c r="MJ47" s="138"/>
      <c r="MK47" s="113"/>
      <c r="ML47" s="1300"/>
      <c r="MM47" s="1300"/>
      <c r="MN47" s="15" t="s">
        <v>87</v>
      </c>
      <c r="MO47" s="923">
        <v>1.85</v>
      </c>
      <c r="MP47" s="923">
        <v>1.84</v>
      </c>
      <c r="MQ47" s="923">
        <v>1.73</v>
      </c>
      <c r="MR47" s="923">
        <v>1.77</v>
      </c>
      <c r="MS47" s="924">
        <v>1.8</v>
      </c>
      <c r="MT47" s="16"/>
      <c r="MU47" s="17"/>
      <c r="MV47" s="17"/>
      <c r="MW47" s="1609"/>
      <c r="MX47" s="1610"/>
      <c r="MY47" s="1610"/>
      <c r="MZ47" s="36"/>
      <c r="NA47" s="38"/>
      <c r="NB47" s="38"/>
      <c r="NC47" s="38"/>
      <c r="ND47" s="38"/>
      <c r="NE47" s="36"/>
      <c r="NF47" s="136"/>
      <c r="NG47" s="136"/>
      <c r="NH47" s="136"/>
      <c r="NI47" s="136"/>
      <c r="NJ47" s="38"/>
      <c r="NK47" s="269"/>
      <c r="NL47" s="1610"/>
      <c r="NM47" s="1610"/>
      <c r="NN47" s="36"/>
      <c r="NO47" s="38"/>
      <c r="NP47" s="38"/>
      <c r="NQ47" s="38"/>
      <c r="NR47" s="38"/>
      <c r="NS47" s="36"/>
      <c r="NT47" s="136"/>
      <c r="NU47" s="136"/>
      <c r="NV47" s="136"/>
      <c r="NW47" s="136"/>
      <c r="NX47" s="38"/>
      <c r="NY47" s="269"/>
      <c r="NZ47" s="511"/>
      <c r="OA47" s="1352"/>
      <c r="OB47" s="511"/>
      <c r="OC47" s="511"/>
      <c r="OD47" s="511"/>
      <c r="OE47" s="511"/>
    </row>
    <row r="48" spans="1:395" ht="21.75" customHeight="1" x14ac:dyDescent="0.2">
      <c r="A48" s="133"/>
      <c r="B48" s="38"/>
      <c r="C48" s="38"/>
      <c r="D48" s="1486"/>
      <c r="E48" s="1487"/>
      <c r="F48" s="1487"/>
      <c r="G48" s="508"/>
      <c r="H48" s="508"/>
      <c r="I48" s="508"/>
      <c r="J48" s="508"/>
      <c r="K48" s="508"/>
      <c r="L48" s="507"/>
      <c r="M48" s="508"/>
      <c r="N48" s="513"/>
      <c r="O48" s="9"/>
      <c r="P48" s="9"/>
      <c r="Q48" s="14"/>
      <c r="R48" s="9"/>
      <c r="S48" s="9"/>
      <c r="T48" s="14"/>
      <c r="U48" s="9"/>
      <c r="V48" s="9"/>
      <c r="W48" s="14"/>
      <c r="X48" s="9"/>
      <c r="Y48" s="9"/>
      <c r="Z48" s="154"/>
      <c r="AA48" s="154" t="s">
        <v>91</v>
      </c>
      <c r="AB48" s="210">
        <v>1.89</v>
      </c>
      <c r="AC48" s="210">
        <v>1.82</v>
      </c>
      <c r="AD48" s="210">
        <v>1.89</v>
      </c>
      <c r="AE48" s="210">
        <v>1.87</v>
      </c>
      <c r="AF48" s="1188"/>
      <c r="AG48" s="1188"/>
      <c r="AH48" s="1188"/>
      <c r="AI48" s="1188"/>
      <c r="AJ48" s="285"/>
      <c r="AK48" s="154"/>
      <c r="AL48" s="386"/>
      <c r="AM48" s="386"/>
      <c r="AN48" s="386"/>
      <c r="AO48" s="386"/>
      <c r="AP48" s="389"/>
      <c r="AQ48" s="389"/>
      <c r="AR48" s="389"/>
      <c r="AS48" s="389"/>
      <c r="AT48" s="389"/>
      <c r="AU48" s="386"/>
      <c r="AV48" s="386"/>
      <c r="AW48" s="167"/>
      <c r="AX48" s="544"/>
      <c r="AY48" s="509"/>
      <c r="AZ48" s="1505"/>
      <c r="BA48" s="1506"/>
      <c r="BB48" s="1506"/>
      <c r="BC48" s="1506"/>
      <c r="BD48" s="1506"/>
      <c r="BE48" s="1506"/>
      <c r="BF48" s="1505"/>
      <c r="BG48" s="1505"/>
      <c r="BH48" s="1505"/>
      <c r="BI48" s="1505"/>
      <c r="BJ48" s="1505"/>
      <c r="BK48" s="1505"/>
      <c r="BL48" s="248"/>
      <c r="BM48" s="968"/>
      <c r="BN48" s="968"/>
      <c r="BO48" s="968"/>
      <c r="BP48" s="115"/>
      <c r="BQ48" s="1545"/>
      <c r="BR48" s="1545"/>
      <c r="BS48" s="1545"/>
      <c r="BT48" s="1545"/>
      <c r="BU48" s="1528"/>
      <c r="BV48" s="1528"/>
      <c r="BW48" s="135"/>
      <c r="BX48" s="313"/>
      <c r="BY48" s="313"/>
      <c r="BZ48" s="313"/>
      <c r="CA48" s="312"/>
      <c r="CB48" s="19"/>
      <c r="CC48" s="19"/>
      <c r="CD48" s="511"/>
      <c r="CE48" s="133"/>
      <c r="CF48" s="38"/>
      <c r="CG48" s="38"/>
      <c r="CH48" s="6"/>
      <c r="CI48" s="1305"/>
      <c r="CJ48" s="1305"/>
      <c r="CK48" s="509"/>
      <c r="CL48" s="509"/>
      <c r="CM48" s="508"/>
      <c r="CN48" s="508"/>
      <c r="CO48" s="508"/>
      <c r="CP48" s="507"/>
      <c r="CQ48" s="508"/>
      <c r="CR48" s="513"/>
      <c r="CS48" s="9"/>
      <c r="CT48" s="9"/>
      <c r="CU48" s="14"/>
      <c r="CV48" s="9"/>
      <c r="CW48" s="9"/>
      <c r="CX48" s="14"/>
      <c r="CY48" s="9"/>
      <c r="CZ48" s="9"/>
      <c r="DA48" s="14"/>
      <c r="DB48" s="9"/>
      <c r="DC48" s="9"/>
      <c r="DD48" s="154"/>
      <c r="DE48" s="154" t="s">
        <v>91</v>
      </c>
      <c r="DF48" s="210">
        <v>1.82</v>
      </c>
      <c r="DG48" s="210">
        <v>1.85</v>
      </c>
      <c r="DH48" s="210">
        <v>1.81</v>
      </c>
      <c r="DI48" s="210">
        <v>1.82</v>
      </c>
      <c r="DJ48" s="1197"/>
      <c r="DK48" s="1197"/>
      <c r="DL48" s="1197"/>
      <c r="DM48" s="1197"/>
      <c r="DN48" s="285"/>
      <c r="DO48" s="214"/>
      <c r="DP48" s="386"/>
      <c r="DQ48" s="386"/>
      <c r="DR48" s="386"/>
      <c r="DS48" s="386"/>
      <c r="DT48" s="389"/>
      <c r="DU48" s="389"/>
      <c r="DV48" s="389"/>
      <c r="DW48" s="389"/>
      <c r="DX48" s="389"/>
      <c r="DY48" s="386"/>
      <c r="DZ48" s="386"/>
      <c r="EA48" s="167"/>
      <c r="EB48" s="544"/>
      <c r="EC48" s="509"/>
      <c r="ED48" s="1505"/>
      <c r="EE48" s="1506"/>
      <c r="EF48" s="1506"/>
      <c r="EG48" s="1506"/>
      <c r="EH48" s="1506"/>
      <c r="EI48" s="1506"/>
      <c r="EJ48" s="1505"/>
      <c r="EK48" s="1505"/>
      <c r="EL48" s="1505"/>
      <c r="EM48" s="1505"/>
      <c r="EN48" s="1505"/>
      <c r="EO48" s="1505"/>
      <c r="EP48" s="248"/>
      <c r="EQ48" s="968"/>
      <c r="ER48" s="968"/>
      <c r="ES48" s="968"/>
      <c r="ET48" s="115"/>
      <c r="EU48" s="1545"/>
      <c r="EV48" s="1545"/>
      <c r="EW48" s="1545"/>
      <c r="EX48" s="1545"/>
      <c r="EY48" s="1528"/>
      <c r="EZ48" s="1528"/>
      <c r="FA48" s="135"/>
      <c r="FB48" s="313"/>
      <c r="FC48" s="313"/>
      <c r="FD48" s="313"/>
      <c r="FE48" s="312"/>
      <c r="FF48" s="248"/>
      <c r="FG48" s="248"/>
      <c r="FH48" s="511"/>
      <c r="FI48" s="133"/>
      <c r="FJ48" s="38"/>
      <c r="FK48" s="38"/>
      <c r="FL48" s="6"/>
      <c r="FM48" s="1305"/>
      <c r="FN48" s="1305"/>
      <c r="FO48" s="509"/>
      <c r="FP48" s="509"/>
      <c r="FQ48" s="509"/>
      <c r="FR48" s="509"/>
      <c r="FS48" s="509"/>
      <c r="FT48" s="512"/>
      <c r="FU48" s="509"/>
      <c r="FV48" s="510"/>
      <c r="FW48" s="113"/>
      <c r="FX48" s="113"/>
      <c r="FY48" s="138"/>
      <c r="FZ48" s="113"/>
      <c r="GA48" s="113"/>
      <c r="GB48" s="138"/>
      <c r="GC48" s="113"/>
      <c r="GD48" s="113"/>
      <c r="GE48" s="138"/>
      <c r="GF48" s="113"/>
      <c r="GG48" s="113"/>
      <c r="GH48" s="214"/>
      <c r="GI48" s="154" t="s">
        <v>91</v>
      </c>
      <c r="GJ48" s="210">
        <v>1.85</v>
      </c>
      <c r="GK48" s="210">
        <v>1.84</v>
      </c>
      <c r="GL48" s="210">
        <v>1.79</v>
      </c>
      <c r="GM48" s="210">
        <v>1.83</v>
      </c>
      <c r="GN48" s="1198"/>
      <c r="GO48" s="1198"/>
      <c r="GP48" s="1198"/>
      <c r="GQ48" s="1349"/>
      <c r="GR48" s="285"/>
      <c r="GS48" s="214"/>
      <c r="GT48" s="386"/>
      <c r="GU48" s="386"/>
      <c r="GV48" s="386"/>
      <c r="GW48" s="386"/>
      <c r="GX48" s="389"/>
      <c r="GY48" s="389"/>
      <c r="GZ48" s="389"/>
      <c r="HA48" s="389"/>
      <c r="HB48" s="389"/>
      <c r="HC48" s="386"/>
      <c r="HD48" s="386"/>
      <c r="HE48" s="167"/>
      <c r="HF48" s="544"/>
      <c r="HG48" s="509"/>
      <c r="HH48" s="1505"/>
      <c r="HI48" s="1506"/>
      <c r="HJ48" s="1506"/>
      <c r="HK48" s="1506"/>
      <c r="HL48" s="1506"/>
      <c r="HM48" s="1506"/>
      <c r="HN48" s="1505"/>
      <c r="HO48" s="1505"/>
      <c r="HP48" s="1505"/>
      <c r="HQ48" s="1505"/>
      <c r="HR48" s="1505"/>
      <c r="HS48" s="1505"/>
      <c r="HT48" s="248"/>
      <c r="HU48" s="968"/>
      <c r="HV48" s="968"/>
      <c r="HW48" s="968"/>
      <c r="HX48" s="115"/>
      <c r="HY48" s="1545"/>
      <c r="HZ48" s="1545"/>
      <c r="IA48" s="1545"/>
      <c r="IB48" s="1545"/>
      <c r="IC48" s="1528"/>
      <c r="ID48" s="1528"/>
      <c r="IE48" s="135"/>
      <c r="IF48" s="313"/>
      <c r="IG48" s="313"/>
      <c r="IH48" s="313"/>
      <c r="II48" s="312"/>
      <c r="IJ48" s="248"/>
      <c r="IK48" s="248"/>
      <c r="IL48" s="511"/>
      <c r="IM48" s="133"/>
      <c r="IN48" s="38"/>
      <c r="IO48" s="38"/>
      <c r="IP48" s="6"/>
      <c r="IQ48" s="1305"/>
      <c r="IR48" s="1305"/>
      <c r="IS48" s="509"/>
      <c r="IT48" s="509"/>
      <c r="IU48" s="509"/>
      <c r="IV48" s="509"/>
      <c r="IW48" s="509"/>
      <c r="IX48" s="512"/>
      <c r="IY48" s="509"/>
      <c r="IZ48" s="510"/>
      <c r="JA48" s="113"/>
      <c r="JB48" s="113"/>
      <c r="JC48" s="138"/>
      <c r="JD48" s="113"/>
      <c r="JE48" s="113"/>
      <c r="JF48" s="138"/>
      <c r="JG48" s="113"/>
      <c r="JH48" s="113"/>
      <c r="JI48" s="138"/>
      <c r="JJ48" s="113"/>
      <c r="JK48" s="113"/>
      <c r="JL48" s="154"/>
      <c r="JM48" s="154" t="s">
        <v>91</v>
      </c>
      <c r="JN48" s="210">
        <v>1.76</v>
      </c>
      <c r="JO48" s="210">
        <v>1.77</v>
      </c>
      <c r="JP48" s="210">
        <v>1.78</v>
      </c>
      <c r="JQ48" s="210">
        <v>1.77</v>
      </c>
      <c r="JR48" s="1199"/>
      <c r="JS48" s="1199"/>
      <c r="JT48" s="1199"/>
      <c r="JU48" s="128"/>
      <c r="JV48" s="285"/>
      <c r="JW48" s="214"/>
      <c r="JX48" s="386"/>
      <c r="JY48" s="386"/>
      <c r="JZ48" s="386"/>
      <c r="KA48" s="386"/>
      <c r="KB48" s="389"/>
      <c r="KC48" s="389"/>
      <c r="KD48" s="389"/>
      <c r="KE48" s="389"/>
      <c r="KF48" s="389"/>
      <c r="KG48" s="386"/>
      <c r="KH48" s="386"/>
      <c r="KI48" s="167"/>
      <c r="KJ48" s="544"/>
      <c r="KK48" s="509"/>
      <c r="KL48" s="1505"/>
      <c r="KM48" s="1506"/>
      <c r="KN48" s="1506"/>
      <c r="KO48" s="1506"/>
      <c r="KP48" s="1506"/>
      <c r="KQ48" s="1506"/>
      <c r="KR48" s="1505"/>
      <c r="KS48" s="1505"/>
      <c r="KT48" s="1505"/>
      <c r="KU48" s="1505"/>
      <c r="KV48" s="1505"/>
      <c r="KW48" s="1505"/>
      <c r="KX48" s="509"/>
      <c r="KY48" s="969"/>
      <c r="KZ48" s="519"/>
      <c r="LA48" s="969"/>
      <c r="LB48" s="115"/>
      <c r="LC48" s="1591"/>
      <c r="LD48" s="1591"/>
      <c r="LE48" s="1591"/>
      <c r="LF48" s="1591"/>
      <c r="LG48" s="1583"/>
      <c r="LH48" s="520"/>
      <c r="LI48" s="545"/>
      <c r="LJ48" s="546"/>
      <c r="LK48" s="546"/>
      <c r="LL48" s="546"/>
      <c r="LM48" s="312"/>
      <c r="LN48" s="509"/>
      <c r="LO48" s="509"/>
      <c r="LP48" s="250"/>
      <c r="LQ48" s="133"/>
      <c r="LR48" s="121"/>
      <c r="LS48" s="121"/>
      <c r="LT48" s="207"/>
      <c r="LU48" s="1490"/>
      <c r="LV48" s="1490"/>
      <c r="LW48" s="207"/>
      <c r="LX48" s="182"/>
      <c r="LY48" s="268"/>
      <c r="LZ48" s="182"/>
      <c r="MA48" s="182"/>
      <c r="MB48" s="1603"/>
      <c r="MC48" s="128"/>
      <c r="MD48" s="128"/>
      <c r="ME48" s="113"/>
      <c r="MF48" s="113"/>
      <c r="MG48" s="138"/>
      <c r="MH48" s="113"/>
      <c r="MI48" s="113"/>
      <c r="MJ48" s="138"/>
      <c r="MK48" s="113"/>
      <c r="ML48" s="1300"/>
      <c r="MM48" s="1300"/>
      <c r="MN48" s="15" t="s">
        <v>91</v>
      </c>
      <c r="MO48" s="923">
        <v>1.87</v>
      </c>
      <c r="MP48" s="923">
        <v>1.82</v>
      </c>
      <c r="MQ48" s="923">
        <v>1.83</v>
      </c>
      <c r="MR48" s="923">
        <v>1.77</v>
      </c>
      <c r="MS48" s="924">
        <v>1.82</v>
      </c>
      <c r="MT48" s="16"/>
      <c r="MU48" s="17"/>
      <c r="MV48" s="17"/>
      <c r="MW48" s="1609"/>
      <c r="MX48" s="1610"/>
      <c r="MY48" s="1610"/>
      <c r="MZ48" s="36"/>
      <c r="NA48" s="38"/>
      <c r="NB48" s="38"/>
      <c r="NC48" s="38"/>
      <c r="ND48" s="38"/>
      <c r="NE48" s="36"/>
      <c r="NF48" s="136"/>
      <c r="NG48" s="136"/>
      <c r="NH48" s="136"/>
      <c r="NI48" s="136"/>
      <c r="NJ48" s="38"/>
      <c r="NK48" s="269"/>
      <c r="NL48" s="1610"/>
      <c r="NM48" s="1610"/>
      <c r="NN48" s="36"/>
      <c r="NO48" s="38"/>
      <c r="NP48" s="38"/>
      <c r="NQ48" s="38"/>
      <c r="NR48" s="38"/>
      <c r="NS48" s="36"/>
      <c r="NT48" s="136"/>
      <c r="NU48" s="136"/>
      <c r="NV48" s="136"/>
      <c r="NW48" s="136"/>
      <c r="NX48" s="38"/>
      <c r="NY48" s="269"/>
      <c r="NZ48" s="511"/>
      <c r="OA48" s="1352"/>
      <c r="OB48" s="511"/>
      <c r="OC48" s="511"/>
      <c r="OD48" s="511"/>
      <c r="OE48" s="511"/>
    </row>
    <row r="49" spans="1:395" ht="21.75" customHeight="1" x14ac:dyDescent="0.2">
      <c r="A49" s="133"/>
      <c r="B49" s="38"/>
      <c r="C49" s="38"/>
      <c r="D49" s="1486"/>
      <c r="E49" s="1487"/>
      <c r="F49" s="1487"/>
      <c r="G49" s="508"/>
      <c r="H49" s="508"/>
      <c r="I49" s="508"/>
      <c r="J49" s="508"/>
      <c r="K49" s="508"/>
      <c r="L49" s="507"/>
      <c r="M49" s="508"/>
      <c r="N49" s="513"/>
      <c r="O49" s="9"/>
      <c r="P49" s="9"/>
      <c r="Q49" s="14"/>
      <c r="R49" s="9"/>
      <c r="S49" s="9"/>
      <c r="T49" s="14"/>
      <c r="U49" s="9"/>
      <c r="V49" s="9"/>
      <c r="W49" s="14"/>
      <c r="X49" s="9"/>
      <c r="Y49" s="9"/>
      <c r="Z49" s="154"/>
      <c r="AA49" s="154" t="s">
        <v>95</v>
      </c>
      <c r="AB49" s="210">
        <v>1.8</v>
      </c>
      <c r="AC49" s="210">
        <v>1.75</v>
      </c>
      <c r="AD49" s="210">
        <v>1.82</v>
      </c>
      <c r="AE49" s="210">
        <v>1.79</v>
      </c>
      <c r="AF49" s="1188"/>
      <c r="AG49" s="1188"/>
      <c r="AH49" s="1188"/>
      <c r="AI49" s="1188"/>
      <c r="AJ49" s="285"/>
      <c r="AK49" s="154"/>
      <c r="AL49" s="1505"/>
      <c r="AM49" s="1505"/>
      <c r="AN49" s="1505"/>
      <c r="AO49" s="1505"/>
      <c r="AP49" s="1505"/>
      <c r="AQ49" s="1505"/>
      <c r="AR49" s="1505"/>
      <c r="AS49" s="1505"/>
      <c r="AT49" s="1505"/>
      <c r="AU49" s="1505"/>
      <c r="AV49" s="1507"/>
      <c r="AW49" s="1507"/>
      <c r="AX49" s="544"/>
      <c r="AY49" s="509"/>
      <c r="AZ49" s="389"/>
      <c r="BA49" s="548"/>
      <c r="BB49" s="548"/>
      <c r="BC49" s="548"/>
      <c r="BD49" s="548"/>
      <c r="BE49" s="548"/>
      <c r="BF49" s="1508"/>
      <c r="BG49" s="1509"/>
      <c r="BH49" s="1508"/>
      <c r="BI49" s="1509"/>
      <c r="BJ49" s="1510"/>
      <c r="BK49" s="1509"/>
      <c r="BL49" s="248"/>
      <c r="BM49" s="968"/>
      <c r="BN49" s="968"/>
      <c r="BO49" s="968"/>
      <c r="BP49" s="127"/>
      <c r="BQ49" s="1546"/>
      <c r="BR49" s="1546"/>
      <c r="BS49" s="1546"/>
      <c r="BT49" s="238"/>
      <c r="BU49" s="1528"/>
      <c r="BV49" s="1528"/>
      <c r="BW49" s="135"/>
      <c r="BX49" s="313"/>
      <c r="BY49" s="313"/>
      <c r="BZ49" s="313"/>
      <c r="CA49" s="312"/>
      <c r="CB49" s="19"/>
      <c r="CC49" s="19"/>
      <c r="CD49" s="511"/>
      <c r="CE49" s="133"/>
      <c r="CF49" s="38"/>
      <c r="CG49" s="38"/>
      <c r="CH49" s="6"/>
      <c r="CI49" s="1305"/>
      <c r="CJ49" s="1305"/>
      <c r="CK49" s="509"/>
      <c r="CL49" s="509"/>
      <c r="CM49" s="508"/>
      <c r="CN49" s="508"/>
      <c r="CO49" s="508"/>
      <c r="CP49" s="507"/>
      <c r="CQ49" s="508"/>
      <c r="CR49" s="513"/>
      <c r="CS49" s="9"/>
      <c r="CT49" s="9"/>
      <c r="CU49" s="14"/>
      <c r="CV49" s="9"/>
      <c r="CW49" s="9"/>
      <c r="CX49" s="14"/>
      <c r="CY49" s="9"/>
      <c r="CZ49" s="9"/>
      <c r="DA49" s="14"/>
      <c r="DB49" s="9"/>
      <c r="DC49" s="9"/>
      <c r="DD49" s="154"/>
      <c r="DE49" s="154" t="s">
        <v>95</v>
      </c>
      <c r="DF49" s="210">
        <v>1.75</v>
      </c>
      <c r="DG49" s="210">
        <v>1.78</v>
      </c>
      <c r="DH49" s="210">
        <v>1.77</v>
      </c>
      <c r="DI49" s="210">
        <v>1.76</v>
      </c>
      <c r="DJ49" s="1197"/>
      <c r="DK49" s="1197"/>
      <c r="DL49" s="1197"/>
      <c r="DM49" s="1197"/>
      <c r="DN49" s="285"/>
      <c r="DO49" s="214"/>
      <c r="DP49" s="1505"/>
      <c r="DQ49" s="1505"/>
      <c r="DR49" s="1505"/>
      <c r="DS49" s="1505"/>
      <c r="DT49" s="1505"/>
      <c r="DU49" s="1505"/>
      <c r="DV49" s="1505"/>
      <c r="DW49" s="1505"/>
      <c r="DX49" s="1505"/>
      <c r="DY49" s="1505"/>
      <c r="DZ49" s="1507"/>
      <c r="EA49" s="1507"/>
      <c r="EB49" s="544"/>
      <c r="EC49" s="509"/>
      <c r="ED49" s="389"/>
      <c r="EE49" s="548"/>
      <c r="EF49" s="548"/>
      <c r="EG49" s="548"/>
      <c r="EH49" s="548"/>
      <c r="EI49" s="548"/>
      <c r="EJ49" s="1508"/>
      <c r="EK49" s="1509"/>
      <c r="EL49" s="1508"/>
      <c r="EM49" s="1509"/>
      <c r="EN49" s="1510"/>
      <c r="EO49" s="1509"/>
      <c r="EP49" s="248"/>
      <c r="EQ49" s="968"/>
      <c r="ER49" s="968"/>
      <c r="ES49" s="968"/>
      <c r="ET49" s="127"/>
      <c r="EU49" s="1546"/>
      <c r="EV49" s="1546"/>
      <c r="EW49" s="1546"/>
      <c r="EX49" s="238"/>
      <c r="EY49" s="1528"/>
      <c r="EZ49" s="1528"/>
      <c r="FA49" s="135"/>
      <c r="FB49" s="313"/>
      <c r="FC49" s="313"/>
      <c r="FD49" s="313"/>
      <c r="FE49" s="312"/>
      <c r="FF49" s="248"/>
      <c r="FG49" s="248"/>
      <c r="FH49" s="511"/>
      <c r="FI49" s="133"/>
      <c r="FJ49" s="38"/>
      <c r="FK49" s="38"/>
      <c r="FL49" s="6"/>
      <c r="FM49" s="1305"/>
      <c r="FN49" s="1305"/>
      <c r="FO49" s="509"/>
      <c r="FP49" s="509"/>
      <c r="FQ49" s="509"/>
      <c r="FR49" s="509"/>
      <c r="FS49" s="509"/>
      <c r="FT49" s="512"/>
      <c r="FU49" s="509"/>
      <c r="FV49" s="510"/>
      <c r="FW49" s="113"/>
      <c r="FX49" s="113"/>
      <c r="FY49" s="138"/>
      <c r="FZ49" s="113"/>
      <c r="GA49" s="113"/>
      <c r="GB49" s="138"/>
      <c r="GC49" s="113"/>
      <c r="GD49" s="113"/>
      <c r="GE49" s="138"/>
      <c r="GF49" s="113"/>
      <c r="GG49" s="113"/>
      <c r="GH49" s="214"/>
      <c r="GI49" s="154" t="s">
        <v>95</v>
      </c>
      <c r="GJ49" s="210">
        <v>1.69</v>
      </c>
      <c r="GK49" s="210">
        <v>1.7</v>
      </c>
      <c r="GL49" s="210">
        <v>1.66</v>
      </c>
      <c r="GM49" s="210">
        <v>1.68</v>
      </c>
      <c r="GN49" s="1198"/>
      <c r="GO49" s="1198"/>
      <c r="GP49" s="1198"/>
      <c r="GQ49" s="1349"/>
      <c r="GR49" s="285"/>
      <c r="GS49" s="214"/>
      <c r="GT49" s="1505"/>
      <c r="GU49" s="1505"/>
      <c r="GV49" s="1505"/>
      <c r="GW49" s="1505"/>
      <c r="GX49" s="1505"/>
      <c r="GY49" s="1505"/>
      <c r="GZ49" s="1505"/>
      <c r="HA49" s="1505"/>
      <c r="HB49" s="1505"/>
      <c r="HC49" s="1505"/>
      <c r="HD49" s="1507"/>
      <c r="HE49" s="1507"/>
      <c r="HF49" s="544"/>
      <c r="HG49" s="509"/>
      <c r="HH49" s="389"/>
      <c r="HI49" s="548"/>
      <c r="HJ49" s="548"/>
      <c r="HK49" s="548"/>
      <c r="HL49" s="548"/>
      <c r="HM49" s="548"/>
      <c r="HN49" s="1508"/>
      <c r="HO49" s="1509"/>
      <c r="HP49" s="1508"/>
      <c r="HQ49" s="1509"/>
      <c r="HR49" s="1510"/>
      <c r="HS49" s="1509"/>
      <c r="HT49" s="248"/>
      <c r="HU49" s="968"/>
      <c r="HV49" s="968"/>
      <c r="HW49" s="968"/>
      <c r="HX49" s="127"/>
      <c r="HY49" s="1546"/>
      <c r="HZ49" s="1546"/>
      <c r="IA49" s="1546"/>
      <c r="IB49" s="238"/>
      <c r="IC49" s="1528"/>
      <c r="ID49" s="1528"/>
      <c r="IE49" s="135"/>
      <c r="IF49" s="313"/>
      <c r="IG49" s="313"/>
      <c r="IH49" s="313"/>
      <c r="II49" s="312"/>
      <c r="IJ49" s="248"/>
      <c r="IK49" s="248"/>
      <c r="IL49" s="511"/>
      <c r="IM49" s="133"/>
      <c r="IN49" s="38"/>
      <c r="IO49" s="38"/>
      <c r="IP49" s="6"/>
      <c r="IQ49" s="1305"/>
      <c r="IR49" s="1305"/>
      <c r="IS49" s="509"/>
      <c r="IT49" s="509"/>
      <c r="IU49" s="509"/>
      <c r="IV49" s="509"/>
      <c r="IW49" s="509"/>
      <c r="IX49" s="512"/>
      <c r="IY49" s="509"/>
      <c r="IZ49" s="510"/>
      <c r="JA49" s="113"/>
      <c r="JB49" s="113"/>
      <c r="JC49" s="138"/>
      <c r="JD49" s="113"/>
      <c r="JE49" s="113"/>
      <c r="JF49" s="138"/>
      <c r="JG49" s="113"/>
      <c r="JH49" s="113"/>
      <c r="JI49" s="138"/>
      <c r="JJ49" s="113"/>
      <c r="JK49" s="113"/>
      <c r="JL49" s="154"/>
      <c r="JM49" s="154" t="s">
        <v>95</v>
      </c>
      <c r="JN49" s="210">
        <v>1.71</v>
      </c>
      <c r="JO49" s="210">
        <v>1.72</v>
      </c>
      <c r="JP49" s="210">
        <v>1.76</v>
      </c>
      <c r="JQ49" s="210">
        <v>1.73</v>
      </c>
      <c r="JR49" s="1199"/>
      <c r="JS49" s="1199"/>
      <c r="JT49" s="1199"/>
      <c r="JU49" s="128"/>
      <c r="JV49" s="285"/>
      <c r="JW49" s="214"/>
      <c r="JX49" s="1505"/>
      <c r="JY49" s="1505"/>
      <c r="JZ49" s="1505"/>
      <c r="KA49" s="1505"/>
      <c r="KB49" s="1505"/>
      <c r="KC49" s="1505"/>
      <c r="KD49" s="1505"/>
      <c r="KE49" s="1505"/>
      <c r="KF49" s="1505"/>
      <c r="KG49" s="1505"/>
      <c r="KH49" s="1507"/>
      <c r="KI49" s="1507"/>
      <c r="KJ49" s="544"/>
      <c r="KK49" s="509"/>
      <c r="KL49" s="389"/>
      <c r="KM49" s="548"/>
      <c r="KN49" s="548"/>
      <c r="KO49" s="548"/>
      <c r="KP49" s="548"/>
      <c r="KQ49" s="548"/>
      <c r="KR49" s="1508"/>
      <c r="KS49" s="1509"/>
      <c r="KT49" s="1508"/>
      <c r="KU49" s="1509"/>
      <c r="KV49" s="1510"/>
      <c r="KW49" s="1509"/>
      <c r="KX49" s="509"/>
      <c r="KY49" s="969"/>
      <c r="KZ49" s="519"/>
      <c r="LA49" s="969"/>
      <c r="LB49" s="541"/>
      <c r="LC49" s="1592"/>
      <c r="LD49" s="1592"/>
      <c r="LE49" s="1592"/>
      <c r="LF49" s="512"/>
      <c r="LG49" s="1583"/>
      <c r="LH49" s="520"/>
      <c r="LI49" s="545"/>
      <c r="LJ49" s="546"/>
      <c r="LK49" s="546"/>
      <c r="LL49" s="546"/>
      <c r="LM49" s="312"/>
      <c r="LN49" s="509"/>
      <c r="LO49" s="509"/>
      <c r="LP49" s="250"/>
      <c r="LQ49" s="133"/>
      <c r="LR49" s="121"/>
      <c r="LS49" s="121"/>
      <c r="LT49" s="207"/>
      <c r="LU49" s="1490"/>
      <c r="LV49" s="1490"/>
      <c r="LW49" s="207"/>
      <c r="LX49" s="182"/>
      <c r="LY49" s="268"/>
      <c r="LZ49" s="182"/>
      <c r="MA49" s="182"/>
      <c r="MB49" s="207"/>
      <c r="MC49" s="289"/>
      <c r="MD49" s="289"/>
      <c r="ME49" s="113"/>
      <c r="MF49" s="113"/>
      <c r="MG49" s="138"/>
      <c r="MH49" s="113"/>
      <c r="MI49" s="113"/>
      <c r="MJ49" s="138"/>
      <c r="MK49" s="113"/>
      <c r="ML49" s="1300"/>
      <c r="MM49" s="1300"/>
      <c r="MN49" s="15" t="s">
        <v>95</v>
      </c>
      <c r="MO49" s="923">
        <v>1.79</v>
      </c>
      <c r="MP49" s="923">
        <v>1.76</v>
      </c>
      <c r="MQ49" s="923">
        <v>1.68</v>
      </c>
      <c r="MR49" s="923">
        <v>1.73</v>
      </c>
      <c r="MS49" s="924">
        <v>1.74</v>
      </c>
      <c r="MT49" s="16"/>
      <c r="MU49" s="17"/>
      <c r="MV49" s="17"/>
      <c r="MW49" s="1609"/>
      <c r="MX49" s="1610"/>
      <c r="MY49" s="1610"/>
      <c r="MZ49" s="36"/>
      <c r="NA49" s="38"/>
      <c r="NB49" s="38"/>
      <c r="NC49" s="38"/>
      <c r="ND49" s="38"/>
      <c r="NE49" s="36"/>
      <c r="NF49" s="136"/>
      <c r="NG49" s="136"/>
      <c r="NH49" s="136"/>
      <c r="NI49" s="136"/>
      <c r="NJ49" s="38"/>
      <c r="NK49" s="269"/>
      <c r="NL49" s="1610"/>
      <c r="NM49" s="1610"/>
      <c r="NN49" s="36"/>
      <c r="NO49" s="38"/>
      <c r="NP49" s="38"/>
      <c r="NQ49" s="38"/>
      <c r="NR49" s="38"/>
      <c r="NS49" s="36"/>
      <c r="NT49" s="136"/>
      <c r="NU49" s="136"/>
      <c r="NV49" s="136"/>
      <c r="NW49" s="136"/>
      <c r="NX49" s="38"/>
      <c r="NY49" s="269"/>
      <c r="NZ49" s="511"/>
      <c r="OA49" s="1352"/>
      <c r="OB49" s="511"/>
      <c r="OC49" s="511"/>
      <c r="OD49" s="511"/>
      <c r="OE49" s="511"/>
    </row>
    <row r="50" spans="1:395" ht="21.75" customHeight="1" x14ac:dyDescent="0.2">
      <c r="A50" s="1486"/>
      <c r="B50" s="1486"/>
      <c r="C50" s="1486"/>
      <c r="D50" s="1486"/>
      <c r="E50" s="1487"/>
      <c r="F50" s="1487"/>
      <c r="G50" s="508"/>
      <c r="H50" s="508"/>
      <c r="I50" s="508"/>
      <c r="J50" s="508"/>
      <c r="K50" s="508"/>
      <c r="L50" s="508"/>
      <c r="M50" s="508"/>
      <c r="N50" s="510"/>
      <c r="O50" s="1296"/>
      <c r="P50" s="1297"/>
      <c r="Q50" s="138"/>
      <c r="R50" s="113"/>
      <c r="S50" s="113"/>
      <c r="T50" s="138"/>
      <c r="U50" s="113"/>
      <c r="V50" s="113"/>
      <c r="W50" s="138"/>
      <c r="X50" s="113"/>
      <c r="Y50" s="113"/>
      <c r="Z50" s="169" t="s">
        <v>83</v>
      </c>
      <c r="AA50" s="169"/>
      <c r="AB50" s="209">
        <v>2.0699999999999998</v>
      </c>
      <c r="AC50" s="209">
        <v>2.0099999999999998</v>
      </c>
      <c r="AD50" s="209">
        <v>2.06</v>
      </c>
      <c r="AE50" s="209">
        <v>2.0499999999999998</v>
      </c>
      <c r="AF50" s="1212"/>
      <c r="AG50" s="1212"/>
      <c r="AH50" s="1212"/>
      <c r="AI50" s="1212"/>
      <c r="AJ50" s="284"/>
      <c r="AK50" s="154"/>
      <c r="AL50" s="1505"/>
      <c r="AM50" s="1506"/>
      <c r="AN50" s="1506"/>
      <c r="AO50" s="1506"/>
      <c r="AP50" s="1506"/>
      <c r="AQ50" s="1506"/>
      <c r="AR50" s="1505"/>
      <c r="AS50" s="1505"/>
      <c r="AT50" s="1505"/>
      <c r="AU50" s="1505"/>
      <c r="AV50" s="1505"/>
      <c r="AW50" s="1505"/>
      <c r="AX50" s="544"/>
      <c r="AY50" s="509"/>
      <c r="AZ50" s="389"/>
      <c r="BA50" s="548"/>
      <c r="BB50" s="548"/>
      <c r="BC50" s="548"/>
      <c r="BD50" s="548"/>
      <c r="BE50" s="548"/>
      <c r="BF50" s="1508"/>
      <c r="BG50" s="1509"/>
      <c r="BH50" s="1508"/>
      <c r="BI50" s="1509"/>
      <c r="BJ50" s="1510"/>
      <c r="BK50" s="1509"/>
      <c r="BL50" s="248"/>
      <c r="BM50" s="968"/>
      <c r="BN50" s="968"/>
      <c r="BO50" s="968"/>
      <c r="BP50" s="127"/>
      <c r="BQ50" s="1546"/>
      <c r="BR50" s="1546"/>
      <c r="BS50" s="1546"/>
      <c r="BT50" s="238"/>
      <c r="BU50" s="1528"/>
      <c r="BV50" s="1528"/>
      <c r="BW50" s="127"/>
      <c r="BX50" s="297"/>
      <c r="BY50" s="297"/>
      <c r="BZ50" s="297"/>
      <c r="CA50" s="312"/>
      <c r="CB50" s="19"/>
      <c r="CC50" s="19"/>
      <c r="CD50" s="511"/>
      <c r="CE50" s="6"/>
      <c r="CF50" s="6"/>
      <c r="CG50" s="6"/>
      <c r="CH50" s="6"/>
      <c r="CI50" s="1305"/>
      <c r="CJ50" s="1305"/>
      <c r="CK50" s="509"/>
      <c r="CL50" s="509"/>
      <c r="CM50" s="508"/>
      <c r="CN50" s="508"/>
      <c r="CO50" s="508"/>
      <c r="CP50" s="508"/>
      <c r="CQ50" s="509"/>
      <c r="CR50" s="510"/>
      <c r="CS50" s="1298"/>
      <c r="CT50" s="1297"/>
      <c r="CU50" s="138"/>
      <c r="CV50" s="113"/>
      <c r="CW50" s="113"/>
      <c r="CX50" s="138"/>
      <c r="CY50" s="113"/>
      <c r="CZ50" s="113"/>
      <c r="DA50" s="138"/>
      <c r="DB50" s="113"/>
      <c r="DC50" s="113"/>
      <c r="DD50" s="169" t="s">
        <v>83</v>
      </c>
      <c r="DE50" s="169"/>
      <c r="DF50" s="209">
        <v>1.98</v>
      </c>
      <c r="DG50" s="209">
        <v>2.02</v>
      </c>
      <c r="DH50" s="209">
        <v>1.97</v>
      </c>
      <c r="DI50" s="209">
        <v>1.99</v>
      </c>
      <c r="DJ50" s="1215"/>
      <c r="DK50" s="1215"/>
      <c r="DL50" s="1215"/>
      <c r="DM50" s="1215"/>
      <c r="DN50" s="284"/>
      <c r="DO50" s="214"/>
      <c r="DP50" s="1505"/>
      <c r="DQ50" s="1506"/>
      <c r="DR50" s="1506"/>
      <c r="DS50" s="1506"/>
      <c r="DT50" s="1506"/>
      <c r="DU50" s="1506"/>
      <c r="DV50" s="1505"/>
      <c r="DW50" s="1505"/>
      <c r="DX50" s="1505"/>
      <c r="DY50" s="1505"/>
      <c r="DZ50" s="1505"/>
      <c r="EA50" s="1505"/>
      <c r="EB50" s="544"/>
      <c r="EC50" s="509"/>
      <c r="ED50" s="389"/>
      <c r="EE50" s="548"/>
      <c r="EF50" s="548"/>
      <c r="EG50" s="548"/>
      <c r="EH50" s="548"/>
      <c r="EI50" s="548"/>
      <c r="EJ50" s="1508"/>
      <c r="EK50" s="1509"/>
      <c r="EL50" s="1508"/>
      <c r="EM50" s="1509"/>
      <c r="EN50" s="1510"/>
      <c r="EO50" s="1509"/>
      <c r="EP50" s="248"/>
      <c r="EQ50" s="968"/>
      <c r="ER50" s="968"/>
      <c r="ES50" s="968"/>
      <c r="ET50" s="127"/>
      <c r="EU50" s="1546"/>
      <c r="EV50" s="1546"/>
      <c r="EW50" s="1546"/>
      <c r="EX50" s="238"/>
      <c r="EY50" s="1528"/>
      <c r="EZ50" s="1528"/>
      <c r="FA50" s="127"/>
      <c r="FB50" s="297"/>
      <c r="FC50" s="297"/>
      <c r="FD50" s="297"/>
      <c r="FE50" s="312"/>
      <c r="FF50" s="248"/>
      <c r="FG50" s="248"/>
      <c r="FH50" s="511"/>
      <c r="FI50" s="6"/>
      <c r="FJ50" s="6"/>
      <c r="FK50" s="6"/>
      <c r="FL50" s="6"/>
      <c r="FM50" s="1305"/>
      <c r="FN50" s="1305"/>
      <c r="FO50" s="509"/>
      <c r="FP50" s="509"/>
      <c r="FQ50" s="509"/>
      <c r="FR50" s="509"/>
      <c r="FS50" s="509"/>
      <c r="FT50" s="509"/>
      <c r="FU50" s="509"/>
      <c r="FV50" s="510"/>
      <c r="FW50" s="1298"/>
      <c r="FX50" s="1297"/>
      <c r="FY50" s="138"/>
      <c r="FZ50" s="113"/>
      <c r="GA50" s="113"/>
      <c r="GB50" s="138"/>
      <c r="GC50" s="113"/>
      <c r="GD50" s="113"/>
      <c r="GE50" s="138"/>
      <c r="GF50" s="113"/>
      <c r="GG50" s="113"/>
      <c r="GH50" s="237"/>
      <c r="GI50" s="169"/>
      <c r="GJ50" s="209">
        <v>1.92</v>
      </c>
      <c r="GK50" s="209">
        <v>1.91</v>
      </c>
      <c r="GL50" s="209">
        <v>1.91</v>
      </c>
      <c r="GM50" s="209">
        <v>1.92</v>
      </c>
      <c r="GN50" s="1216"/>
      <c r="GO50" s="1216"/>
      <c r="GP50" s="1216"/>
      <c r="GQ50" s="1216"/>
      <c r="GR50" s="284"/>
      <c r="GS50" s="214"/>
      <c r="GT50" s="1505"/>
      <c r="GU50" s="1506"/>
      <c r="GV50" s="1506"/>
      <c r="GW50" s="1506"/>
      <c r="GX50" s="1506"/>
      <c r="GY50" s="1506"/>
      <c r="GZ50" s="1505"/>
      <c r="HA50" s="1505"/>
      <c r="HB50" s="1505"/>
      <c r="HC50" s="1505"/>
      <c r="HD50" s="1505"/>
      <c r="HE50" s="1505"/>
      <c r="HF50" s="544"/>
      <c r="HG50" s="509"/>
      <c r="HH50" s="389"/>
      <c r="HI50" s="548"/>
      <c r="HJ50" s="548"/>
      <c r="HK50" s="548"/>
      <c r="HL50" s="548"/>
      <c r="HM50" s="548"/>
      <c r="HN50" s="1508"/>
      <c r="HO50" s="1509"/>
      <c r="HP50" s="1508"/>
      <c r="HQ50" s="1509"/>
      <c r="HR50" s="1510"/>
      <c r="HS50" s="1509"/>
      <c r="HT50" s="248"/>
      <c r="HU50" s="968"/>
      <c r="HV50" s="968"/>
      <c r="HW50" s="968"/>
      <c r="HX50" s="127"/>
      <c r="HY50" s="1546"/>
      <c r="HZ50" s="1546"/>
      <c r="IA50" s="1546"/>
      <c r="IB50" s="238"/>
      <c r="IC50" s="1528"/>
      <c r="ID50" s="1528"/>
      <c r="IE50" s="127"/>
      <c r="IF50" s="297"/>
      <c r="IG50" s="297"/>
      <c r="IH50" s="297"/>
      <c r="II50" s="312"/>
      <c r="IJ50" s="248"/>
      <c r="IK50" s="248"/>
      <c r="IL50" s="511"/>
      <c r="IM50" s="6"/>
      <c r="IN50" s="6"/>
      <c r="IO50" s="6"/>
      <c r="IP50" s="6"/>
      <c r="IQ50" s="1305"/>
      <c r="IR50" s="1305"/>
      <c r="IS50" s="509"/>
      <c r="IT50" s="509"/>
      <c r="IU50" s="509"/>
      <c r="IV50" s="509"/>
      <c r="IW50" s="509"/>
      <c r="IX50" s="509"/>
      <c r="IY50" s="509"/>
      <c r="IZ50" s="510"/>
      <c r="JA50" s="1298"/>
      <c r="JB50" s="1297"/>
      <c r="JC50" s="138"/>
      <c r="JD50" s="113"/>
      <c r="JE50" s="113"/>
      <c r="JF50" s="138"/>
      <c r="JG50" s="113"/>
      <c r="JH50" s="113"/>
      <c r="JI50" s="138"/>
      <c r="JJ50" s="113"/>
      <c r="JK50" s="113"/>
      <c r="JL50" s="169" t="s">
        <v>83</v>
      </c>
      <c r="JM50" s="169"/>
      <c r="JN50" s="209">
        <v>1.93</v>
      </c>
      <c r="JO50" s="209">
        <v>1.88</v>
      </c>
      <c r="JP50" s="209">
        <v>1.9</v>
      </c>
      <c r="JQ50" s="209">
        <v>1.91</v>
      </c>
      <c r="JR50" s="668"/>
      <c r="JS50" s="668"/>
      <c r="JT50" s="668"/>
      <c r="JU50" s="668"/>
      <c r="JV50" s="284"/>
      <c r="JW50" s="214"/>
      <c r="JX50" s="1505"/>
      <c r="JY50" s="1506"/>
      <c r="JZ50" s="1506"/>
      <c r="KA50" s="1506"/>
      <c r="KB50" s="1506"/>
      <c r="KC50" s="1506"/>
      <c r="KD50" s="1505"/>
      <c r="KE50" s="1505"/>
      <c r="KF50" s="1505"/>
      <c r="KG50" s="1505"/>
      <c r="KH50" s="1505"/>
      <c r="KI50" s="1505"/>
      <c r="KJ50" s="544"/>
      <c r="KK50" s="509"/>
      <c r="KL50" s="389"/>
      <c r="KM50" s="548"/>
      <c r="KN50" s="548"/>
      <c r="KO50" s="548"/>
      <c r="KP50" s="548"/>
      <c r="KQ50" s="548"/>
      <c r="KR50" s="1508"/>
      <c r="KS50" s="1509"/>
      <c r="KT50" s="1508"/>
      <c r="KU50" s="1509"/>
      <c r="KV50" s="1510"/>
      <c r="KW50" s="1509"/>
      <c r="KX50" s="509"/>
      <c r="KY50" s="969"/>
      <c r="KZ50" s="519"/>
      <c r="LA50" s="969"/>
      <c r="LB50" s="541"/>
      <c r="LC50" s="1592"/>
      <c r="LD50" s="1592"/>
      <c r="LE50" s="1592"/>
      <c r="LF50" s="512"/>
      <c r="LG50" s="1583"/>
      <c r="LH50" s="520"/>
      <c r="LI50" s="541"/>
      <c r="LJ50" s="528"/>
      <c r="LK50" s="528"/>
      <c r="LL50" s="528"/>
      <c r="LM50" s="312"/>
      <c r="LN50" s="509"/>
      <c r="LO50" s="509"/>
      <c r="LP50" s="250"/>
      <c r="LQ50" s="1304"/>
      <c r="LR50" s="1304"/>
      <c r="LS50" s="1304"/>
      <c r="LT50" s="207"/>
      <c r="LU50" s="1490"/>
      <c r="LV50" s="1490"/>
      <c r="LW50" s="207"/>
      <c r="LX50" s="182"/>
      <c r="LY50" s="266"/>
      <c r="LZ50" s="182"/>
      <c r="MA50" s="182"/>
      <c r="MB50" s="1298"/>
      <c r="MC50" s="113"/>
      <c r="MD50" s="138"/>
      <c r="ME50" s="113"/>
      <c r="MF50" s="113"/>
      <c r="MG50" s="138"/>
      <c r="MH50" s="113"/>
      <c r="MI50" s="113"/>
      <c r="MJ50" s="138"/>
      <c r="MK50" s="113"/>
      <c r="ML50" s="1300"/>
      <c r="MM50" s="1604"/>
      <c r="MN50" s="1299"/>
      <c r="MO50" s="1295">
        <v>2.0499999999999998</v>
      </c>
      <c r="MP50" s="1295">
        <v>1.99</v>
      </c>
      <c r="MQ50" s="1295">
        <v>1.92</v>
      </c>
      <c r="MR50" s="1295">
        <v>1.91</v>
      </c>
      <c r="MS50" s="1295">
        <v>1.97</v>
      </c>
      <c r="MT50" s="16"/>
      <c r="MU50" s="17"/>
      <c r="MV50" s="17"/>
      <c r="MW50" s="1609"/>
      <c r="MX50" s="1610"/>
      <c r="MY50" s="1610"/>
      <c r="MZ50" s="36"/>
      <c r="NA50" s="38"/>
      <c r="NB50" s="38"/>
      <c r="NC50" s="38"/>
      <c r="ND50" s="38"/>
      <c r="NE50" s="36"/>
      <c r="NF50" s="136"/>
      <c r="NG50" s="136"/>
      <c r="NH50" s="136"/>
      <c r="NI50" s="136"/>
      <c r="NJ50" s="38"/>
      <c r="NK50" s="269"/>
      <c r="NL50" s="1610"/>
      <c r="NM50" s="1610"/>
      <c r="NN50" s="36"/>
      <c r="NO50" s="38"/>
      <c r="NP50" s="38"/>
      <c r="NQ50" s="38"/>
      <c r="NR50" s="38"/>
      <c r="NS50" s="36"/>
      <c r="NT50" s="136"/>
      <c r="NU50" s="136"/>
      <c r="NV50" s="136"/>
      <c r="NW50" s="136"/>
      <c r="NX50" s="38"/>
      <c r="NY50" s="269"/>
      <c r="NZ50" s="511"/>
      <c r="OA50" s="1352"/>
      <c r="OB50" s="511"/>
      <c r="OC50" s="511"/>
      <c r="OD50" s="511"/>
      <c r="OE50" s="511"/>
    </row>
    <row r="51" spans="1:395" ht="21.75" customHeight="1" x14ac:dyDescent="0.2">
      <c r="A51" s="145"/>
      <c r="B51" s="108"/>
      <c r="C51" s="108"/>
      <c r="D51" s="280"/>
      <c r="E51" s="1487"/>
      <c r="F51" s="1487"/>
      <c r="G51" s="508"/>
      <c r="H51" s="508"/>
      <c r="I51" s="508"/>
      <c r="J51" s="508"/>
      <c r="K51" s="508"/>
      <c r="L51" s="508"/>
      <c r="M51" s="508"/>
      <c r="N51" s="510"/>
      <c r="O51" s="1054"/>
      <c r="P51" s="1055"/>
      <c r="Q51" s="1056"/>
      <c r="R51" s="1055"/>
      <c r="S51" s="1055"/>
      <c r="T51" s="1056"/>
      <c r="U51" s="1055"/>
      <c r="V51" s="1055"/>
      <c r="W51" s="1056"/>
      <c r="X51" s="282"/>
      <c r="Y51" s="113"/>
      <c r="Z51" s="154"/>
      <c r="AA51" s="154" t="s">
        <v>52</v>
      </c>
      <c r="AB51" s="210">
        <v>2.02</v>
      </c>
      <c r="AC51" s="210">
        <v>2.0499999999999998</v>
      </c>
      <c r="AD51" s="210">
        <v>2.0499999999999998</v>
      </c>
      <c r="AE51" s="210">
        <v>2.04</v>
      </c>
      <c r="AF51" s="1188"/>
      <c r="AG51" s="1188"/>
      <c r="AH51" s="1188"/>
      <c r="AI51" s="1188"/>
      <c r="AJ51" s="285"/>
      <c r="AK51" s="154"/>
      <c r="AL51" s="389"/>
      <c r="AM51" s="548"/>
      <c r="AN51" s="548"/>
      <c r="AO51" s="548"/>
      <c r="AP51" s="548"/>
      <c r="AQ51" s="548"/>
      <c r="AR51" s="1508"/>
      <c r="AS51" s="1509"/>
      <c r="AT51" s="1508"/>
      <c r="AU51" s="1509"/>
      <c r="AV51" s="1510"/>
      <c r="AW51" s="1509"/>
      <c r="AX51" s="544"/>
      <c r="AY51" s="509"/>
      <c r="AZ51" s="389"/>
      <c r="BA51" s="548"/>
      <c r="BB51" s="548"/>
      <c r="BC51" s="548"/>
      <c r="BD51" s="548"/>
      <c r="BE51" s="548"/>
      <c r="BF51" s="1508"/>
      <c r="BG51" s="1509"/>
      <c r="BH51" s="1508"/>
      <c r="BI51" s="1509"/>
      <c r="BJ51" s="1510"/>
      <c r="BK51" s="1509"/>
      <c r="BL51" s="248"/>
      <c r="BM51" s="968"/>
      <c r="BN51" s="968"/>
      <c r="BO51" s="968"/>
      <c r="BP51" s="115"/>
      <c r="BQ51" s="1547"/>
      <c r="BR51" s="1547"/>
      <c r="BS51" s="1547"/>
      <c r="BT51" s="1547"/>
      <c r="BU51" s="1528"/>
      <c r="BV51" s="1528"/>
      <c r="BW51" s="127"/>
      <c r="BX51" s="297"/>
      <c r="BY51" s="297"/>
      <c r="BZ51" s="297"/>
      <c r="CA51" s="312"/>
      <c r="CB51" s="19"/>
      <c r="CC51" s="19"/>
      <c r="CD51" s="511"/>
      <c r="CE51" s="145"/>
      <c r="CF51" s="108"/>
      <c r="CG51" s="108"/>
      <c r="CH51" s="280"/>
      <c r="CI51" s="1305"/>
      <c r="CJ51" s="1305"/>
      <c r="CK51" s="509"/>
      <c r="CL51" s="509"/>
      <c r="CM51" s="508"/>
      <c r="CN51" s="508"/>
      <c r="CO51" s="508"/>
      <c r="CP51" s="508"/>
      <c r="CQ51" s="509"/>
      <c r="CR51" s="510"/>
      <c r="CS51" s="1054"/>
      <c r="CT51" s="1055"/>
      <c r="CU51" s="1056"/>
      <c r="CV51" s="1055"/>
      <c r="CW51" s="1055"/>
      <c r="CX51" s="1056"/>
      <c r="CY51" s="1055"/>
      <c r="CZ51" s="1055"/>
      <c r="DA51" s="1056"/>
      <c r="DB51" s="282"/>
      <c r="DC51" s="113"/>
      <c r="DD51" s="154"/>
      <c r="DE51" s="154" t="s">
        <v>52</v>
      </c>
      <c r="DF51" s="210">
        <v>1.94</v>
      </c>
      <c r="DG51" s="210">
        <v>1.99</v>
      </c>
      <c r="DH51" s="210">
        <v>1.97</v>
      </c>
      <c r="DI51" s="210">
        <v>1.97</v>
      </c>
      <c r="DJ51" s="1197"/>
      <c r="DK51" s="1197"/>
      <c r="DL51" s="1197"/>
      <c r="DM51" s="1197"/>
      <c r="DN51" s="285"/>
      <c r="DO51" s="214"/>
      <c r="DP51" s="389"/>
      <c r="DQ51" s="548"/>
      <c r="DR51" s="548"/>
      <c r="DS51" s="548"/>
      <c r="DT51" s="548"/>
      <c r="DU51" s="548"/>
      <c r="DV51" s="1508"/>
      <c r="DW51" s="1509"/>
      <c r="DX51" s="1508"/>
      <c r="DY51" s="1509"/>
      <c r="DZ51" s="1510"/>
      <c r="EA51" s="1509"/>
      <c r="EB51" s="544"/>
      <c r="EC51" s="509"/>
      <c r="ED51" s="389"/>
      <c r="EE51" s="548"/>
      <c r="EF51" s="548"/>
      <c r="EG51" s="548"/>
      <c r="EH51" s="548"/>
      <c r="EI51" s="548"/>
      <c r="EJ51" s="1508"/>
      <c r="EK51" s="1509"/>
      <c r="EL51" s="1508"/>
      <c r="EM51" s="1509"/>
      <c r="EN51" s="1510"/>
      <c r="EO51" s="1509"/>
      <c r="EP51" s="248"/>
      <c r="EQ51" s="968"/>
      <c r="ER51" s="968"/>
      <c r="ES51" s="968"/>
      <c r="ET51" s="115"/>
      <c r="EU51" s="1547"/>
      <c r="EV51" s="1547"/>
      <c r="EW51" s="1547"/>
      <c r="EX51" s="1547"/>
      <c r="EY51" s="1528"/>
      <c r="EZ51" s="1528"/>
      <c r="FA51" s="127"/>
      <c r="FB51" s="297"/>
      <c r="FC51" s="297"/>
      <c r="FD51" s="297"/>
      <c r="FE51" s="312"/>
      <c r="FF51" s="248"/>
      <c r="FG51" s="248"/>
      <c r="FH51" s="511"/>
      <c r="FI51" s="145"/>
      <c r="FJ51" s="108"/>
      <c r="FK51" s="108"/>
      <c r="FL51" s="280"/>
      <c r="FM51" s="1305"/>
      <c r="FN51" s="1305"/>
      <c r="FO51" s="509"/>
      <c r="FP51" s="509"/>
      <c r="FQ51" s="509"/>
      <c r="FR51" s="509"/>
      <c r="FS51" s="509"/>
      <c r="FT51" s="509"/>
      <c r="FU51" s="509"/>
      <c r="FV51" s="510"/>
      <c r="FW51" s="1054"/>
      <c r="FX51" s="1055"/>
      <c r="FY51" s="1056"/>
      <c r="FZ51" s="1055"/>
      <c r="GA51" s="1055"/>
      <c r="GB51" s="1056"/>
      <c r="GC51" s="1055"/>
      <c r="GD51" s="1055"/>
      <c r="GE51" s="1056"/>
      <c r="GF51" s="282"/>
      <c r="GG51" s="113"/>
      <c r="GH51" s="214"/>
      <c r="GI51" s="154" t="s">
        <v>52</v>
      </c>
      <c r="GJ51" s="210">
        <v>1.9</v>
      </c>
      <c r="GK51" s="210">
        <v>1.88</v>
      </c>
      <c r="GL51" s="210">
        <v>1.83</v>
      </c>
      <c r="GM51" s="210">
        <v>1.87</v>
      </c>
      <c r="GN51" s="1198"/>
      <c r="GO51" s="1198"/>
      <c r="GP51" s="1198"/>
      <c r="GQ51" s="1349"/>
      <c r="GR51" s="285"/>
      <c r="GS51" s="214"/>
      <c r="GT51" s="389"/>
      <c r="GU51" s="548"/>
      <c r="GV51" s="548"/>
      <c r="GW51" s="548"/>
      <c r="GX51" s="548"/>
      <c r="GY51" s="548"/>
      <c r="GZ51" s="1508"/>
      <c r="HA51" s="1509"/>
      <c r="HB51" s="1508"/>
      <c r="HC51" s="1509"/>
      <c r="HD51" s="1510"/>
      <c r="HE51" s="1509"/>
      <c r="HF51" s="544"/>
      <c r="HG51" s="509"/>
      <c r="HH51" s="389"/>
      <c r="HI51" s="548"/>
      <c r="HJ51" s="548"/>
      <c r="HK51" s="548"/>
      <c r="HL51" s="548"/>
      <c r="HM51" s="548"/>
      <c r="HN51" s="1508"/>
      <c r="HO51" s="1509"/>
      <c r="HP51" s="1508"/>
      <c r="HQ51" s="1509"/>
      <c r="HR51" s="1510"/>
      <c r="HS51" s="1509"/>
      <c r="HT51" s="248"/>
      <c r="HU51" s="968"/>
      <c r="HV51" s="968"/>
      <c r="HW51" s="968"/>
      <c r="HX51" s="115"/>
      <c r="HY51" s="1547"/>
      <c r="HZ51" s="1547"/>
      <c r="IA51" s="1547"/>
      <c r="IB51" s="1547"/>
      <c r="IC51" s="1528"/>
      <c r="ID51" s="1528"/>
      <c r="IE51" s="127"/>
      <c r="IF51" s="297"/>
      <c r="IG51" s="297"/>
      <c r="IH51" s="297"/>
      <c r="II51" s="312"/>
      <c r="IJ51" s="248"/>
      <c r="IK51" s="248"/>
      <c r="IL51" s="511"/>
      <c r="IM51" s="145"/>
      <c r="IN51" s="108"/>
      <c r="IO51" s="108"/>
      <c r="IP51" s="280"/>
      <c r="IQ51" s="1305"/>
      <c r="IR51" s="1305"/>
      <c r="IS51" s="509"/>
      <c r="IT51" s="509"/>
      <c r="IU51" s="509"/>
      <c r="IV51" s="509"/>
      <c r="IW51" s="509"/>
      <c r="IX51" s="509"/>
      <c r="IY51" s="509"/>
      <c r="IZ51" s="510"/>
      <c r="JA51" s="1054"/>
      <c r="JB51" s="1055"/>
      <c r="JC51" s="1056"/>
      <c r="JD51" s="1055"/>
      <c r="JE51" s="1055"/>
      <c r="JF51" s="1056"/>
      <c r="JG51" s="1055"/>
      <c r="JH51" s="1055"/>
      <c r="JI51" s="1056"/>
      <c r="JJ51" s="282"/>
      <c r="JK51" s="113"/>
      <c r="JL51" s="154"/>
      <c r="JM51" s="154" t="s">
        <v>52</v>
      </c>
      <c r="JN51" s="210">
        <v>1.84</v>
      </c>
      <c r="JO51" s="210">
        <v>1.79</v>
      </c>
      <c r="JP51" s="210">
        <v>1.79</v>
      </c>
      <c r="JQ51" s="210">
        <v>1.8</v>
      </c>
      <c r="JR51" s="1199"/>
      <c r="JS51" s="1199"/>
      <c r="JT51" s="1199"/>
      <c r="JU51" s="128"/>
      <c r="JV51" s="285"/>
      <c r="JW51" s="214"/>
      <c r="JX51" s="389"/>
      <c r="JY51" s="548"/>
      <c r="JZ51" s="548"/>
      <c r="KA51" s="548"/>
      <c r="KB51" s="548"/>
      <c r="KC51" s="548"/>
      <c r="KD51" s="1508"/>
      <c r="KE51" s="1509"/>
      <c r="KF51" s="1508"/>
      <c r="KG51" s="1509"/>
      <c r="KH51" s="1510"/>
      <c r="KI51" s="1509"/>
      <c r="KJ51" s="544"/>
      <c r="KK51" s="509"/>
      <c r="KL51" s="389"/>
      <c r="KM51" s="548"/>
      <c r="KN51" s="548"/>
      <c r="KO51" s="548"/>
      <c r="KP51" s="548"/>
      <c r="KQ51" s="548"/>
      <c r="KR51" s="1508"/>
      <c r="KS51" s="1509"/>
      <c r="KT51" s="1508"/>
      <c r="KU51" s="1509"/>
      <c r="KV51" s="1510"/>
      <c r="KW51" s="1509"/>
      <c r="KX51" s="509"/>
      <c r="KY51" s="969"/>
      <c r="KZ51" s="519"/>
      <c r="LA51" s="969"/>
      <c r="LB51" s="115"/>
      <c r="LC51" s="1593"/>
      <c r="LD51" s="1593"/>
      <c r="LE51" s="1593"/>
      <c r="LF51" s="1593"/>
      <c r="LG51" s="1583"/>
      <c r="LH51" s="520"/>
      <c r="LI51" s="541"/>
      <c r="LJ51" s="528"/>
      <c r="LK51" s="528"/>
      <c r="LL51" s="528"/>
      <c r="LM51" s="312"/>
      <c r="LN51" s="509"/>
      <c r="LO51" s="509"/>
      <c r="LP51" s="250"/>
      <c r="LQ51" s="145"/>
      <c r="LR51" s="25"/>
      <c r="LS51" s="108"/>
      <c r="LT51" s="280"/>
      <c r="LU51" s="1596"/>
      <c r="LV51" s="1490"/>
      <c r="LW51" s="207"/>
      <c r="LX51" s="182"/>
      <c r="LY51" s="266"/>
      <c r="LZ51" s="182"/>
      <c r="MA51" s="182"/>
      <c r="MB51" s="1605"/>
      <c r="MC51" s="1055"/>
      <c r="MD51" s="1056"/>
      <c r="ME51" s="1055"/>
      <c r="MF51" s="1055"/>
      <c r="MG51" s="1056"/>
      <c r="MH51" s="1055"/>
      <c r="MI51" s="1055"/>
      <c r="MJ51" s="1056"/>
      <c r="MK51" s="282"/>
      <c r="ML51" s="1300"/>
      <c r="MM51" s="1300"/>
      <c r="MN51" s="15" t="s">
        <v>52</v>
      </c>
      <c r="MO51" s="923">
        <v>2.04</v>
      </c>
      <c r="MP51" s="923">
        <v>1.97</v>
      </c>
      <c r="MQ51" s="923">
        <v>1.87</v>
      </c>
      <c r="MR51" s="923">
        <v>1.8</v>
      </c>
      <c r="MS51" s="924">
        <v>1.93</v>
      </c>
      <c r="MT51" s="16"/>
      <c r="MU51" s="17"/>
      <c r="MV51" s="17"/>
      <c r="MW51" s="1609"/>
      <c r="MX51" s="1610"/>
      <c r="MY51" s="1610"/>
      <c r="MZ51" s="36"/>
      <c r="NA51" s="38"/>
      <c r="NB51" s="38"/>
      <c r="NC51" s="38"/>
      <c r="ND51" s="38"/>
      <c r="NE51" s="36"/>
      <c r="NF51" s="136"/>
      <c r="NG51" s="136"/>
      <c r="NH51" s="136"/>
      <c r="NI51" s="136"/>
      <c r="NJ51" s="38"/>
      <c r="NK51" s="269"/>
      <c r="NL51" s="1610"/>
      <c r="NM51" s="1610"/>
      <c r="NN51" s="36"/>
      <c r="NO51" s="38"/>
      <c r="NP51" s="38"/>
      <c r="NQ51" s="38"/>
      <c r="NR51" s="38"/>
      <c r="NS51" s="36"/>
      <c r="NT51" s="136"/>
      <c r="NU51" s="136"/>
      <c r="NV51" s="136"/>
      <c r="NW51" s="136"/>
      <c r="NX51" s="38"/>
      <c r="NY51" s="269"/>
      <c r="NZ51" s="511"/>
      <c r="OA51" s="1352"/>
      <c r="OB51" s="511"/>
      <c r="OC51" s="511"/>
      <c r="OD51" s="511"/>
      <c r="OE51" s="511"/>
    </row>
    <row r="52" spans="1:395" ht="21.75" customHeight="1" x14ac:dyDescent="0.2">
      <c r="A52" s="148"/>
      <c r="B52" s="38"/>
      <c r="C52" s="38"/>
      <c r="D52" s="280"/>
      <c r="E52" s="1487"/>
      <c r="F52" s="1487"/>
      <c r="G52" s="508"/>
      <c r="H52" s="508"/>
      <c r="I52" s="508"/>
      <c r="J52" s="508"/>
      <c r="K52" s="508"/>
      <c r="L52" s="508"/>
      <c r="M52" s="508"/>
      <c r="N52" s="510"/>
      <c r="O52" s="5"/>
      <c r="P52" s="5"/>
      <c r="Q52" s="281"/>
      <c r="R52" s="5"/>
      <c r="S52" s="5"/>
      <c r="T52" s="281"/>
      <c r="U52" s="5"/>
      <c r="V52" s="5"/>
      <c r="W52" s="281"/>
      <c r="X52" s="5"/>
      <c r="Y52" s="113"/>
      <c r="Z52" s="154"/>
      <c r="AA52" s="154" t="s">
        <v>66</v>
      </c>
      <c r="AB52" s="210">
        <v>2.1800000000000002</v>
      </c>
      <c r="AC52" s="210">
        <v>2.0499999999999998</v>
      </c>
      <c r="AD52" s="210">
        <v>2.15</v>
      </c>
      <c r="AE52" s="210">
        <v>2.13</v>
      </c>
      <c r="AF52" s="1188"/>
      <c r="AG52" s="1188"/>
      <c r="AH52" s="1188"/>
      <c r="AI52" s="1188"/>
      <c r="AJ52" s="285"/>
      <c r="AK52" s="154"/>
      <c r="AL52" s="389"/>
      <c r="AM52" s="548"/>
      <c r="AN52" s="548"/>
      <c r="AO52" s="548"/>
      <c r="AP52" s="548"/>
      <c r="AQ52" s="548"/>
      <c r="AR52" s="1508"/>
      <c r="AS52" s="1509"/>
      <c r="AT52" s="1508"/>
      <c r="AU52" s="1509"/>
      <c r="AV52" s="1510"/>
      <c r="AW52" s="1509"/>
      <c r="AX52" s="544"/>
      <c r="AY52" s="509"/>
      <c r="AZ52" s="389"/>
      <c r="BA52" s="548"/>
      <c r="BB52" s="548"/>
      <c r="BC52" s="548"/>
      <c r="BD52" s="548"/>
      <c r="BE52" s="548"/>
      <c r="BF52" s="1508"/>
      <c r="BG52" s="1509"/>
      <c r="BH52" s="1508"/>
      <c r="BI52" s="1509"/>
      <c r="BJ52" s="1510"/>
      <c r="BK52" s="1509"/>
      <c r="BL52" s="248"/>
      <c r="BM52" s="968"/>
      <c r="BN52" s="968"/>
      <c r="BO52" s="968"/>
      <c r="BP52" s="127"/>
      <c r="BQ52" s="1547"/>
      <c r="BR52" s="1547"/>
      <c r="BS52" s="1547"/>
      <c r="BT52" s="1547"/>
      <c r="BU52" s="1528"/>
      <c r="BV52" s="1528"/>
      <c r="BW52" s="7"/>
      <c r="BX52" s="315"/>
      <c r="BY52" s="317"/>
      <c r="BZ52" s="317"/>
      <c r="CA52" s="312"/>
      <c r="CB52" s="19"/>
      <c r="CC52" s="19"/>
      <c r="CD52" s="511"/>
      <c r="CE52" s="148"/>
      <c r="CF52" s="38"/>
      <c r="CG52" s="38"/>
      <c r="CH52" s="280"/>
      <c r="CI52" s="1305"/>
      <c r="CJ52" s="1305"/>
      <c r="CK52" s="509"/>
      <c r="CL52" s="509"/>
      <c r="CM52" s="508"/>
      <c r="CN52" s="508"/>
      <c r="CO52" s="508"/>
      <c r="CP52" s="508"/>
      <c r="CQ52" s="509"/>
      <c r="CR52" s="510"/>
      <c r="CS52" s="5"/>
      <c r="CT52" s="5"/>
      <c r="CU52" s="281"/>
      <c r="CV52" s="5"/>
      <c r="CW52" s="5"/>
      <c r="CX52" s="281"/>
      <c r="CY52" s="5"/>
      <c r="CZ52" s="5"/>
      <c r="DA52" s="281"/>
      <c r="DB52" s="5"/>
      <c r="DC52" s="113"/>
      <c r="DD52" s="154"/>
      <c r="DE52" s="154" t="s">
        <v>66</v>
      </c>
      <c r="DF52" s="210">
        <v>2.0299999999999998</v>
      </c>
      <c r="DG52" s="210">
        <v>2.09</v>
      </c>
      <c r="DH52" s="210">
        <v>2.02</v>
      </c>
      <c r="DI52" s="210">
        <v>2.0499999999999998</v>
      </c>
      <c r="DJ52" s="1197"/>
      <c r="DK52" s="1197"/>
      <c r="DL52" s="1197"/>
      <c r="DM52" s="1197"/>
      <c r="DN52" s="285"/>
      <c r="DO52" s="214"/>
      <c r="DP52" s="389"/>
      <c r="DQ52" s="548"/>
      <c r="DR52" s="548"/>
      <c r="DS52" s="548"/>
      <c r="DT52" s="548"/>
      <c r="DU52" s="548"/>
      <c r="DV52" s="1508"/>
      <c r="DW52" s="1509"/>
      <c r="DX52" s="1508"/>
      <c r="DY52" s="1509"/>
      <c r="DZ52" s="1510"/>
      <c r="EA52" s="1509"/>
      <c r="EB52" s="544"/>
      <c r="EC52" s="509"/>
      <c r="ED52" s="389"/>
      <c r="EE52" s="548"/>
      <c r="EF52" s="548"/>
      <c r="EG52" s="548"/>
      <c r="EH52" s="548"/>
      <c r="EI52" s="548"/>
      <c r="EJ52" s="1508"/>
      <c r="EK52" s="1509"/>
      <c r="EL52" s="1508"/>
      <c r="EM52" s="1509"/>
      <c r="EN52" s="1510"/>
      <c r="EO52" s="1509"/>
      <c r="EP52" s="248"/>
      <c r="EQ52" s="968"/>
      <c r="ER52" s="968"/>
      <c r="ES52" s="968"/>
      <c r="ET52" s="127"/>
      <c r="EU52" s="1547"/>
      <c r="EV52" s="1547"/>
      <c r="EW52" s="1547"/>
      <c r="EX52" s="1547"/>
      <c r="EY52" s="1528"/>
      <c r="EZ52" s="1528"/>
      <c r="FA52" s="316"/>
      <c r="FB52" s="315"/>
      <c r="FC52" s="317"/>
      <c r="FD52" s="317"/>
      <c r="FE52" s="312"/>
      <c r="FF52" s="248"/>
      <c r="FG52" s="248"/>
      <c r="FH52" s="511"/>
      <c r="FI52" s="148"/>
      <c r="FJ52" s="38"/>
      <c r="FK52" s="38"/>
      <c r="FL52" s="280"/>
      <c r="FM52" s="1305"/>
      <c r="FN52" s="1305"/>
      <c r="FO52" s="509"/>
      <c r="FP52" s="509"/>
      <c r="FQ52" s="509"/>
      <c r="FR52" s="509"/>
      <c r="FS52" s="509"/>
      <c r="FT52" s="509"/>
      <c r="FU52" s="509"/>
      <c r="FV52" s="510"/>
      <c r="FW52" s="5"/>
      <c r="FX52" s="5"/>
      <c r="FY52" s="281"/>
      <c r="FZ52" s="5"/>
      <c r="GA52" s="5"/>
      <c r="GB52" s="281"/>
      <c r="GC52" s="5"/>
      <c r="GD52" s="5"/>
      <c r="GE52" s="281"/>
      <c r="GF52" s="5"/>
      <c r="GG52" s="113"/>
      <c r="GH52" s="214"/>
      <c r="GI52" s="154" t="s">
        <v>66</v>
      </c>
      <c r="GJ52" s="210">
        <v>1.98</v>
      </c>
      <c r="GK52" s="210">
        <v>1.96</v>
      </c>
      <c r="GL52" s="210">
        <v>1.93</v>
      </c>
      <c r="GM52" s="210">
        <v>1.96</v>
      </c>
      <c r="GN52" s="1198"/>
      <c r="GO52" s="1198"/>
      <c r="GP52" s="1198"/>
      <c r="GQ52" s="1349"/>
      <c r="GR52" s="285"/>
      <c r="GS52" s="214"/>
      <c r="GT52" s="389"/>
      <c r="GU52" s="548"/>
      <c r="GV52" s="548"/>
      <c r="GW52" s="548"/>
      <c r="GX52" s="548"/>
      <c r="GY52" s="548"/>
      <c r="GZ52" s="1508"/>
      <c r="HA52" s="1509"/>
      <c r="HB52" s="1508"/>
      <c r="HC52" s="1509"/>
      <c r="HD52" s="1510"/>
      <c r="HE52" s="1509"/>
      <c r="HF52" s="544"/>
      <c r="HG52" s="509"/>
      <c r="HH52" s="389"/>
      <c r="HI52" s="548"/>
      <c r="HJ52" s="548"/>
      <c r="HK52" s="548"/>
      <c r="HL52" s="548"/>
      <c r="HM52" s="548"/>
      <c r="HN52" s="1508"/>
      <c r="HO52" s="1509"/>
      <c r="HP52" s="1508"/>
      <c r="HQ52" s="1509"/>
      <c r="HR52" s="1510"/>
      <c r="HS52" s="1509"/>
      <c r="HT52" s="248"/>
      <c r="HU52" s="968"/>
      <c r="HV52" s="968"/>
      <c r="HW52" s="968"/>
      <c r="HX52" s="127"/>
      <c r="HY52" s="1547"/>
      <c r="HZ52" s="1547"/>
      <c r="IA52" s="1547"/>
      <c r="IB52" s="1547"/>
      <c r="IC52" s="1528"/>
      <c r="ID52" s="1528"/>
      <c r="IE52" s="7"/>
      <c r="IF52" s="1546"/>
      <c r="IG52" s="122"/>
      <c r="IH52" s="122"/>
      <c r="II52" s="312"/>
      <c r="IJ52" s="248"/>
      <c r="IK52" s="248"/>
      <c r="IL52" s="511"/>
      <c r="IM52" s="148"/>
      <c r="IN52" s="38"/>
      <c r="IO52" s="38"/>
      <c r="IP52" s="280"/>
      <c r="IQ52" s="1305"/>
      <c r="IR52" s="1305"/>
      <c r="IS52" s="509"/>
      <c r="IT52" s="509"/>
      <c r="IU52" s="509"/>
      <c r="IV52" s="509"/>
      <c r="IW52" s="509"/>
      <c r="IX52" s="509"/>
      <c r="IY52" s="509"/>
      <c r="IZ52" s="510"/>
      <c r="JA52" s="5"/>
      <c r="JB52" s="5"/>
      <c r="JC52" s="281"/>
      <c r="JD52" s="5"/>
      <c r="JE52" s="5"/>
      <c r="JF52" s="281"/>
      <c r="JG52" s="5"/>
      <c r="JH52" s="5"/>
      <c r="JI52" s="281"/>
      <c r="JJ52" s="5"/>
      <c r="JK52" s="113"/>
      <c r="JL52" s="154"/>
      <c r="JM52" s="154" t="s">
        <v>66</v>
      </c>
      <c r="JN52" s="210">
        <v>2.02</v>
      </c>
      <c r="JO52" s="210">
        <v>1.94</v>
      </c>
      <c r="JP52" s="210">
        <v>1.95</v>
      </c>
      <c r="JQ52" s="210">
        <v>1.97</v>
      </c>
      <c r="JR52" s="1199"/>
      <c r="JS52" s="1199"/>
      <c r="JT52" s="1199"/>
      <c r="JU52" s="128"/>
      <c r="JV52" s="285"/>
      <c r="JW52" s="214"/>
      <c r="JX52" s="389"/>
      <c r="JY52" s="548"/>
      <c r="JZ52" s="548"/>
      <c r="KA52" s="548"/>
      <c r="KB52" s="548"/>
      <c r="KC52" s="548"/>
      <c r="KD52" s="1508"/>
      <c r="KE52" s="1509"/>
      <c r="KF52" s="1508"/>
      <c r="KG52" s="1509"/>
      <c r="KH52" s="1510"/>
      <c r="KI52" s="1509"/>
      <c r="KJ52" s="544"/>
      <c r="KK52" s="509"/>
      <c r="KL52" s="389"/>
      <c r="KM52" s="548"/>
      <c r="KN52" s="548"/>
      <c r="KO52" s="548"/>
      <c r="KP52" s="548"/>
      <c r="KQ52" s="548"/>
      <c r="KR52" s="1508"/>
      <c r="KS52" s="1509"/>
      <c r="KT52" s="1508"/>
      <c r="KU52" s="1509"/>
      <c r="KV52" s="1510"/>
      <c r="KW52" s="1509"/>
      <c r="KX52" s="509"/>
      <c r="KY52" s="969"/>
      <c r="KZ52" s="519"/>
      <c r="LA52" s="969"/>
      <c r="LB52" s="541"/>
      <c r="LC52" s="1593"/>
      <c r="LD52" s="1593"/>
      <c r="LE52" s="1593"/>
      <c r="LF52" s="1593"/>
      <c r="LG52" s="1583"/>
      <c r="LH52" s="520"/>
      <c r="LI52" s="549"/>
      <c r="LJ52" s="547"/>
      <c r="LK52" s="317"/>
      <c r="LL52" s="317"/>
      <c r="LM52" s="312"/>
      <c r="LN52" s="509"/>
      <c r="LO52" s="509"/>
      <c r="LP52" s="250"/>
      <c r="LQ52" s="148"/>
      <c r="LR52" s="38"/>
      <c r="LS52" s="79"/>
      <c r="LT52" s="280"/>
      <c r="LU52" s="1490"/>
      <c r="LV52" s="1490"/>
      <c r="LW52" s="207"/>
      <c r="LX52" s="182"/>
      <c r="LY52" s="266"/>
      <c r="LZ52" s="182"/>
      <c r="MA52" s="182"/>
      <c r="MB52" s="5"/>
      <c r="MC52" s="5"/>
      <c r="MD52" s="281"/>
      <c r="ME52" s="5"/>
      <c r="MF52" s="5"/>
      <c r="MG52" s="281"/>
      <c r="MH52" s="5"/>
      <c r="MI52" s="5"/>
      <c r="MJ52" s="281"/>
      <c r="MK52" s="5"/>
      <c r="ML52" s="1300"/>
      <c r="MM52" s="1300"/>
      <c r="MN52" s="15" t="s">
        <v>66</v>
      </c>
      <c r="MO52" s="923">
        <v>2.13</v>
      </c>
      <c r="MP52" s="923">
        <v>2.0499999999999998</v>
      </c>
      <c r="MQ52" s="923">
        <v>1.96</v>
      </c>
      <c r="MR52" s="923">
        <v>1.97</v>
      </c>
      <c r="MS52" s="924">
        <v>2.0299999999999998</v>
      </c>
      <c r="MT52" s="16"/>
      <c r="MU52" s="17"/>
      <c r="MV52" s="17"/>
      <c r="MW52" s="1609"/>
      <c r="MX52" s="1610"/>
      <c r="MY52" s="1610"/>
      <c r="MZ52" s="974"/>
      <c r="NA52" s="270"/>
      <c r="NB52" s="270"/>
      <c r="NC52" s="270"/>
      <c r="ND52" s="270"/>
      <c r="NE52" s="974"/>
      <c r="NF52" s="1612"/>
      <c r="NG52" s="1612"/>
      <c r="NH52" s="1612"/>
      <c r="NI52" s="1612"/>
      <c r="NJ52" s="270"/>
      <c r="NK52" s="270"/>
      <c r="NL52" s="1610"/>
      <c r="NM52" s="1610"/>
      <c r="NN52" s="974"/>
      <c r="NO52" s="270"/>
      <c r="NP52" s="270"/>
      <c r="NQ52" s="270"/>
      <c r="NR52" s="270"/>
      <c r="NS52" s="974"/>
      <c r="NT52" s="1612"/>
      <c r="NU52" s="1612"/>
      <c r="NV52" s="1612"/>
      <c r="NW52" s="1612"/>
      <c r="NX52" s="270"/>
      <c r="NY52" s="270"/>
      <c r="NZ52" s="511"/>
      <c r="OA52" s="1352"/>
      <c r="OB52" s="511"/>
      <c r="OC52" s="511"/>
      <c r="OD52" s="511"/>
      <c r="OE52" s="511"/>
    </row>
    <row r="53" spans="1:395" ht="21.75" customHeight="1" x14ac:dyDescent="0.2">
      <c r="A53" s="148"/>
      <c r="B53" s="38"/>
      <c r="C53" s="38"/>
      <c r="D53" s="280"/>
      <c r="E53" s="1488"/>
      <c r="F53" s="1488"/>
      <c r="G53" s="508"/>
      <c r="H53" s="508"/>
      <c r="I53" s="508"/>
      <c r="J53" s="508"/>
      <c r="K53" s="508"/>
      <c r="L53" s="508"/>
      <c r="M53" s="508"/>
      <c r="N53" s="510"/>
      <c r="O53" s="977"/>
      <c r="P53" s="977"/>
      <c r="Q53" s="977"/>
      <c r="R53" s="383"/>
      <c r="S53" s="977"/>
      <c r="T53" s="977"/>
      <c r="U53" s="383"/>
      <c r="V53" s="977"/>
      <c r="W53" s="977"/>
      <c r="X53" s="383"/>
      <c r="Y53" s="113"/>
      <c r="Z53" s="154"/>
      <c r="AA53" s="154" t="s">
        <v>71</v>
      </c>
      <c r="AB53" s="210">
        <v>1.98</v>
      </c>
      <c r="AC53" s="210">
        <v>1.97</v>
      </c>
      <c r="AD53" s="210">
        <v>2</v>
      </c>
      <c r="AE53" s="210">
        <v>1.98</v>
      </c>
      <c r="AF53" s="1188"/>
      <c r="AG53" s="1188"/>
      <c r="AH53" s="1188"/>
      <c r="AI53" s="1188"/>
      <c r="AJ53" s="285"/>
      <c r="AK53" s="154"/>
      <c r="AL53" s="389"/>
      <c r="AM53" s="548"/>
      <c r="AN53" s="548"/>
      <c r="AO53" s="548"/>
      <c r="AP53" s="548"/>
      <c r="AQ53" s="548"/>
      <c r="AR53" s="1508"/>
      <c r="AS53" s="1509"/>
      <c r="AT53" s="1508"/>
      <c r="AU53" s="1509"/>
      <c r="AV53" s="1510"/>
      <c r="AW53" s="1509"/>
      <c r="AX53" s="550"/>
      <c r="AY53" s="518"/>
      <c r="AZ53" s="389"/>
      <c r="BA53" s="548"/>
      <c r="BB53" s="548"/>
      <c r="BC53" s="548"/>
      <c r="BD53" s="548"/>
      <c r="BE53" s="548"/>
      <c r="BF53" s="1508"/>
      <c r="BG53" s="1509"/>
      <c r="BH53" s="1508"/>
      <c r="BI53" s="1509"/>
      <c r="BJ53" s="1510"/>
      <c r="BK53" s="1509"/>
      <c r="BL53" s="248"/>
      <c r="BM53" s="968"/>
      <c r="BN53" s="968"/>
      <c r="BO53" s="968"/>
      <c r="BP53" s="115"/>
      <c r="BQ53" s="1547"/>
      <c r="BR53" s="1547"/>
      <c r="BS53" s="1547"/>
      <c r="BT53" s="1547"/>
      <c r="BU53" s="1528"/>
      <c r="BV53" s="1528"/>
      <c r="BW53" s="248"/>
      <c r="BX53" s="19"/>
      <c r="BY53" s="308"/>
      <c r="BZ53" s="308"/>
      <c r="CA53" s="312"/>
      <c r="CB53" s="19"/>
      <c r="CC53" s="19"/>
      <c r="CD53" s="511"/>
      <c r="CE53" s="148"/>
      <c r="CF53" s="38"/>
      <c r="CG53" s="38"/>
      <c r="CH53" s="280"/>
      <c r="CI53" s="1553"/>
      <c r="CJ53" s="1553"/>
      <c r="CK53" s="509"/>
      <c r="CL53" s="509"/>
      <c r="CM53" s="508"/>
      <c r="CN53" s="508"/>
      <c r="CO53" s="508"/>
      <c r="CP53" s="508"/>
      <c r="CQ53" s="509"/>
      <c r="CR53" s="510"/>
      <c r="CS53" s="977"/>
      <c r="CT53" s="977"/>
      <c r="CU53" s="977"/>
      <c r="CV53" s="383"/>
      <c r="CW53" s="977"/>
      <c r="CX53" s="977"/>
      <c r="CY53" s="383"/>
      <c r="CZ53" s="977"/>
      <c r="DA53" s="977"/>
      <c r="DB53" s="383"/>
      <c r="DC53" s="113"/>
      <c r="DD53" s="154"/>
      <c r="DE53" s="154" t="s">
        <v>71</v>
      </c>
      <c r="DF53" s="210">
        <v>1.94</v>
      </c>
      <c r="DG53" s="210">
        <v>1.97</v>
      </c>
      <c r="DH53" s="210">
        <v>1.93</v>
      </c>
      <c r="DI53" s="210">
        <v>1.94</v>
      </c>
      <c r="DJ53" s="1197"/>
      <c r="DK53" s="1197"/>
      <c r="DL53" s="1197"/>
      <c r="DM53" s="1197"/>
      <c r="DN53" s="285"/>
      <c r="DO53" s="214"/>
      <c r="DP53" s="389"/>
      <c r="DQ53" s="548"/>
      <c r="DR53" s="548"/>
      <c r="DS53" s="548"/>
      <c r="DT53" s="548"/>
      <c r="DU53" s="548"/>
      <c r="DV53" s="1508"/>
      <c r="DW53" s="1509"/>
      <c r="DX53" s="1508"/>
      <c r="DY53" s="1509"/>
      <c r="DZ53" s="1510"/>
      <c r="EA53" s="1509"/>
      <c r="EB53" s="550"/>
      <c r="EC53" s="518"/>
      <c r="ED53" s="389"/>
      <c r="EE53" s="548"/>
      <c r="EF53" s="548"/>
      <c r="EG53" s="548"/>
      <c r="EH53" s="548"/>
      <c r="EI53" s="548"/>
      <c r="EJ53" s="1508"/>
      <c r="EK53" s="1509"/>
      <c r="EL53" s="1508"/>
      <c r="EM53" s="1509"/>
      <c r="EN53" s="1510"/>
      <c r="EO53" s="1509"/>
      <c r="EP53" s="248"/>
      <c r="EQ53" s="968"/>
      <c r="ER53" s="968"/>
      <c r="ES53" s="968"/>
      <c r="ET53" s="115"/>
      <c r="EU53" s="1547"/>
      <c r="EV53" s="1547"/>
      <c r="EW53" s="1547"/>
      <c r="EX53" s="1547"/>
      <c r="EY53" s="1528"/>
      <c r="EZ53" s="1528"/>
      <c r="FA53" s="19"/>
      <c r="FB53" s="19"/>
      <c r="FC53" s="308"/>
      <c r="FD53" s="308"/>
      <c r="FE53" s="312"/>
      <c r="FF53" s="248"/>
      <c r="FG53" s="248"/>
      <c r="FH53" s="511"/>
      <c r="FI53" s="148"/>
      <c r="FJ53" s="38"/>
      <c r="FK53" s="38"/>
      <c r="FL53" s="280"/>
      <c r="FM53" s="1305"/>
      <c r="FN53" s="1305"/>
      <c r="FO53" s="509"/>
      <c r="FP53" s="509"/>
      <c r="FQ53" s="509"/>
      <c r="FR53" s="509"/>
      <c r="FS53" s="509"/>
      <c r="FT53" s="509"/>
      <c r="FU53" s="509"/>
      <c r="FV53" s="510"/>
      <c r="FW53" s="977"/>
      <c r="FX53" s="977"/>
      <c r="FY53" s="977"/>
      <c r="FZ53" s="383"/>
      <c r="GA53" s="977"/>
      <c r="GB53" s="977"/>
      <c r="GC53" s="383"/>
      <c r="GD53" s="977"/>
      <c r="GE53" s="977"/>
      <c r="GF53" s="383"/>
      <c r="GG53" s="113"/>
      <c r="GH53" s="214"/>
      <c r="GI53" s="154" t="s">
        <v>71</v>
      </c>
      <c r="GJ53" s="210">
        <v>1.89</v>
      </c>
      <c r="GK53" s="210">
        <v>1.88</v>
      </c>
      <c r="GL53" s="210">
        <v>1.89</v>
      </c>
      <c r="GM53" s="210">
        <v>1.89</v>
      </c>
      <c r="GN53" s="1273"/>
      <c r="GO53" s="1273"/>
      <c r="GP53" s="1273"/>
      <c r="GQ53" s="1273"/>
      <c r="GR53" s="285"/>
      <c r="GS53" s="214"/>
      <c r="GT53" s="389"/>
      <c r="GU53" s="548"/>
      <c r="GV53" s="548"/>
      <c r="GW53" s="548"/>
      <c r="GX53" s="548"/>
      <c r="GY53" s="548"/>
      <c r="GZ53" s="1508"/>
      <c r="HA53" s="1509"/>
      <c r="HB53" s="1508"/>
      <c r="HC53" s="1509"/>
      <c r="HD53" s="1510"/>
      <c r="HE53" s="1509"/>
      <c r="HF53" s="550"/>
      <c r="HG53" s="518"/>
      <c r="HH53" s="389"/>
      <c r="HI53" s="548"/>
      <c r="HJ53" s="548"/>
      <c r="HK53" s="548"/>
      <c r="HL53" s="548"/>
      <c r="HM53" s="548"/>
      <c r="HN53" s="1508"/>
      <c r="HO53" s="1509"/>
      <c r="HP53" s="1508"/>
      <c r="HQ53" s="1509"/>
      <c r="HR53" s="1510"/>
      <c r="HS53" s="1509"/>
      <c r="HT53" s="248"/>
      <c r="HU53" s="968"/>
      <c r="HV53" s="968"/>
      <c r="HW53" s="968"/>
      <c r="HX53" s="115"/>
      <c r="HY53" s="1547"/>
      <c r="HZ53" s="1547"/>
      <c r="IA53" s="1547"/>
      <c r="IB53" s="1547"/>
      <c r="IC53" s="1528"/>
      <c r="ID53" s="1528"/>
      <c r="IE53" s="248"/>
      <c r="IF53" s="248"/>
      <c r="IG53" s="115"/>
      <c r="IH53" s="115"/>
      <c r="II53" s="312"/>
      <c r="IJ53" s="248"/>
      <c r="IK53" s="248"/>
      <c r="IL53" s="511"/>
      <c r="IM53" s="148"/>
      <c r="IN53" s="38"/>
      <c r="IO53" s="38"/>
      <c r="IP53" s="280"/>
      <c r="IQ53" s="1553"/>
      <c r="IR53" s="1305"/>
      <c r="IS53" s="509"/>
      <c r="IT53" s="509"/>
      <c r="IU53" s="509"/>
      <c r="IV53" s="509"/>
      <c r="IW53" s="509"/>
      <c r="IX53" s="509"/>
      <c r="IY53" s="509"/>
      <c r="IZ53" s="510"/>
      <c r="JA53" s="977"/>
      <c r="JB53" s="977"/>
      <c r="JC53" s="977"/>
      <c r="JD53" s="383"/>
      <c r="JE53" s="977"/>
      <c r="JF53" s="977"/>
      <c r="JG53" s="383"/>
      <c r="JH53" s="977"/>
      <c r="JI53" s="977"/>
      <c r="JJ53" s="383"/>
      <c r="JK53" s="113"/>
      <c r="JL53" s="154"/>
      <c r="JM53" s="154" t="s">
        <v>71</v>
      </c>
      <c r="JN53" s="210">
        <v>1.87</v>
      </c>
      <c r="JO53" s="210">
        <v>1.84</v>
      </c>
      <c r="JP53" s="210">
        <v>1.87</v>
      </c>
      <c r="JQ53" s="210">
        <v>1.86</v>
      </c>
      <c r="JR53" s="278"/>
      <c r="JS53" s="278"/>
      <c r="JT53" s="278"/>
      <c r="JU53" s="278"/>
      <c r="JV53" s="285"/>
      <c r="JW53" s="214"/>
      <c r="JX53" s="389"/>
      <c r="JY53" s="548"/>
      <c r="JZ53" s="548"/>
      <c r="KA53" s="548"/>
      <c r="KB53" s="548"/>
      <c r="KC53" s="548"/>
      <c r="KD53" s="1508"/>
      <c r="KE53" s="1509"/>
      <c r="KF53" s="1508"/>
      <c r="KG53" s="1509"/>
      <c r="KH53" s="1510"/>
      <c r="KI53" s="1509"/>
      <c r="KJ53" s="550"/>
      <c r="KK53" s="518"/>
      <c r="KL53" s="389"/>
      <c r="KM53" s="548"/>
      <c r="KN53" s="548"/>
      <c r="KO53" s="548"/>
      <c r="KP53" s="548"/>
      <c r="KQ53" s="548"/>
      <c r="KR53" s="1508"/>
      <c r="KS53" s="1509"/>
      <c r="KT53" s="1508"/>
      <c r="KU53" s="1509"/>
      <c r="KV53" s="1510"/>
      <c r="KW53" s="1509"/>
      <c r="KX53" s="509"/>
      <c r="KY53" s="969"/>
      <c r="KZ53" s="519"/>
      <c r="LA53" s="969"/>
      <c r="LB53" s="115"/>
      <c r="LC53" s="1593"/>
      <c r="LD53" s="1593"/>
      <c r="LE53" s="1593"/>
      <c r="LF53" s="1593"/>
      <c r="LG53" s="1583"/>
      <c r="LH53" s="520"/>
      <c r="LI53" s="508"/>
      <c r="LJ53" s="508"/>
      <c r="LK53" s="308"/>
      <c r="LL53" s="308"/>
      <c r="LM53" s="312"/>
      <c r="LN53" s="509"/>
      <c r="LO53" s="509"/>
      <c r="LP53" s="250"/>
      <c r="LQ53" s="148"/>
      <c r="LR53" s="38"/>
      <c r="LS53" s="79"/>
      <c r="LT53" s="280"/>
      <c r="LU53" s="1490"/>
      <c r="LV53" s="1597"/>
      <c r="LW53" s="207"/>
      <c r="LX53" s="182"/>
      <c r="LY53" s="266"/>
      <c r="LZ53" s="182"/>
      <c r="MA53" s="182"/>
      <c r="MB53" s="977"/>
      <c r="MC53" s="977"/>
      <c r="MD53" s="977"/>
      <c r="ME53" s="383"/>
      <c r="MF53" s="977"/>
      <c r="MG53" s="977"/>
      <c r="MH53" s="383"/>
      <c r="MI53" s="977"/>
      <c r="MJ53" s="977"/>
      <c r="MK53" s="383"/>
      <c r="ML53" s="1300"/>
      <c r="MM53" s="1300"/>
      <c r="MN53" s="15" t="s">
        <v>71</v>
      </c>
      <c r="MO53" s="923">
        <v>1.98</v>
      </c>
      <c r="MP53" s="923">
        <v>1.94</v>
      </c>
      <c r="MQ53" s="923">
        <v>1.89</v>
      </c>
      <c r="MR53" s="923">
        <v>1.86</v>
      </c>
      <c r="MS53" s="924">
        <v>1.92</v>
      </c>
      <c r="MT53" s="16"/>
      <c r="MU53" s="17"/>
      <c r="MV53" s="17"/>
      <c r="MW53" s="1609"/>
      <c r="MX53" s="1610"/>
      <c r="MY53" s="1610"/>
      <c r="MZ53" s="1610"/>
      <c r="NA53" s="1610"/>
      <c r="NB53" s="1610"/>
      <c r="NC53" s="1610"/>
      <c r="ND53" s="1610"/>
      <c r="NE53" s="1610"/>
      <c r="NF53" s="1610"/>
      <c r="NG53" s="1610"/>
      <c r="NH53" s="1610"/>
      <c r="NI53" s="1610"/>
      <c r="NJ53" s="1610"/>
      <c r="NK53" s="123"/>
      <c r="NL53" s="1610"/>
      <c r="NM53" s="1610"/>
      <c r="NN53" s="1610"/>
      <c r="NO53" s="1610"/>
      <c r="NP53" s="1610"/>
      <c r="NQ53" s="1610"/>
      <c r="NR53" s="1610"/>
      <c r="NS53" s="1610"/>
      <c r="NT53" s="1610"/>
      <c r="NU53" s="1610"/>
      <c r="NV53" s="1610"/>
      <c r="NW53" s="1610"/>
      <c r="NX53" s="1610"/>
      <c r="NY53" s="1610"/>
      <c r="NZ53" s="511"/>
      <c r="OA53" s="1352"/>
      <c r="OB53" s="511"/>
      <c r="OC53" s="511"/>
      <c r="OD53" s="511"/>
      <c r="OE53" s="511"/>
    </row>
    <row r="54" spans="1:395" ht="21.75" customHeight="1" x14ac:dyDescent="0.2">
      <c r="A54" s="145"/>
      <c r="B54" s="139"/>
      <c r="C54" s="140"/>
      <c r="D54" s="280"/>
      <c r="E54" s="1487"/>
      <c r="F54" s="1487"/>
      <c r="G54" s="508"/>
      <c r="H54" s="508"/>
      <c r="I54" s="508"/>
      <c r="J54" s="508"/>
      <c r="K54" s="508"/>
      <c r="L54" s="508"/>
      <c r="M54" s="508"/>
      <c r="N54" s="510"/>
      <c r="O54" s="113"/>
      <c r="P54" s="38"/>
      <c r="Q54" s="1493"/>
      <c r="R54" s="172"/>
      <c r="S54" s="38"/>
      <c r="T54" s="1493"/>
      <c r="U54" s="172"/>
      <c r="V54" s="183"/>
      <c r="W54" s="1493"/>
      <c r="X54" s="172"/>
      <c r="Y54" s="113"/>
      <c r="Z54" s="154"/>
      <c r="AA54" s="154" t="s">
        <v>76</v>
      </c>
      <c r="AB54" s="210">
        <v>1.93</v>
      </c>
      <c r="AC54" s="210">
        <v>1.97</v>
      </c>
      <c r="AD54" s="210">
        <v>1.95</v>
      </c>
      <c r="AE54" s="210">
        <v>1.95</v>
      </c>
      <c r="AF54" s="1188"/>
      <c r="AG54" s="1188"/>
      <c r="AH54" s="1188"/>
      <c r="AI54" s="1188"/>
      <c r="AJ54" s="285"/>
      <c r="AK54" s="154"/>
      <c r="AL54" s="389"/>
      <c r="AM54" s="548"/>
      <c r="AN54" s="548"/>
      <c r="AO54" s="548"/>
      <c r="AP54" s="548"/>
      <c r="AQ54" s="548"/>
      <c r="AR54" s="1508"/>
      <c r="AS54" s="1509"/>
      <c r="AT54" s="1508"/>
      <c r="AU54" s="1509"/>
      <c r="AV54" s="1510"/>
      <c r="AW54" s="1509"/>
      <c r="AX54" s="540"/>
      <c r="AY54" s="509"/>
      <c r="AZ54" s="1505"/>
      <c r="BA54" s="1508"/>
      <c r="BB54" s="1508"/>
      <c r="BC54" s="1508"/>
      <c r="BD54" s="1508"/>
      <c r="BE54" s="1508"/>
      <c r="BF54" s="1508"/>
      <c r="BG54" s="1509"/>
      <c r="BH54" s="1508"/>
      <c r="BI54" s="1509"/>
      <c r="BJ54" s="1510"/>
      <c r="BK54" s="1509"/>
      <c r="BL54" s="248"/>
      <c r="BM54" s="968"/>
      <c r="BN54" s="968"/>
      <c r="BO54" s="968"/>
      <c r="BP54" s="115"/>
      <c r="BQ54" s="1547"/>
      <c r="BR54" s="1547"/>
      <c r="BS54" s="1547"/>
      <c r="BT54" s="1547"/>
      <c r="BU54" s="1528"/>
      <c r="BV54" s="1528"/>
      <c r="BW54" s="7"/>
      <c r="BX54" s="318"/>
      <c r="BY54" s="318"/>
      <c r="BZ54" s="318"/>
      <c r="CA54" s="319"/>
      <c r="CB54" s="314"/>
      <c r="CC54" s="314"/>
      <c r="CD54" s="511"/>
      <c r="CE54" s="145"/>
      <c r="CF54" s="139"/>
      <c r="CG54" s="140"/>
      <c r="CH54" s="280"/>
      <c r="CI54" s="1305"/>
      <c r="CJ54" s="1305"/>
      <c r="CK54" s="509"/>
      <c r="CL54" s="509"/>
      <c r="CM54" s="508"/>
      <c r="CN54" s="508"/>
      <c r="CO54" s="508"/>
      <c r="CP54" s="508"/>
      <c r="CQ54" s="509"/>
      <c r="CR54" s="510"/>
      <c r="CS54" s="113"/>
      <c r="CT54" s="38"/>
      <c r="CU54" s="1493"/>
      <c r="CV54" s="172"/>
      <c r="CW54" s="38"/>
      <c r="CX54" s="1493"/>
      <c r="CY54" s="172"/>
      <c r="CZ54" s="183"/>
      <c r="DA54" s="1493"/>
      <c r="DB54" s="172"/>
      <c r="DC54" s="113"/>
      <c r="DD54" s="154"/>
      <c r="DE54" s="154" t="s">
        <v>76</v>
      </c>
      <c r="DF54" s="210">
        <v>1.99</v>
      </c>
      <c r="DG54" s="210">
        <v>1.94</v>
      </c>
      <c r="DH54" s="210">
        <v>1.92</v>
      </c>
      <c r="DI54" s="210">
        <v>1.95</v>
      </c>
      <c r="DJ54" s="1197"/>
      <c r="DK54" s="1197"/>
      <c r="DL54" s="1197"/>
      <c r="DM54" s="1197"/>
      <c r="DN54" s="285"/>
      <c r="DO54" s="214"/>
      <c r="DP54" s="389"/>
      <c r="DQ54" s="548"/>
      <c r="DR54" s="548"/>
      <c r="DS54" s="548"/>
      <c r="DT54" s="548"/>
      <c r="DU54" s="548"/>
      <c r="DV54" s="1508"/>
      <c r="DW54" s="1509"/>
      <c r="DX54" s="1508"/>
      <c r="DY54" s="1509"/>
      <c r="DZ54" s="1510"/>
      <c r="EA54" s="1509"/>
      <c r="EB54" s="540"/>
      <c r="EC54" s="509"/>
      <c r="ED54" s="1505"/>
      <c r="EE54" s="1508"/>
      <c r="EF54" s="1508"/>
      <c r="EG54" s="1508"/>
      <c r="EH54" s="1508"/>
      <c r="EI54" s="1508"/>
      <c r="EJ54" s="1508"/>
      <c r="EK54" s="1509"/>
      <c r="EL54" s="1508"/>
      <c r="EM54" s="1509"/>
      <c r="EN54" s="1510"/>
      <c r="EO54" s="1509"/>
      <c r="EP54" s="248"/>
      <c r="EQ54" s="968"/>
      <c r="ER54" s="968"/>
      <c r="ES54" s="968"/>
      <c r="ET54" s="115"/>
      <c r="EU54" s="1547"/>
      <c r="EV54" s="1547"/>
      <c r="EW54" s="1547"/>
      <c r="EX54" s="1547"/>
      <c r="EY54" s="1528"/>
      <c r="EZ54" s="1528"/>
      <c r="FA54" s="316"/>
      <c r="FB54" s="318"/>
      <c r="FC54" s="318"/>
      <c r="FD54" s="318"/>
      <c r="FE54" s="319"/>
      <c r="FF54" s="127"/>
      <c r="FG54" s="127"/>
      <c r="FH54" s="511"/>
      <c r="FI54" s="145"/>
      <c r="FJ54" s="139"/>
      <c r="FK54" s="140"/>
      <c r="FL54" s="280"/>
      <c r="FM54" s="1305"/>
      <c r="FN54" s="1305"/>
      <c r="FO54" s="509"/>
      <c r="FP54" s="509"/>
      <c r="FQ54" s="509"/>
      <c r="FR54" s="509"/>
      <c r="FS54" s="509"/>
      <c r="FT54" s="509"/>
      <c r="FU54" s="509"/>
      <c r="FV54" s="510"/>
      <c r="FW54" s="113"/>
      <c r="FX54" s="38"/>
      <c r="FY54" s="1493"/>
      <c r="FZ54" s="172"/>
      <c r="GA54" s="38"/>
      <c r="GB54" s="1493"/>
      <c r="GC54" s="172"/>
      <c r="GD54" s="183"/>
      <c r="GE54" s="1493"/>
      <c r="GF54" s="172"/>
      <c r="GG54" s="113"/>
      <c r="GH54" s="214"/>
      <c r="GI54" s="154" t="s">
        <v>76</v>
      </c>
      <c r="GJ54" s="210">
        <v>1.9</v>
      </c>
      <c r="GK54" s="210">
        <v>1.94</v>
      </c>
      <c r="GL54" s="210">
        <v>1.85</v>
      </c>
      <c r="GM54" s="210">
        <v>1.9</v>
      </c>
      <c r="GN54" s="1198"/>
      <c r="GO54" s="1198"/>
      <c r="GP54" s="1198"/>
      <c r="GQ54" s="1349"/>
      <c r="GR54" s="285"/>
      <c r="GS54" s="214"/>
      <c r="GT54" s="389"/>
      <c r="GU54" s="548"/>
      <c r="GV54" s="548"/>
      <c r="GW54" s="548"/>
      <c r="GX54" s="548"/>
      <c r="GY54" s="548"/>
      <c r="GZ54" s="1508"/>
      <c r="HA54" s="1509"/>
      <c r="HB54" s="1508"/>
      <c r="HC54" s="1509"/>
      <c r="HD54" s="1510"/>
      <c r="HE54" s="1509"/>
      <c r="HF54" s="540"/>
      <c r="HG54" s="509"/>
      <c r="HH54" s="1505"/>
      <c r="HI54" s="1508"/>
      <c r="HJ54" s="1508"/>
      <c r="HK54" s="1508"/>
      <c r="HL54" s="1508"/>
      <c r="HM54" s="1508"/>
      <c r="HN54" s="1508"/>
      <c r="HO54" s="1509"/>
      <c r="HP54" s="1508"/>
      <c r="HQ54" s="1509"/>
      <c r="HR54" s="1510"/>
      <c r="HS54" s="1509"/>
      <c r="HT54" s="248"/>
      <c r="HU54" s="968"/>
      <c r="HV54" s="968"/>
      <c r="HW54" s="968"/>
      <c r="HX54" s="115"/>
      <c r="HY54" s="1547"/>
      <c r="HZ54" s="1547"/>
      <c r="IA54" s="1547"/>
      <c r="IB54" s="1547"/>
      <c r="IC54" s="1528"/>
      <c r="ID54" s="1528"/>
      <c r="IE54" s="7"/>
      <c r="IF54" s="1529"/>
      <c r="IG54" s="1529"/>
      <c r="IH54" s="1529"/>
      <c r="II54" s="319"/>
      <c r="IJ54" s="127"/>
      <c r="IK54" s="127"/>
      <c r="IL54" s="511"/>
      <c r="IM54" s="145"/>
      <c r="IN54" s="139"/>
      <c r="IO54" s="140"/>
      <c r="IP54" s="280"/>
      <c r="IQ54" s="1305"/>
      <c r="IR54" s="1305"/>
      <c r="IS54" s="509"/>
      <c r="IT54" s="509"/>
      <c r="IU54" s="509"/>
      <c r="IV54" s="509"/>
      <c r="IW54" s="509"/>
      <c r="IX54" s="509"/>
      <c r="IY54" s="509"/>
      <c r="IZ54" s="510"/>
      <c r="JA54" s="113"/>
      <c r="JB54" s="38"/>
      <c r="JC54" s="1493"/>
      <c r="JD54" s="172"/>
      <c r="JE54" s="38"/>
      <c r="JF54" s="1493"/>
      <c r="JG54" s="172"/>
      <c r="JH54" s="183"/>
      <c r="JI54" s="1493"/>
      <c r="JJ54" s="172"/>
      <c r="JK54" s="113"/>
      <c r="JL54" s="154"/>
      <c r="JM54" s="154" t="s">
        <v>76</v>
      </c>
      <c r="JN54" s="210">
        <v>1.94</v>
      </c>
      <c r="JO54" s="210">
        <v>1.88</v>
      </c>
      <c r="JP54" s="210">
        <v>1.85</v>
      </c>
      <c r="JQ54" s="210">
        <v>1.89</v>
      </c>
      <c r="JR54" s="1199"/>
      <c r="JS54" s="1199"/>
      <c r="JT54" s="1199"/>
      <c r="JU54" s="128"/>
      <c r="JV54" s="285"/>
      <c r="JW54" s="214"/>
      <c r="JX54" s="389"/>
      <c r="JY54" s="548"/>
      <c r="JZ54" s="548"/>
      <c r="KA54" s="548"/>
      <c r="KB54" s="548"/>
      <c r="KC54" s="548"/>
      <c r="KD54" s="1508"/>
      <c r="KE54" s="1509"/>
      <c r="KF54" s="1508"/>
      <c r="KG54" s="1509"/>
      <c r="KH54" s="1510"/>
      <c r="KI54" s="1509"/>
      <c r="KJ54" s="540"/>
      <c r="KK54" s="509"/>
      <c r="KL54" s="1505"/>
      <c r="KM54" s="1508"/>
      <c r="KN54" s="1508"/>
      <c r="KO54" s="1508"/>
      <c r="KP54" s="1508"/>
      <c r="KQ54" s="1508"/>
      <c r="KR54" s="1508"/>
      <c r="KS54" s="1509"/>
      <c r="KT54" s="1508"/>
      <c r="KU54" s="1509"/>
      <c r="KV54" s="1510"/>
      <c r="KW54" s="1509"/>
      <c r="KX54" s="509"/>
      <c r="KY54" s="969"/>
      <c r="KZ54" s="519"/>
      <c r="LA54" s="969"/>
      <c r="LB54" s="115"/>
      <c r="LC54" s="1593"/>
      <c r="LD54" s="1593"/>
      <c r="LE54" s="1593"/>
      <c r="LF54" s="1593"/>
      <c r="LG54" s="1583"/>
      <c r="LH54" s="520"/>
      <c r="LI54" s="549"/>
      <c r="LJ54" s="318"/>
      <c r="LK54" s="318"/>
      <c r="LL54" s="318"/>
      <c r="LM54" s="319"/>
      <c r="LN54" s="541"/>
      <c r="LO54" s="541"/>
      <c r="LP54" s="250"/>
      <c r="LQ54" s="145"/>
      <c r="LR54" s="139"/>
      <c r="LS54" s="140"/>
      <c r="LT54" s="280"/>
      <c r="LU54" s="1490"/>
      <c r="LV54" s="1490"/>
      <c r="LW54" s="207"/>
      <c r="LX54" s="182"/>
      <c r="LY54" s="266"/>
      <c r="LZ54" s="182"/>
      <c r="MA54" s="182"/>
      <c r="MB54" s="113"/>
      <c r="MC54" s="100"/>
      <c r="MD54" s="1606"/>
      <c r="ME54" s="172"/>
      <c r="MF54" s="100"/>
      <c r="MG54" s="1606"/>
      <c r="MH54" s="172"/>
      <c r="MI54" s="100"/>
      <c r="MJ54" s="1607"/>
      <c r="MK54" s="172"/>
      <c r="ML54" s="1300"/>
      <c r="MM54" s="1300"/>
      <c r="MN54" s="15" t="s">
        <v>76</v>
      </c>
      <c r="MO54" s="923">
        <v>1.95</v>
      </c>
      <c r="MP54" s="923">
        <v>1.95</v>
      </c>
      <c r="MQ54" s="923">
        <v>1.9</v>
      </c>
      <c r="MR54" s="923">
        <v>1.89</v>
      </c>
      <c r="MS54" s="924">
        <v>1.92</v>
      </c>
      <c r="MT54" s="16"/>
      <c r="MU54" s="17"/>
      <c r="MV54" s="17"/>
      <c r="MW54" s="1609"/>
      <c r="MX54" s="1610"/>
      <c r="MY54" s="1610"/>
      <c r="MZ54" s="1610"/>
      <c r="NA54" s="1610"/>
      <c r="NB54" s="1610"/>
      <c r="NC54" s="1610"/>
      <c r="ND54" s="1610"/>
      <c r="NE54" s="1610"/>
      <c r="NF54" s="1610"/>
      <c r="NG54" s="1610"/>
      <c r="NH54" s="1610"/>
      <c r="NI54" s="1610"/>
      <c r="NJ54" s="1610"/>
      <c r="NK54" s="1610"/>
      <c r="NL54" s="1610"/>
      <c r="NM54" s="1610"/>
      <c r="NN54" s="125"/>
      <c r="NO54" s="125"/>
      <c r="NP54" s="126"/>
      <c r="NQ54" s="126"/>
      <c r="NR54" s="36"/>
      <c r="NS54" s="36"/>
      <c r="NT54" s="36"/>
      <c r="NU54" s="36"/>
      <c r="NV54" s="36"/>
      <c r="NW54" s="36"/>
      <c r="NX54" s="36"/>
      <c r="NY54" s="36"/>
      <c r="NZ54" s="511"/>
      <c r="OA54" s="1352"/>
      <c r="OB54" s="511"/>
      <c r="OC54" s="511"/>
      <c r="OD54" s="511"/>
      <c r="OE54" s="511"/>
    </row>
    <row r="55" spans="1:395" ht="21.75" customHeight="1" x14ac:dyDescent="0.2">
      <c r="A55" s="145"/>
      <c r="B55" s="96"/>
      <c r="C55" s="96"/>
      <c r="D55" s="280"/>
      <c r="E55" s="1487"/>
      <c r="F55" s="1487"/>
      <c r="G55" s="508"/>
      <c r="H55" s="508"/>
      <c r="I55" s="508"/>
      <c r="J55" s="508"/>
      <c r="K55" s="508"/>
      <c r="L55" s="508"/>
      <c r="M55" s="508"/>
      <c r="N55" s="510"/>
      <c r="O55" s="113"/>
      <c r="P55" s="38"/>
      <c r="Q55" s="1493"/>
      <c r="R55" s="172"/>
      <c r="S55" s="38"/>
      <c r="T55" s="1493"/>
      <c r="U55" s="172"/>
      <c r="V55" s="183"/>
      <c r="W55" s="1493"/>
      <c r="X55" s="172"/>
      <c r="Y55" s="113"/>
      <c r="Z55" s="154"/>
      <c r="AA55" s="154" t="s">
        <v>82</v>
      </c>
      <c r="AB55" s="210">
        <v>2.06</v>
      </c>
      <c r="AC55" s="210">
        <v>1.97</v>
      </c>
      <c r="AD55" s="210">
        <v>1.95</v>
      </c>
      <c r="AE55" s="210">
        <v>2</v>
      </c>
      <c r="AF55" s="1188"/>
      <c r="AG55" s="1188"/>
      <c r="AH55" s="1188"/>
      <c r="AI55" s="1188"/>
      <c r="AJ55" s="285"/>
      <c r="AK55" s="154"/>
      <c r="AL55" s="389"/>
      <c r="AM55" s="548"/>
      <c r="AN55" s="548"/>
      <c r="AO55" s="548"/>
      <c r="AP55" s="548"/>
      <c r="AQ55" s="548"/>
      <c r="AR55" s="1508"/>
      <c r="AS55" s="1509"/>
      <c r="AT55" s="1508"/>
      <c r="AU55" s="1509"/>
      <c r="AV55" s="1510"/>
      <c r="AW55" s="1509"/>
      <c r="AX55" s="540"/>
      <c r="AY55" s="509"/>
      <c r="AZ55" s="1511"/>
      <c r="BA55" s="1512"/>
      <c r="BB55" s="1512"/>
      <c r="BC55" s="1512"/>
      <c r="BD55" s="1512"/>
      <c r="BE55" s="1512"/>
      <c r="BF55" s="1512"/>
      <c r="BG55" s="1513"/>
      <c r="BH55" s="1513"/>
      <c r="BI55" s="1513"/>
      <c r="BJ55" s="1513"/>
      <c r="BK55" s="1513"/>
      <c r="BL55" s="248"/>
      <c r="BM55" s="968"/>
      <c r="BN55" s="968"/>
      <c r="BO55" s="968"/>
      <c r="BP55" s="115"/>
      <c r="BQ55" s="122"/>
      <c r="BR55" s="122"/>
      <c r="BS55" s="122"/>
      <c r="BT55" s="122"/>
      <c r="BU55" s="1528"/>
      <c r="BV55" s="1528"/>
      <c r="BW55" s="115"/>
      <c r="BX55" s="317"/>
      <c r="BY55" s="317"/>
      <c r="BZ55" s="317"/>
      <c r="CA55" s="312"/>
      <c r="CB55" s="312"/>
      <c r="CC55" s="312"/>
      <c r="CD55" s="511"/>
      <c r="CE55" s="145"/>
      <c r="CF55" s="96"/>
      <c r="CG55" s="96"/>
      <c r="CH55" s="280"/>
      <c r="CI55" s="1305"/>
      <c r="CJ55" s="1305"/>
      <c r="CK55" s="509"/>
      <c r="CL55" s="509"/>
      <c r="CM55" s="508"/>
      <c r="CN55" s="508"/>
      <c r="CO55" s="508"/>
      <c r="CP55" s="508"/>
      <c r="CQ55" s="509"/>
      <c r="CR55" s="510"/>
      <c r="CS55" s="113"/>
      <c r="CT55" s="38"/>
      <c r="CU55" s="1493"/>
      <c r="CV55" s="172"/>
      <c r="CW55" s="38"/>
      <c r="CX55" s="1493"/>
      <c r="CY55" s="172"/>
      <c r="CZ55" s="183"/>
      <c r="DA55" s="1493"/>
      <c r="DB55" s="172"/>
      <c r="DC55" s="113"/>
      <c r="DD55" s="154"/>
      <c r="DE55" s="154" t="s">
        <v>82</v>
      </c>
      <c r="DF55" s="210">
        <v>1.99</v>
      </c>
      <c r="DG55" s="210">
        <v>2.04</v>
      </c>
      <c r="DH55" s="210">
        <v>2</v>
      </c>
      <c r="DI55" s="210">
        <v>2.0099999999999998</v>
      </c>
      <c r="DJ55" s="1197"/>
      <c r="DK55" s="1197"/>
      <c r="DL55" s="1197"/>
      <c r="DM55" s="1197"/>
      <c r="DN55" s="285"/>
      <c r="DO55" s="214"/>
      <c r="DP55" s="389"/>
      <c r="DQ55" s="548"/>
      <c r="DR55" s="548"/>
      <c r="DS55" s="548"/>
      <c r="DT55" s="548"/>
      <c r="DU55" s="548"/>
      <c r="DV55" s="1508"/>
      <c r="DW55" s="1509"/>
      <c r="DX55" s="1508"/>
      <c r="DY55" s="1509"/>
      <c r="DZ55" s="1510"/>
      <c r="EA55" s="1509"/>
      <c r="EB55" s="540"/>
      <c r="EC55" s="509"/>
      <c r="ED55" s="1511"/>
      <c r="EE55" s="1512"/>
      <c r="EF55" s="1512"/>
      <c r="EG55" s="1512"/>
      <c r="EH55" s="1512"/>
      <c r="EI55" s="1512"/>
      <c r="EJ55" s="1512"/>
      <c r="EK55" s="1513"/>
      <c r="EL55" s="1513"/>
      <c r="EM55" s="1513"/>
      <c r="EN55" s="1513"/>
      <c r="EO55" s="1513"/>
      <c r="EP55" s="248"/>
      <c r="EQ55" s="968"/>
      <c r="ER55" s="968"/>
      <c r="ES55" s="968"/>
      <c r="ET55" s="115"/>
      <c r="EU55" s="122"/>
      <c r="EV55" s="122"/>
      <c r="EW55" s="122"/>
      <c r="EX55" s="122"/>
      <c r="EY55" s="1528"/>
      <c r="EZ55" s="1528"/>
      <c r="FA55" s="308"/>
      <c r="FB55" s="317"/>
      <c r="FC55" s="317"/>
      <c r="FD55" s="317"/>
      <c r="FE55" s="312"/>
      <c r="FF55" s="295"/>
      <c r="FG55" s="295"/>
      <c r="FH55" s="511"/>
      <c r="FI55" s="145"/>
      <c r="FJ55" s="96"/>
      <c r="FK55" s="96"/>
      <c r="FL55" s="280"/>
      <c r="FM55" s="1305"/>
      <c r="FN55" s="1305"/>
      <c r="FO55" s="509"/>
      <c r="FP55" s="509"/>
      <c r="FQ55" s="509"/>
      <c r="FR55" s="509"/>
      <c r="FS55" s="509"/>
      <c r="FT55" s="509"/>
      <c r="FU55" s="509"/>
      <c r="FV55" s="510"/>
      <c r="FW55" s="113"/>
      <c r="FX55" s="38"/>
      <c r="FY55" s="1493"/>
      <c r="FZ55" s="172"/>
      <c r="GA55" s="38"/>
      <c r="GB55" s="1493"/>
      <c r="GC55" s="172"/>
      <c r="GD55" s="183"/>
      <c r="GE55" s="1493"/>
      <c r="GF55" s="172"/>
      <c r="GG55" s="113"/>
      <c r="GH55" s="214"/>
      <c r="GI55" s="154" t="s">
        <v>82</v>
      </c>
      <c r="GJ55" s="210">
        <v>1.91</v>
      </c>
      <c r="GK55" s="210">
        <v>1.88</v>
      </c>
      <c r="GL55" s="210">
        <v>1.94</v>
      </c>
      <c r="GM55" s="210">
        <v>1.91</v>
      </c>
      <c r="GN55" s="1198"/>
      <c r="GO55" s="1198"/>
      <c r="GP55" s="1198"/>
      <c r="GQ55" s="1349"/>
      <c r="GR55" s="285"/>
      <c r="GS55" s="214"/>
      <c r="GT55" s="389"/>
      <c r="GU55" s="548"/>
      <c r="GV55" s="548"/>
      <c r="GW55" s="548"/>
      <c r="GX55" s="548"/>
      <c r="GY55" s="548"/>
      <c r="GZ55" s="1508"/>
      <c r="HA55" s="1509"/>
      <c r="HB55" s="1508"/>
      <c r="HC55" s="1509"/>
      <c r="HD55" s="1510"/>
      <c r="HE55" s="1509"/>
      <c r="HF55" s="540"/>
      <c r="HG55" s="509"/>
      <c r="HH55" s="1511"/>
      <c r="HI55" s="1512"/>
      <c r="HJ55" s="1512"/>
      <c r="HK55" s="1512"/>
      <c r="HL55" s="1512"/>
      <c r="HM55" s="1512"/>
      <c r="HN55" s="1512"/>
      <c r="HO55" s="1513"/>
      <c r="HP55" s="1513"/>
      <c r="HQ55" s="1513"/>
      <c r="HR55" s="1513"/>
      <c r="HS55" s="1513"/>
      <c r="HT55" s="248"/>
      <c r="HU55" s="968"/>
      <c r="HV55" s="968"/>
      <c r="HW55" s="968"/>
      <c r="HX55" s="115"/>
      <c r="HY55" s="122"/>
      <c r="HZ55" s="122"/>
      <c r="IA55" s="122"/>
      <c r="IB55" s="122"/>
      <c r="IC55" s="1528"/>
      <c r="ID55" s="1528"/>
      <c r="IE55" s="115"/>
      <c r="IF55" s="122"/>
      <c r="IG55" s="122"/>
      <c r="IH55" s="122"/>
      <c r="II55" s="312"/>
      <c r="IJ55" s="295"/>
      <c r="IK55" s="295"/>
      <c r="IL55" s="511"/>
      <c r="IM55" s="145"/>
      <c r="IN55" s="96"/>
      <c r="IO55" s="96"/>
      <c r="IP55" s="280"/>
      <c r="IQ55" s="1305"/>
      <c r="IR55" s="1305"/>
      <c r="IS55" s="509"/>
      <c r="IT55" s="509"/>
      <c r="IU55" s="509"/>
      <c r="IV55" s="509"/>
      <c r="IW55" s="509"/>
      <c r="IX55" s="509"/>
      <c r="IY55" s="509"/>
      <c r="IZ55" s="510"/>
      <c r="JA55" s="113"/>
      <c r="JB55" s="38"/>
      <c r="JC55" s="1493"/>
      <c r="JD55" s="172"/>
      <c r="JE55" s="38"/>
      <c r="JF55" s="1493"/>
      <c r="JG55" s="172"/>
      <c r="JH55" s="183"/>
      <c r="JI55" s="1493"/>
      <c r="JJ55" s="172"/>
      <c r="JK55" s="113"/>
      <c r="JL55" s="154"/>
      <c r="JM55" s="154" t="s">
        <v>82</v>
      </c>
      <c r="JN55" s="210">
        <v>1.91</v>
      </c>
      <c r="JO55" s="210">
        <v>1.86</v>
      </c>
      <c r="JP55" s="210">
        <v>1.88</v>
      </c>
      <c r="JQ55" s="210">
        <v>1.89</v>
      </c>
      <c r="JR55" s="1199"/>
      <c r="JS55" s="1199"/>
      <c r="JT55" s="1199"/>
      <c r="JU55" s="128"/>
      <c r="JV55" s="285"/>
      <c r="JW55" s="214"/>
      <c r="JX55" s="389"/>
      <c r="JY55" s="548"/>
      <c r="JZ55" s="548"/>
      <c r="KA55" s="548"/>
      <c r="KB55" s="548"/>
      <c r="KC55" s="548"/>
      <c r="KD55" s="1508"/>
      <c r="KE55" s="1509"/>
      <c r="KF55" s="1508"/>
      <c r="KG55" s="1509"/>
      <c r="KH55" s="1510"/>
      <c r="KI55" s="1509"/>
      <c r="KJ55" s="540"/>
      <c r="KK55" s="509"/>
      <c r="KL55" s="1511"/>
      <c r="KM55" s="1512"/>
      <c r="KN55" s="1512"/>
      <c r="KO55" s="1512"/>
      <c r="KP55" s="1512"/>
      <c r="KQ55" s="1512"/>
      <c r="KR55" s="1512"/>
      <c r="KS55" s="1513"/>
      <c r="KT55" s="1513"/>
      <c r="KU55" s="1513"/>
      <c r="KV55" s="1513"/>
      <c r="KW55" s="1513"/>
      <c r="KX55" s="509"/>
      <c r="KY55" s="969"/>
      <c r="KZ55" s="519"/>
      <c r="LA55" s="969"/>
      <c r="LB55" s="115"/>
      <c r="LC55" s="122"/>
      <c r="LD55" s="122"/>
      <c r="LE55" s="122"/>
      <c r="LF55" s="122"/>
      <c r="LG55" s="1583"/>
      <c r="LH55" s="520"/>
      <c r="LI55" s="308"/>
      <c r="LJ55" s="317"/>
      <c r="LK55" s="317"/>
      <c r="LL55" s="317"/>
      <c r="LM55" s="312"/>
      <c r="LN55" s="295"/>
      <c r="LO55" s="295"/>
      <c r="LP55" s="250"/>
      <c r="LQ55" s="145"/>
      <c r="LR55" s="25"/>
      <c r="LS55" s="96"/>
      <c r="LT55" s="280"/>
      <c r="LU55" s="1490"/>
      <c r="LV55" s="1490"/>
      <c r="LW55" s="207"/>
      <c r="LX55" s="182"/>
      <c r="LY55" s="266"/>
      <c r="LZ55" s="182"/>
      <c r="MA55" s="182"/>
      <c r="MB55" s="113"/>
      <c r="MC55" s="100"/>
      <c r="MD55" s="1606"/>
      <c r="ME55" s="172"/>
      <c r="MF55" s="100"/>
      <c r="MG55" s="1606"/>
      <c r="MH55" s="172"/>
      <c r="MI55" s="100"/>
      <c r="MJ55" s="1607"/>
      <c r="MK55" s="172"/>
      <c r="ML55" s="1300"/>
      <c r="MM55" s="1300"/>
      <c r="MN55" s="15" t="s">
        <v>82</v>
      </c>
      <c r="MO55" s="923">
        <v>2</v>
      </c>
      <c r="MP55" s="923">
        <v>2.0099999999999998</v>
      </c>
      <c r="MQ55" s="923">
        <v>1.91</v>
      </c>
      <c r="MR55" s="923">
        <v>1.89</v>
      </c>
      <c r="MS55" s="924">
        <v>1.95</v>
      </c>
      <c r="MT55" s="16"/>
      <c r="MU55" s="17"/>
      <c r="MV55" s="17"/>
      <c r="MW55" s="1609"/>
      <c r="MX55" s="1610"/>
      <c r="MY55" s="1610"/>
      <c r="MZ55" s="1610"/>
      <c r="NA55" s="1610"/>
      <c r="NB55" s="1610"/>
      <c r="NC55" s="1610"/>
      <c r="ND55" s="1610"/>
      <c r="NE55" s="1610"/>
      <c r="NF55" s="1610"/>
      <c r="NG55" s="1610"/>
      <c r="NH55" s="1610"/>
      <c r="NI55" s="1610"/>
      <c r="NJ55" s="1610"/>
      <c r="NK55" s="1610"/>
      <c r="NL55" s="1610"/>
      <c r="NM55" s="1610"/>
      <c r="NN55" s="1611"/>
      <c r="NO55" s="1657"/>
      <c r="NP55" s="1657"/>
      <c r="NQ55" s="1657"/>
      <c r="NR55" s="1657"/>
      <c r="NS55" s="1611"/>
      <c r="NT55" s="1657"/>
      <c r="NU55" s="1657"/>
      <c r="NV55" s="1657"/>
      <c r="NW55" s="1657"/>
      <c r="NX55" s="974"/>
      <c r="NY55" s="46"/>
      <c r="NZ55" s="511"/>
      <c r="OA55" s="1352"/>
      <c r="OB55" s="511"/>
      <c r="OC55" s="511"/>
      <c r="OD55" s="511"/>
      <c r="OE55" s="511"/>
    </row>
    <row r="56" spans="1:395" ht="21.75" customHeight="1" x14ac:dyDescent="0.2">
      <c r="A56" s="148"/>
      <c r="B56" s="100"/>
      <c r="C56" s="100"/>
      <c r="D56" s="280"/>
      <c r="E56" s="1487"/>
      <c r="F56" s="1487"/>
      <c r="G56" s="508"/>
      <c r="H56" s="508"/>
      <c r="I56" s="508"/>
      <c r="J56" s="508"/>
      <c r="K56" s="508"/>
      <c r="L56" s="508"/>
      <c r="M56" s="508"/>
      <c r="N56" s="510"/>
      <c r="O56" s="113"/>
      <c r="P56" s="38"/>
      <c r="Q56" s="1493"/>
      <c r="R56" s="172"/>
      <c r="S56" s="38"/>
      <c r="T56" s="1493"/>
      <c r="U56" s="172"/>
      <c r="V56" s="183"/>
      <c r="W56" s="1493"/>
      <c r="X56" s="172"/>
      <c r="Y56" s="113"/>
      <c r="Z56" s="154"/>
      <c r="AA56" s="154" t="s">
        <v>87</v>
      </c>
      <c r="AB56" s="210">
        <v>1.92</v>
      </c>
      <c r="AC56" s="210">
        <v>1.91</v>
      </c>
      <c r="AD56" s="210">
        <v>1.92</v>
      </c>
      <c r="AE56" s="210">
        <v>1.92</v>
      </c>
      <c r="AF56" s="1188"/>
      <c r="AG56" s="1188"/>
      <c r="AH56" s="1188"/>
      <c r="AI56" s="1188"/>
      <c r="AJ56" s="285"/>
      <c r="AK56" s="154"/>
      <c r="AL56" s="1505"/>
      <c r="AM56" s="1508"/>
      <c r="AN56" s="1508"/>
      <c r="AO56" s="1508"/>
      <c r="AP56" s="1508"/>
      <c r="AQ56" s="1508"/>
      <c r="AR56" s="1508"/>
      <c r="AS56" s="1509"/>
      <c r="AT56" s="1508"/>
      <c r="AU56" s="1509"/>
      <c r="AV56" s="1510"/>
      <c r="AW56" s="1509"/>
      <c r="AX56" s="540"/>
      <c r="AY56" s="509"/>
      <c r="AZ56" s="386"/>
      <c r="BA56" s="386"/>
      <c r="BB56" s="386"/>
      <c r="BC56" s="386"/>
      <c r="BD56" s="389"/>
      <c r="BE56" s="389"/>
      <c r="BF56" s="386"/>
      <c r="BG56" s="386"/>
      <c r="BH56" s="386"/>
      <c r="BI56" s="386"/>
      <c r="BJ56" s="388"/>
      <c r="BK56" s="388"/>
      <c r="BL56" s="248"/>
      <c r="BM56" s="968"/>
      <c r="BN56" s="968"/>
      <c r="BO56" s="968"/>
      <c r="BP56" s="115"/>
      <c r="BQ56" s="248"/>
      <c r="BR56" s="115"/>
      <c r="BS56" s="115"/>
      <c r="BT56" s="131"/>
      <c r="BU56" s="1528"/>
      <c r="BV56" s="1528"/>
      <c r="BW56" s="115"/>
      <c r="BX56" s="317"/>
      <c r="BY56" s="317"/>
      <c r="BZ56" s="317"/>
      <c r="CA56" s="312"/>
      <c r="CB56" s="312"/>
      <c r="CC56" s="312"/>
      <c r="CD56" s="511"/>
      <c r="CE56" s="148"/>
      <c r="CF56" s="100"/>
      <c r="CG56" s="100"/>
      <c r="CH56" s="280"/>
      <c r="CI56" s="1305"/>
      <c r="CJ56" s="1305"/>
      <c r="CK56" s="509"/>
      <c r="CL56" s="509"/>
      <c r="CM56" s="508"/>
      <c r="CN56" s="508"/>
      <c r="CO56" s="508"/>
      <c r="CP56" s="508"/>
      <c r="CQ56" s="509"/>
      <c r="CR56" s="510"/>
      <c r="CS56" s="113"/>
      <c r="CT56" s="38"/>
      <c r="CU56" s="1493"/>
      <c r="CV56" s="172"/>
      <c r="CW56" s="38"/>
      <c r="CX56" s="1493"/>
      <c r="CY56" s="172"/>
      <c r="CZ56" s="183"/>
      <c r="DA56" s="1493"/>
      <c r="DB56" s="172"/>
      <c r="DC56" s="113"/>
      <c r="DD56" s="154"/>
      <c r="DE56" s="154" t="s">
        <v>87</v>
      </c>
      <c r="DF56" s="210">
        <v>1.94</v>
      </c>
      <c r="DG56" s="210">
        <v>1.95</v>
      </c>
      <c r="DH56" s="210">
        <v>1.93</v>
      </c>
      <c r="DI56" s="210">
        <v>1.94</v>
      </c>
      <c r="DJ56" s="1197"/>
      <c r="DK56" s="1197"/>
      <c r="DL56" s="1197"/>
      <c r="DM56" s="1197"/>
      <c r="DN56" s="285"/>
      <c r="DO56" s="214"/>
      <c r="DP56" s="1505"/>
      <c r="DQ56" s="1508"/>
      <c r="DR56" s="1508"/>
      <c r="DS56" s="1508"/>
      <c r="DT56" s="1508"/>
      <c r="DU56" s="1508"/>
      <c r="DV56" s="1508"/>
      <c r="DW56" s="1509"/>
      <c r="DX56" s="1508"/>
      <c r="DY56" s="1509"/>
      <c r="DZ56" s="1510"/>
      <c r="EA56" s="1509"/>
      <c r="EB56" s="540"/>
      <c r="EC56" s="509"/>
      <c r="ED56" s="386"/>
      <c r="EE56" s="386"/>
      <c r="EF56" s="386"/>
      <c r="EG56" s="386"/>
      <c r="EH56" s="389"/>
      <c r="EI56" s="389"/>
      <c r="EJ56" s="386"/>
      <c r="EK56" s="386"/>
      <c r="EL56" s="386"/>
      <c r="EM56" s="386"/>
      <c r="EN56" s="388"/>
      <c r="EO56" s="388"/>
      <c r="EP56" s="248"/>
      <c r="EQ56" s="968"/>
      <c r="ER56" s="968"/>
      <c r="ES56" s="968"/>
      <c r="ET56" s="115"/>
      <c r="EU56" s="248"/>
      <c r="EV56" s="115"/>
      <c r="EW56" s="115"/>
      <c r="EX56" s="131"/>
      <c r="EY56" s="1528"/>
      <c r="EZ56" s="1528"/>
      <c r="FA56" s="308"/>
      <c r="FB56" s="317"/>
      <c r="FC56" s="317"/>
      <c r="FD56" s="317"/>
      <c r="FE56" s="312"/>
      <c r="FF56" s="295"/>
      <c r="FG56" s="295"/>
      <c r="FH56" s="511"/>
      <c r="FI56" s="148"/>
      <c r="FJ56" s="100"/>
      <c r="FK56" s="100"/>
      <c r="FL56" s="280"/>
      <c r="FM56" s="1305"/>
      <c r="FN56" s="1305"/>
      <c r="FO56" s="509"/>
      <c r="FP56" s="509"/>
      <c r="FQ56" s="509"/>
      <c r="FR56" s="509"/>
      <c r="FS56" s="509"/>
      <c r="FT56" s="509"/>
      <c r="FU56" s="509"/>
      <c r="FV56" s="510"/>
      <c r="FW56" s="113"/>
      <c r="FX56" s="38"/>
      <c r="FY56" s="1493"/>
      <c r="FZ56" s="172"/>
      <c r="GA56" s="38"/>
      <c r="GB56" s="1493"/>
      <c r="GC56" s="172"/>
      <c r="GD56" s="183"/>
      <c r="GE56" s="1493"/>
      <c r="GF56" s="172"/>
      <c r="GG56" s="113"/>
      <c r="GH56" s="214"/>
      <c r="GI56" s="154" t="s">
        <v>87</v>
      </c>
      <c r="GJ56" s="210">
        <v>1.86</v>
      </c>
      <c r="GK56" s="210">
        <v>1.86</v>
      </c>
      <c r="GL56" s="210">
        <v>1.92</v>
      </c>
      <c r="GM56" s="210">
        <v>1.88</v>
      </c>
      <c r="GN56" s="1198"/>
      <c r="GO56" s="1198"/>
      <c r="GP56" s="1198"/>
      <c r="GQ56" s="1349"/>
      <c r="GR56" s="285"/>
      <c r="GS56" s="214"/>
      <c r="GT56" s="1505"/>
      <c r="GU56" s="1508"/>
      <c r="GV56" s="1508"/>
      <c r="GW56" s="1508"/>
      <c r="GX56" s="1508"/>
      <c r="GY56" s="1508"/>
      <c r="GZ56" s="1508"/>
      <c r="HA56" s="1509"/>
      <c r="HB56" s="1508"/>
      <c r="HC56" s="1509"/>
      <c r="HD56" s="1510"/>
      <c r="HE56" s="1509"/>
      <c r="HF56" s="540"/>
      <c r="HG56" s="509"/>
      <c r="HH56" s="386"/>
      <c r="HI56" s="386"/>
      <c r="HJ56" s="386"/>
      <c r="HK56" s="386"/>
      <c r="HL56" s="389"/>
      <c r="HM56" s="389"/>
      <c r="HN56" s="386"/>
      <c r="HO56" s="386"/>
      <c r="HP56" s="386"/>
      <c r="HQ56" s="386"/>
      <c r="HR56" s="388"/>
      <c r="HS56" s="388"/>
      <c r="HT56" s="248"/>
      <c r="HU56" s="968"/>
      <c r="HV56" s="968"/>
      <c r="HW56" s="968"/>
      <c r="HX56" s="115"/>
      <c r="HY56" s="248"/>
      <c r="HZ56" s="115"/>
      <c r="IA56" s="115"/>
      <c r="IB56" s="131"/>
      <c r="IC56" s="1528"/>
      <c r="ID56" s="1528"/>
      <c r="IE56" s="115"/>
      <c r="IF56" s="122"/>
      <c r="IG56" s="122"/>
      <c r="IH56" s="122"/>
      <c r="II56" s="312"/>
      <c r="IJ56" s="295"/>
      <c r="IK56" s="295"/>
      <c r="IL56" s="511"/>
      <c r="IM56" s="148"/>
      <c r="IN56" s="100"/>
      <c r="IO56" s="100"/>
      <c r="IP56" s="280"/>
      <c r="IQ56" s="1305"/>
      <c r="IR56" s="1305"/>
      <c r="IS56" s="509"/>
      <c r="IT56" s="509"/>
      <c r="IU56" s="509"/>
      <c r="IV56" s="509"/>
      <c r="IW56" s="509"/>
      <c r="IX56" s="509"/>
      <c r="IY56" s="509"/>
      <c r="IZ56" s="510"/>
      <c r="JA56" s="113"/>
      <c r="JB56" s="38"/>
      <c r="JC56" s="1493"/>
      <c r="JD56" s="172"/>
      <c r="JE56" s="38"/>
      <c r="JF56" s="1493"/>
      <c r="JG56" s="172"/>
      <c r="JH56" s="183"/>
      <c r="JI56" s="1493"/>
      <c r="JJ56" s="172"/>
      <c r="JK56" s="113"/>
      <c r="JL56" s="154"/>
      <c r="JM56" s="154" t="s">
        <v>87</v>
      </c>
      <c r="JN56" s="210">
        <v>1.9</v>
      </c>
      <c r="JO56" s="210">
        <v>1.84</v>
      </c>
      <c r="JP56" s="210">
        <v>1.89</v>
      </c>
      <c r="JQ56" s="210">
        <v>1.88</v>
      </c>
      <c r="JR56" s="1199"/>
      <c r="JS56" s="1199"/>
      <c r="JT56" s="1199"/>
      <c r="JU56" s="128"/>
      <c r="JV56" s="285"/>
      <c r="JW56" s="214"/>
      <c r="JX56" s="1505"/>
      <c r="JY56" s="1508"/>
      <c r="JZ56" s="1508"/>
      <c r="KA56" s="1508"/>
      <c r="KB56" s="1508"/>
      <c r="KC56" s="1508"/>
      <c r="KD56" s="1508"/>
      <c r="KE56" s="1509"/>
      <c r="KF56" s="1508"/>
      <c r="KG56" s="1509"/>
      <c r="KH56" s="1510"/>
      <c r="KI56" s="1509"/>
      <c r="KJ56" s="540"/>
      <c r="KK56" s="509"/>
      <c r="KL56" s="386"/>
      <c r="KM56" s="386"/>
      <c r="KN56" s="386"/>
      <c r="KO56" s="386"/>
      <c r="KP56" s="389"/>
      <c r="KQ56" s="389"/>
      <c r="KR56" s="386"/>
      <c r="KS56" s="386"/>
      <c r="KT56" s="386"/>
      <c r="KU56" s="386"/>
      <c r="KV56" s="388"/>
      <c r="KW56" s="388"/>
      <c r="KX56" s="509"/>
      <c r="KY56" s="969"/>
      <c r="KZ56" s="519"/>
      <c r="LA56" s="969"/>
      <c r="LB56" s="115"/>
      <c r="LC56" s="509"/>
      <c r="LD56" s="115"/>
      <c r="LE56" s="115"/>
      <c r="LF56" s="521"/>
      <c r="LG56" s="1583"/>
      <c r="LH56" s="520"/>
      <c r="LI56" s="308"/>
      <c r="LJ56" s="317"/>
      <c r="LK56" s="317"/>
      <c r="LL56" s="317"/>
      <c r="LM56" s="312"/>
      <c r="LN56" s="295"/>
      <c r="LO56" s="295"/>
      <c r="LP56" s="250"/>
      <c r="LQ56" s="148"/>
      <c r="LR56" s="38"/>
      <c r="LS56" s="100"/>
      <c r="LT56" s="280"/>
      <c r="LU56" s="1490"/>
      <c r="LV56" s="1490"/>
      <c r="LW56" s="207"/>
      <c r="LX56" s="182"/>
      <c r="LY56" s="266"/>
      <c r="LZ56" s="182"/>
      <c r="MA56" s="182"/>
      <c r="MB56" s="113"/>
      <c r="MC56" s="100"/>
      <c r="MD56" s="1606"/>
      <c r="ME56" s="172"/>
      <c r="MF56" s="100"/>
      <c r="MG56" s="1606"/>
      <c r="MH56" s="172"/>
      <c r="MI56" s="100"/>
      <c r="MJ56" s="1607"/>
      <c r="MK56" s="172"/>
      <c r="ML56" s="1300"/>
      <c r="MM56" s="1300"/>
      <c r="MN56" s="15" t="s">
        <v>87</v>
      </c>
      <c r="MO56" s="923">
        <v>1.92</v>
      </c>
      <c r="MP56" s="923">
        <v>1.94</v>
      </c>
      <c r="MQ56" s="923">
        <v>1.88</v>
      </c>
      <c r="MR56" s="923">
        <v>1.88</v>
      </c>
      <c r="MS56" s="924">
        <v>1.91</v>
      </c>
      <c r="MT56" s="16"/>
      <c r="MU56" s="17"/>
      <c r="MV56" s="17"/>
      <c r="MW56" s="1609"/>
      <c r="MX56" s="1610"/>
      <c r="MY56" s="1610"/>
      <c r="MZ56" s="1610"/>
      <c r="NA56" s="1610"/>
      <c r="NB56" s="1610"/>
      <c r="NC56" s="1610"/>
      <c r="ND56" s="1610"/>
      <c r="NE56" s="1610"/>
      <c r="NF56" s="1610"/>
      <c r="NG56" s="1610"/>
      <c r="NH56" s="1610"/>
      <c r="NI56" s="1610"/>
      <c r="NJ56" s="1610"/>
      <c r="NK56" s="1610"/>
      <c r="NL56" s="1610"/>
      <c r="NM56" s="1610"/>
      <c r="NN56" s="1611"/>
      <c r="NO56" s="974"/>
      <c r="NP56" s="974"/>
      <c r="NQ56" s="132"/>
      <c r="NR56" s="974"/>
      <c r="NS56" s="1611"/>
      <c r="NT56" s="974"/>
      <c r="NU56" s="974"/>
      <c r="NV56" s="132"/>
      <c r="NW56" s="974"/>
      <c r="NX56" s="974"/>
      <c r="NY56" s="46"/>
      <c r="NZ56" s="511"/>
      <c r="OA56" s="1352"/>
      <c r="OB56" s="511"/>
      <c r="OC56" s="511"/>
      <c r="OD56" s="511"/>
      <c r="OE56" s="511"/>
    </row>
    <row r="57" spans="1:395" ht="21.75" customHeight="1" x14ac:dyDescent="0.2">
      <c r="A57" s="148"/>
      <c r="B57" s="100"/>
      <c r="C57" s="100"/>
      <c r="D57" s="280"/>
      <c r="E57" s="1487"/>
      <c r="F57" s="1487"/>
      <c r="G57" s="508"/>
      <c r="H57" s="508"/>
      <c r="I57" s="508"/>
      <c r="J57" s="508"/>
      <c r="K57" s="508"/>
      <c r="L57" s="508"/>
      <c r="M57" s="508"/>
      <c r="N57" s="510"/>
      <c r="O57" s="113"/>
      <c r="P57" s="38"/>
      <c r="Q57" s="1493"/>
      <c r="R57" s="172"/>
      <c r="S57" s="38"/>
      <c r="T57" s="1493"/>
      <c r="U57" s="172"/>
      <c r="V57" s="183"/>
      <c r="W57" s="1493"/>
      <c r="X57" s="172"/>
      <c r="Y57" s="113"/>
      <c r="Z57" s="154"/>
      <c r="AA57" s="154" t="s">
        <v>91</v>
      </c>
      <c r="AB57" s="210">
        <v>1.96</v>
      </c>
      <c r="AC57" s="210">
        <v>1.96</v>
      </c>
      <c r="AD57" s="210">
        <v>1.99</v>
      </c>
      <c r="AE57" s="210">
        <v>1.97</v>
      </c>
      <c r="AF57" s="1188"/>
      <c r="AG57" s="1188"/>
      <c r="AH57" s="1188"/>
      <c r="AI57" s="1188"/>
      <c r="AJ57" s="285"/>
      <c r="AK57" s="154"/>
      <c r="AL57" s="1511"/>
      <c r="AM57" s="1512"/>
      <c r="AN57" s="1512"/>
      <c r="AO57" s="1512"/>
      <c r="AP57" s="1512"/>
      <c r="AQ57" s="1512"/>
      <c r="AR57" s="1512"/>
      <c r="AS57" s="1513"/>
      <c r="AT57" s="1513"/>
      <c r="AU57" s="1513"/>
      <c r="AV57" s="1513"/>
      <c r="AW57" s="1513"/>
      <c r="AX57" s="540"/>
      <c r="AY57" s="509"/>
      <c r="AZ57" s="1505"/>
      <c r="BA57" s="1662"/>
      <c r="BB57" s="1662"/>
      <c r="BC57" s="1662"/>
      <c r="BD57" s="1662"/>
      <c r="BE57" s="1662"/>
      <c r="BF57" s="1662"/>
      <c r="BG57" s="1662"/>
      <c r="BH57" s="1662"/>
      <c r="BI57" s="1662"/>
      <c r="BJ57" s="1663"/>
      <c r="BK57" s="1663"/>
      <c r="BL57" s="248"/>
      <c r="BM57" s="968"/>
      <c r="BN57" s="968"/>
      <c r="BO57" s="968"/>
      <c r="BP57" s="115"/>
      <c r="BQ57" s="115"/>
      <c r="BR57" s="1548"/>
      <c r="BS57" s="1549"/>
      <c r="BT57" s="1550"/>
      <c r="BU57" s="1528"/>
      <c r="BV57" s="1528"/>
      <c r="BW57" s="115"/>
      <c r="BX57" s="317"/>
      <c r="BY57" s="317"/>
      <c r="BZ57" s="317"/>
      <c r="CA57" s="312"/>
      <c r="CB57" s="312"/>
      <c r="CC57" s="312"/>
      <c r="CD57" s="511"/>
      <c r="CE57" s="148"/>
      <c r="CF57" s="100"/>
      <c r="CG57" s="100"/>
      <c r="CH57" s="280"/>
      <c r="CI57" s="1305"/>
      <c r="CJ57" s="1305"/>
      <c r="CK57" s="509"/>
      <c r="CL57" s="509"/>
      <c r="CM57" s="508"/>
      <c r="CN57" s="508"/>
      <c r="CO57" s="508"/>
      <c r="CP57" s="508"/>
      <c r="CQ57" s="509"/>
      <c r="CR57" s="510"/>
      <c r="CS57" s="113"/>
      <c r="CT57" s="38"/>
      <c r="CU57" s="1493"/>
      <c r="CV57" s="172"/>
      <c r="CW57" s="38"/>
      <c r="CX57" s="1493"/>
      <c r="CY57" s="172"/>
      <c r="CZ57" s="183"/>
      <c r="DA57" s="1493"/>
      <c r="DB57" s="172"/>
      <c r="DC57" s="113"/>
      <c r="DD57" s="154"/>
      <c r="DE57" s="154" t="s">
        <v>91</v>
      </c>
      <c r="DF57" s="210">
        <v>1.93</v>
      </c>
      <c r="DG57" s="210">
        <v>1.96</v>
      </c>
      <c r="DH57" s="210">
        <v>1.93</v>
      </c>
      <c r="DI57" s="210">
        <v>1.94</v>
      </c>
      <c r="DJ57" s="1197"/>
      <c r="DK57" s="1197"/>
      <c r="DL57" s="1197"/>
      <c r="DM57" s="1197"/>
      <c r="DN57" s="285"/>
      <c r="DO57" s="214"/>
      <c r="DP57" s="1511"/>
      <c r="DQ57" s="1512"/>
      <c r="DR57" s="1512"/>
      <c r="DS57" s="1512"/>
      <c r="DT57" s="1512"/>
      <c r="DU57" s="1512"/>
      <c r="DV57" s="1512"/>
      <c r="DW57" s="1513"/>
      <c r="DX57" s="1513"/>
      <c r="DY57" s="1513"/>
      <c r="DZ57" s="1513"/>
      <c r="EA57" s="1513"/>
      <c r="EB57" s="540"/>
      <c r="EC57" s="509"/>
      <c r="ED57" s="1505"/>
      <c r="EE57" s="1662"/>
      <c r="EF57" s="1662"/>
      <c r="EG57" s="1662"/>
      <c r="EH57" s="1662"/>
      <c r="EI57" s="1662"/>
      <c r="EJ57" s="1662"/>
      <c r="EK57" s="1662"/>
      <c r="EL57" s="1662"/>
      <c r="EM57" s="1662"/>
      <c r="EN57" s="1663"/>
      <c r="EO57" s="1663"/>
      <c r="EP57" s="248"/>
      <c r="EQ57" s="968"/>
      <c r="ER57" s="968"/>
      <c r="ES57" s="968"/>
      <c r="ET57" s="115"/>
      <c r="EU57" s="115"/>
      <c r="EV57" s="1548"/>
      <c r="EW57" s="1549"/>
      <c r="EX57" s="1550"/>
      <c r="EY57" s="1528"/>
      <c r="EZ57" s="1528"/>
      <c r="FA57" s="308"/>
      <c r="FB57" s="317"/>
      <c r="FC57" s="317"/>
      <c r="FD57" s="317"/>
      <c r="FE57" s="312"/>
      <c r="FF57" s="295"/>
      <c r="FG57" s="295"/>
      <c r="FH57" s="511"/>
      <c r="FI57" s="148"/>
      <c r="FJ57" s="100"/>
      <c r="FK57" s="100"/>
      <c r="FL57" s="280"/>
      <c r="FM57" s="1305"/>
      <c r="FN57" s="1305"/>
      <c r="FO57" s="509"/>
      <c r="FP57" s="509"/>
      <c r="FQ57" s="509"/>
      <c r="FR57" s="509"/>
      <c r="FS57" s="509"/>
      <c r="FT57" s="509"/>
      <c r="FU57" s="509"/>
      <c r="FV57" s="510"/>
      <c r="FW57" s="113"/>
      <c r="FX57" s="38"/>
      <c r="FY57" s="1493"/>
      <c r="FZ57" s="172"/>
      <c r="GA57" s="38"/>
      <c r="GB57" s="1493"/>
      <c r="GC57" s="172"/>
      <c r="GD57" s="183"/>
      <c r="GE57" s="1493"/>
      <c r="GF57" s="172"/>
      <c r="GG57" s="113"/>
      <c r="GH57" s="214"/>
      <c r="GI57" s="154" t="s">
        <v>91</v>
      </c>
      <c r="GJ57" s="210">
        <v>1.89</v>
      </c>
      <c r="GK57" s="210">
        <v>1.85</v>
      </c>
      <c r="GL57" s="210">
        <v>1.89</v>
      </c>
      <c r="GM57" s="210">
        <v>1.88</v>
      </c>
      <c r="GN57" s="1198"/>
      <c r="GO57" s="1198"/>
      <c r="GP57" s="1198"/>
      <c r="GQ57" s="1349"/>
      <c r="GR57" s="285"/>
      <c r="GS57" s="214"/>
      <c r="GT57" s="1511"/>
      <c r="GU57" s="1512"/>
      <c r="GV57" s="1512"/>
      <c r="GW57" s="1512"/>
      <c r="GX57" s="1512"/>
      <c r="GY57" s="1512"/>
      <c r="GZ57" s="1512"/>
      <c r="HA57" s="1513"/>
      <c r="HB57" s="1513"/>
      <c r="HC57" s="1513"/>
      <c r="HD57" s="1513"/>
      <c r="HE57" s="1513"/>
      <c r="HF57" s="540"/>
      <c r="HG57" s="509"/>
      <c r="HH57" s="1505"/>
      <c r="HI57" s="1662"/>
      <c r="HJ57" s="1662"/>
      <c r="HK57" s="1662"/>
      <c r="HL57" s="1662"/>
      <c r="HM57" s="1662"/>
      <c r="HN57" s="1662"/>
      <c r="HO57" s="1662"/>
      <c r="HP57" s="1662"/>
      <c r="HQ57" s="1662"/>
      <c r="HR57" s="1663"/>
      <c r="HS57" s="1663"/>
      <c r="HT57" s="248"/>
      <c r="HU57" s="968"/>
      <c r="HV57" s="968"/>
      <c r="HW57" s="968"/>
      <c r="HX57" s="115"/>
      <c r="HY57" s="115"/>
      <c r="HZ57" s="1548"/>
      <c r="IA57" s="1549"/>
      <c r="IB57" s="1550"/>
      <c r="IC57" s="1528"/>
      <c r="ID57" s="1528"/>
      <c r="IE57" s="115"/>
      <c r="IF57" s="122"/>
      <c r="IG57" s="122"/>
      <c r="IH57" s="122"/>
      <c r="II57" s="312"/>
      <c r="IJ57" s="295"/>
      <c r="IK57" s="295"/>
      <c r="IL57" s="511"/>
      <c r="IM57" s="148"/>
      <c r="IN57" s="100"/>
      <c r="IO57" s="100"/>
      <c r="IP57" s="280"/>
      <c r="IQ57" s="1305"/>
      <c r="IR57" s="1305"/>
      <c r="IS57" s="509"/>
      <c r="IT57" s="509"/>
      <c r="IU57" s="509"/>
      <c r="IV57" s="509"/>
      <c r="IW57" s="509"/>
      <c r="IX57" s="509"/>
      <c r="IY57" s="509"/>
      <c r="IZ57" s="510"/>
      <c r="JA57" s="113"/>
      <c r="JB57" s="38"/>
      <c r="JC57" s="1493"/>
      <c r="JD57" s="172"/>
      <c r="JE57" s="38"/>
      <c r="JF57" s="1493"/>
      <c r="JG57" s="172"/>
      <c r="JH57" s="183"/>
      <c r="JI57" s="1493"/>
      <c r="JJ57" s="172"/>
      <c r="JK57" s="113"/>
      <c r="JL57" s="154"/>
      <c r="JM57" s="154" t="s">
        <v>91</v>
      </c>
      <c r="JN57" s="210">
        <v>1.83</v>
      </c>
      <c r="JO57" s="210">
        <v>1.83</v>
      </c>
      <c r="JP57" s="210">
        <v>1.86</v>
      </c>
      <c r="JQ57" s="210">
        <v>1.84</v>
      </c>
      <c r="JR57" s="1199"/>
      <c r="JS57" s="1199"/>
      <c r="JT57" s="1199"/>
      <c r="JU57" s="128"/>
      <c r="JV57" s="285"/>
      <c r="JW57" s="214"/>
      <c r="JX57" s="1511"/>
      <c r="JY57" s="1512"/>
      <c r="JZ57" s="1512"/>
      <c r="KA57" s="1512"/>
      <c r="KB57" s="1512"/>
      <c r="KC57" s="1512"/>
      <c r="KD57" s="1512"/>
      <c r="KE57" s="1513"/>
      <c r="KF57" s="1513"/>
      <c r="KG57" s="1513"/>
      <c r="KH57" s="1513"/>
      <c r="KI57" s="1513"/>
      <c r="KJ57" s="540"/>
      <c r="KK57" s="509"/>
      <c r="KL57" s="1505"/>
      <c r="KM57" s="1662"/>
      <c r="KN57" s="1662"/>
      <c r="KO57" s="1662"/>
      <c r="KP57" s="1662"/>
      <c r="KQ57" s="1662"/>
      <c r="KR57" s="1662"/>
      <c r="KS57" s="1662"/>
      <c r="KT57" s="1662"/>
      <c r="KU57" s="1662"/>
      <c r="KV57" s="1663"/>
      <c r="KW57" s="1663"/>
      <c r="KX57" s="509"/>
      <c r="KY57" s="969"/>
      <c r="KZ57" s="519"/>
      <c r="LA57" s="969"/>
      <c r="LB57" s="115"/>
      <c r="LC57" s="115"/>
      <c r="LD57" s="1548"/>
      <c r="LE57" s="1549"/>
      <c r="LF57" s="1594"/>
      <c r="LG57" s="1583"/>
      <c r="LH57" s="520"/>
      <c r="LI57" s="308"/>
      <c r="LJ57" s="317"/>
      <c r="LK57" s="317"/>
      <c r="LL57" s="317"/>
      <c r="LM57" s="312"/>
      <c r="LN57" s="295"/>
      <c r="LO57" s="295"/>
      <c r="LP57" s="250"/>
      <c r="LQ57" s="148"/>
      <c r="LR57" s="38"/>
      <c r="LS57" s="100"/>
      <c r="LT57" s="280"/>
      <c r="LU57" s="1490"/>
      <c r="LV57" s="1490"/>
      <c r="LW57" s="207"/>
      <c r="LX57" s="182"/>
      <c r="LY57" s="266"/>
      <c r="LZ57" s="182"/>
      <c r="MA57" s="182"/>
      <c r="MB57" s="113"/>
      <c r="MC57" s="100"/>
      <c r="MD57" s="1606"/>
      <c r="ME57" s="172"/>
      <c r="MF57" s="100"/>
      <c r="MG57" s="1606"/>
      <c r="MH57" s="172"/>
      <c r="MI57" s="100"/>
      <c r="MJ57" s="1607"/>
      <c r="MK57" s="172"/>
      <c r="ML57" s="1300"/>
      <c r="MM57" s="1300"/>
      <c r="MN57" s="15" t="s">
        <v>91</v>
      </c>
      <c r="MO57" s="923">
        <v>1.97</v>
      </c>
      <c r="MP57" s="923">
        <v>1.94</v>
      </c>
      <c r="MQ57" s="923">
        <v>1.88</v>
      </c>
      <c r="MR57" s="923">
        <v>1.84</v>
      </c>
      <c r="MS57" s="924">
        <v>1.91</v>
      </c>
      <c r="MT57" s="16"/>
      <c r="MU57" s="17"/>
      <c r="MV57" s="256"/>
      <c r="MW57" s="1613"/>
      <c r="MX57" s="1610"/>
      <c r="MY57" s="1610"/>
      <c r="MZ57" s="1610"/>
      <c r="NA57" s="1610"/>
      <c r="NB57" s="1610"/>
      <c r="NC57" s="1610"/>
      <c r="ND57" s="1610"/>
      <c r="NE57" s="1610"/>
      <c r="NF57" s="1610"/>
      <c r="NG57" s="1610"/>
      <c r="NH57" s="1610"/>
      <c r="NI57" s="1610"/>
      <c r="NJ57" s="1610"/>
      <c r="NK57" s="1610"/>
      <c r="NL57" s="1610"/>
      <c r="NM57" s="1610"/>
      <c r="NN57" s="36"/>
      <c r="NO57" s="38"/>
      <c r="NP57" s="38"/>
      <c r="NQ57" s="38"/>
      <c r="NR57" s="38"/>
      <c r="NS57" s="36"/>
      <c r="NT57" s="136"/>
      <c r="NU57" s="136"/>
      <c r="NV57" s="136"/>
      <c r="NW57" s="136"/>
      <c r="NX57" s="38"/>
      <c r="NY57" s="269"/>
      <c r="NZ57" s="511"/>
      <c r="OA57" s="1352"/>
      <c r="OB57" s="511"/>
      <c r="OC57" s="511"/>
      <c r="OD57" s="511"/>
      <c r="OE57" s="511"/>
    </row>
    <row r="58" spans="1:395" ht="21.75" customHeight="1" x14ac:dyDescent="0.2">
      <c r="A58" s="1054"/>
      <c r="B58" s="96"/>
      <c r="C58" s="96"/>
      <c r="D58" s="280"/>
      <c r="E58" s="1489"/>
      <c r="F58" s="1489"/>
      <c r="G58" s="508"/>
      <c r="H58" s="508"/>
      <c r="I58" s="508"/>
      <c r="J58" s="508"/>
      <c r="K58" s="508"/>
      <c r="L58" s="508"/>
      <c r="M58" s="508"/>
      <c r="N58" s="510"/>
      <c r="O58" s="113"/>
      <c r="P58" s="38"/>
      <c r="Q58" s="1493"/>
      <c r="R58" s="172"/>
      <c r="S58" s="38"/>
      <c r="T58" s="1493"/>
      <c r="U58" s="172"/>
      <c r="V58" s="183"/>
      <c r="W58" s="1493"/>
      <c r="X58" s="172"/>
      <c r="Y58" s="232"/>
      <c r="Z58" s="151"/>
      <c r="AA58" s="154" t="s">
        <v>95</v>
      </c>
      <c r="AB58" s="210">
        <v>2</v>
      </c>
      <c r="AC58" s="210">
        <v>2.0099999999999998</v>
      </c>
      <c r="AD58" s="210">
        <v>2.0499999999999998</v>
      </c>
      <c r="AE58" s="210">
        <v>2.02</v>
      </c>
      <c r="AF58" s="1188"/>
      <c r="AG58" s="1188"/>
      <c r="AH58" s="1188"/>
      <c r="AI58" s="1188"/>
      <c r="AJ58" s="285"/>
      <c r="AK58" s="151"/>
      <c r="AL58" s="386"/>
      <c r="AM58" s="386"/>
      <c r="AN58" s="386"/>
      <c r="AO58" s="386"/>
      <c r="AP58" s="389"/>
      <c r="AQ58" s="389"/>
      <c r="AR58" s="386"/>
      <c r="AS58" s="386"/>
      <c r="AT58" s="386"/>
      <c r="AU58" s="386"/>
      <c r="AV58" s="388"/>
      <c r="AW58" s="388"/>
      <c r="AX58" s="544"/>
      <c r="AY58" s="509"/>
      <c r="AZ58" s="1505"/>
      <c r="BA58" s="1506"/>
      <c r="BB58" s="1506"/>
      <c r="BC58" s="1506"/>
      <c r="BD58" s="1506"/>
      <c r="BE58" s="1506"/>
      <c r="BF58" s="1505"/>
      <c r="BG58" s="1505"/>
      <c r="BH58" s="1505"/>
      <c r="BI58" s="1505"/>
      <c r="BJ58" s="1505"/>
      <c r="BK58" s="1505"/>
      <c r="BL58" s="1514"/>
      <c r="BM58" s="968"/>
      <c r="BN58" s="968"/>
      <c r="BO58" s="968"/>
      <c r="BP58" s="115"/>
      <c r="BQ58" s="115"/>
      <c r="BR58" s="1548"/>
      <c r="BS58" s="1549"/>
      <c r="BT58" s="1550"/>
      <c r="BU58" s="1528"/>
      <c r="BV58" s="1528"/>
      <c r="BW58" s="115"/>
      <c r="BX58" s="317"/>
      <c r="BY58" s="317"/>
      <c r="BZ58" s="317"/>
      <c r="CA58" s="312"/>
      <c r="CB58" s="312"/>
      <c r="CC58" s="312"/>
      <c r="CD58" s="511"/>
      <c r="CE58" s="1054"/>
      <c r="CF58" s="96"/>
      <c r="CG58" s="96"/>
      <c r="CH58" s="280"/>
      <c r="CI58" s="492"/>
      <c r="CJ58" s="492"/>
      <c r="CK58" s="509"/>
      <c r="CL58" s="509"/>
      <c r="CM58" s="508"/>
      <c r="CN58" s="508"/>
      <c r="CO58" s="508"/>
      <c r="CP58" s="508"/>
      <c r="CQ58" s="509"/>
      <c r="CR58" s="510"/>
      <c r="CS58" s="113"/>
      <c r="CT58" s="38"/>
      <c r="CU58" s="1493"/>
      <c r="CV58" s="172"/>
      <c r="CW58" s="38"/>
      <c r="CX58" s="1493"/>
      <c r="CY58" s="172"/>
      <c r="CZ58" s="183"/>
      <c r="DA58" s="1493"/>
      <c r="DB58" s="172"/>
      <c r="DC58" s="232"/>
      <c r="DD58" s="151"/>
      <c r="DE58" s="154" t="s">
        <v>95</v>
      </c>
      <c r="DF58" s="210">
        <v>1.91</v>
      </c>
      <c r="DG58" s="210">
        <v>1.97</v>
      </c>
      <c r="DH58" s="210">
        <v>1.92</v>
      </c>
      <c r="DI58" s="210">
        <v>1.93</v>
      </c>
      <c r="DJ58" s="1197"/>
      <c r="DK58" s="1197"/>
      <c r="DL58" s="1197"/>
      <c r="DM58" s="1197"/>
      <c r="DN58" s="285"/>
      <c r="DO58" s="232"/>
      <c r="DP58" s="386"/>
      <c r="DQ58" s="386"/>
      <c r="DR58" s="386"/>
      <c r="DS58" s="386"/>
      <c r="DT58" s="389"/>
      <c r="DU58" s="389"/>
      <c r="DV58" s="386"/>
      <c r="DW58" s="386"/>
      <c r="DX58" s="386"/>
      <c r="DY58" s="386"/>
      <c r="DZ58" s="388"/>
      <c r="EA58" s="388"/>
      <c r="EB58" s="544"/>
      <c r="EC58" s="509"/>
      <c r="ED58" s="1505"/>
      <c r="EE58" s="1506"/>
      <c r="EF58" s="1506"/>
      <c r="EG58" s="1506"/>
      <c r="EH58" s="1506"/>
      <c r="EI58" s="1506"/>
      <c r="EJ58" s="1505"/>
      <c r="EK58" s="1505"/>
      <c r="EL58" s="1505"/>
      <c r="EM58" s="1505"/>
      <c r="EN58" s="1505"/>
      <c r="EO58" s="1505"/>
      <c r="EP58" s="1514"/>
      <c r="EQ58" s="968"/>
      <c r="ER58" s="968"/>
      <c r="ES58" s="968"/>
      <c r="ET58" s="115"/>
      <c r="EU58" s="115"/>
      <c r="EV58" s="1548"/>
      <c r="EW58" s="1549"/>
      <c r="EX58" s="1550"/>
      <c r="EY58" s="1528"/>
      <c r="EZ58" s="1528"/>
      <c r="FA58" s="308"/>
      <c r="FB58" s="317"/>
      <c r="FC58" s="317"/>
      <c r="FD58" s="317"/>
      <c r="FE58" s="312"/>
      <c r="FF58" s="295"/>
      <c r="FG58" s="295"/>
      <c r="FH58" s="511"/>
      <c r="FI58" s="1054"/>
      <c r="FJ58" s="96"/>
      <c r="FK58" s="96"/>
      <c r="FL58" s="280"/>
      <c r="FM58" s="492"/>
      <c r="FN58" s="492"/>
      <c r="FO58" s="509"/>
      <c r="FP58" s="509"/>
      <c r="FQ58" s="509"/>
      <c r="FR58" s="509"/>
      <c r="FS58" s="509"/>
      <c r="FT58" s="509"/>
      <c r="FU58" s="509"/>
      <c r="FV58" s="510"/>
      <c r="FW58" s="113"/>
      <c r="FX58" s="38"/>
      <c r="FY58" s="1493"/>
      <c r="FZ58" s="172"/>
      <c r="GA58" s="38"/>
      <c r="GB58" s="1493"/>
      <c r="GC58" s="172"/>
      <c r="GD58" s="183"/>
      <c r="GE58" s="1493"/>
      <c r="GF58" s="172"/>
      <c r="GG58" s="232"/>
      <c r="GH58" s="232"/>
      <c r="GI58" s="154" t="s">
        <v>95</v>
      </c>
      <c r="GJ58" s="210">
        <v>1.89</v>
      </c>
      <c r="GK58" s="210">
        <v>1.9</v>
      </c>
      <c r="GL58" s="210">
        <v>1.88</v>
      </c>
      <c r="GM58" s="210">
        <v>1.89</v>
      </c>
      <c r="GN58" s="1198"/>
      <c r="GO58" s="1198"/>
      <c r="GP58" s="1198"/>
      <c r="GQ58" s="1349"/>
      <c r="GR58" s="285"/>
      <c r="GS58" s="232"/>
      <c r="GT58" s="386"/>
      <c r="GU58" s="386"/>
      <c r="GV58" s="386"/>
      <c r="GW58" s="386"/>
      <c r="GX58" s="389"/>
      <c r="GY58" s="389"/>
      <c r="GZ58" s="386"/>
      <c r="HA58" s="386"/>
      <c r="HB58" s="386"/>
      <c r="HC58" s="386"/>
      <c r="HD58" s="388"/>
      <c r="HE58" s="388"/>
      <c r="HF58" s="544"/>
      <c r="HG58" s="509"/>
      <c r="HH58" s="1505"/>
      <c r="HI58" s="1506"/>
      <c r="HJ58" s="1506"/>
      <c r="HK58" s="1506"/>
      <c r="HL58" s="1506"/>
      <c r="HM58" s="1506"/>
      <c r="HN58" s="1505"/>
      <c r="HO58" s="1505"/>
      <c r="HP58" s="1505"/>
      <c r="HQ58" s="1505"/>
      <c r="HR58" s="1505"/>
      <c r="HS58" s="1505"/>
      <c r="HT58" s="1514"/>
      <c r="HU58" s="968"/>
      <c r="HV58" s="968"/>
      <c r="HW58" s="968"/>
      <c r="HX58" s="115"/>
      <c r="HY58" s="115"/>
      <c r="HZ58" s="1548"/>
      <c r="IA58" s="1549"/>
      <c r="IB58" s="1550"/>
      <c r="IC58" s="1528"/>
      <c r="ID58" s="1528"/>
      <c r="IE58" s="115"/>
      <c r="IF58" s="122"/>
      <c r="IG58" s="122"/>
      <c r="IH58" s="122"/>
      <c r="II58" s="312"/>
      <c r="IJ58" s="295"/>
      <c r="IK58" s="295"/>
      <c r="IL58" s="511"/>
      <c r="IM58" s="1054"/>
      <c r="IN58" s="96"/>
      <c r="IO58" s="96"/>
      <c r="IP58" s="280"/>
      <c r="IQ58" s="492"/>
      <c r="IR58" s="492"/>
      <c r="IS58" s="509"/>
      <c r="IT58" s="509"/>
      <c r="IU58" s="509"/>
      <c r="IV58" s="509"/>
      <c r="IW58" s="509"/>
      <c r="IX58" s="509"/>
      <c r="IY58" s="509"/>
      <c r="IZ58" s="510"/>
      <c r="JA58" s="113"/>
      <c r="JB58" s="38"/>
      <c r="JC58" s="1493"/>
      <c r="JD58" s="172"/>
      <c r="JE58" s="38"/>
      <c r="JF58" s="1493"/>
      <c r="JG58" s="172"/>
      <c r="JH58" s="183"/>
      <c r="JI58" s="1493"/>
      <c r="JJ58" s="172"/>
      <c r="JK58" s="232"/>
      <c r="JL58" s="151"/>
      <c r="JM58" s="154" t="s">
        <v>95</v>
      </c>
      <c r="JN58" s="210">
        <v>1.87</v>
      </c>
      <c r="JO58" s="210">
        <v>1.84</v>
      </c>
      <c r="JP58" s="210">
        <v>1.86</v>
      </c>
      <c r="JQ58" s="210">
        <v>1.86</v>
      </c>
      <c r="JR58" s="1199"/>
      <c r="JS58" s="1199"/>
      <c r="JT58" s="1199"/>
      <c r="JU58" s="128"/>
      <c r="JV58" s="285"/>
      <c r="JW58" s="232"/>
      <c r="JX58" s="386"/>
      <c r="JY58" s="386"/>
      <c r="JZ58" s="386"/>
      <c r="KA58" s="386"/>
      <c r="KB58" s="389"/>
      <c r="KC58" s="389"/>
      <c r="KD58" s="386"/>
      <c r="KE58" s="386"/>
      <c r="KF58" s="386"/>
      <c r="KG58" s="386"/>
      <c r="KH58" s="388"/>
      <c r="KI58" s="388"/>
      <c r="KJ58" s="544"/>
      <c r="KK58" s="509"/>
      <c r="KL58" s="1505"/>
      <c r="KM58" s="1506"/>
      <c r="KN58" s="1506"/>
      <c r="KO58" s="1506"/>
      <c r="KP58" s="1506"/>
      <c r="KQ58" s="1506"/>
      <c r="KR58" s="1505"/>
      <c r="KS58" s="1505"/>
      <c r="KT58" s="1505"/>
      <c r="KU58" s="1505"/>
      <c r="KV58" s="1505"/>
      <c r="KW58" s="1505"/>
      <c r="KX58" s="510"/>
      <c r="KY58" s="969"/>
      <c r="KZ58" s="519"/>
      <c r="LA58" s="969"/>
      <c r="LB58" s="115"/>
      <c r="LC58" s="115"/>
      <c r="LD58" s="1548"/>
      <c r="LE58" s="1549"/>
      <c r="LF58" s="1594"/>
      <c r="LG58" s="1583"/>
      <c r="LH58" s="520"/>
      <c r="LI58" s="308"/>
      <c r="LJ58" s="317"/>
      <c r="LK58" s="317"/>
      <c r="LL58" s="317"/>
      <c r="LM58" s="312"/>
      <c r="LN58" s="295"/>
      <c r="LO58" s="295"/>
      <c r="LP58" s="250"/>
      <c r="LQ58" s="1054"/>
      <c r="LR58" s="25"/>
      <c r="LS58" s="96"/>
      <c r="LT58" s="280"/>
      <c r="LU58" s="1302"/>
      <c r="LV58" s="250"/>
      <c r="LW58" s="1302"/>
      <c r="LX58" s="368"/>
      <c r="LY58" s="368"/>
      <c r="LZ58" s="368"/>
      <c r="MA58" s="368"/>
      <c r="MB58" s="113"/>
      <c r="MC58" s="100"/>
      <c r="MD58" s="1606"/>
      <c r="ME58" s="172"/>
      <c r="MF58" s="100"/>
      <c r="MG58" s="1606"/>
      <c r="MH58" s="172"/>
      <c r="MI58" s="100"/>
      <c r="MJ58" s="1607"/>
      <c r="MK58" s="172"/>
      <c r="ML58" s="1301"/>
      <c r="MM58" s="1301"/>
      <c r="MN58" s="10" t="s">
        <v>95</v>
      </c>
      <c r="MO58" s="923">
        <v>2.02</v>
      </c>
      <c r="MP58" s="923">
        <v>1.93</v>
      </c>
      <c r="MQ58" s="923">
        <v>1.89</v>
      </c>
      <c r="MR58" s="923">
        <v>1.86</v>
      </c>
      <c r="MS58" s="924">
        <v>1.93</v>
      </c>
      <c r="MT58" s="16"/>
      <c r="MU58" s="17"/>
      <c r="MV58" s="256"/>
      <c r="MW58" s="1613"/>
      <c r="MX58" s="1610"/>
      <c r="MY58" s="1610"/>
      <c r="MZ58" s="1610"/>
      <c r="NA58" s="1610"/>
      <c r="NB58" s="1610"/>
      <c r="NC58" s="1610"/>
      <c r="ND58" s="1610"/>
      <c r="NE58" s="1610"/>
      <c r="NF58" s="1610"/>
      <c r="NG58" s="1610"/>
      <c r="NH58" s="1610"/>
      <c r="NI58" s="1610"/>
      <c r="NJ58" s="1610"/>
      <c r="NK58" s="1610"/>
      <c r="NL58" s="1610"/>
      <c r="NM58" s="1610"/>
      <c r="NN58" s="36"/>
      <c r="NO58" s="38"/>
      <c r="NP58" s="38"/>
      <c r="NQ58" s="38"/>
      <c r="NR58" s="38"/>
      <c r="NS58" s="36"/>
      <c r="NT58" s="136"/>
      <c r="NU58" s="136"/>
      <c r="NV58" s="136"/>
      <c r="NW58" s="136"/>
      <c r="NX58" s="38"/>
      <c r="NY58" s="269"/>
      <c r="NZ58" s="511"/>
      <c r="OA58" s="1352"/>
      <c r="OB58" s="511"/>
      <c r="OC58" s="511"/>
      <c r="OD58" s="511"/>
      <c r="OE58" s="511"/>
    </row>
    <row r="59" spans="1:395" ht="21.75" customHeight="1" x14ac:dyDescent="0.2">
      <c r="A59" s="148"/>
      <c r="B59" s="38"/>
      <c r="C59" s="38"/>
      <c r="D59" s="280"/>
      <c r="E59" s="1489"/>
      <c r="F59" s="1489"/>
      <c r="G59" s="508"/>
      <c r="H59" s="508"/>
      <c r="I59" s="508"/>
      <c r="J59" s="508"/>
      <c r="K59" s="508"/>
      <c r="L59" s="508"/>
      <c r="M59" s="508"/>
      <c r="N59" s="510"/>
      <c r="O59" s="113"/>
      <c r="P59" s="38"/>
      <c r="Q59" s="1493"/>
      <c r="R59" s="172"/>
      <c r="S59" s="38"/>
      <c r="T59" s="1493"/>
      <c r="U59" s="172"/>
      <c r="V59" s="183"/>
      <c r="W59" s="1493"/>
      <c r="X59" s="172"/>
      <c r="Y59" s="113"/>
      <c r="Z59" s="230"/>
      <c r="AA59" s="231"/>
      <c r="AB59" s="231"/>
      <c r="AC59" s="231"/>
      <c r="AD59" s="231"/>
      <c r="AE59" s="232"/>
      <c r="AF59" s="233"/>
      <c r="AG59" s="234"/>
      <c r="AH59" s="234"/>
      <c r="AI59" s="230"/>
      <c r="AJ59" s="232"/>
      <c r="AK59" s="235"/>
      <c r="AL59" s="1505"/>
      <c r="AM59" s="1505"/>
      <c r="AN59" s="1505"/>
      <c r="AO59" s="1505"/>
      <c r="AP59" s="1505"/>
      <c r="AQ59" s="1505"/>
      <c r="AR59" s="1505"/>
      <c r="AS59" s="1505"/>
      <c r="AT59" s="1505"/>
      <c r="AU59" s="1505"/>
      <c r="AV59" s="1507"/>
      <c r="AW59" s="1507"/>
      <c r="AX59" s="544"/>
      <c r="AY59" s="509"/>
      <c r="AZ59" s="389"/>
      <c r="BA59" s="548"/>
      <c r="BB59" s="548"/>
      <c r="BC59" s="548"/>
      <c r="BD59" s="548"/>
      <c r="BE59" s="548"/>
      <c r="BF59" s="1508"/>
      <c r="BG59" s="1509"/>
      <c r="BH59" s="1508"/>
      <c r="BI59" s="1509"/>
      <c r="BJ59" s="1510"/>
      <c r="BK59" s="1509"/>
      <c r="BL59" s="1514"/>
      <c r="BM59" s="968"/>
      <c r="BN59" s="968"/>
      <c r="BO59" s="968"/>
      <c r="BP59" s="115"/>
      <c r="BQ59" s="115"/>
      <c r="BR59" s="115"/>
      <c r="BS59" s="115"/>
      <c r="BT59" s="131"/>
      <c r="BU59" s="1528"/>
      <c r="BV59" s="1528"/>
      <c r="BW59" s="115"/>
      <c r="BX59" s="317"/>
      <c r="BY59" s="317"/>
      <c r="BZ59" s="317"/>
      <c r="CA59" s="312"/>
      <c r="CB59" s="312"/>
      <c r="CC59" s="312"/>
      <c r="CD59" s="511"/>
      <c r="CE59" s="148"/>
      <c r="CF59" s="38"/>
      <c r="CG59" s="38"/>
      <c r="CH59" s="280"/>
      <c r="CI59" s="492"/>
      <c r="CJ59" s="492"/>
      <c r="CK59" s="509"/>
      <c r="CL59" s="509"/>
      <c r="CM59" s="508"/>
      <c r="CN59" s="508"/>
      <c r="CO59" s="508"/>
      <c r="CP59" s="508"/>
      <c r="CQ59" s="509"/>
      <c r="CR59" s="510"/>
      <c r="CS59" s="113"/>
      <c r="CT59" s="38"/>
      <c r="CU59" s="1493"/>
      <c r="CV59" s="172"/>
      <c r="CW59" s="38"/>
      <c r="CX59" s="1493"/>
      <c r="CY59" s="172"/>
      <c r="CZ59" s="183"/>
      <c r="DA59" s="1493"/>
      <c r="DB59" s="172"/>
      <c r="DC59" s="113"/>
      <c r="DD59" s="230"/>
      <c r="DE59" s="231"/>
      <c r="DF59" s="231"/>
      <c r="DG59" s="231"/>
      <c r="DH59" s="231"/>
      <c r="DI59" s="232"/>
      <c r="DJ59" s="233"/>
      <c r="DK59" s="234"/>
      <c r="DL59" s="234"/>
      <c r="DM59" s="230"/>
      <c r="DN59" s="232"/>
      <c r="DO59" s="1568"/>
      <c r="DP59" s="1505"/>
      <c r="DQ59" s="1505"/>
      <c r="DR59" s="1505"/>
      <c r="DS59" s="1505"/>
      <c r="DT59" s="1505"/>
      <c r="DU59" s="1505"/>
      <c r="DV59" s="1505"/>
      <c r="DW59" s="1505"/>
      <c r="DX59" s="1505"/>
      <c r="DY59" s="1505"/>
      <c r="DZ59" s="1507"/>
      <c r="EA59" s="1507"/>
      <c r="EB59" s="544"/>
      <c r="EC59" s="509"/>
      <c r="ED59" s="389"/>
      <c r="EE59" s="548"/>
      <c r="EF59" s="548"/>
      <c r="EG59" s="548"/>
      <c r="EH59" s="548"/>
      <c r="EI59" s="548"/>
      <c r="EJ59" s="1508"/>
      <c r="EK59" s="1509"/>
      <c r="EL59" s="1508"/>
      <c r="EM59" s="1509"/>
      <c r="EN59" s="1510"/>
      <c r="EO59" s="1509"/>
      <c r="EP59" s="1514"/>
      <c r="EQ59" s="968"/>
      <c r="ER59" s="968"/>
      <c r="ES59" s="968"/>
      <c r="ET59" s="115"/>
      <c r="EU59" s="115"/>
      <c r="EV59" s="115"/>
      <c r="EW59" s="115"/>
      <c r="EX59" s="131"/>
      <c r="EY59" s="1528"/>
      <c r="EZ59" s="1528"/>
      <c r="FA59" s="308"/>
      <c r="FB59" s="317"/>
      <c r="FC59" s="317"/>
      <c r="FD59" s="317"/>
      <c r="FE59" s="312"/>
      <c r="FF59" s="295"/>
      <c r="FG59" s="295"/>
      <c r="FH59" s="511"/>
      <c r="FI59" s="148"/>
      <c r="FJ59" s="38"/>
      <c r="FK59" s="38"/>
      <c r="FL59" s="280"/>
      <c r="FM59" s="492"/>
      <c r="FN59" s="492"/>
      <c r="FO59" s="509"/>
      <c r="FP59" s="509"/>
      <c r="FQ59" s="509"/>
      <c r="FR59" s="509"/>
      <c r="FS59" s="509"/>
      <c r="FT59" s="509"/>
      <c r="FU59" s="509"/>
      <c r="FV59" s="510"/>
      <c r="FW59" s="113"/>
      <c r="FX59" s="38"/>
      <c r="FY59" s="1493"/>
      <c r="FZ59" s="172"/>
      <c r="GA59" s="38"/>
      <c r="GB59" s="1493"/>
      <c r="GC59" s="172"/>
      <c r="GD59" s="183"/>
      <c r="GE59" s="1493"/>
      <c r="GF59" s="172"/>
      <c r="GG59" s="113"/>
      <c r="GH59" s="230"/>
      <c r="GI59" s="231"/>
      <c r="GJ59" s="231"/>
      <c r="GK59" s="231"/>
      <c r="GL59" s="231"/>
      <c r="GM59" s="232"/>
      <c r="GN59" s="233"/>
      <c r="GO59" s="234"/>
      <c r="GP59" s="234"/>
      <c r="GQ59" s="230"/>
      <c r="GR59" s="232"/>
      <c r="GS59" s="1568"/>
      <c r="GT59" s="1505"/>
      <c r="GU59" s="1505"/>
      <c r="GV59" s="1505"/>
      <c r="GW59" s="1505"/>
      <c r="GX59" s="1505"/>
      <c r="GY59" s="1505"/>
      <c r="GZ59" s="1505"/>
      <c r="HA59" s="1505"/>
      <c r="HB59" s="1505"/>
      <c r="HC59" s="1505"/>
      <c r="HD59" s="1507"/>
      <c r="HE59" s="1507"/>
      <c r="HF59" s="544"/>
      <c r="HG59" s="509"/>
      <c r="HH59" s="389"/>
      <c r="HI59" s="548"/>
      <c r="HJ59" s="548"/>
      <c r="HK59" s="548"/>
      <c r="HL59" s="548"/>
      <c r="HM59" s="548"/>
      <c r="HN59" s="1508"/>
      <c r="HO59" s="1509"/>
      <c r="HP59" s="1508"/>
      <c r="HQ59" s="1509"/>
      <c r="HR59" s="1510"/>
      <c r="HS59" s="1509"/>
      <c r="HT59" s="1514"/>
      <c r="HU59" s="968"/>
      <c r="HV59" s="968"/>
      <c r="HW59" s="968"/>
      <c r="HX59" s="115"/>
      <c r="HY59" s="115"/>
      <c r="HZ59" s="115"/>
      <c r="IA59" s="115"/>
      <c r="IB59" s="131"/>
      <c r="IC59" s="1528"/>
      <c r="ID59" s="1528"/>
      <c r="IE59" s="115"/>
      <c r="IF59" s="122"/>
      <c r="IG59" s="122"/>
      <c r="IH59" s="122"/>
      <c r="II59" s="312"/>
      <c r="IJ59" s="295"/>
      <c r="IK59" s="295"/>
      <c r="IL59" s="511"/>
      <c r="IM59" s="148"/>
      <c r="IN59" s="38"/>
      <c r="IO59" s="38"/>
      <c r="IP59" s="280"/>
      <c r="IQ59" s="492"/>
      <c r="IR59" s="492"/>
      <c r="IS59" s="509"/>
      <c r="IT59" s="509"/>
      <c r="IU59" s="509"/>
      <c r="IV59" s="509"/>
      <c r="IW59" s="509"/>
      <c r="IX59" s="509"/>
      <c r="IY59" s="509"/>
      <c r="IZ59" s="510"/>
      <c r="JA59" s="113"/>
      <c r="JB59" s="38"/>
      <c r="JC59" s="1493"/>
      <c r="JD59" s="172"/>
      <c r="JE59" s="38"/>
      <c r="JF59" s="1493"/>
      <c r="JG59" s="172"/>
      <c r="JH59" s="183"/>
      <c r="JI59" s="1493"/>
      <c r="JJ59" s="172"/>
      <c r="JK59" s="113"/>
      <c r="JL59" s="230"/>
      <c r="JM59" s="231"/>
      <c r="JN59" s="231"/>
      <c r="JO59" s="231"/>
      <c r="JP59" s="231"/>
      <c r="JQ59" s="232"/>
      <c r="JR59" s="233"/>
      <c r="JS59" s="234"/>
      <c r="JT59" s="234"/>
      <c r="JU59" s="230"/>
      <c r="JV59" s="232"/>
      <c r="JW59" s="1568"/>
      <c r="JX59" s="1505"/>
      <c r="JY59" s="1505"/>
      <c r="JZ59" s="1505"/>
      <c r="KA59" s="1505"/>
      <c r="KB59" s="1505"/>
      <c r="KC59" s="1505"/>
      <c r="KD59" s="1505"/>
      <c r="KE59" s="1505"/>
      <c r="KF59" s="1505"/>
      <c r="KG59" s="1505"/>
      <c r="KH59" s="1507"/>
      <c r="KI59" s="1507"/>
      <c r="KJ59" s="544"/>
      <c r="KK59" s="509"/>
      <c r="KL59" s="389"/>
      <c r="KM59" s="548"/>
      <c r="KN59" s="548"/>
      <c r="KO59" s="548"/>
      <c r="KP59" s="548"/>
      <c r="KQ59" s="548"/>
      <c r="KR59" s="1508"/>
      <c r="KS59" s="1509"/>
      <c r="KT59" s="1508"/>
      <c r="KU59" s="1509"/>
      <c r="KV59" s="1510"/>
      <c r="KW59" s="1509"/>
      <c r="KX59" s="510"/>
      <c r="KY59" s="969"/>
      <c r="KZ59" s="519"/>
      <c r="LA59" s="969"/>
      <c r="LB59" s="115"/>
      <c r="LC59" s="115"/>
      <c r="LD59" s="115"/>
      <c r="LE59" s="115"/>
      <c r="LF59" s="521"/>
      <c r="LG59" s="1583"/>
      <c r="LH59" s="520"/>
      <c r="LI59" s="308"/>
      <c r="LJ59" s="317"/>
      <c r="LK59" s="317"/>
      <c r="LL59" s="317"/>
      <c r="LM59" s="312"/>
      <c r="LN59" s="295"/>
      <c r="LO59" s="295"/>
      <c r="LP59" s="250"/>
      <c r="LQ59" s="148"/>
      <c r="LR59" s="38"/>
      <c r="LS59" s="100"/>
      <c r="LT59" s="280"/>
      <c r="LU59" s="271"/>
      <c r="LV59" s="250"/>
      <c r="LW59" s="271"/>
      <c r="LX59" s="255"/>
      <c r="LY59" s="255"/>
      <c r="LZ59" s="255"/>
      <c r="MA59" s="255"/>
      <c r="MB59" s="113"/>
      <c r="MC59" s="100"/>
      <c r="MD59" s="1606"/>
      <c r="ME59" s="172"/>
      <c r="MF59" s="100"/>
      <c r="MG59" s="1606"/>
      <c r="MH59" s="172"/>
      <c r="MI59" s="100"/>
      <c r="MJ59" s="1607"/>
      <c r="MK59" s="172"/>
      <c r="ML59" s="1608"/>
      <c r="MM59" s="1608"/>
      <c r="MN59" s="142"/>
      <c r="MO59" s="142"/>
      <c r="MP59" s="142"/>
      <c r="MQ59" s="142"/>
      <c r="MR59" s="142"/>
      <c r="MS59" s="143"/>
      <c r="MT59" s="11"/>
      <c r="MU59" s="17"/>
      <c r="MV59" s="256"/>
      <c r="MW59" s="1613"/>
      <c r="MX59" s="1610"/>
      <c r="MY59" s="1610"/>
      <c r="MZ59" s="1610"/>
      <c r="NA59" s="1610"/>
      <c r="NB59" s="1610"/>
      <c r="NC59" s="1610"/>
      <c r="ND59" s="1610"/>
      <c r="NE59" s="1610"/>
      <c r="NF59" s="1610"/>
      <c r="NG59" s="1610"/>
      <c r="NH59" s="1610"/>
      <c r="NI59" s="1610"/>
      <c r="NJ59" s="1610"/>
      <c r="NK59" s="1610"/>
      <c r="NL59" s="1610"/>
      <c r="NM59" s="1610"/>
      <c r="NN59" s="36"/>
      <c r="NO59" s="38"/>
      <c r="NP59" s="38"/>
      <c r="NQ59" s="38"/>
      <c r="NR59" s="38"/>
      <c r="NS59" s="36"/>
      <c r="NT59" s="136"/>
      <c r="NU59" s="136"/>
      <c r="NV59" s="136"/>
      <c r="NW59" s="136"/>
      <c r="NX59" s="38"/>
      <c r="NY59" s="269"/>
      <c r="NZ59" s="511"/>
      <c r="OA59" s="1352"/>
      <c r="OB59" s="511"/>
      <c r="OC59" s="511"/>
      <c r="OD59" s="511"/>
      <c r="OE59" s="511"/>
    </row>
    <row r="60" spans="1:395" ht="21.75" customHeight="1" x14ac:dyDescent="0.2">
      <c r="A60" s="511"/>
      <c r="B60" s="511"/>
      <c r="C60" s="511"/>
      <c r="D60" s="511"/>
      <c r="E60" s="511"/>
      <c r="F60" s="511"/>
      <c r="N60" s="511"/>
      <c r="O60" s="511"/>
      <c r="P60" s="511"/>
      <c r="Q60" s="511"/>
      <c r="R60" s="511"/>
      <c r="S60" s="511"/>
      <c r="T60" s="511"/>
      <c r="U60" s="511"/>
      <c r="V60" s="511"/>
      <c r="W60" s="511"/>
      <c r="X60" s="511"/>
      <c r="Y60" s="511"/>
      <c r="AF60" s="511"/>
      <c r="AG60" s="511"/>
      <c r="AH60" s="511"/>
      <c r="AI60" s="511"/>
      <c r="AL60" s="511"/>
      <c r="AM60" s="511"/>
      <c r="AN60" s="511"/>
      <c r="AO60" s="511"/>
      <c r="AP60" s="511"/>
      <c r="AQ60" s="511"/>
      <c r="AR60" s="511"/>
      <c r="AS60" s="511"/>
      <c r="AT60" s="511"/>
      <c r="AU60" s="511"/>
      <c r="AV60" s="511"/>
      <c r="AW60" s="511"/>
      <c r="AX60" s="511"/>
      <c r="AY60" s="511"/>
      <c r="AZ60" s="511"/>
      <c r="BA60" s="511"/>
      <c r="BB60" s="511"/>
      <c r="BC60" s="511"/>
      <c r="BD60" s="511"/>
      <c r="BE60" s="511"/>
      <c r="BF60" s="511"/>
      <c r="BG60" s="511"/>
      <c r="BH60" s="511"/>
      <c r="BI60" s="511"/>
      <c r="BJ60" s="511"/>
      <c r="BK60" s="511"/>
      <c r="BL60" s="511"/>
      <c r="BM60" s="511"/>
      <c r="BN60" s="511"/>
      <c r="CD60" s="511"/>
      <c r="CE60" s="511"/>
      <c r="CF60" s="511"/>
      <c r="CG60" s="511"/>
      <c r="CH60" s="511"/>
      <c r="CI60" s="511"/>
      <c r="CJ60" s="511"/>
      <c r="CK60" s="511"/>
      <c r="CL60" s="511"/>
      <c r="CQ60" s="511"/>
      <c r="CR60" s="511"/>
      <c r="CS60" s="511"/>
      <c r="CT60" s="511"/>
      <c r="CU60" s="511"/>
      <c r="CV60" s="511"/>
      <c r="CW60" s="511"/>
      <c r="CX60" s="511"/>
      <c r="CY60" s="511"/>
      <c r="CZ60" s="511"/>
      <c r="DA60" s="511"/>
      <c r="DB60" s="511"/>
      <c r="DC60" s="511"/>
      <c r="DJ60" s="511"/>
      <c r="DK60" s="511"/>
      <c r="DL60" s="511"/>
      <c r="DM60" s="511"/>
      <c r="DN60" s="511"/>
      <c r="DO60" s="511"/>
      <c r="DP60" s="511"/>
      <c r="DQ60" s="511"/>
      <c r="DR60" s="511"/>
      <c r="DS60" s="511"/>
      <c r="DT60" s="511"/>
      <c r="DU60" s="511"/>
      <c r="DV60" s="511"/>
      <c r="DW60" s="511"/>
      <c r="DX60" s="511"/>
      <c r="DY60" s="511"/>
      <c r="DZ60" s="511"/>
      <c r="EA60" s="511"/>
      <c r="EB60" s="511"/>
      <c r="EC60" s="511"/>
      <c r="ED60" s="511"/>
      <c r="EE60" s="511"/>
      <c r="EF60" s="511"/>
      <c r="EG60" s="511"/>
      <c r="EH60" s="511"/>
      <c r="EI60" s="511"/>
      <c r="EJ60" s="511"/>
      <c r="EK60" s="511"/>
      <c r="EL60" s="511"/>
      <c r="EM60" s="511"/>
      <c r="EN60" s="511"/>
      <c r="EO60" s="511"/>
      <c r="EP60" s="511"/>
      <c r="EQ60" s="511"/>
      <c r="ER60" s="511"/>
      <c r="FF60" s="511"/>
      <c r="FG60" s="511"/>
      <c r="FH60" s="511"/>
      <c r="FI60" s="511"/>
      <c r="FJ60" s="511"/>
      <c r="FK60" s="511"/>
      <c r="FL60" s="511"/>
      <c r="FM60" s="511"/>
      <c r="FN60" s="511"/>
      <c r="FO60" s="511"/>
      <c r="FP60" s="511"/>
      <c r="FQ60" s="511"/>
      <c r="FR60" s="511"/>
      <c r="FS60" s="511"/>
      <c r="FT60" s="511"/>
      <c r="FU60" s="511"/>
      <c r="FV60" s="511"/>
      <c r="FW60" s="511"/>
      <c r="FX60" s="511"/>
      <c r="FY60" s="511"/>
      <c r="FZ60" s="511"/>
      <c r="GA60" s="511"/>
      <c r="GB60" s="511"/>
      <c r="GC60" s="511"/>
      <c r="GD60" s="511"/>
      <c r="GE60" s="511"/>
      <c r="GF60" s="511"/>
      <c r="GG60" s="511"/>
      <c r="GH60" s="511"/>
      <c r="GN60" s="511"/>
      <c r="GO60" s="511"/>
      <c r="GP60" s="511"/>
      <c r="GQ60" s="511"/>
      <c r="GR60" s="511"/>
      <c r="GS60" s="511"/>
      <c r="GT60" s="511"/>
      <c r="GU60" s="511"/>
      <c r="GV60" s="511"/>
      <c r="GW60" s="511"/>
      <c r="GX60" s="511"/>
      <c r="GY60" s="511"/>
      <c r="GZ60" s="511"/>
      <c r="HA60" s="511"/>
      <c r="HB60" s="511"/>
      <c r="HC60" s="511"/>
      <c r="HD60" s="511"/>
      <c r="HE60" s="511"/>
      <c r="HF60" s="511"/>
      <c r="HG60" s="511"/>
      <c r="HH60" s="511"/>
      <c r="HI60" s="511"/>
      <c r="HJ60" s="511"/>
      <c r="HK60" s="511"/>
      <c r="HL60" s="511"/>
      <c r="HM60" s="511"/>
      <c r="HN60" s="511"/>
      <c r="HO60" s="511"/>
      <c r="HP60" s="511"/>
      <c r="HQ60" s="511"/>
      <c r="HR60" s="511"/>
      <c r="HS60" s="511"/>
      <c r="HT60" s="511"/>
      <c r="HU60" s="511"/>
      <c r="HV60" s="511"/>
      <c r="IJ60" s="511"/>
      <c r="IK60" s="511"/>
      <c r="IL60" s="511"/>
      <c r="IM60" s="511"/>
      <c r="IN60" s="511"/>
      <c r="IO60" s="511"/>
      <c r="IP60" s="511"/>
      <c r="IQ60" s="511"/>
      <c r="IR60" s="511"/>
      <c r="IS60" s="511"/>
      <c r="IT60" s="511"/>
      <c r="IU60" s="511"/>
      <c r="IV60" s="511"/>
      <c r="IW60" s="511"/>
      <c r="IX60" s="511"/>
      <c r="IY60" s="511"/>
      <c r="IZ60" s="511"/>
      <c r="JA60" s="511"/>
      <c r="JB60" s="511"/>
      <c r="JC60" s="511"/>
      <c r="JD60" s="511"/>
      <c r="JE60" s="511"/>
      <c r="JF60" s="511"/>
      <c r="JG60" s="511"/>
      <c r="JH60" s="511"/>
      <c r="JI60" s="511"/>
      <c r="JJ60" s="511"/>
      <c r="JK60" s="511"/>
      <c r="JR60" s="511"/>
      <c r="JS60" s="511"/>
      <c r="JT60" s="511"/>
      <c r="JU60" s="511"/>
      <c r="JV60" s="511"/>
      <c r="JW60" s="511"/>
      <c r="JX60" s="511"/>
      <c r="JY60" s="511"/>
      <c r="JZ60" s="511"/>
      <c r="KA60" s="511"/>
      <c r="KB60" s="511"/>
      <c r="KC60" s="511"/>
      <c r="KD60" s="511"/>
      <c r="KE60" s="511"/>
      <c r="KF60" s="511"/>
      <c r="KG60" s="511"/>
      <c r="KH60" s="511"/>
      <c r="KI60" s="511"/>
      <c r="KJ60" s="511"/>
      <c r="KK60" s="511"/>
      <c r="KL60" s="511"/>
      <c r="KM60" s="511"/>
      <c r="KN60" s="511"/>
      <c r="KO60" s="511"/>
      <c r="KP60" s="511"/>
      <c r="KQ60" s="511"/>
      <c r="KR60" s="511"/>
      <c r="KS60" s="511"/>
      <c r="KT60" s="511"/>
      <c r="KU60" s="511"/>
      <c r="KV60" s="511"/>
      <c r="KW60" s="511"/>
      <c r="KX60" s="511"/>
      <c r="KY60" s="511"/>
      <c r="LN60" s="511"/>
      <c r="LO60" s="511"/>
      <c r="LP60" s="250"/>
      <c r="LQ60" s="250"/>
      <c r="LR60" s="250"/>
      <c r="LS60" s="250"/>
      <c r="LT60" s="250"/>
      <c r="LU60" s="250"/>
      <c r="LV60" s="250"/>
      <c r="LW60" s="250"/>
      <c r="MB60" s="250"/>
      <c r="MC60" s="250"/>
      <c r="MD60" s="250"/>
      <c r="ME60" s="250"/>
      <c r="MF60" s="250"/>
      <c r="MG60" s="250"/>
      <c r="MH60" s="250"/>
      <c r="MI60" s="250"/>
      <c r="MJ60" s="250"/>
      <c r="MK60" s="250"/>
      <c r="ML60" s="250"/>
      <c r="MM60" s="250"/>
      <c r="MW60" s="250"/>
      <c r="MX60" s="250"/>
      <c r="MY60" s="250"/>
      <c r="MZ60" s="250"/>
      <c r="NA60" s="250"/>
      <c r="NB60" s="250"/>
      <c r="NC60" s="250"/>
      <c r="ND60" s="250"/>
      <c r="NE60" s="250"/>
      <c r="NF60" s="250"/>
      <c r="NG60" s="250"/>
      <c r="NH60" s="250"/>
      <c r="NI60" s="250"/>
      <c r="NJ60" s="250"/>
      <c r="NK60" s="250"/>
      <c r="NL60" s="250"/>
      <c r="NM60" s="250"/>
      <c r="NN60" s="250"/>
      <c r="NO60" s="250"/>
      <c r="NP60" s="250"/>
      <c r="NQ60" s="250"/>
      <c r="NR60" s="250"/>
      <c r="NS60" s="250"/>
      <c r="NT60" s="250"/>
      <c r="NU60" s="250"/>
      <c r="NV60" s="250"/>
      <c r="NW60" s="250"/>
      <c r="NX60" s="250"/>
      <c r="NY60" s="250"/>
      <c r="NZ60" s="511"/>
      <c r="OA60" s="1352"/>
      <c r="OB60" s="511"/>
      <c r="OC60" s="511"/>
      <c r="OD60" s="511"/>
      <c r="OE60" s="511"/>
    </row>
    <row r="61" spans="1:395" ht="21.75" customHeight="1" x14ac:dyDescent="0.2">
      <c r="A61" s="511"/>
      <c r="B61" s="511"/>
      <c r="C61" s="511"/>
      <c r="D61" s="511"/>
      <c r="E61" s="511"/>
      <c r="F61" s="511"/>
      <c r="N61" s="511"/>
      <c r="O61" s="511"/>
      <c r="P61" s="511"/>
      <c r="Q61" s="511"/>
      <c r="R61" s="511"/>
      <c r="S61" s="511"/>
      <c r="T61" s="511"/>
      <c r="U61" s="511"/>
      <c r="V61" s="511"/>
      <c r="W61" s="511"/>
      <c r="X61" s="511"/>
      <c r="Y61" s="511"/>
      <c r="AL61" s="511"/>
      <c r="AM61" s="511"/>
      <c r="AN61" s="511"/>
      <c r="AO61" s="511"/>
      <c r="AP61" s="511"/>
      <c r="AQ61" s="511"/>
      <c r="AR61" s="511"/>
      <c r="AS61" s="511"/>
      <c r="AT61" s="511"/>
      <c r="AU61" s="511"/>
      <c r="AV61" s="511"/>
      <c r="AW61" s="511"/>
      <c r="AX61" s="511"/>
      <c r="AY61" s="511"/>
      <c r="AZ61" s="511"/>
      <c r="BA61" s="511"/>
      <c r="BB61" s="511"/>
      <c r="BC61" s="511"/>
      <c r="BD61" s="511"/>
      <c r="BE61" s="511"/>
      <c r="BF61" s="511"/>
      <c r="BG61" s="511"/>
      <c r="BH61" s="511"/>
      <c r="BI61" s="511"/>
      <c r="BJ61" s="511"/>
      <c r="BK61" s="511"/>
      <c r="BL61" s="511"/>
      <c r="BM61" s="511"/>
      <c r="BN61" s="511"/>
      <c r="CQ61" s="511"/>
      <c r="CR61" s="511"/>
      <c r="CS61" s="511"/>
      <c r="CT61" s="511"/>
      <c r="CU61" s="511"/>
      <c r="CV61" s="511"/>
      <c r="CW61" s="511"/>
      <c r="CX61" s="511"/>
      <c r="CY61" s="511"/>
      <c r="CZ61" s="511"/>
      <c r="DA61" s="511"/>
      <c r="DB61" s="511"/>
      <c r="DC61" s="511"/>
      <c r="DN61" s="511"/>
      <c r="DO61" s="511"/>
      <c r="DP61" s="511"/>
      <c r="DQ61" s="511"/>
      <c r="DR61" s="511"/>
      <c r="DS61" s="511"/>
      <c r="DT61" s="511"/>
      <c r="DU61" s="511"/>
      <c r="DV61" s="511"/>
      <c r="DW61" s="511"/>
      <c r="DX61" s="511"/>
      <c r="DY61" s="511"/>
      <c r="DZ61" s="511"/>
      <c r="EA61" s="511"/>
      <c r="EB61" s="511"/>
      <c r="EC61" s="511"/>
      <c r="ED61" s="511"/>
      <c r="EE61" s="511"/>
      <c r="EF61" s="511"/>
      <c r="EG61" s="511"/>
      <c r="EH61" s="511"/>
      <c r="EI61" s="511"/>
      <c r="EJ61" s="511"/>
      <c r="EK61" s="511"/>
      <c r="EL61" s="511"/>
      <c r="EM61" s="511"/>
      <c r="EN61" s="511"/>
      <c r="EO61" s="511"/>
      <c r="EP61" s="511"/>
      <c r="EQ61" s="511"/>
      <c r="ER61" s="511"/>
      <c r="FF61" s="511"/>
      <c r="FG61" s="511"/>
      <c r="FH61" s="511"/>
      <c r="FI61" s="511"/>
      <c r="FJ61" s="511"/>
      <c r="FK61" s="511"/>
      <c r="FL61" s="511"/>
      <c r="FM61" s="511"/>
      <c r="FN61" s="511"/>
      <c r="FO61" s="511"/>
      <c r="FP61" s="511"/>
      <c r="FQ61" s="511"/>
      <c r="FR61" s="511"/>
      <c r="FS61" s="511"/>
      <c r="FT61" s="511"/>
      <c r="FU61" s="511"/>
      <c r="FV61" s="511"/>
      <c r="FW61" s="511"/>
      <c r="FX61" s="511"/>
      <c r="FY61" s="511"/>
      <c r="FZ61" s="511"/>
      <c r="GA61" s="511"/>
      <c r="GB61" s="511"/>
      <c r="GC61" s="511"/>
      <c r="GD61" s="511"/>
      <c r="GE61" s="511"/>
      <c r="GF61" s="511"/>
      <c r="GG61" s="511"/>
      <c r="GH61" s="511"/>
      <c r="GN61" s="511"/>
      <c r="GO61" s="511"/>
      <c r="GP61" s="511"/>
      <c r="GQ61" s="511"/>
      <c r="GR61" s="511"/>
      <c r="GS61" s="511"/>
      <c r="GT61" s="511"/>
      <c r="GU61" s="511"/>
      <c r="GV61" s="511"/>
      <c r="GW61" s="511"/>
      <c r="GX61" s="511"/>
      <c r="GY61" s="511"/>
      <c r="GZ61" s="511"/>
      <c r="HA61" s="511"/>
      <c r="HB61" s="511"/>
      <c r="HC61" s="511"/>
      <c r="HD61" s="511"/>
      <c r="HE61" s="511"/>
      <c r="HF61" s="511"/>
      <c r="HG61" s="511"/>
      <c r="HH61" s="511"/>
      <c r="HI61" s="511"/>
      <c r="HJ61" s="511"/>
      <c r="HK61" s="511"/>
      <c r="HL61" s="511"/>
      <c r="HM61" s="511"/>
      <c r="HN61" s="511"/>
      <c r="HO61" s="511"/>
      <c r="HP61" s="511"/>
      <c r="HQ61" s="511"/>
      <c r="HR61" s="511"/>
      <c r="HS61" s="511"/>
      <c r="HT61" s="511"/>
      <c r="HU61" s="511"/>
      <c r="HV61" s="511"/>
      <c r="IJ61" s="511"/>
      <c r="IK61" s="511"/>
      <c r="IL61" s="511"/>
      <c r="IM61" s="511"/>
      <c r="IN61" s="511"/>
      <c r="IO61" s="511"/>
      <c r="IP61" s="511"/>
      <c r="IQ61" s="511"/>
      <c r="IR61" s="511"/>
      <c r="IS61" s="511"/>
      <c r="IT61" s="511"/>
      <c r="IU61" s="511"/>
      <c r="IV61" s="511"/>
      <c r="IW61" s="511"/>
      <c r="IX61" s="511"/>
      <c r="IY61" s="511"/>
      <c r="IZ61" s="511"/>
      <c r="JA61" s="511"/>
      <c r="JB61" s="511"/>
      <c r="JC61" s="511"/>
      <c r="JD61" s="511"/>
      <c r="JE61" s="511"/>
      <c r="JF61" s="511"/>
      <c r="JG61" s="511"/>
      <c r="JH61" s="511"/>
      <c r="JI61" s="511"/>
      <c r="JJ61" s="511"/>
      <c r="JK61" s="511"/>
      <c r="JU61" s="511"/>
      <c r="JV61" s="511"/>
      <c r="JW61" s="511"/>
      <c r="JX61" s="511"/>
      <c r="JY61" s="511"/>
      <c r="JZ61" s="511"/>
      <c r="KA61" s="511"/>
      <c r="KB61" s="511"/>
      <c r="KC61" s="511"/>
      <c r="KD61" s="511"/>
      <c r="KE61" s="511"/>
      <c r="KF61" s="511"/>
      <c r="KG61" s="511"/>
      <c r="KH61" s="511"/>
      <c r="KI61" s="511"/>
      <c r="KJ61" s="511"/>
      <c r="KK61" s="511"/>
      <c r="KL61" s="511"/>
      <c r="KM61" s="511"/>
      <c r="KN61" s="511"/>
      <c r="KO61" s="511"/>
      <c r="KP61" s="511"/>
      <c r="KQ61" s="511"/>
      <c r="KR61" s="511"/>
      <c r="KS61" s="511"/>
      <c r="KT61" s="511"/>
      <c r="KU61" s="511"/>
      <c r="KV61" s="511"/>
      <c r="KW61" s="511"/>
      <c r="KX61" s="511"/>
      <c r="KY61" s="511"/>
      <c r="LN61" s="511"/>
      <c r="LO61" s="511"/>
      <c r="LP61" s="250"/>
      <c r="LQ61" s="250"/>
      <c r="LR61" s="250"/>
      <c r="LS61" s="250"/>
      <c r="LT61" s="250"/>
      <c r="LU61" s="250"/>
      <c r="LV61" s="250"/>
      <c r="LW61" s="250"/>
      <c r="MB61" s="250"/>
      <c r="MC61" s="250"/>
      <c r="MD61" s="250"/>
      <c r="ME61" s="250"/>
      <c r="MF61" s="250"/>
      <c r="MG61" s="250"/>
      <c r="MH61" s="250"/>
      <c r="MI61" s="250"/>
      <c r="MJ61" s="250"/>
      <c r="MK61" s="250"/>
      <c r="ML61" s="250"/>
      <c r="MM61" s="250"/>
      <c r="MW61" s="250"/>
      <c r="MX61" s="250"/>
      <c r="MY61" s="250"/>
      <c r="MZ61" s="250"/>
      <c r="NA61" s="250"/>
      <c r="NB61" s="250"/>
      <c r="NC61" s="250"/>
      <c r="ND61" s="250"/>
      <c r="NE61" s="250"/>
      <c r="NF61" s="250"/>
      <c r="NG61" s="250"/>
      <c r="NH61" s="250"/>
      <c r="NI61" s="250"/>
      <c r="NJ61" s="250"/>
      <c r="NK61" s="250"/>
      <c r="NL61" s="250"/>
      <c r="NM61" s="250"/>
      <c r="NN61" s="250"/>
      <c r="NO61" s="250"/>
      <c r="NP61" s="250"/>
      <c r="NQ61" s="250"/>
      <c r="NR61" s="250"/>
      <c r="NS61" s="250"/>
      <c r="NT61" s="250"/>
      <c r="NU61" s="250"/>
      <c r="NV61" s="250"/>
      <c r="NW61" s="250"/>
      <c r="NX61" s="250"/>
      <c r="NY61" s="250"/>
      <c r="NZ61" s="511"/>
      <c r="OA61" s="1352"/>
      <c r="OB61" s="511"/>
      <c r="OC61" s="511"/>
      <c r="OD61" s="511"/>
      <c r="OE61" s="511"/>
    </row>
    <row r="62" spans="1:395" ht="21.75" customHeight="1" x14ac:dyDescent="0.2">
      <c r="A62" s="511"/>
      <c r="B62" s="511"/>
      <c r="C62" s="511"/>
      <c r="D62" s="511"/>
      <c r="E62" s="511"/>
      <c r="F62" s="511"/>
      <c r="N62" s="511"/>
      <c r="O62" s="511"/>
      <c r="P62" s="511"/>
      <c r="Q62" s="511"/>
      <c r="R62" s="511"/>
      <c r="S62" s="511"/>
      <c r="T62" s="511"/>
      <c r="U62" s="511"/>
      <c r="V62" s="511"/>
      <c r="W62" s="511"/>
      <c r="X62" s="511"/>
      <c r="Y62" s="511"/>
      <c r="AL62" s="511"/>
      <c r="AM62" s="511"/>
      <c r="AN62" s="511"/>
      <c r="AO62" s="511"/>
      <c r="AP62" s="511"/>
      <c r="AQ62" s="511"/>
      <c r="AR62" s="511"/>
      <c r="AS62" s="511"/>
      <c r="AT62" s="511"/>
      <c r="AU62" s="511"/>
      <c r="AV62" s="511"/>
      <c r="AW62" s="511"/>
      <c r="AX62" s="511"/>
      <c r="AY62" s="511"/>
      <c r="AZ62" s="511"/>
      <c r="BA62" s="511"/>
      <c r="BB62" s="511"/>
      <c r="BC62" s="511"/>
      <c r="BD62" s="511"/>
      <c r="BE62" s="511"/>
      <c r="BF62" s="511"/>
      <c r="BG62" s="511"/>
      <c r="BH62" s="511"/>
      <c r="BI62" s="511"/>
      <c r="BJ62" s="511"/>
      <c r="BK62" s="511"/>
      <c r="BL62" s="511"/>
      <c r="BM62" s="511"/>
      <c r="BN62" s="511"/>
      <c r="CQ62" s="511"/>
      <c r="CR62" s="511"/>
      <c r="CS62" s="511"/>
      <c r="CT62" s="511"/>
      <c r="CU62" s="511"/>
      <c r="CV62" s="511"/>
      <c r="CW62" s="511"/>
      <c r="CX62" s="511"/>
      <c r="CY62" s="511"/>
      <c r="CZ62" s="511"/>
      <c r="DA62" s="511"/>
      <c r="DB62" s="511"/>
      <c r="DC62" s="511"/>
      <c r="DN62" s="511"/>
      <c r="DO62" s="511"/>
      <c r="DP62" s="511"/>
      <c r="DQ62" s="511"/>
      <c r="DR62" s="511"/>
      <c r="DS62" s="511"/>
      <c r="DT62" s="511"/>
      <c r="DU62" s="511"/>
      <c r="DV62" s="511"/>
      <c r="DW62" s="511"/>
      <c r="DX62" s="511"/>
      <c r="DY62" s="511"/>
      <c r="DZ62" s="511"/>
      <c r="EA62" s="511"/>
      <c r="EB62" s="511"/>
      <c r="EC62" s="511"/>
      <c r="ED62" s="511"/>
      <c r="EE62" s="511"/>
      <c r="EF62" s="511"/>
      <c r="EG62" s="511"/>
      <c r="EH62" s="511"/>
      <c r="EI62" s="511"/>
      <c r="EJ62" s="511"/>
      <c r="EK62" s="511"/>
      <c r="EL62" s="511"/>
      <c r="EM62" s="511"/>
      <c r="EN62" s="511"/>
      <c r="EO62" s="511"/>
      <c r="EP62" s="511"/>
      <c r="EQ62" s="511"/>
      <c r="ER62" s="511"/>
      <c r="FF62" s="511"/>
      <c r="FG62" s="511"/>
      <c r="FH62" s="511"/>
      <c r="FI62" s="511"/>
      <c r="FJ62" s="511"/>
      <c r="FK62" s="511"/>
      <c r="FL62" s="511"/>
      <c r="FM62" s="511"/>
      <c r="FN62" s="511"/>
      <c r="FO62" s="511"/>
      <c r="FP62" s="511"/>
      <c r="FQ62" s="511"/>
      <c r="FR62" s="511"/>
      <c r="FS62" s="511"/>
      <c r="FT62" s="511"/>
      <c r="FU62" s="511"/>
      <c r="FV62" s="511"/>
      <c r="FW62" s="511"/>
      <c r="FX62" s="511"/>
      <c r="FY62" s="511"/>
      <c r="FZ62" s="511"/>
      <c r="GA62" s="511"/>
      <c r="GB62" s="511"/>
      <c r="GC62" s="511"/>
      <c r="GD62" s="511"/>
      <c r="GE62" s="511"/>
      <c r="GF62" s="511"/>
      <c r="GG62" s="511"/>
      <c r="GH62" s="511"/>
      <c r="GN62" s="511"/>
      <c r="GO62" s="511"/>
      <c r="GP62" s="511"/>
      <c r="GQ62" s="511"/>
      <c r="GR62" s="511"/>
      <c r="GS62" s="511"/>
      <c r="GT62" s="511"/>
      <c r="GU62" s="511"/>
      <c r="GV62" s="511"/>
      <c r="GW62" s="511"/>
      <c r="GX62" s="511"/>
      <c r="GY62" s="511"/>
      <c r="GZ62" s="511"/>
      <c r="HA62" s="511"/>
      <c r="HB62" s="511"/>
      <c r="HC62" s="511"/>
      <c r="HD62" s="511"/>
      <c r="HE62" s="511"/>
      <c r="HF62" s="511"/>
      <c r="HG62" s="511"/>
      <c r="HH62" s="511"/>
      <c r="HI62" s="511"/>
      <c r="HJ62" s="511"/>
      <c r="HK62" s="511"/>
      <c r="HL62" s="511"/>
      <c r="HM62" s="511"/>
      <c r="HN62" s="511"/>
      <c r="HO62" s="511"/>
      <c r="HP62" s="511"/>
      <c r="HQ62" s="511"/>
      <c r="HR62" s="511"/>
      <c r="HS62" s="511"/>
      <c r="HT62" s="511"/>
      <c r="HU62" s="511"/>
      <c r="HV62" s="511"/>
      <c r="IJ62" s="511"/>
      <c r="IK62" s="511"/>
      <c r="IL62" s="511"/>
      <c r="IM62" s="511"/>
      <c r="IN62" s="511"/>
      <c r="IO62" s="511"/>
      <c r="IP62" s="511"/>
      <c r="IQ62" s="511"/>
      <c r="IR62" s="511"/>
      <c r="IS62" s="511"/>
      <c r="IT62" s="511"/>
      <c r="IU62" s="511"/>
      <c r="IV62" s="511"/>
      <c r="IW62" s="511"/>
      <c r="IX62" s="511"/>
      <c r="IY62" s="511"/>
      <c r="IZ62" s="511"/>
      <c r="JA62" s="511"/>
      <c r="JB62" s="511"/>
      <c r="JC62" s="511"/>
      <c r="JD62" s="511"/>
      <c r="JE62" s="511"/>
      <c r="JF62" s="511"/>
      <c r="JG62" s="511"/>
      <c r="JH62" s="511"/>
      <c r="JI62" s="511"/>
      <c r="JJ62" s="511"/>
      <c r="JK62" s="511"/>
      <c r="JU62" s="511"/>
      <c r="JV62" s="511"/>
      <c r="JW62" s="511"/>
      <c r="JX62" s="511"/>
      <c r="JY62" s="511"/>
      <c r="JZ62" s="511"/>
      <c r="KA62" s="511"/>
      <c r="KB62" s="511"/>
      <c r="KC62" s="511"/>
      <c r="KD62" s="511"/>
      <c r="KE62" s="511"/>
      <c r="KF62" s="511"/>
      <c r="KG62" s="511"/>
      <c r="KH62" s="511"/>
      <c r="KI62" s="511"/>
      <c r="KJ62" s="511"/>
      <c r="KK62" s="511"/>
      <c r="KL62" s="511"/>
      <c r="KM62" s="511"/>
      <c r="KN62" s="511"/>
      <c r="KO62" s="511"/>
      <c r="KP62" s="511"/>
      <c r="KQ62" s="511"/>
      <c r="KR62" s="511"/>
      <c r="KS62" s="511"/>
      <c r="KT62" s="511"/>
      <c r="KU62" s="511"/>
      <c r="KV62" s="511"/>
      <c r="KW62" s="511"/>
      <c r="KX62" s="511"/>
      <c r="KY62" s="511"/>
      <c r="LN62" s="511"/>
      <c r="LO62" s="511"/>
      <c r="LP62" s="250"/>
      <c r="LQ62" s="250"/>
      <c r="LR62" s="250"/>
      <c r="LS62" s="250"/>
      <c r="LT62" s="250"/>
      <c r="LU62" s="250"/>
      <c r="LV62" s="250"/>
      <c r="LW62" s="250"/>
      <c r="MB62" s="250"/>
      <c r="MC62" s="250"/>
      <c r="MD62" s="250"/>
      <c r="ME62" s="250"/>
      <c r="MF62" s="250"/>
      <c r="MG62" s="250"/>
      <c r="MH62" s="250"/>
      <c r="MI62" s="250"/>
      <c r="MJ62" s="250"/>
      <c r="MK62" s="250"/>
      <c r="ML62" s="250"/>
      <c r="MM62" s="250"/>
      <c r="MW62" s="250"/>
      <c r="MX62" s="250"/>
      <c r="MY62" s="250"/>
      <c r="MZ62" s="250"/>
      <c r="NA62" s="250"/>
      <c r="NB62" s="250"/>
      <c r="NC62" s="250"/>
      <c r="ND62" s="250"/>
      <c r="NE62" s="250"/>
      <c r="NF62" s="250"/>
      <c r="NG62" s="250"/>
      <c r="NH62" s="250"/>
      <c r="NI62" s="250"/>
      <c r="NJ62" s="250"/>
      <c r="NK62" s="250"/>
      <c r="NL62" s="250"/>
      <c r="NM62" s="250"/>
      <c r="NN62" s="250"/>
      <c r="NO62" s="250"/>
      <c r="NP62" s="250"/>
      <c r="NQ62" s="250"/>
      <c r="NR62" s="250"/>
      <c r="NS62" s="250"/>
      <c r="NT62" s="250"/>
      <c r="NU62" s="250"/>
      <c r="NV62" s="250"/>
      <c r="NW62" s="250"/>
      <c r="NX62" s="250"/>
      <c r="NY62" s="250"/>
      <c r="NZ62" s="511"/>
      <c r="OA62" s="1352"/>
      <c r="OB62" s="511"/>
      <c r="OC62" s="511"/>
      <c r="OD62" s="511"/>
      <c r="OE62" s="511"/>
    </row>
    <row r="63" spans="1:395" ht="21.75" customHeight="1" x14ac:dyDescent="0.2">
      <c r="N63" s="511"/>
      <c r="O63" s="511"/>
      <c r="P63" s="511"/>
      <c r="Q63" s="511"/>
      <c r="R63" s="511"/>
      <c r="S63" s="511"/>
      <c r="T63" s="511"/>
      <c r="U63" s="511"/>
      <c r="V63" s="511"/>
      <c r="W63" s="511"/>
      <c r="X63" s="511"/>
      <c r="Y63" s="511"/>
      <c r="AL63" s="511"/>
      <c r="AM63" s="511"/>
      <c r="AN63" s="511"/>
      <c r="AO63" s="511"/>
      <c r="AP63" s="511"/>
      <c r="AQ63" s="511"/>
      <c r="AR63" s="511"/>
      <c r="AS63" s="511"/>
      <c r="AT63" s="511"/>
      <c r="AU63" s="511"/>
      <c r="AV63" s="511"/>
      <c r="AW63" s="511"/>
      <c r="AX63" s="511"/>
      <c r="AY63" s="511"/>
      <c r="AZ63" s="511"/>
      <c r="BA63" s="511"/>
      <c r="BB63" s="511"/>
      <c r="BC63" s="511"/>
      <c r="BD63" s="511"/>
      <c r="BE63" s="511"/>
      <c r="BF63" s="511"/>
      <c r="BG63" s="511"/>
      <c r="BH63" s="511"/>
      <c r="BI63" s="511"/>
      <c r="BJ63" s="511"/>
      <c r="BK63" s="511"/>
      <c r="BL63" s="511"/>
      <c r="BM63" s="511"/>
      <c r="BN63" s="511"/>
      <c r="CQ63" s="511"/>
      <c r="CR63" s="511"/>
      <c r="CS63" s="511"/>
      <c r="CT63" s="511"/>
      <c r="CU63" s="511"/>
      <c r="CV63" s="511"/>
      <c r="CW63" s="511"/>
      <c r="CX63" s="511"/>
      <c r="CY63" s="511"/>
      <c r="CZ63" s="511"/>
      <c r="DA63" s="511"/>
      <c r="DB63" s="511"/>
      <c r="DC63" s="511"/>
      <c r="DN63" s="511"/>
      <c r="DO63" s="511"/>
      <c r="DP63" s="511"/>
      <c r="DQ63" s="511"/>
      <c r="DR63" s="511"/>
      <c r="DS63" s="511"/>
      <c r="DT63" s="511"/>
      <c r="DU63" s="511"/>
      <c r="DV63" s="511"/>
      <c r="DW63" s="511"/>
      <c r="DX63" s="511"/>
      <c r="DY63" s="511"/>
      <c r="DZ63" s="511"/>
      <c r="EA63" s="511"/>
      <c r="EB63" s="511"/>
      <c r="EC63" s="511"/>
      <c r="ED63" s="511"/>
      <c r="EE63" s="511"/>
      <c r="EF63" s="511"/>
      <c r="EG63" s="511"/>
      <c r="EH63" s="511"/>
      <c r="EI63" s="511"/>
      <c r="EJ63" s="511"/>
      <c r="EK63" s="511"/>
      <c r="EL63" s="511"/>
      <c r="EM63" s="511"/>
      <c r="EN63" s="511"/>
      <c r="EO63" s="511"/>
      <c r="EP63" s="511"/>
      <c r="EQ63" s="511"/>
      <c r="ER63" s="511"/>
      <c r="FF63" s="511"/>
      <c r="FG63" s="511"/>
      <c r="FH63" s="511"/>
      <c r="FI63" s="511"/>
      <c r="FJ63" s="511"/>
      <c r="FK63" s="511"/>
      <c r="FL63" s="511"/>
      <c r="FM63" s="511"/>
      <c r="FN63" s="511"/>
      <c r="FO63" s="511"/>
      <c r="FP63" s="511"/>
      <c r="FQ63" s="511"/>
      <c r="FR63" s="511"/>
      <c r="FS63" s="511"/>
      <c r="FT63" s="511"/>
      <c r="FU63" s="511"/>
      <c r="FV63" s="511"/>
      <c r="FW63" s="511"/>
      <c r="FX63" s="511"/>
      <c r="FY63" s="511"/>
      <c r="FZ63" s="511"/>
      <c r="GA63" s="511"/>
      <c r="GB63" s="511"/>
      <c r="GC63" s="511"/>
      <c r="GD63" s="511"/>
      <c r="GE63" s="511"/>
      <c r="GF63" s="511"/>
      <c r="GG63" s="511"/>
      <c r="GH63" s="511"/>
      <c r="GN63" s="511"/>
      <c r="GO63" s="511"/>
      <c r="GP63" s="511"/>
      <c r="GQ63" s="511"/>
      <c r="GR63" s="511"/>
      <c r="GS63" s="511"/>
      <c r="GT63" s="511"/>
      <c r="GU63" s="511"/>
      <c r="GV63" s="511"/>
      <c r="GW63" s="511"/>
      <c r="GX63" s="511"/>
      <c r="GY63" s="511"/>
      <c r="GZ63" s="511"/>
      <c r="HA63" s="511"/>
      <c r="HB63" s="511"/>
      <c r="HC63" s="511"/>
      <c r="HD63" s="511"/>
      <c r="HE63" s="511"/>
      <c r="HF63" s="511"/>
      <c r="HG63" s="511"/>
      <c r="HH63" s="511"/>
      <c r="HI63" s="511"/>
      <c r="HJ63" s="511"/>
      <c r="HK63" s="511"/>
      <c r="HL63" s="511"/>
      <c r="HM63" s="511"/>
      <c r="HN63" s="511"/>
      <c r="HO63" s="511"/>
      <c r="HP63" s="511"/>
      <c r="HQ63" s="511"/>
      <c r="HR63" s="511"/>
      <c r="HS63" s="511"/>
      <c r="HT63" s="511"/>
      <c r="HU63" s="511"/>
      <c r="HV63" s="511"/>
      <c r="IJ63" s="511"/>
      <c r="IK63" s="511"/>
      <c r="IL63" s="511"/>
      <c r="IM63" s="511"/>
      <c r="IN63" s="511"/>
      <c r="IO63" s="511"/>
      <c r="IP63" s="511"/>
      <c r="IQ63" s="511"/>
      <c r="IR63" s="511"/>
      <c r="IS63" s="511"/>
      <c r="IT63" s="511"/>
      <c r="IU63" s="511"/>
      <c r="IV63" s="511"/>
      <c r="IW63" s="511"/>
      <c r="IX63" s="511"/>
      <c r="IY63" s="511"/>
      <c r="IZ63" s="511"/>
      <c r="JA63" s="511"/>
      <c r="JB63" s="511"/>
      <c r="JC63" s="511"/>
      <c r="JD63" s="511"/>
      <c r="JE63" s="511"/>
      <c r="JF63" s="511"/>
      <c r="JG63" s="511"/>
      <c r="JH63" s="511"/>
      <c r="JI63" s="511"/>
      <c r="JJ63" s="511"/>
      <c r="JK63" s="511"/>
      <c r="JU63" s="511"/>
      <c r="JV63" s="511"/>
      <c r="JW63" s="511"/>
      <c r="JX63" s="511"/>
      <c r="JY63" s="511"/>
      <c r="JZ63" s="511"/>
      <c r="KA63" s="511"/>
      <c r="KB63" s="511"/>
      <c r="KC63" s="511"/>
      <c r="KD63" s="511"/>
      <c r="KE63" s="511"/>
      <c r="KF63" s="511"/>
      <c r="KG63" s="511"/>
      <c r="KH63" s="511"/>
      <c r="KI63" s="511"/>
      <c r="KJ63" s="511"/>
      <c r="KK63" s="511"/>
      <c r="KL63" s="511"/>
      <c r="KM63" s="511"/>
      <c r="KN63" s="511"/>
      <c r="KO63" s="511"/>
      <c r="KP63" s="511"/>
      <c r="KQ63" s="511"/>
      <c r="KR63" s="511"/>
      <c r="KS63" s="511"/>
      <c r="KT63" s="511"/>
      <c r="KU63" s="511"/>
      <c r="KV63" s="511"/>
      <c r="KW63" s="511"/>
      <c r="KX63" s="511"/>
      <c r="KY63" s="511"/>
      <c r="LN63" s="511"/>
      <c r="LO63" s="511"/>
      <c r="LP63" s="250"/>
      <c r="LQ63" s="250"/>
      <c r="LR63" s="250"/>
      <c r="LS63" s="250"/>
      <c r="LT63" s="250"/>
      <c r="LU63" s="250"/>
      <c r="LV63" s="250"/>
      <c r="LW63" s="250"/>
      <c r="MB63" s="250"/>
      <c r="MC63" s="250"/>
      <c r="MD63" s="250"/>
      <c r="ME63" s="250"/>
      <c r="MF63" s="250"/>
      <c r="MG63" s="250"/>
      <c r="MH63" s="250"/>
      <c r="MI63" s="250"/>
      <c r="MJ63" s="250"/>
      <c r="MK63" s="250"/>
      <c r="ML63" s="250"/>
      <c r="MM63" s="250"/>
      <c r="MW63" s="250"/>
      <c r="MX63" s="250"/>
      <c r="MY63" s="250"/>
      <c r="MZ63" s="250"/>
      <c r="NA63" s="250"/>
      <c r="NB63" s="250"/>
      <c r="NC63" s="250"/>
      <c r="ND63" s="250"/>
      <c r="NE63" s="250"/>
      <c r="NF63" s="250"/>
      <c r="NG63" s="250"/>
      <c r="NH63" s="250"/>
      <c r="NI63" s="250"/>
      <c r="NJ63" s="250"/>
      <c r="NK63" s="250"/>
      <c r="NL63" s="250"/>
      <c r="NM63" s="250"/>
      <c r="NN63" s="250"/>
      <c r="NO63" s="250"/>
      <c r="NP63" s="250"/>
      <c r="NQ63" s="250"/>
      <c r="NR63" s="250"/>
      <c r="NS63" s="250"/>
      <c r="NT63" s="250"/>
      <c r="NU63" s="250"/>
      <c r="NV63" s="250"/>
      <c r="NW63" s="250"/>
      <c r="NX63" s="250"/>
      <c r="NY63" s="250"/>
      <c r="NZ63" s="511"/>
      <c r="OA63" s="1352"/>
      <c r="OB63" s="511"/>
      <c r="OC63" s="511"/>
      <c r="OD63" s="511"/>
      <c r="OE63" s="511"/>
    </row>
    <row r="64" spans="1:395" ht="21.75" customHeight="1" x14ac:dyDescent="0.2">
      <c r="N64" s="511"/>
      <c r="O64" s="511"/>
      <c r="P64" s="511"/>
      <c r="Q64" s="511"/>
      <c r="R64" s="511"/>
      <c r="S64" s="511"/>
      <c r="T64" s="511"/>
      <c r="U64" s="511"/>
      <c r="V64" s="511"/>
      <c r="W64" s="511"/>
      <c r="X64" s="511"/>
      <c r="Y64" s="511"/>
      <c r="AL64" s="511"/>
      <c r="AM64" s="511"/>
      <c r="AN64" s="511"/>
      <c r="AO64" s="511"/>
      <c r="AP64" s="511"/>
      <c r="AQ64" s="511"/>
      <c r="AR64" s="511"/>
      <c r="AS64" s="511"/>
      <c r="AT64" s="511"/>
      <c r="AU64" s="511"/>
      <c r="AV64" s="511"/>
      <c r="AW64" s="511"/>
      <c r="AX64" s="511"/>
      <c r="AY64" s="511"/>
      <c r="AZ64" s="511"/>
      <c r="BA64" s="511"/>
      <c r="BB64" s="511"/>
      <c r="BC64" s="511"/>
      <c r="BD64" s="511"/>
      <c r="BE64" s="511"/>
      <c r="BF64" s="511"/>
      <c r="BG64" s="511"/>
      <c r="BH64" s="511"/>
      <c r="BI64" s="511"/>
      <c r="BJ64" s="511"/>
      <c r="BK64" s="511"/>
      <c r="BL64" s="511"/>
      <c r="BM64" s="511"/>
      <c r="BN64" s="511"/>
      <c r="CQ64" s="511"/>
      <c r="CR64" s="511"/>
      <c r="CS64" s="511"/>
      <c r="CT64" s="511"/>
      <c r="CU64" s="511"/>
      <c r="CV64" s="511"/>
      <c r="CW64" s="511"/>
      <c r="CX64" s="511"/>
      <c r="CY64" s="511"/>
      <c r="CZ64" s="511"/>
      <c r="DA64" s="511"/>
      <c r="DB64" s="511"/>
      <c r="DC64" s="511"/>
      <c r="DN64" s="511"/>
      <c r="DO64" s="511"/>
      <c r="DP64" s="511"/>
      <c r="DQ64" s="511"/>
      <c r="DR64" s="511"/>
      <c r="DS64" s="511"/>
      <c r="DT64" s="511"/>
      <c r="DU64" s="511"/>
      <c r="DV64" s="511"/>
      <c r="DW64" s="511"/>
      <c r="DX64" s="511"/>
      <c r="DY64" s="511"/>
      <c r="DZ64" s="511"/>
      <c r="EA64" s="511"/>
      <c r="EB64" s="511"/>
      <c r="EC64" s="511"/>
      <c r="ED64" s="511"/>
      <c r="EE64" s="511"/>
      <c r="EF64" s="511"/>
      <c r="EG64" s="511"/>
      <c r="EH64" s="511"/>
      <c r="EI64" s="511"/>
      <c r="EJ64" s="511"/>
      <c r="EK64" s="511"/>
      <c r="EL64" s="511"/>
      <c r="EM64" s="511"/>
      <c r="EN64" s="511"/>
      <c r="EO64" s="511"/>
      <c r="EP64" s="511"/>
      <c r="EQ64" s="511"/>
      <c r="ER64" s="511"/>
      <c r="FF64" s="511"/>
      <c r="FG64" s="511"/>
      <c r="FH64" s="511"/>
      <c r="FI64" s="511"/>
      <c r="FJ64" s="511"/>
      <c r="FK64" s="511"/>
      <c r="FL64" s="511"/>
      <c r="FM64" s="511"/>
      <c r="FN64" s="511"/>
      <c r="FO64" s="511"/>
      <c r="FP64" s="511"/>
      <c r="FQ64" s="511"/>
      <c r="FR64" s="511"/>
      <c r="FS64" s="511"/>
      <c r="FT64" s="511"/>
      <c r="FU64" s="511"/>
      <c r="FV64" s="511"/>
      <c r="FW64" s="511"/>
      <c r="FX64" s="511"/>
      <c r="FY64" s="511"/>
      <c r="FZ64" s="511"/>
      <c r="GA64" s="511"/>
      <c r="GB64" s="511"/>
      <c r="GC64" s="511"/>
      <c r="GD64" s="511"/>
      <c r="GE64" s="511"/>
      <c r="GF64" s="511"/>
      <c r="GG64" s="511"/>
      <c r="GH64" s="511"/>
      <c r="GN64" s="511"/>
      <c r="GO64" s="511"/>
      <c r="GP64" s="511"/>
      <c r="GQ64" s="511"/>
      <c r="GR64" s="511"/>
      <c r="GS64" s="511"/>
      <c r="GT64" s="511"/>
      <c r="GU64" s="511"/>
      <c r="GV64" s="511"/>
      <c r="GW64" s="511"/>
      <c r="GX64" s="511"/>
      <c r="GY64" s="511"/>
      <c r="GZ64" s="511"/>
      <c r="HA64" s="511"/>
      <c r="HB64" s="511"/>
      <c r="HC64" s="511"/>
      <c r="HD64" s="511"/>
      <c r="HE64" s="511"/>
      <c r="HF64" s="511"/>
      <c r="HG64" s="511"/>
      <c r="HH64" s="511"/>
      <c r="HI64" s="511"/>
      <c r="HJ64" s="511"/>
      <c r="HK64" s="511"/>
      <c r="HL64" s="511"/>
      <c r="HM64" s="511"/>
      <c r="HN64" s="511"/>
      <c r="HO64" s="511"/>
      <c r="HP64" s="511"/>
      <c r="HQ64" s="511"/>
      <c r="HR64" s="511"/>
      <c r="HS64" s="511"/>
      <c r="HT64" s="511"/>
      <c r="HU64" s="511"/>
      <c r="HV64" s="511"/>
      <c r="IJ64" s="511"/>
      <c r="IK64" s="511"/>
      <c r="IL64" s="511"/>
      <c r="IM64" s="511"/>
      <c r="IN64" s="511"/>
      <c r="IO64" s="511"/>
      <c r="IP64" s="511"/>
      <c r="IQ64" s="511"/>
      <c r="IR64" s="511"/>
      <c r="IS64" s="511"/>
      <c r="IT64" s="511"/>
      <c r="IU64" s="511"/>
      <c r="IV64" s="511"/>
      <c r="IW64" s="511"/>
      <c r="IX64" s="511"/>
      <c r="IY64" s="511"/>
      <c r="IZ64" s="511"/>
      <c r="JA64" s="511"/>
      <c r="JB64" s="511"/>
      <c r="JC64" s="511"/>
      <c r="JD64" s="511"/>
      <c r="JE64" s="511"/>
      <c r="JF64" s="511"/>
      <c r="JG64" s="511"/>
      <c r="JH64" s="511"/>
      <c r="JI64" s="511"/>
      <c r="JJ64" s="511"/>
      <c r="JK64" s="511"/>
      <c r="JU64" s="511"/>
      <c r="JV64" s="511"/>
      <c r="JW64" s="511"/>
      <c r="JX64" s="511"/>
      <c r="JY64" s="511"/>
      <c r="JZ64" s="511"/>
      <c r="KA64" s="511"/>
      <c r="KB64" s="511"/>
      <c r="KC64" s="511"/>
      <c r="KD64" s="511"/>
      <c r="KE64" s="511"/>
      <c r="KF64" s="511"/>
      <c r="KG64" s="511"/>
      <c r="KH64" s="511"/>
      <c r="KI64" s="511"/>
      <c r="KJ64" s="511"/>
      <c r="KK64" s="511"/>
      <c r="KL64" s="511"/>
      <c r="KM64" s="511"/>
      <c r="KN64" s="511"/>
      <c r="KO64" s="511"/>
      <c r="KP64" s="511"/>
      <c r="KQ64" s="511"/>
      <c r="KR64" s="511"/>
      <c r="KS64" s="511"/>
      <c r="KT64" s="511"/>
      <c r="KU64" s="511"/>
      <c r="KV64" s="511"/>
      <c r="KW64" s="511"/>
      <c r="KX64" s="511"/>
      <c r="KY64" s="511"/>
      <c r="MB64" s="250"/>
      <c r="MC64" s="250"/>
      <c r="MD64" s="250"/>
      <c r="ME64" s="250"/>
      <c r="MF64" s="250"/>
      <c r="MG64" s="250"/>
      <c r="MH64" s="250"/>
      <c r="MI64" s="250"/>
      <c r="MJ64" s="250"/>
      <c r="MK64" s="250"/>
      <c r="ML64" s="250"/>
      <c r="MM64" s="250"/>
      <c r="MW64" s="250"/>
      <c r="MX64" s="250"/>
      <c r="MY64" s="250"/>
      <c r="MZ64" s="250"/>
      <c r="NA64" s="250"/>
      <c r="NB64" s="250"/>
      <c r="NC64" s="250"/>
      <c r="ND64" s="250"/>
      <c r="NE64" s="250"/>
      <c r="NF64" s="250"/>
      <c r="NG64" s="250"/>
      <c r="NH64" s="250"/>
      <c r="NI64" s="250"/>
      <c r="NJ64" s="250"/>
      <c r="NK64" s="250"/>
      <c r="NL64" s="250"/>
      <c r="NM64" s="250"/>
      <c r="NN64" s="250"/>
      <c r="NO64" s="250"/>
      <c r="NP64" s="250"/>
      <c r="NQ64" s="250"/>
      <c r="NR64" s="250"/>
      <c r="NS64" s="250"/>
      <c r="NT64" s="250"/>
      <c r="NU64" s="250"/>
      <c r="NV64" s="250"/>
      <c r="NW64" s="250"/>
      <c r="NX64" s="250"/>
      <c r="NY64" s="250"/>
      <c r="NZ64" s="511"/>
      <c r="OA64" s="1352"/>
      <c r="OB64" s="511"/>
      <c r="OC64" s="511"/>
      <c r="OD64" s="511"/>
      <c r="OE64" s="511"/>
    </row>
    <row r="65" spans="14:395" ht="21.75" customHeight="1" x14ac:dyDescent="0.2">
      <c r="N65" s="511"/>
      <c r="O65" s="511"/>
      <c r="P65" s="511"/>
      <c r="Q65" s="511"/>
      <c r="R65" s="511"/>
      <c r="S65" s="511"/>
      <c r="T65" s="511"/>
      <c r="U65" s="511"/>
      <c r="V65" s="511"/>
      <c r="W65" s="511"/>
      <c r="X65" s="511"/>
      <c r="Y65" s="511"/>
      <c r="AL65" s="511"/>
      <c r="AM65" s="511"/>
      <c r="AN65" s="511"/>
      <c r="AO65" s="511"/>
      <c r="AP65" s="511"/>
      <c r="AQ65" s="511"/>
      <c r="AR65" s="511"/>
      <c r="AS65" s="511"/>
      <c r="AT65" s="511"/>
      <c r="AU65" s="511"/>
      <c r="AV65" s="511"/>
      <c r="AW65" s="511"/>
      <c r="AX65" s="511"/>
      <c r="AY65" s="511"/>
      <c r="AZ65" s="511"/>
      <c r="BA65" s="511"/>
      <c r="BB65" s="511"/>
      <c r="BC65" s="511"/>
      <c r="BD65" s="511"/>
      <c r="BE65" s="511"/>
      <c r="BF65" s="511"/>
      <c r="BG65" s="511"/>
      <c r="BH65" s="511"/>
      <c r="BI65" s="511"/>
      <c r="BJ65" s="511"/>
      <c r="BK65" s="511"/>
      <c r="BL65" s="511"/>
      <c r="BM65" s="511"/>
      <c r="BN65" s="511"/>
      <c r="CQ65" s="511"/>
      <c r="CR65" s="511"/>
      <c r="CS65" s="511"/>
      <c r="CT65" s="511"/>
      <c r="CU65" s="511"/>
      <c r="CV65" s="511"/>
      <c r="CW65" s="511"/>
      <c r="CX65" s="511"/>
      <c r="CY65" s="511"/>
      <c r="CZ65" s="511"/>
      <c r="DA65" s="511"/>
      <c r="DB65" s="511"/>
      <c r="DC65" s="511"/>
      <c r="DN65" s="511"/>
      <c r="DO65" s="511"/>
      <c r="DP65" s="511"/>
      <c r="DQ65" s="511"/>
      <c r="DR65" s="511"/>
      <c r="DS65" s="511"/>
      <c r="DT65" s="511"/>
      <c r="DU65" s="511"/>
      <c r="DV65" s="511"/>
      <c r="DW65" s="511"/>
      <c r="DX65" s="511"/>
      <c r="DY65" s="511"/>
      <c r="DZ65" s="511"/>
      <c r="EA65" s="511"/>
      <c r="EB65" s="511"/>
      <c r="EC65" s="511"/>
      <c r="ED65" s="511"/>
      <c r="EE65" s="511"/>
      <c r="EF65" s="511"/>
      <c r="EG65" s="511"/>
      <c r="EH65" s="511"/>
      <c r="EI65" s="511"/>
      <c r="EJ65" s="511"/>
      <c r="EK65" s="511"/>
      <c r="EL65" s="511"/>
      <c r="EM65" s="511"/>
      <c r="EN65" s="511"/>
      <c r="EO65" s="511"/>
      <c r="EP65" s="511"/>
      <c r="EQ65" s="511"/>
      <c r="ER65" s="511"/>
      <c r="FF65" s="511"/>
      <c r="FG65" s="511"/>
      <c r="FH65" s="511"/>
      <c r="FI65" s="511"/>
      <c r="FJ65" s="511"/>
      <c r="FK65" s="511"/>
      <c r="FL65" s="511"/>
      <c r="FM65" s="511"/>
      <c r="FN65" s="511"/>
      <c r="FO65" s="511"/>
      <c r="FP65" s="511"/>
      <c r="FQ65" s="511"/>
      <c r="FR65" s="511"/>
      <c r="FS65" s="511"/>
      <c r="FT65" s="511"/>
      <c r="FU65" s="511"/>
      <c r="FV65" s="511"/>
      <c r="FW65" s="511"/>
      <c r="FX65" s="511"/>
      <c r="FY65" s="511"/>
      <c r="FZ65" s="511"/>
      <c r="GA65" s="511"/>
      <c r="GB65" s="511"/>
      <c r="GC65" s="511"/>
      <c r="GD65" s="511"/>
      <c r="GE65" s="511"/>
      <c r="GF65" s="511"/>
      <c r="GG65" s="511"/>
      <c r="GH65" s="511"/>
      <c r="GN65" s="511"/>
      <c r="GO65" s="511"/>
      <c r="GP65" s="511"/>
      <c r="GQ65" s="511"/>
      <c r="GR65" s="511"/>
      <c r="GS65" s="511"/>
      <c r="GT65" s="511"/>
      <c r="GU65" s="511"/>
      <c r="GV65" s="511"/>
      <c r="GW65" s="511"/>
      <c r="GX65" s="511"/>
      <c r="GY65" s="511"/>
      <c r="GZ65" s="511"/>
      <c r="HA65" s="511"/>
      <c r="HB65" s="511"/>
      <c r="HC65" s="511"/>
      <c r="HD65" s="511"/>
      <c r="HE65" s="511"/>
      <c r="HF65" s="511"/>
      <c r="HG65" s="511"/>
      <c r="HH65" s="511"/>
      <c r="HI65" s="511"/>
      <c r="HJ65" s="511"/>
      <c r="HK65" s="511"/>
      <c r="HL65" s="511"/>
      <c r="HM65" s="511"/>
      <c r="HN65" s="511"/>
      <c r="HO65" s="511"/>
      <c r="HP65" s="511"/>
      <c r="HQ65" s="511"/>
      <c r="HR65" s="511"/>
      <c r="HS65" s="511"/>
      <c r="HT65" s="511"/>
      <c r="HU65" s="511"/>
      <c r="HV65" s="511"/>
      <c r="IJ65" s="511"/>
      <c r="IK65" s="511"/>
      <c r="IL65" s="511"/>
      <c r="IM65" s="511"/>
      <c r="IN65" s="511"/>
      <c r="IO65" s="511"/>
      <c r="IP65" s="511"/>
      <c r="IQ65" s="511"/>
      <c r="IR65" s="511"/>
      <c r="IS65" s="511"/>
      <c r="IT65" s="511"/>
      <c r="IU65" s="511"/>
      <c r="IV65" s="511"/>
      <c r="IW65" s="511"/>
      <c r="IX65" s="511"/>
      <c r="IY65" s="511"/>
      <c r="IZ65" s="511"/>
      <c r="JA65" s="511"/>
      <c r="JB65" s="511"/>
      <c r="JC65" s="511"/>
      <c r="JD65" s="511"/>
      <c r="JE65" s="511"/>
      <c r="JF65" s="511"/>
      <c r="JG65" s="511"/>
      <c r="JH65" s="511"/>
      <c r="JI65" s="511"/>
      <c r="JJ65" s="511"/>
      <c r="JK65" s="511"/>
      <c r="MB65" s="250"/>
      <c r="MC65" s="250"/>
      <c r="MD65" s="250"/>
      <c r="ME65" s="250"/>
      <c r="MF65" s="250"/>
      <c r="MG65" s="250"/>
      <c r="MH65" s="250"/>
      <c r="MI65" s="250"/>
      <c r="MJ65" s="250"/>
      <c r="MK65" s="250"/>
      <c r="ML65" s="250"/>
      <c r="MM65" s="250"/>
      <c r="MW65" s="250"/>
      <c r="MX65" s="250"/>
      <c r="MY65" s="250"/>
      <c r="MZ65" s="250"/>
      <c r="NA65" s="250"/>
      <c r="NB65" s="250"/>
      <c r="NC65" s="250"/>
      <c r="ND65" s="250"/>
      <c r="NE65" s="250"/>
      <c r="NF65" s="250"/>
      <c r="NG65" s="250"/>
      <c r="NH65" s="250"/>
      <c r="NI65" s="250"/>
      <c r="NJ65" s="250"/>
      <c r="NK65" s="250"/>
      <c r="NL65" s="250"/>
      <c r="NM65" s="250"/>
      <c r="NN65" s="250"/>
      <c r="NO65" s="250"/>
      <c r="NP65" s="250"/>
      <c r="NQ65" s="250"/>
      <c r="NR65" s="250"/>
      <c r="NS65" s="250"/>
      <c r="NT65" s="250"/>
      <c r="NU65" s="250"/>
      <c r="NV65" s="250"/>
      <c r="NW65" s="250"/>
      <c r="NX65" s="250"/>
      <c r="NY65" s="250"/>
      <c r="NZ65" s="511"/>
      <c r="OA65" s="1352"/>
      <c r="OB65" s="511"/>
      <c r="OC65" s="511"/>
      <c r="OD65" s="511"/>
      <c r="OE65" s="511"/>
    </row>
    <row r="66" spans="14:395" ht="21.75" customHeight="1" x14ac:dyDescent="0.2">
      <c r="N66" s="511"/>
      <c r="O66" s="511"/>
      <c r="P66" s="511"/>
      <c r="Q66" s="511"/>
      <c r="R66" s="511"/>
      <c r="S66" s="511"/>
      <c r="T66" s="511"/>
      <c r="U66" s="511"/>
      <c r="V66" s="511"/>
      <c r="W66" s="511"/>
      <c r="X66" s="511"/>
      <c r="Y66" s="511"/>
      <c r="AL66" s="511"/>
      <c r="AM66" s="511"/>
      <c r="AN66" s="511"/>
      <c r="AO66" s="511"/>
      <c r="AP66" s="511"/>
      <c r="AQ66" s="511"/>
      <c r="AR66" s="511"/>
      <c r="AS66" s="511"/>
      <c r="AT66" s="511"/>
      <c r="AU66" s="511"/>
      <c r="AV66" s="511"/>
      <c r="AW66" s="511"/>
      <c r="AX66" s="511"/>
      <c r="AY66" s="511"/>
      <c r="AZ66" s="511"/>
      <c r="BA66" s="511"/>
      <c r="BB66" s="511"/>
      <c r="BC66" s="511"/>
      <c r="BD66" s="511"/>
      <c r="BE66" s="511"/>
      <c r="BF66" s="511"/>
      <c r="BG66" s="511"/>
      <c r="BH66" s="511"/>
      <c r="BI66" s="511"/>
      <c r="BJ66" s="511"/>
      <c r="BK66" s="511"/>
      <c r="BL66" s="511"/>
      <c r="BM66" s="511"/>
      <c r="BN66" s="511"/>
      <c r="CQ66" s="511"/>
      <c r="CR66" s="511"/>
      <c r="CS66" s="511"/>
      <c r="CT66" s="511"/>
      <c r="CU66" s="511"/>
      <c r="CV66" s="511"/>
      <c r="CW66" s="511"/>
      <c r="CX66" s="511"/>
      <c r="CY66" s="511"/>
      <c r="CZ66" s="511"/>
      <c r="DA66" s="511"/>
      <c r="DB66" s="511"/>
      <c r="DC66" s="511"/>
      <c r="DN66" s="511"/>
      <c r="DO66" s="511"/>
      <c r="DP66" s="511"/>
      <c r="DQ66" s="511"/>
      <c r="DR66" s="511"/>
      <c r="DS66" s="511"/>
      <c r="DT66" s="511"/>
      <c r="DU66" s="511"/>
      <c r="DV66" s="511"/>
      <c r="DW66" s="511"/>
      <c r="DX66" s="511"/>
      <c r="DY66" s="511"/>
      <c r="DZ66" s="511"/>
      <c r="EA66" s="511"/>
      <c r="EB66" s="511"/>
      <c r="EC66" s="511"/>
      <c r="ED66" s="511"/>
      <c r="EE66" s="511"/>
      <c r="EF66" s="511"/>
      <c r="EG66" s="511"/>
      <c r="EH66" s="511"/>
      <c r="EI66" s="511"/>
      <c r="EJ66" s="511"/>
      <c r="EK66" s="511"/>
      <c r="EL66" s="511"/>
      <c r="EM66" s="511"/>
      <c r="EN66" s="511"/>
      <c r="EO66" s="511"/>
      <c r="EP66" s="511"/>
      <c r="EQ66" s="511"/>
      <c r="ER66" s="511"/>
      <c r="FF66" s="511"/>
      <c r="FG66" s="511"/>
      <c r="FH66" s="511"/>
      <c r="FI66" s="511"/>
      <c r="FJ66" s="511"/>
      <c r="FK66" s="511"/>
      <c r="FL66" s="511"/>
      <c r="FM66" s="511"/>
      <c r="FN66" s="511"/>
      <c r="FO66" s="511"/>
      <c r="FP66" s="511"/>
      <c r="FQ66" s="511"/>
      <c r="FR66" s="511"/>
      <c r="FS66" s="511"/>
      <c r="FT66" s="511"/>
      <c r="FU66" s="511"/>
      <c r="FV66" s="511"/>
      <c r="FW66" s="511"/>
      <c r="FX66" s="511"/>
      <c r="FY66" s="511"/>
      <c r="FZ66" s="511"/>
      <c r="GA66" s="511"/>
      <c r="GB66" s="511"/>
      <c r="GC66" s="511"/>
      <c r="GD66" s="511"/>
      <c r="GE66" s="511"/>
      <c r="GF66" s="511"/>
      <c r="GG66" s="511"/>
      <c r="GH66" s="511"/>
      <c r="GN66" s="511"/>
      <c r="GO66" s="511"/>
      <c r="GP66" s="511"/>
      <c r="GQ66" s="511"/>
      <c r="GR66" s="511"/>
      <c r="GS66" s="511"/>
      <c r="GT66" s="511"/>
      <c r="GU66" s="511"/>
      <c r="GV66" s="511"/>
      <c r="GW66" s="511"/>
      <c r="GX66" s="511"/>
      <c r="GY66" s="511"/>
      <c r="GZ66" s="511"/>
      <c r="HA66" s="511"/>
      <c r="HB66" s="511"/>
      <c r="HC66" s="511"/>
      <c r="HD66" s="511"/>
      <c r="HE66" s="511"/>
      <c r="HF66" s="511"/>
      <c r="HG66" s="511"/>
      <c r="HH66" s="511"/>
      <c r="HI66" s="511"/>
      <c r="HJ66" s="511"/>
      <c r="HK66" s="511"/>
      <c r="HL66" s="511"/>
      <c r="HM66" s="511"/>
      <c r="HN66" s="511"/>
      <c r="HO66" s="511"/>
      <c r="HP66" s="511"/>
      <c r="HQ66" s="511"/>
      <c r="HR66" s="511"/>
      <c r="HS66" s="511"/>
      <c r="HT66" s="511"/>
      <c r="HU66" s="511"/>
      <c r="HV66" s="511"/>
      <c r="IJ66" s="511"/>
      <c r="IK66" s="511"/>
      <c r="IL66" s="511"/>
      <c r="IM66" s="511"/>
      <c r="IN66" s="511"/>
      <c r="IO66" s="511"/>
      <c r="IP66" s="511"/>
      <c r="IQ66" s="511"/>
      <c r="IR66" s="511"/>
      <c r="IS66" s="511"/>
      <c r="IT66" s="511"/>
      <c r="IU66" s="511"/>
      <c r="IV66" s="511"/>
      <c r="IW66" s="511"/>
      <c r="IX66" s="511"/>
      <c r="IY66" s="511"/>
      <c r="IZ66" s="511"/>
      <c r="JA66" s="511"/>
      <c r="JB66" s="511"/>
      <c r="JC66" s="511"/>
      <c r="JD66" s="511"/>
      <c r="JE66" s="511"/>
      <c r="JF66" s="511"/>
      <c r="JG66" s="511"/>
      <c r="JH66" s="511"/>
      <c r="JI66" s="511"/>
      <c r="JJ66" s="511"/>
      <c r="JK66" s="511"/>
      <c r="MB66" s="250"/>
      <c r="MC66" s="250"/>
      <c r="MD66" s="250"/>
      <c r="ME66" s="250"/>
      <c r="MF66" s="250"/>
      <c r="MG66" s="250"/>
      <c r="MH66" s="250"/>
      <c r="MI66" s="250"/>
      <c r="MJ66" s="250"/>
      <c r="MK66" s="250"/>
      <c r="ML66" s="250"/>
      <c r="MM66" s="250"/>
      <c r="MW66" s="250"/>
      <c r="MX66" s="250"/>
      <c r="MY66" s="250"/>
      <c r="MZ66" s="250"/>
      <c r="NA66" s="250"/>
      <c r="NB66" s="250"/>
      <c r="NC66" s="250"/>
      <c r="ND66" s="250"/>
      <c r="NE66" s="250"/>
      <c r="NF66" s="250"/>
      <c r="NG66" s="250"/>
      <c r="NH66" s="250"/>
      <c r="NI66" s="250"/>
      <c r="NJ66" s="250"/>
      <c r="NK66" s="250"/>
      <c r="NL66" s="250"/>
      <c r="NM66" s="250"/>
      <c r="NN66" s="250"/>
      <c r="NO66" s="250"/>
      <c r="NP66" s="250"/>
      <c r="NQ66" s="250"/>
      <c r="NR66" s="250"/>
      <c r="NS66" s="250"/>
      <c r="NT66" s="250"/>
      <c r="NU66" s="250"/>
      <c r="NV66" s="250"/>
      <c r="NW66" s="250"/>
      <c r="NX66" s="250"/>
      <c r="NY66" s="250"/>
      <c r="NZ66" s="511"/>
      <c r="OA66" s="1352"/>
      <c r="OB66" s="511"/>
      <c r="OC66" s="511"/>
      <c r="OD66" s="511"/>
      <c r="OE66" s="511"/>
    </row>
    <row r="67" spans="14:395" ht="21.75" customHeight="1" x14ac:dyDescent="0.2">
      <c r="N67" s="511"/>
      <c r="O67" s="511"/>
      <c r="P67" s="511"/>
      <c r="Q67" s="511"/>
      <c r="R67" s="511"/>
      <c r="S67" s="511"/>
      <c r="T67" s="511"/>
      <c r="U67" s="511"/>
      <c r="V67" s="511"/>
      <c r="W67" s="511"/>
      <c r="X67" s="511"/>
      <c r="Y67" s="511"/>
      <c r="AL67" s="511"/>
      <c r="AM67" s="511"/>
      <c r="AN67" s="511"/>
      <c r="AO67" s="511"/>
      <c r="AP67" s="511"/>
      <c r="AQ67" s="511"/>
      <c r="AR67" s="511"/>
      <c r="AS67" s="511"/>
      <c r="AT67" s="511"/>
      <c r="AU67" s="511"/>
      <c r="AV67" s="511"/>
      <c r="AW67" s="511"/>
      <c r="AX67" s="511"/>
      <c r="AY67" s="511"/>
      <c r="AZ67" s="511"/>
      <c r="BA67" s="511"/>
      <c r="BB67" s="511"/>
      <c r="BC67" s="511"/>
      <c r="BD67" s="511"/>
      <c r="BE67" s="511"/>
      <c r="BF67" s="511"/>
      <c r="BG67" s="511"/>
      <c r="BH67" s="511"/>
      <c r="BI67" s="511"/>
      <c r="BJ67" s="511"/>
      <c r="BK67" s="511"/>
      <c r="BL67" s="511"/>
      <c r="BM67" s="511"/>
      <c r="BN67" s="511"/>
      <c r="CQ67" s="511"/>
      <c r="CR67" s="511"/>
      <c r="CS67" s="511"/>
      <c r="CT67" s="511"/>
      <c r="CU67" s="511"/>
      <c r="CV67" s="511"/>
      <c r="CW67" s="511"/>
      <c r="CX67" s="511"/>
      <c r="CY67" s="511"/>
      <c r="CZ67" s="511"/>
      <c r="DA67" s="511"/>
      <c r="DB67" s="511"/>
      <c r="DC67" s="511"/>
      <c r="DN67" s="511"/>
      <c r="DO67" s="511"/>
      <c r="DP67" s="511"/>
      <c r="DQ67" s="511"/>
      <c r="DR67" s="511"/>
      <c r="DS67" s="511"/>
      <c r="DT67" s="511"/>
      <c r="DU67" s="511"/>
      <c r="DV67" s="511"/>
      <c r="DW67" s="511"/>
      <c r="DX67" s="511"/>
      <c r="DY67" s="511"/>
      <c r="DZ67" s="511"/>
      <c r="EA67" s="511"/>
      <c r="EB67" s="511"/>
      <c r="EC67" s="511"/>
      <c r="ED67" s="511"/>
      <c r="EE67" s="511"/>
      <c r="EF67" s="511"/>
      <c r="EG67" s="511"/>
      <c r="EH67" s="511"/>
      <c r="EI67" s="511"/>
      <c r="EJ67" s="511"/>
      <c r="EK67" s="511"/>
      <c r="EL67" s="511"/>
      <c r="EM67" s="511"/>
      <c r="EN67" s="511"/>
      <c r="EO67" s="511"/>
      <c r="EP67" s="511"/>
      <c r="EQ67" s="511"/>
      <c r="ER67" s="511"/>
      <c r="FF67" s="511"/>
      <c r="FG67" s="511"/>
      <c r="FH67" s="511"/>
      <c r="FI67" s="511"/>
      <c r="FJ67" s="511"/>
      <c r="FK67" s="511"/>
      <c r="FL67" s="511"/>
      <c r="FM67" s="511"/>
      <c r="FN67" s="511"/>
      <c r="FO67" s="511"/>
      <c r="FP67" s="511"/>
      <c r="FQ67" s="511"/>
      <c r="FR67" s="511"/>
      <c r="FS67" s="511"/>
      <c r="FT67" s="511"/>
      <c r="FU67" s="511"/>
      <c r="FV67" s="511"/>
      <c r="FW67" s="511"/>
      <c r="FX67" s="511"/>
      <c r="FY67" s="511"/>
      <c r="FZ67" s="511"/>
      <c r="GA67" s="511"/>
      <c r="GB67" s="511"/>
      <c r="GC67" s="511"/>
      <c r="GD67" s="511"/>
      <c r="GE67" s="511"/>
      <c r="GF67" s="511"/>
      <c r="GG67" s="511"/>
      <c r="GH67" s="511"/>
      <c r="GP67" s="511"/>
      <c r="GQ67" s="511"/>
      <c r="GR67" s="511"/>
      <c r="GS67" s="511"/>
      <c r="GT67" s="511"/>
      <c r="GU67" s="511"/>
      <c r="GV67" s="511"/>
      <c r="GW67" s="511"/>
      <c r="GX67" s="511"/>
      <c r="GY67" s="511"/>
      <c r="GZ67" s="511"/>
      <c r="HA67" s="511"/>
      <c r="HB67" s="511"/>
      <c r="HC67" s="511"/>
      <c r="HD67" s="511"/>
      <c r="HE67" s="511"/>
      <c r="HF67" s="511"/>
      <c r="HG67" s="511"/>
      <c r="HH67" s="511"/>
      <c r="HI67" s="511"/>
      <c r="HJ67" s="511"/>
      <c r="HK67" s="511"/>
      <c r="HL67" s="511"/>
      <c r="HM67" s="511"/>
      <c r="HN67" s="511"/>
      <c r="HO67" s="511"/>
      <c r="HP67" s="511"/>
      <c r="HQ67" s="511"/>
      <c r="HR67" s="511"/>
      <c r="HS67" s="511"/>
      <c r="HT67" s="511"/>
      <c r="HU67" s="511"/>
      <c r="HV67" s="511"/>
      <c r="MB67" s="250"/>
      <c r="MC67" s="250"/>
      <c r="MD67" s="250"/>
      <c r="ME67" s="250"/>
      <c r="MF67" s="250"/>
      <c r="MG67" s="250"/>
      <c r="MH67" s="250"/>
      <c r="MI67" s="250"/>
      <c r="MJ67" s="250"/>
      <c r="MK67" s="250"/>
      <c r="ML67" s="250"/>
      <c r="MM67" s="250"/>
      <c r="NF67" s="250"/>
      <c r="NG67" s="250"/>
      <c r="NH67" s="250"/>
      <c r="NI67" s="250"/>
      <c r="NJ67" s="250"/>
      <c r="NK67" s="250"/>
      <c r="NL67" s="250"/>
      <c r="NM67" s="250"/>
      <c r="NN67" s="250"/>
      <c r="NO67" s="250"/>
      <c r="NP67" s="250"/>
      <c r="NQ67" s="250"/>
      <c r="NR67" s="250"/>
      <c r="NS67" s="250"/>
      <c r="NT67" s="250"/>
      <c r="NU67" s="250"/>
      <c r="NV67" s="250"/>
      <c r="NW67" s="250"/>
      <c r="NX67" s="250"/>
      <c r="NY67" s="250"/>
      <c r="NZ67" s="511"/>
      <c r="OA67" s="1352"/>
      <c r="OB67" s="511"/>
      <c r="OC67" s="511"/>
      <c r="OD67" s="511"/>
      <c r="OE67" s="511"/>
    </row>
    <row r="68" spans="14:395" ht="21.75" customHeight="1" x14ac:dyDescent="0.2">
      <c r="N68" s="511"/>
      <c r="O68" s="511"/>
      <c r="P68" s="511"/>
      <c r="Q68" s="511"/>
      <c r="R68" s="511"/>
      <c r="S68" s="511"/>
      <c r="T68" s="511"/>
      <c r="U68" s="511"/>
      <c r="V68" s="511"/>
      <c r="W68" s="511"/>
      <c r="X68" s="511"/>
      <c r="Y68" s="511"/>
      <c r="AL68" s="511"/>
      <c r="AM68" s="511"/>
      <c r="AN68" s="511"/>
      <c r="AO68" s="511"/>
      <c r="AP68" s="511"/>
      <c r="AQ68" s="511"/>
      <c r="AR68" s="511"/>
      <c r="AS68" s="511"/>
      <c r="AT68" s="511"/>
      <c r="AU68" s="511"/>
      <c r="AV68" s="511"/>
      <c r="AW68" s="511"/>
      <c r="AX68" s="511"/>
      <c r="AY68" s="511"/>
      <c r="AZ68" s="511"/>
      <c r="BA68" s="511"/>
      <c r="BB68" s="511"/>
      <c r="BC68" s="511"/>
      <c r="BD68" s="511"/>
      <c r="BE68" s="511"/>
      <c r="BF68" s="511"/>
      <c r="BG68" s="511"/>
      <c r="BH68" s="511"/>
      <c r="BI68" s="511"/>
      <c r="BJ68" s="511"/>
      <c r="BK68" s="511"/>
      <c r="BL68" s="511"/>
      <c r="BM68" s="511"/>
      <c r="BN68" s="511"/>
      <c r="CQ68" s="511"/>
      <c r="CR68" s="511"/>
      <c r="CS68" s="511"/>
      <c r="CT68" s="511"/>
      <c r="CU68" s="511"/>
      <c r="CV68" s="511"/>
      <c r="CW68" s="511"/>
      <c r="CX68" s="511"/>
      <c r="CY68" s="511"/>
      <c r="CZ68" s="511"/>
      <c r="DA68" s="511"/>
      <c r="DB68" s="511"/>
      <c r="DC68" s="511"/>
      <c r="GP68" s="511"/>
      <c r="GQ68" s="511"/>
      <c r="GR68" s="511"/>
      <c r="GS68" s="511"/>
      <c r="GT68" s="511"/>
      <c r="GU68" s="511"/>
      <c r="GV68" s="511"/>
      <c r="GW68" s="511"/>
      <c r="GX68" s="511"/>
      <c r="GY68" s="511"/>
      <c r="GZ68" s="511"/>
      <c r="HA68" s="511"/>
      <c r="HB68" s="511"/>
      <c r="HC68" s="511"/>
      <c r="HD68" s="511"/>
      <c r="HE68" s="511"/>
      <c r="HF68" s="511"/>
      <c r="HG68" s="511"/>
      <c r="HH68" s="511"/>
      <c r="HI68" s="511"/>
      <c r="HJ68" s="511"/>
      <c r="HK68" s="511"/>
      <c r="HL68" s="511"/>
      <c r="HM68" s="511"/>
      <c r="HN68" s="511"/>
      <c r="HO68" s="511"/>
      <c r="HP68" s="511"/>
      <c r="HQ68" s="511"/>
      <c r="HR68" s="511"/>
      <c r="HS68" s="511"/>
      <c r="HT68" s="511"/>
      <c r="HU68" s="511"/>
      <c r="HV68" s="511"/>
      <c r="MB68" s="250"/>
      <c r="MC68" s="250"/>
      <c r="MD68" s="250"/>
      <c r="ME68" s="250"/>
      <c r="MF68" s="250"/>
      <c r="MG68" s="250"/>
      <c r="MH68" s="250"/>
      <c r="MI68" s="250"/>
      <c r="MJ68" s="250"/>
      <c r="MK68" s="250"/>
      <c r="ML68" s="250"/>
      <c r="MM68" s="250"/>
      <c r="NF68" s="250"/>
      <c r="NG68" s="250"/>
      <c r="NH68" s="250"/>
      <c r="NI68" s="250"/>
      <c r="NJ68" s="250"/>
      <c r="NK68" s="250"/>
      <c r="NL68" s="250"/>
      <c r="NM68" s="250"/>
      <c r="NN68" s="250"/>
      <c r="NO68" s="250"/>
      <c r="NP68" s="250"/>
      <c r="NQ68" s="250"/>
      <c r="NR68" s="250"/>
      <c r="NS68" s="250"/>
      <c r="NT68" s="250"/>
      <c r="NU68" s="250"/>
      <c r="NV68" s="250"/>
      <c r="NW68" s="250"/>
      <c r="NX68" s="250"/>
      <c r="NY68" s="250"/>
      <c r="NZ68" s="511"/>
      <c r="OA68" s="1352"/>
      <c r="OB68" s="511"/>
      <c r="OC68" s="511"/>
      <c r="OD68" s="511"/>
      <c r="OE68" s="511"/>
    </row>
    <row r="69" spans="14:395" ht="21.75" customHeight="1" x14ac:dyDescent="0.2">
      <c r="CQ69" s="511"/>
      <c r="CR69" s="511"/>
      <c r="CS69" s="511"/>
      <c r="CT69" s="511"/>
      <c r="CU69" s="511"/>
      <c r="CV69" s="511"/>
      <c r="CW69" s="511"/>
      <c r="CX69" s="511"/>
      <c r="CY69" s="511"/>
      <c r="CZ69" s="511"/>
      <c r="DA69" s="511"/>
      <c r="DB69" s="511"/>
      <c r="DC69" s="511"/>
      <c r="MB69" s="250"/>
      <c r="MC69" s="250"/>
      <c r="MD69" s="250"/>
      <c r="ME69" s="250"/>
      <c r="MF69" s="250"/>
      <c r="MG69" s="250"/>
      <c r="MH69" s="250"/>
      <c r="MI69" s="250"/>
      <c r="MJ69" s="250"/>
      <c r="MK69" s="250"/>
      <c r="ML69" s="250"/>
      <c r="MM69" s="250"/>
      <c r="NF69" s="250"/>
      <c r="NG69" s="250"/>
      <c r="NH69" s="250"/>
      <c r="NI69" s="250"/>
      <c r="NJ69" s="250"/>
      <c r="NK69" s="250"/>
      <c r="NL69" s="250"/>
      <c r="NM69" s="250"/>
      <c r="NN69" s="250"/>
      <c r="NO69" s="250"/>
      <c r="NP69" s="250"/>
      <c r="NQ69" s="250"/>
      <c r="NR69" s="250"/>
      <c r="NS69" s="250"/>
      <c r="NT69" s="250"/>
      <c r="NU69" s="250"/>
      <c r="NV69" s="250"/>
      <c r="NW69" s="250"/>
      <c r="NX69" s="250"/>
      <c r="NY69" s="250"/>
      <c r="NZ69" s="511"/>
      <c r="OA69" s="1352"/>
      <c r="OB69" s="511"/>
      <c r="OC69" s="511"/>
      <c r="OD69" s="511"/>
      <c r="OE69" s="511"/>
    </row>
    <row r="70" spans="14:395" ht="21.75" customHeight="1" x14ac:dyDescent="0.2">
      <c r="CQ70" s="511"/>
      <c r="CR70" s="511"/>
      <c r="CS70" s="511"/>
      <c r="CT70" s="511"/>
      <c r="CU70" s="511"/>
      <c r="CV70" s="511"/>
      <c r="CW70" s="511"/>
      <c r="CX70" s="511"/>
      <c r="CY70" s="511"/>
      <c r="CZ70" s="511"/>
      <c r="DA70" s="511"/>
      <c r="DB70" s="511"/>
      <c r="DC70" s="511"/>
      <c r="MB70" s="250"/>
      <c r="MC70" s="250"/>
      <c r="MD70" s="250"/>
      <c r="ME70" s="250"/>
      <c r="MF70" s="250"/>
      <c r="MG70" s="250"/>
      <c r="MH70" s="250"/>
      <c r="MI70" s="250"/>
      <c r="MJ70" s="250"/>
      <c r="MK70" s="250"/>
      <c r="ML70" s="250"/>
      <c r="MM70" s="250"/>
    </row>
    <row r="71" spans="14:395" ht="21.75" customHeight="1" x14ac:dyDescent="0.2">
      <c r="CQ71" s="511"/>
      <c r="CR71" s="511"/>
      <c r="CS71" s="511"/>
      <c r="CT71" s="511"/>
      <c r="CU71" s="511"/>
      <c r="CV71" s="511"/>
      <c r="CW71" s="511"/>
      <c r="CX71" s="511"/>
      <c r="CY71" s="511"/>
      <c r="CZ71" s="511"/>
      <c r="DA71" s="511"/>
      <c r="DB71" s="511"/>
      <c r="DC71" s="511"/>
      <c r="MB71" s="250"/>
      <c r="MC71" s="250"/>
      <c r="MD71" s="250"/>
      <c r="ME71" s="250"/>
      <c r="MF71" s="250"/>
      <c r="MG71" s="250"/>
      <c r="MH71" s="250"/>
      <c r="MI71" s="250"/>
      <c r="MJ71" s="250"/>
      <c r="MK71" s="250"/>
      <c r="ML71" s="250"/>
      <c r="MM71" s="250"/>
    </row>
    <row r="72" spans="14:395" ht="21.75" customHeight="1" x14ac:dyDescent="0.2">
      <c r="CQ72" s="511"/>
      <c r="CR72" s="511"/>
      <c r="CS72" s="511"/>
      <c r="CT72" s="511"/>
      <c r="CU72" s="511"/>
      <c r="CV72" s="511"/>
      <c r="CW72" s="511"/>
      <c r="CX72" s="511"/>
      <c r="CY72" s="511"/>
      <c r="CZ72" s="511"/>
      <c r="DA72" s="511"/>
      <c r="DB72" s="511"/>
      <c r="DC72" s="511"/>
    </row>
    <row r="73" spans="14:395" ht="21.75" customHeight="1" x14ac:dyDescent="0.2">
      <c r="CQ73" s="511"/>
      <c r="CR73" s="511"/>
      <c r="CS73" s="511"/>
      <c r="CT73" s="511"/>
      <c r="CU73" s="511"/>
      <c r="CV73" s="511"/>
      <c r="CW73" s="511"/>
      <c r="CX73" s="511"/>
      <c r="CY73" s="511"/>
      <c r="CZ73" s="511"/>
      <c r="DA73" s="511"/>
      <c r="DB73" s="511"/>
      <c r="DC73" s="511"/>
    </row>
  </sheetData>
  <mergeCells count="203"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JL1:JQ1"/>
    <mergeCell ref="JS1:JV1"/>
    <mergeCell ref="JX1:KI1"/>
    <mergeCell ref="KL1:KW1"/>
    <mergeCell ref="LW1:LZ1"/>
    <mergeCell ref="MB1:MK1"/>
    <mergeCell ref="MM1:MS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MU1:MX1"/>
    <mergeCell ref="MZ1:NK1"/>
    <mergeCell ref="NN1:NY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CS2:DB2"/>
    <mergeCell ref="DD2:DI2"/>
    <mergeCell ref="DK2:DN2"/>
    <mergeCell ref="DP2:EA2"/>
    <mergeCell ref="LJ2:LK2"/>
    <mergeCell ref="LR2:LT2"/>
    <mergeCell ref="IS1:IY1"/>
    <mergeCell ref="JA1:JJ1"/>
    <mergeCell ref="GT2:HE2"/>
    <mergeCell ref="HH2:HS2"/>
    <mergeCell ref="HY2:IA2"/>
    <mergeCell ref="IF2:IG2"/>
    <mergeCell ref="IN2:IP2"/>
    <mergeCell ref="IT2:IV2"/>
    <mergeCell ref="IW2:IX2"/>
    <mergeCell ref="JA2:JJ2"/>
    <mergeCell ref="LX2:LY2"/>
    <mergeCell ref="ED2:EO2"/>
    <mergeCell ref="EU2:EW2"/>
    <mergeCell ref="FB2:FC2"/>
    <mergeCell ref="FJ2:FL2"/>
    <mergeCell ref="FP2:FR2"/>
    <mergeCell ref="FS2:FT2"/>
    <mergeCell ref="FW2:GF2"/>
    <mergeCell ref="GH2:GM2"/>
    <mergeCell ref="GO2:GR2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LC2:LE2"/>
    <mergeCell ref="MB2:MK2"/>
    <mergeCell ref="MM2:MS2"/>
    <mergeCell ref="MU2:MX2"/>
    <mergeCell ref="MZ2:NK2"/>
    <mergeCell ref="NN2:NY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V4:X4"/>
    <mergeCell ref="CT4:CV4"/>
    <mergeCell ref="CW4:CY4"/>
    <mergeCell ref="CZ4:DB4"/>
    <mergeCell ref="GD4:GF4"/>
    <mergeCell ref="JH4:JJ4"/>
    <mergeCell ref="AM5:AU5"/>
    <mergeCell ref="BA5:BI5"/>
    <mergeCell ref="DQ5:DY5"/>
    <mergeCell ref="EE5:EM5"/>
    <mergeCell ref="GU5:HC5"/>
    <mergeCell ref="HI5:HQ5"/>
    <mergeCell ref="AL46:AW46"/>
    <mergeCell ref="V16:X16"/>
    <mergeCell ref="CT16:CV16"/>
    <mergeCell ref="CW16:CY16"/>
    <mergeCell ref="CZ16:DB16"/>
    <mergeCell ref="GD16:GF16"/>
    <mergeCell ref="JH16:JJ16"/>
    <mergeCell ref="AM25:AU25"/>
    <mergeCell ref="BA25:BI25"/>
    <mergeCell ref="DQ25:DY25"/>
    <mergeCell ref="EE25:EM25"/>
    <mergeCell ref="GU25:HC25"/>
    <mergeCell ref="HI25:HQ25"/>
    <mergeCell ref="AM33:AP34"/>
    <mergeCell ref="AM35:AP35"/>
    <mergeCell ref="DQ33:DT34"/>
    <mergeCell ref="DQ35:DT35"/>
    <mergeCell ref="GU33:GX34"/>
    <mergeCell ref="GU35:GX35"/>
    <mergeCell ref="JH28:JJ28"/>
    <mergeCell ref="AL45:AW45"/>
    <mergeCell ref="DP45:EA45"/>
    <mergeCell ref="GT45:HE45"/>
    <mergeCell ref="JX45:KI45"/>
    <mergeCell ref="NA45:ND45"/>
    <mergeCell ref="NF45:NI45"/>
    <mergeCell ref="NO45:NR45"/>
    <mergeCell ref="NT45:NW45"/>
    <mergeCell ref="JY33:KB34"/>
    <mergeCell ref="JY35:KB35"/>
    <mergeCell ref="NA33:ND34"/>
    <mergeCell ref="NA35:ND35"/>
    <mergeCell ref="BH57:BI57"/>
    <mergeCell ref="BJ57:BK57"/>
    <mergeCell ref="EE57:EK57"/>
    <mergeCell ref="EL57:EM57"/>
    <mergeCell ref="EN57:EO57"/>
    <mergeCell ref="HI57:HO57"/>
    <mergeCell ref="HR47:HS47"/>
    <mergeCell ref="JX47:KI47"/>
    <mergeCell ref="HP57:HQ57"/>
    <mergeCell ref="HR57:HS57"/>
    <mergeCell ref="KM57:KS57"/>
    <mergeCell ref="KT57:KU57"/>
    <mergeCell ref="KV57:KW57"/>
    <mergeCell ref="NO55:NR55"/>
    <mergeCell ref="NO35:NW35"/>
    <mergeCell ref="MC40:ME40"/>
    <mergeCell ref="BA35:BI35"/>
    <mergeCell ref="EE35:EM35"/>
    <mergeCell ref="HI35:HQ35"/>
    <mergeCell ref="KM35:KU35"/>
    <mergeCell ref="BA47:BG47"/>
    <mergeCell ref="BH47:BI47"/>
    <mergeCell ref="BJ47:BK47"/>
    <mergeCell ref="DP47:EA47"/>
    <mergeCell ref="EE47:EK47"/>
    <mergeCell ref="EL47:EM47"/>
    <mergeCell ref="EN47:EO47"/>
    <mergeCell ref="GT47:HE47"/>
    <mergeCell ref="HI47:HO47"/>
    <mergeCell ref="HP47:HQ47"/>
    <mergeCell ref="DP46:EA46"/>
    <mergeCell ref="GT46:HE46"/>
    <mergeCell ref="JX46:KI46"/>
    <mergeCell ref="BA57:BG57"/>
    <mergeCell ref="A1:D1"/>
    <mergeCell ref="CE1:CH1"/>
    <mergeCell ref="FI1:FL1"/>
    <mergeCell ref="IM1:IP1"/>
    <mergeCell ref="LQ1:LT1"/>
    <mergeCell ref="KM47:KS47"/>
    <mergeCell ref="KT47:KU47"/>
    <mergeCell ref="KV47:KW47"/>
    <mergeCell ref="NT55:NW55"/>
    <mergeCell ref="JY5:KG5"/>
    <mergeCell ref="KM5:KU5"/>
    <mergeCell ref="NA5:NI5"/>
    <mergeCell ref="NO5:NW5"/>
    <mergeCell ref="NO15:NW15"/>
    <mergeCell ref="AL47:AW47"/>
    <mergeCell ref="JY25:KG25"/>
    <mergeCell ref="KM25:KU25"/>
    <mergeCell ref="NA25:NI25"/>
    <mergeCell ref="NO25:NW25"/>
    <mergeCell ref="V28:X28"/>
    <mergeCell ref="CT28:CV28"/>
    <mergeCell ref="CW28:CY28"/>
    <mergeCell ref="CZ28:DB28"/>
    <mergeCell ref="GD28:GF28"/>
  </mergeCells>
  <pageMargins left="0.9055118110236221" right="0.11811023622047245" top="0.74803149606299213" bottom="0.15748031496062992" header="0.31496062992125984" footer="0.31496062992125984"/>
  <pageSetup paperSize="9" scale="8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A69"/>
  <sheetViews>
    <sheetView zoomScale="80" zoomScaleNormal="80" zoomScalePageLayoutView="80" workbookViewId="0">
      <selection activeCell="U14" sqref="U14"/>
    </sheetView>
  </sheetViews>
  <sheetFormatPr defaultColWidth="10.875" defaultRowHeight="21.75" customHeight="1" x14ac:dyDescent="0.2"/>
  <cols>
    <col min="1" max="1" width="10.25" style="249" customWidth="1"/>
    <col min="2" max="3" width="12.75" style="249" customWidth="1"/>
    <col min="4" max="6" width="10.875" style="249" customWidth="1"/>
    <col min="7" max="7" width="12.75" style="249" customWidth="1"/>
    <col min="8" max="12" width="10.625" style="249" customWidth="1"/>
    <col min="13" max="42" width="10.875" style="249" customWidth="1"/>
    <col min="43" max="46" width="10.875" style="249" hidden="1" customWidth="1"/>
    <col min="47" max="56" width="10.875" style="249" customWidth="1"/>
    <col min="57" max="60" width="10.875" style="249" hidden="1" customWidth="1"/>
    <col min="61" max="63" width="10.875" style="249" customWidth="1"/>
    <col min="64" max="64" width="10.875" style="277" customWidth="1"/>
    <col min="65" max="81" width="10.875" style="251" customWidth="1"/>
    <col min="82" max="83" width="10.875" style="249" customWidth="1"/>
    <col min="84" max="86" width="12" style="249" customWidth="1"/>
    <col min="87" max="124" width="10.875" style="249" customWidth="1"/>
    <col min="125" max="128" width="10.875" style="249" hidden="1" customWidth="1"/>
    <col min="129" max="138" width="10.875" style="249" customWidth="1"/>
    <col min="139" max="142" width="10.875" style="249" hidden="1" customWidth="1"/>
    <col min="143" max="145" width="10.875" style="249" customWidth="1"/>
    <col min="146" max="146" width="10.875" style="277" customWidth="1"/>
    <col min="147" max="163" width="10.875" style="251" customWidth="1"/>
    <col min="164" max="206" width="10.875" style="249" customWidth="1"/>
    <col min="207" max="210" width="10.875" style="249" hidden="1" customWidth="1"/>
    <col min="211" max="220" width="10.875" style="249" customWidth="1"/>
    <col min="221" max="224" width="10.875" style="249" hidden="1" customWidth="1"/>
    <col min="225" max="227" width="10.875" style="249" customWidth="1"/>
    <col min="228" max="228" width="10.875" style="277" customWidth="1"/>
    <col min="229" max="245" width="10.875" style="251" customWidth="1"/>
    <col min="246" max="252" width="10.875" style="249" customWidth="1"/>
    <col min="253" max="253" width="14.625" style="249" customWidth="1"/>
    <col min="254" max="288" width="10.875" style="249" customWidth="1"/>
    <col min="289" max="292" width="10.875" style="249" hidden="1" customWidth="1"/>
    <col min="293" max="302" width="10.875" style="249" customWidth="1"/>
    <col min="303" max="306" width="10.875" style="249" hidden="1" customWidth="1"/>
    <col min="307" max="309" width="10.875" style="249" customWidth="1"/>
    <col min="310" max="310" width="10.875" style="277" customWidth="1"/>
    <col min="311" max="327" width="10.875" style="251" customWidth="1"/>
    <col min="328" max="328" width="10.875" style="249" customWidth="1"/>
    <col min="329" max="329" width="11.625" style="249" customWidth="1"/>
    <col min="330" max="331" width="12.875" style="249" customWidth="1"/>
    <col min="332" max="334" width="10.875" style="249" customWidth="1"/>
    <col min="335" max="335" width="13.25" style="249" customWidth="1"/>
    <col min="336" max="337" width="12.125" style="249" customWidth="1"/>
    <col min="338" max="339" width="10.875" style="249" customWidth="1"/>
    <col min="340" max="340" width="17.375" style="249" customWidth="1"/>
    <col min="341" max="351" width="10.875" style="249" customWidth="1"/>
    <col min="352" max="352" width="11" style="249" customWidth="1"/>
    <col min="353" max="359" width="10.875" style="249" customWidth="1"/>
    <col min="360" max="361" width="12.125" style="249" customWidth="1"/>
    <col min="362" max="364" width="10.875" style="249" customWidth="1"/>
    <col min="365" max="368" width="13.75" style="249" customWidth="1"/>
    <col min="369" max="372" width="13.75" style="249" hidden="1" customWidth="1"/>
    <col min="373" max="375" width="13.75" style="249" customWidth="1"/>
    <col min="376" max="382" width="10.875" style="249" customWidth="1"/>
    <col min="383" max="386" width="10.875" style="249" hidden="1" customWidth="1"/>
    <col min="387" max="387" width="12.125" style="249" customWidth="1"/>
    <col min="388" max="390" width="10.875" style="249" customWidth="1"/>
    <col min="391" max="391" width="10.875" style="654" customWidth="1"/>
    <col min="392" max="16384" width="10.875" style="249"/>
  </cols>
  <sheetData>
    <row r="1" spans="1:391" s="250" customFormat="1" ht="21.75" customHeight="1" thickBot="1" x14ac:dyDescent="0.25">
      <c r="A1" s="1647" t="s">
        <v>166</v>
      </c>
      <c r="B1" s="1647"/>
      <c r="C1" s="1647"/>
      <c r="D1" s="1647"/>
      <c r="E1" s="255"/>
      <c r="F1" s="255"/>
      <c r="G1" s="1692" t="s">
        <v>1</v>
      </c>
      <c r="H1" s="1692"/>
      <c r="I1" s="1692"/>
      <c r="J1" s="1692"/>
      <c r="K1" s="1692"/>
      <c r="L1" s="1692"/>
      <c r="M1" s="1692"/>
      <c r="N1" s="255"/>
      <c r="O1" s="1722" t="s">
        <v>2</v>
      </c>
      <c r="P1" s="1722"/>
      <c r="Q1" s="1722"/>
      <c r="R1" s="1722"/>
      <c r="S1" s="1722"/>
      <c r="T1" s="1722"/>
      <c r="U1" s="1722"/>
      <c r="V1" s="1722"/>
      <c r="W1" s="1722"/>
      <c r="X1" s="1722"/>
      <c r="Y1" s="975"/>
      <c r="Z1" s="1785" t="s">
        <v>166</v>
      </c>
      <c r="AA1" s="1785"/>
      <c r="AB1" s="1785"/>
      <c r="AC1" s="1785"/>
      <c r="AD1" s="1785"/>
      <c r="AE1" s="1785"/>
      <c r="AF1" s="255"/>
      <c r="AG1" s="1781" t="s">
        <v>166</v>
      </c>
      <c r="AH1" s="1781"/>
      <c r="AI1" s="1781"/>
      <c r="AJ1" s="1781"/>
      <c r="AK1" s="255"/>
      <c r="AL1" s="1742" t="s">
        <v>166</v>
      </c>
      <c r="AM1" s="1742"/>
      <c r="AN1" s="1742"/>
      <c r="AO1" s="1742"/>
      <c r="AP1" s="1742"/>
      <c r="AQ1" s="1742"/>
      <c r="AR1" s="1742"/>
      <c r="AS1" s="1742"/>
      <c r="AT1" s="1742"/>
      <c r="AU1" s="1742"/>
      <c r="AV1" s="1742"/>
      <c r="AW1" s="1742"/>
      <c r="AX1" s="325"/>
      <c r="AY1" s="325"/>
      <c r="AZ1" s="1742" t="s">
        <v>166</v>
      </c>
      <c r="BA1" s="1742"/>
      <c r="BB1" s="1742"/>
      <c r="BC1" s="1742"/>
      <c r="BD1" s="1742"/>
      <c r="BE1" s="1742"/>
      <c r="BF1" s="1742"/>
      <c r="BG1" s="1742"/>
      <c r="BH1" s="1742"/>
      <c r="BI1" s="1742"/>
      <c r="BJ1" s="1742"/>
      <c r="BK1" s="1742"/>
      <c r="BL1" s="8"/>
      <c r="BM1" s="290"/>
      <c r="BN1" s="290"/>
      <c r="BO1" s="968"/>
      <c r="BP1" s="287"/>
      <c r="BQ1" s="288"/>
      <c r="BR1" s="288"/>
      <c r="BS1" s="288"/>
      <c r="BT1" s="1527"/>
      <c r="BU1" s="1528"/>
      <c r="BV1" s="1528"/>
      <c r="BW1" s="7"/>
      <c r="BX1" s="968"/>
      <c r="BY1" s="131"/>
      <c r="BZ1" s="131"/>
      <c r="CA1" s="131"/>
      <c r="CB1" s="131"/>
      <c r="CC1" s="131"/>
      <c r="CD1" s="8" t="s">
        <v>181</v>
      </c>
      <c r="CE1" s="1647" t="s">
        <v>166</v>
      </c>
      <c r="CF1" s="1647"/>
      <c r="CG1" s="1647"/>
      <c r="CH1" s="1647"/>
      <c r="CI1" s="255"/>
      <c r="CJ1" s="255"/>
      <c r="CK1" s="1692" t="s">
        <v>1</v>
      </c>
      <c r="CL1" s="1692"/>
      <c r="CM1" s="1692"/>
      <c r="CN1" s="1692"/>
      <c r="CO1" s="1692"/>
      <c r="CP1" s="1692"/>
      <c r="CQ1" s="1692"/>
      <c r="CR1" s="255"/>
      <c r="CS1" s="1722" t="s">
        <v>2</v>
      </c>
      <c r="CT1" s="1722"/>
      <c r="CU1" s="1722"/>
      <c r="CV1" s="1722"/>
      <c r="CW1" s="1722"/>
      <c r="CX1" s="1722"/>
      <c r="CY1" s="1722"/>
      <c r="CZ1" s="1722"/>
      <c r="DA1" s="1722"/>
      <c r="DB1" s="1722"/>
      <c r="DC1" s="975"/>
      <c r="DD1" s="1785" t="s">
        <v>166</v>
      </c>
      <c r="DE1" s="1785"/>
      <c r="DF1" s="1785"/>
      <c r="DG1" s="1785"/>
      <c r="DH1" s="1785"/>
      <c r="DI1" s="1785"/>
      <c r="DJ1" s="255"/>
      <c r="DK1" s="1781" t="s">
        <v>166</v>
      </c>
      <c r="DL1" s="1781"/>
      <c r="DM1" s="1781"/>
      <c r="DN1" s="1781"/>
      <c r="DO1" s="255"/>
      <c r="DP1" s="1742" t="s">
        <v>166</v>
      </c>
      <c r="DQ1" s="1742"/>
      <c r="DR1" s="1742"/>
      <c r="DS1" s="1742"/>
      <c r="DT1" s="1742"/>
      <c r="DU1" s="1742"/>
      <c r="DV1" s="1742"/>
      <c r="DW1" s="1742"/>
      <c r="DX1" s="1742"/>
      <c r="DY1" s="1742"/>
      <c r="DZ1" s="1742"/>
      <c r="EA1" s="1742"/>
      <c r="EB1" s="325"/>
      <c r="EC1" s="325"/>
      <c r="ED1" s="1742" t="s">
        <v>166</v>
      </c>
      <c r="EE1" s="1742"/>
      <c r="EF1" s="1742"/>
      <c r="EG1" s="1742"/>
      <c r="EH1" s="1742"/>
      <c r="EI1" s="1742"/>
      <c r="EJ1" s="1742"/>
      <c r="EK1" s="1742"/>
      <c r="EL1" s="1742"/>
      <c r="EM1" s="1742"/>
      <c r="EN1" s="1742"/>
      <c r="EO1" s="1742"/>
      <c r="EP1" s="8"/>
      <c r="EQ1" s="290"/>
      <c r="ER1" s="290"/>
      <c r="ES1" s="968"/>
      <c r="ET1" s="287"/>
      <c r="EU1" s="288"/>
      <c r="EV1" s="288"/>
      <c r="EW1" s="288"/>
      <c r="EX1" s="1527"/>
      <c r="EY1" s="1528"/>
      <c r="EZ1" s="1528"/>
      <c r="FA1" s="7"/>
      <c r="FB1" s="968"/>
      <c r="FC1" s="131"/>
      <c r="FD1" s="131"/>
      <c r="FE1" s="131"/>
      <c r="FF1" s="131"/>
      <c r="FG1" s="131"/>
      <c r="FH1" s="8" t="s">
        <v>328</v>
      </c>
      <c r="FI1" s="1647" t="s">
        <v>166</v>
      </c>
      <c r="FJ1" s="1647"/>
      <c r="FK1" s="1647"/>
      <c r="FL1" s="1647"/>
      <c r="FM1" s="255"/>
      <c r="FN1" s="255"/>
      <c r="FO1" s="1692" t="s">
        <v>1</v>
      </c>
      <c r="FP1" s="1692"/>
      <c r="FQ1" s="1692"/>
      <c r="FR1" s="1692"/>
      <c r="FS1" s="1692"/>
      <c r="FT1" s="1692"/>
      <c r="FU1" s="1692"/>
      <c r="FV1" s="255"/>
      <c r="FW1" s="1722" t="s">
        <v>2</v>
      </c>
      <c r="FX1" s="1722"/>
      <c r="FY1" s="1722"/>
      <c r="FZ1" s="1722"/>
      <c r="GA1" s="1722"/>
      <c r="GB1" s="1722"/>
      <c r="GC1" s="1722"/>
      <c r="GD1" s="1722"/>
      <c r="GE1" s="1722"/>
      <c r="GF1" s="1722"/>
      <c r="GG1" s="975"/>
      <c r="GH1" s="1785" t="s">
        <v>166</v>
      </c>
      <c r="GI1" s="1785"/>
      <c r="GJ1" s="1785"/>
      <c r="GK1" s="1785"/>
      <c r="GL1" s="1785"/>
      <c r="GM1" s="1785"/>
      <c r="GN1" s="255"/>
      <c r="GO1" s="1781" t="s">
        <v>166</v>
      </c>
      <c r="GP1" s="1781"/>
      <c r="GQ1" s="1781"/>
      <c r="GR1" s="1781"/>
      <c r="GS1" s="255"/>
      <c r="GT1" s="1682" t="s">
        <v>166</v>
      </c>
      <c r="GU1" s="1682"/>
      <c r="GV1" s="1682"/>
      <c r="GW1" s="1682"/>
      <c r="GX1" s="1682"/>
      <c r="GY1" s="1682"/>
      <c r="GZ1" s="1682"/>
      <c r="HA1" s="1682"/>
      <c r="HB1" s="1682"/>
      <c r="HC1" s="1682"/>
      <c r="HD1" s="1682"/>
      <c r="HE1" s="1682"/>
      <c r="HF1" s="325"/>
      <c r="HG1" s="325"/>
      <c r="HH1" s="1682" t="s">
        <v>166</v>
      </c>
      <c r="HI1" s="1682"/>
      <c r="HJ1" s="1682"/>
      <c r="HK1" s="1682"/>
      <c r="HL1" s="1682"/>
      <c r="HM1" s="1682"/>
      <c r="HN1" s="1682"/>
      <c r="HO1" s="1682"/>
      <c r="HP1" s="1682"/>
      <c r="HQ1" s="1682"/>
      <c r="HR1" s="1682"/>
      <c r="HS1" s="1682"/>
      <c r="HT1" s="8"/>
      <c r="HU1" s="290"/>
      <c r="HV1" s="290"/>
      <c r="HW1" s="968"/>
      <c r="HX1" s="287"/>
      <c r="HY1" s="288"/>
      <c r="HZ1" s="288"/>
      <c r="IA1" s="288"/>
      <c r="IB1" s="1527"/>
      <c r="IC1" s="1528"/>
      <c r="ID1" s="1528"/>
      <c r="IE1" s="7"/>
      <c r="IF1" s="968"/>
      <c r="IG1" s="131"/>
      <c r="IH1" s="131"/>
      <c r="II1" s="131"/>
      <c r="IJ1" s="131"/>
      <c r="IK1" s="131"/>
      <c r="IL1" s="1306" t="s">
        <v>28</v>
      </c>
      <c r="IM1" s="1647" t="s">
        <v>166</v>
      </c>
      <c r="IN1" s="1647"/>
      <c r="IO1" s="1647"/>
      <c r="IP1" s="1647"/>
      <c r="IQ1" s="255"/>
      <c r="IR1" s="255"/>
      <c r="IS1" s="1692" t="s">
        <v>1</v>
      </c>
      <c r="IT1" s="1692"/>
      <c r="IU1" s="1692"/>
      <c r="IV1" s="1692"/>
      <c r="IW1" s="1692"/>
      <c r="IX1" s="1692"/>
      <c r="IY1" s="1692"/>
      <c r="IZ1" s="255"/>
      <c r="JA1" s="1722" t="s">
        <v>2</v>
      </c>
      <c r="JB1" s="1722"/>
      <c r="JC1" s="1722"/>
      <c r="JD1" s="1722"/>
      <c r="JE1" s="1722"/>
      <c r="JF1" s="1722"/>
      <c r="JG1" s="1722"/>
      <c r="JH1" s="1722"/>
      <c r="JI1" s="1722"/>
      <c r="JJ1" s="1722"/>
      <c r="JK1" s="975"/>
      <c r="JL1" s="1785" t="s">
        <v>166</v>
      </c>
      <c r="JM1" s="1785"/>
      <c r="JN1" s="1785"/>
      <c r="JO1" s="1785"/>
      <c r="JP1" s="1785"/>
      <c r="JQ1" s="1785"/>
      <c r="JR1" s="255"/>
      <c r="JS1" s="1781" t="s">
        <v>166</v>
      </c>
      <c r="JT1" s="1781"/>
      <c r="JU1" s="1781"/>
      <c r="JV1" s="1781"/>
      <c r="JW1" s="255"/>
      <c r="JX1" s="1682" t="s">
        <v>166</v>
      </c>
      <c r="JY1" s="1682"/>
      <c r="JZ1" s="1682"/>
      <c r="KA1" s="1682"/>
      <c r="KB1" s="1682"/>
      <c r="KC1" s="1682"/>
      <c r="KD1" s="1682"/>
      <c r="KE1" s="1682"/>
      <c r="KF1" s="1682"/>
      <c r="KG1" s="1682"/>
      <c r="KH1" s="1682"/>
      <c r="KI1" s="1682"/>
      <c r="KJ1" s="325"/>
      <c r="KK1" s="325"/>
      <c r="KL1" s="1682" t="s">
        <v>166</v>
      </c>
      <c r="KM1" s="1682"/>
      <c r="KN1" s="1682"/>
      <c r="KO1" s="1682"/>
      <c r="KP1" s="1682"/>
      <c r="KQ1" s="1682"/>
      <c r="KR1" s="1682"/>
      <c r="KS1" s="1682"/>
      <c r="KT1" s="1682"/>
      <c r="KU1" s="1682"/>
      <c r="KV1" s="1682"/>
      <c r="KW1" s="1682"/>
      <c r="KX1" s="8"/>
      <c r="KY1" s="290"/>
      <c r="KZ1" s="290"/>
      <c r="LA1" s="968"/>
      <c r="LB1" s="287"/>
      <c r="LC1" s="288"/>
      <c r="LD1" s="288"/>
      <c r="LE1" s="288"/>
      <c r="LF1" s="1527"/>
      <c r="LG1" s="1528"/>
      <c r="LH1" s="291"/>
      <c r="LI1" s="7"/>
      <c r="LJ1" s="968"/>
      <c r="LK1" s="131"/>
      <c r="LL1" s="131"/>
      <c r="LM1" s="131"/>
      <c r="LN1" s="131"/>
      <c r="LO1" s="131"/>
      <c r="LP1" s="1338" t="s">
        <v>192</v>
      </c>
      <c r="LQ1" s="1647" t="s">
        <v>166</v>
      </c>
      <c r="LR1" s="1647"/>
      <c r="LS1" s="1647"/>
      <c r="LT1" s="1647"/>
      <c r="LU1" s="1040"/>
      <c r="LV1" s="255"/>
      <c r="LW1" s="1778" t="s">
        <v>1</v>
      </c>
      <c r="LX1" s="1778"/>
      <c r="LY1" s="1778"/>
      <c r="LZ1" s="1778"/>
      <c r="MA1" s="9"/>
      <c r="MB1" s="1693" t="s">
        <v>2</v>
      </c>
      <c r="MC1" s="1693"/>
      <c r="MD1" s="1693"/>
      <c r="ME1" s="1693"/>
      <c r="MF1" s="1693"/>
      <c r="MG1" s="1693"/>
      <c r="MH1" s="1693"/>
      <c r="MI1" s="1693"/>
      <c r="MJ1" s="1693"/>
      <c r="MK1" s="1693"/>
      <c r="ML1" s="10"/>
      <c r="MM1" s="1725" t="s">
        <v>166</v>
      </c>
      <c r="MN1" s="1725"/>
      <c r="MO1" s="1725"/>
      <c r="MP1" s="1725"/>
      <c r="MQ1" s="1725"/>
      <c r="MR1" s="1725"/>
      <c r="MS1" s="1725"/>
      <c r="MT1" s="11"/>
      <c r="MU1" s="1781" t="s">
        <v>166</v>
      </c>
      <c r="MV1" s="1781"/>
      <c r="MW1" s="1781"/>
      <c r="MX1" s="1781"/>
      <c r="MY1" s="1312"/>
      <c r="MZ1" s="1682" t="s">
        <v>166</v>
      </c>
      <c r="NA1" s="1682"/>
      <c r="NB1" s="1682"/>
      <c r="NC1" s="1682"/>
      <c r="ND1" s="1682"/>
      <c r="NE1" s="1682"/>
      <c r="NF1" s="1682"/>
      <c r="NG1" s="1682"/>
      <c r="NH1" s="1682"/>
      <c r="NI1" s="1682"/>
      <c r="NJ1" s="1682"/>
      <c r="NK1" s="1682"/>
      <c r="NL1" s="11"/>
      <c r="NM1" s="11"/>
      <c r="NN1" s="1682" t="s">
        <v>166</v>
      </c>
      <c r="NO1" s="1682"/>
      <c r="NP1" s="1682"/>
      <c r="NQ1" s="1682"/>
      <c r="NR1" s="1682"/>
      <c r="NS1" s="1682"/>
      <c r="NT1" s="1682"/>
      <c r="NU1" s="1682"/>
      <c r="NV1" s="1682"/>
      <c r="NW1" s="1682"/>
      <c r="NX1" s="1682"/>
      <c r="NY1" s="1682"/>
      <c r="NZ1" s="2"/>
      <c r="OA1" s="656"/>
    </row>
    <row r="2" spans="1:391" s="250" customFormat="1" ht="21.75" customHeight="1" thickTop="1" x14ac:dyDescent="0.2">
      <c r="A2" s="925"/>
      <c r="B2" s="1654" t="s">
        <v>149</v>
      </c>
      <c r="C2" s="1655"/>
      <c r="D2" s="1656"/>
      <c r="E2" s="1315"/>
      <c r="F2" s="1315"/>
      <c r="G2" s="1043" t="s">
        <v>4</v>
      </c>
      <c r="H2" s="1695">
        <v>2019</v>
      </c>
      <c r="I2" s="1696"/>
      <c r="J2" s="1696"/>
      <c r="K2" s="1697" t="s">
        <v>5</v>
      </c>
      <c r="L2" s="1698"/>
      <c r="M2" s="1044" t="s">
        <v>312</v>
      </c>
      <c r="N2" s="324"/>
      <c r="O2" s="1688" t="s">
        <v>167</v>
      </c>
      <c r="P2" s="1688"/>
      <c r="Q2" s="1688"/>
      <c r="R2" s="1688"/>
      <c r="S2" s="1688"/>
      <c r="T2" s="1688"/>
      <c r="U2" s="1688"/>
      <c r="V2" s="1688"/>
      <c r="W2" s="1688"/>
      <c r="X2" s="1688"/>
      <c r="Y2" s="1"/>
      <c r="Z2" s="1779" t="s">
        <v>6</v>
      </c>
      <c r="AA2" s="1779"/>
      <c r="AB2" s="1779"/>
      <c r="AC2" s="1779"/>
      <c r="AD2" s="1779"/>
      <c r="AE2" s="1779"/>
      <c r="AF2" s="324"/>
      <c r="AG2" s="1780" t="s">
        <v>6</v>
      </c>
      <c r="AH2" s="1780"/>
      <c r="AI2" s="1780"/>
      <c r="AJ2" s="1780"/>
      <c r="AK2" s="324"/>
      <c r="AL2" s="1742" t="s">
        <v>3</v>
      </c>
      <c r="AM2" s="1742"/>
      <c r="AN2" s="1742"/>
      <c r="AO2" s="1742"/>
      <c r="AP2" s="1742"/>
      <c r="AQ2" s="1742"/>
      <c r="AR2" s="1742"/>
      <c r="AS2" s="1742"/>
      <c r="AT2" s="1742"/>
      <c r="AU2" s="1742"/>
      <c r="AV2" s="1742"/>
      <c r="AW2" s="1742"/>
      <c r="AX2" s="325"/>
      <c r="AY2" s="325"/>
      <c r="AZ2" s="1742" t="s">
        <v>3</v>
      </c>
      <c r="BA2" s="1742"/>
      <c r="BB2" s="1742"/>
      <c r="BC2" s="1742"/>
      <c r="BD2" s="1742"/>
      <c r="BE2" s="1742"/>
      <c r="BF2" s="1742"/>
      <c r="BG2" s="1742"/>
      <c r="BH2" s="1742"/>
      <c r="BI2" s="1742"/>
      <c r="BJ2" s="1742"/>
      <c r="BK2" s="1742"/>
      <c r="BL2" s="239"/>
      <c r="BM2" s="290"/>
      <c r="BN2" s="290"/>
      <c r="BO2" s="968"/>
      <c r="BP2" s="1529"/>
      <c r="BQ2" s="1678"/>
      <c r="BR2" s="1678"/>
      <c r="BS2" s="1678"/>
      <c r="BT2" s="1045"/>
      <c r="BU2" s="1530"/>
      <c r="BV2" s="1528"/>
      <c r="BW2" s="1046"/>
      <c r="BX2" s="1679"/>
      <c r="BY2" s="1679"/>
      <c r="BZ2" s="968"/>
      <c r="CA2" s="968"/>
      <c r="CB2" s="968"/>
      <c r="CC2" s="968"/>
      <c r="CD2" s="2"/>
      <c r="CE2" s="1333"/>
      <c r="CF2" s="1654" t="s">
        <v>152</v>
      </c>
      <c r="CG2" s="1655"/>
      <c r="CH2" s="1656"/>
      <c r="CI2" s="153"/>
      <c r="CJ2" s="153"/>
      <c r="CK2" s="1043" t="s">
        <v>4</v>
      </c>
      <c r="CL2" s="1782">
        <v>2019</v>
      </c>
      <c r="CM2" s="1783"/>
      <c r="CN2" s="1783"/>
      <c r="CO2" s="1680" t="s">
        <v>7</v>
      </c>
      <c r="CP2" s="1784"/>
      <c r="CQ2" s="1339" t="s">
        <v>312</v>
      </c>
      <c r="CR2" s="324"/>
      <c r="CS2" s="1688" t="s">
        <v>167</v>
      </c>
      <c r="CT2" s="1688"/>
      <c r="CU2" s="1688"/>
      <c r="CV2" s="1688"/>
      <c r="CW2" s="1688"/>
      <c r="CX2" s="1688"/>
      <c r="CY2" s="1688"/>
      <c r="CZ2" s="1688"/>
      <c r="DA2" s="1688"/>
      <c r="DB2" s="1688"/>
      <c r="DC2" s="1"/>
      <c r="DD2" s="1779" t="s">
        <v>6</v>
      </c>
      <c r="DE2" s="1779"/>
      <c r="DF2" s="1779"/>
      <c r="DG2" s="1779"/>
      <c r="DH2" s="1779"/>
      <c r="DI2" s="1779"/>
      <c r="DJ2" s="324"/>
      <c r="DK2" s="1780" t="s">
        <v>6</v>
      </c>
      <c r="DL2" s="1780"/>
      <c r="DM2" s="1780"/>
      <c r="DN2" s="1780"/>
      <c r="DO2" s="324"/>
      <c r="DP2" s="1742" t="s">
        <v>3</v>
      </c>
      <c r="DQ2" s="1742"/>
      <c r="DR2" s="1742"/>
      <c r="DS2" s="1742"/>
      <c r="DT2" s="1742"/>
      <c r="DU2" s="1742"/>
      <c r="DV2" s="1742"/>
      <c r="DW2" s="1742"/>
      <c r="DX2" s="1742"/>
      <c r="DY2" s="1742"/>
      <c r="DZ2" s="1742"/>
      <c r="EA2" s="1742"/>
      <c r="EB2" s="325"/>
      <c r="EC2" s="325"/>
      <c r="ED2" s="1742" t="s">
        <v>3</v>
      </c>
      <c r="EE2" s="1742"/>
      <c r="EF2" s="1742"/>
      <c r="EG2" s="1742"/>
      <c r="EH2" s="1742"/>
      <c r="EI2" s="1742"/>
      <c r="EJ2" s="1742"/>
      <c r="EK2" s="1742"/>
      <c r="EL2" s="1742"/>
      <c r="EM2" s="1742"/>
      <c r="EN2" s="1742"/>
      <c r="EO2" s="1742"/>
      <c r="EP2" s="239"/>
      <c r="EQ2" s="290"/>
      <c r="ER2" s="290"/>
      <c r="ES2" s="968"/>
      <c r="ET2" s="1529"/>
      <c r="EU2" s="1678"/>
      <c r="EV2" s="1678"/>
      <c r="EW2" s="1678"/>
      <c r="EX2" s="1045"/>
      <c r="EY2" s="1530"/>
      <c r="EZ2" s="1528"/>
      <c r="FA2" s="1046"/>
      <c r="FB2" s="1679"/>
      <c r="FC2" s="1679"/>
      <c r="FD2" s="968"/>
      <c r="FE2" s="968"/>
      <c r="FF2" s="968"/>
      <c r="FG2" s="968"/>
      <c r="FH2" s="2"/>
      <c r="FI2" s="925"/>
      <c r="FJ2" s="1654" t="s">
        <v>151</v>
      </c>
      <c r="FK2" s="1655"/>
      <c r="FL2" s="1656"/>
      <c r="FM2" s="12"/>
      <c r="FN2" s="12"/>
      <c r="FO2" s="1043" t="s">
        <v>4</v>
      </c>
      <c r="FP2" s="1752">
        <v>2019</v>
      </c>
      <c r="FQ2" s="1753"/>
      <c r="FR2" s="1753"/>
      <c r="FS2" s="1758" t="s">
        <v>20</v>
      </c>
      <c r="FT2" s="1759"/>
      <c r="FU2" s="1316" t="s">
        <v>312</v>
      </c>
      <c r="FV2" s="324"/>
      <c r="FW2" s="1688" t="s">
        <v>167</v>
      </c>
      <c r="FX2" s="1688"/>
      <c r="FY2" s="1688"/>
      <c r="FZ2" s="1688"/>
      <c r="GA2" s="1688"/>
      <c r="GB2" s="1688"/>
      <c r="GC2" s="1688"/>
      <c r="GD2" s="1688"/>
      <c r="GE2" s="1688"/>
      <c r="GF2" s="1688"/>
      <c r="GG2" s="1"/>
      <c r="GH2" s="1779" t="s">
        <v>6</v>
      </c>
      <c r="GI2" s="1779"/>
      <c r="GJ2" s="1779"/>
      <c r="GK2" s="1779"/>
      <c r="GL2" s="1779"/>
      <c r="GM2" s="1779"/>
      <c r="GN2" s="324"/>
      <c r="GO2" s="1780" t="s">
        <v>6</v>
      </c>
      <c r="GP2" s="1780"/>
      <c r="GQ2" s="1780"/>
      <c r="GR2" s="1780"/>
      <c r="GS2" s="324"/>
      <c r="GT2" s="1682" t="s">
        <v>3</v>
      </c>
      <c r="GU2" s="1682"/>
      <c r="GV2" s="1682"/>
      <c r="GW2" s="1682"/>
      <c r="GX2" s="1682"/>
      <c r="GY2" s="1682"/>
      <c r="GZ2" s="1682"/>
      <c r="HA2" s="1682"/>
      <c r="HB2" s="1682"/>
      <c r="HC2" s="1682"/>
      <c r="HD2" s="1682"/>
      <c r="HE2" s="1682"/>
      <c r="HF2" s="325"/>
      <c r="HG2" s="325"/>
      <c r="HH2" s="1682" t="s">
        <v>3</v>
      </c>
      <c r="HI2" s="1682"/>
      <c r="HJ2" s="1682"/>
      <c r="HK2" s="1682"/>
      <c r="HL2" s="1682"/>
      <c r="HM2" s="1682"/>
      <c r="HN2" s="1682"/>
      <c r="HO2" s="1682"/>
      <c r="HP2" s="1682"/>
      <c r="HQ2" s="1682"/>
      <c r="HR2" s="1682"/>
      <c r="HS2" s="1682"/>
      <c r="HT2" s="239"/>
      <c r="HU2" s="290"/>
      <c r="HV2" s="290"/>
      <c r="HW2" s="968"/>
      <c r="HX2" s="1529"/>
      <c r="HY2" s="1678"/>
      <c r="HZ2" s="1678"/>
      <c r="IA2" s="1678"/>
      <c r="IB2" s="1045"/>
      <c r="IC2" s="1530"/>
      <c r="ID2" s="1528"/>
      <c r="IE2" s="1046"/>
      <c r="IF2" s="1679"/>
      <c r="IG2" s="1679"/>
      <c r="IH2" s="968"/>
      <c r="II2" s="968"/>
      <c r="IJ2" s="968"/>
      <c r="IK2" s="968"/>
      <c r="IM2" s="925"/>
      <c r="IN2" s="1683" t="s">
        <v>10</v>
      </c>
      <c r="IO2" s="1655"/>
      <c r="IP2" s="1656"/>
      <c r="IQ2" s="12"/>
      <c r="IR2" s="12"/>
      <c r="IS2" s="1043" t="s">
        <v>4</v>
      </c>
      <c r="IT2" s="1752">
        <v>2019</v>
      </c>
      <c r="IU2" s="1753"/>
      <c r="IV2" s="1753"/>
      <c r="IW2" s="1758" t="s">
        <v>11</v>
      </c>
      <c r="IX2" s="1759"/>
      <c r="IY2" s="1316" t="s">
        <v>312</v>
      </c>
      <c r="IZ2" s="324"/>
      <c r="JA2" s="1688" t="s">
        <v>167</v>
      </c>
      <c r="JB2" s="1688"/>
      <c r="JC2" s="1688"/>
      <c r="JD2" s="1688"/>
      <c r="JE2" s="1688"/>
      <c r="JF2" s="1688"/>
      <c r="JG2" s="1688"/>
      <c r="JH2" s="1688"/>
      <c r="JI2" s="1688"/>
      <c r="JJ2" s="1688"/>
      <c r="JK2" s="1"/>
      <c r="JL2" s="1779" t="s">
        <v>6</v>
      </c>
      <c r="JM2" s="1779"/>
      <c r="JN2" s="1779"/>
      <c r="JO2" s="1779"/>
      <c r="JP2" s="1779"/>
      <c r="JQ2" s="1779"/>
      <c r="JR2" s="324"/>
      <c r="JS2" s="1780" t="s">
        <v>6</v>
      </c>
      <c r="JT2" s="1780"/>
      <c r="JU2" s="1780"/>
      <c r="JV2" s="1780"/>
      <c r="JW2" s="324"/>
      <c r="JX2" s="1682" t="s">
        <v>3</v>
      </c>
      <c r="JY2" s="1682"/>
      <c r="JZ2" s="1682"/>
      <c r="KA2" s="1682"/>
      <c r="KB2" s="1682"/>
      <c r="KC2" s="1682"/>
      <c r="KD2" s="1682"/>
      <c r="KE2" s="1682"/>
      <c r="KF2" s="1682"/>
      <c r="KG2" s="1682"/>
      <c r="KH2" s="1682"/>
      <c r="KI2" s="1682"/>
      <c r="KJ2" s="325"/>
      <c r="KK2" s="325"/>
      <c r="KL2" s="1682" t="s">
        <v>3</v>
      </c>
      <c r="KM2" s="1682"/>
      <c r="KN2" s="1682"/>
      <c r="KO2" s="1682"/>
      <c r="KP2" s="1682"/>
      <c r="KQ2" s="1682"/>
      <c r="KR2" s="1682"/>
      <c r="KS2" s="1682"/>
      <c r="KT2" s="1682"/>
      <c r="KU2" s="1682"/>
      <c r="KV2" s="1682"/>
      <c r="KW2" s="1682"/>
      <c r="KX2" s="239"/>
      <c r="KY2" s="290"/>
      <c r="KZ2" s="290"/>
      <c r="LA2" s="968"/>
      <c r="LB2" s="1529"/>
      <c r="LC2" s="1678"/>
      <c r="LD2" s="1678"/>
      <c r="LE2" s="1678"/>
      <c r="LF2" s="1045"/>
      <c r="LG2" s="1530"/>
      <c r="LH2" s="291"/>
      <c r="LI2" s="1046"/>
      <c r="LJ2" s="1679"/>
      <c r="LK2" s="1679"/>
      <c r="LL2" s="968"/>
      <c r="LM2" s="968"/>
      <c r="LN2" s="968"/>
      <c r="LO2" s="968"/>
      <c r="LP2" s="1340">
        <v>2562</v>
      </c>
      <c r="LQ2" s="925"/>
      <c r="LR2" s="1654" t="s">
        <v>12</v>
      </c>
      <c r="LS2" s="1655"/>
      <c r="LT2" s="1656"/>
      <c r="LU2" s="13"/>
      <c r="LV2" s="13"/>
      <c r="LW2" s="1043" t="s">
        <v>4</v>
      </c>
      <c r="LX2" s="1717" t="s">
        <v>13</v>
      </c>
      <c r="LY2" s="1718"/>
      <c r="LZ2" s="1052" t="s">
        <v>312</v>
      </c>
      <c r="MA2" s="324"/>
      <c r="MB2" s="1688" t="s">
        <v>167</v>
      </c>
      <c r="MC2" s="1688"/>
      <c r="MD2" s="1688"/>
      <c r="ME2" s="1688"/>
      <c r="MF2" s="1688"/>
      <c r="MG2" s="1688"/>
      <c r="MH2" s="1688"/>
      <c r="MI2" s="1688"/>
      <c r="MJ2" s="1688"/>
      <c r="MK2" s="1688"/>
      <c r="ML2" s="23"/>
      <c r="MM2" s="1700" t="s">
        <v>6</v>
      </c>
      <c r="MN2" s="1700"/>
      <c r="MO2" s="1700"/>
      <c r="MP2" s="1700"/>
      <c r="MQ2" s="1700"/>
      <c r="MR2" s="1700"/>
      <c r="MS2" s="1700"/>
      <c r="MT2" s="16"/>
      <c r="MU2" s="1780" t="s">
        <v>6</v>
      </c>
      <c r="MV2" s="1780"/>
      <c r="MW2" s="1780"/>
      <c r="MX2" s="1780"/>
      <c r="MY2" s="16"/>
      <c r="MZ2" s="1682" t="s">
        <v>3</v>
      </c>
      <c r="NA2" s="1682"/>
      <c r="NB2" s="1682"/>
      <c r="NC2" s="1682"/>
      <c r="ND2" s="1682"/>
      <c r="NE2" s="1682"/>
      <c r="NF2" s="1682"/>
      <c r="NG2" s="1682"/>
      <c r="NH2" s="1682"/>
      <c r="NI2" s="1682"/>
      <c r="NJ2" s="1682"/>
      <c r="NK2" s="1682"/>
      <c r="NL2" s="16"/>
      <c r="NM2" s="16"/>
      <c r="NN2" s="1682" t="s">
        <v>3</v>
      </c>
      <c r="NO2" s="1682"/>
      <c r="NP2" s="1682"/>
      <c r="NQ2" s="1682"/>
      <c r="NR2" s="1682"/>
      <c r="NS2" s="1682"/>
      <c r="NT2" s="1682"/>
      <c r="NU2" s="1682"/>
      <c r="NV2" s="1682"/>
      <c r="NW2" s="1682"/>
      <c r="NX2" s="1682"/>
      <c r="NY2" s="1682"/>
      <c r="NZ2" s="2"/>
      <c r="OA2" s="656"/>
    </row>
    <row r="3" spans="1:391" s="1472" customFormat="1" ht="23.25" customHeight="1" thickBot="1" x14ac:dyDescent="0.3">
      <c r="A3" s="1334"/>
      <c r="B3" s="1449">
        <v>2019</v>
      </c>
      <c r="C3" s="1335">
        <v>2018</v>
      </c>
      <c r="D3" s="1450" t="s">
        <v>172</v>
      </c>
      <c r="E3" s="1451"/>
      <c r="F3" s="1451"/>
      <c r="G3" s="1452" t="s">
        <v>149</v>
      </c>
      <c r="H3" s="1453" t="s">
        <v>35</v>
      </c>
      <c r="I3" s="1454" t="s">
        <v>36</v>
      </c>
      <c r="J3" s="1455" t="s">
        <v>37</v>
      </c>
      <c r="K3" s="1456">
        <v>2019</v>
      </c>
      <c r="L3" s="1455">
        <v>2018</v>
      </c>
      <c r="M3" s="1457" t="s">
        <v>172</v>
      </c>
      <c r="N3" s="1458"/>
      <c r="O3" s="1459" t="s">
        <v>14</v>
      </c>
      <c r="P3" s="1323"/>
      <c r="Q3" s="1323"/>
      <c r="R3" s="1323"/>
      <c r="S3" s="1323"/>
      <c r="T3" s="1323"/>
      <c r="U3" s="1323"/>
      <c r="V3" s="1323"/>
      <c r="W3" s="1323"/>
      <c r="X3" s="1324" t="s">
        <v>15</v>
      </c>
      <c r="Y3" s="1324"/>
      <c r="Z3" s="1458"/>
      <c r="AA3" s="1458"/>
      <c r="AB3" s="1460"/>
      <c r="AC3" s="1460"/>
      <c r="AD3" s="1460"/>
      <c r="AE3" s="1461"/>
      <c r="AF3" s="1460"/>
      <c r="AG3" s="1673" t="s">
        <v>314</v>
      </c>
      <c r="AH3" s="1673"/>
      <c r="AI3" s="1673"/>
      <c r="AJ3" s="1673"/>
      <c r="AK3" s="1458"/>
      <c r="AL3" s="1674" t="s">
        <v>315</v>
      </c>
      <c r="AM3" s="1674"/>
      <c r="AN3" s="1674"/>
      <c r="AO3" s="1674"/>
      <c r="AP3" s="1674"/>
      <c r="AQ3" s="1674"/>
      <c r="AR3" s="1674"/>
      <c r="AS3" s="1674"/>
      <c r="AT3" s="1674"/>
      <c r="AU3" s="1674"/>
      <c r="AV3" s="1674"/>
      <c r="AW3" s="1674"/>
      <c r="AX3" s="1462"/>
      <c r="AY3" s="1462"/>
      <c r="AZ3" s="1674" t="s">
        <v>315</v>
      </c>
      <c r="BA3" s="1674"/>
      <c r="BB3" s="1674"/>
      <c r="BC3" s="1674"/>
      <c r="BD3" s="1674"/>
      <c r="BE3" s="1674"/>
      <c r="BF3" s="1674"/>
      <c r="BG3" s="1674"/>
      <c r="BH3" s="1674"/>
      <c r="BI3" s="1674"/>
      <c r="BJ3" s="1674"/>
      <c r="BK3" s="1674"/>
      <c r="BL3" s="1463"/>
      <c r="BM3" s="1464"/>
      <c r="BN3" s="1464"/>
      <c r="BO3" s="1464"/>
      <c r="BP3" s="1465"/>
      <c r="BQ3" s="1466"/>
      <c r="BR3" s="1466"/>
      <c r="BS3" s="1467"/>
      <c r="BT3" s="1468"/>
      <c r="BU3" s="1469"/>
      <c r="BV3" s="1469"/>
      <c r="BW3" s="1470"/>
      <c r="BX3" s="1464"/>
      <c r="BY3" s="1471"/>
      <c r="BZ3" s="1471"/>
      <c r="CA3" s="1471"/>
      <c r="CB3" s="1471"/>
      <c r="CC3" s="1471"/>
      <c r="CE3" s="1334"/>
      <c r="CF3" s="1449">
        <v>2019</v>
      </c>
      <c r="CG3" s="1336">
        <v>2018</v>
      </c>
      <c r="CH3" s="1450" t="s">
        <v>172</v>
      </c>
      <c r="CI3" s="1451"/>
      <c r="CJ3" s="1451"/>
      <c r="CK3" s="1452" t="s">
        <v>8</v>
      </c>
      <c r="CL3" s="1453" t="s">
        <v>153</v>
      </c>
      <c r="CM3" s="1454" t="s">
        <v>18</v>
      </c>
      <c r="CN3" s="1455" t="s">
        <v>154</v>
      </c>
      <c r="CO3" s="1456">
        <v>2019</v>
      </c>
      <c r="CP3" s="1473">
        <v>2018</v>
      </c>
      <c r="CQ3" s="1457" t="s">
        <v>172</v>
      </c>
      <c r="CR3" s="1458"/>
      <c r="CS3" s="1459" t="s">
        <v>14</v>
      </c>
      <c r="CT3" s="1323"/>
      <c r="CU3" s="1323"/>
      <c r="CV3" s="1323"/>
      <c r="CW3" s="1323"/>
      <c r="CX3" s="1323"/>
      <c r="CY3" s="1323"/>
      <c r="CZ3" s="1323"/>
      <c r="DA3" s="1323"/>
      <c r="DB3" s="1324" t="s">
        <v>15</v>
      </c>
      <c r="DC3" s="1324"/>
      <c r="DD3" s="1458"/>
      <c r="DE3" s="1458"/>
      <c r="DF3" s="1460"/>
      <c r="DG3" s="1460"/>
      <c r="DH3" s="1460"/>
      <c r="DI3" s="1461"/>
      <c r="DJ3" s="1460"/>
      <c r="DK3" s="1673" t="s">
        <v>317</v>
      </c>
      <c r="DL3" s="1673"/>
      <c r="DM3" s="1673"/>
      <c r="DN3" s="1673"/>
      <c r="DO3" s="1458"/>
      <c r="DP3" s="1674" t="s">
        <v>318</v>
      </c>
      <c r="DQ3" s="1674"/>
      <c r="DR3" s="1674"/>
      <c r="DS3" s="1674"/>
      <c r="DT3" s="1674"/>
      <c r="DU3" s="1674"/>
      <c r="DV3" s="1674"/>
      <c r="DW3" s="1674"/>
      <c r="DX3" s="1674"/>
      <c r="DY3" s="1674"/>
      <c r="DZ3" s="1674"/>
      <c r="EA3" s="1674"/>
      <c r="EB3" s="1462"/>
      <c r="EC3" s="1462"/>
      <c r="ED3" s="1674" t="s">
        <v>318</v>
      </c>
      <c r="EE3" s="1674"/>
      <c r="EF3" s="1674"/>
      <c r="EG3" s="1674"/>
      <c r="EH3" s="1674"/>
      <c r="EI3" s="1674"/>
      <c r="EJ3" s="1674"/>
      <c r="EK3" s="1674"/>
      <c r="EL3" s="1674"/>
      <c r="EM3" s="1674"/>
      <c r="EN3" s="1674"/>
      <c r="EO3" s="1674"/>
      <c r="EP3" s="1463"/>
      <c r="EQ3" s="1464"/>
      <c r="ER3" s="1464"/>
      <c r="ES3" s="1464"/>
      <c r="ET3" s="1465"/>
      <c r="EU3" s="1466"/>
      <c r="EV3" s="1466"/>
      <c r="EW3" s="1467"/>
      <c r="EX3" s="1468"/>
      <c r="EY3" s="1469"/>
      <c r="EZ3" s="1469"/>
      <c r="FA3" s="1470"/>
      <c r="FB3" s="1464"/>
      <c r="FC3" s="1471"/>
      <c r="FD3" s="1471"/>
      <c r="FE3" s="1471"/>
      <c r="FF3" s="1471"/>
      <c r="FG3" s="1471"/>
      <c r="FI3" s="1334"/>
      <c r="FJ3" s="1449">
        <v>2019</v>
      </c>
      <c r="FK3" s="1335">
        <v>2018</v>
      </c>
      <c r="FL3" s="1450" t="s">
        <v>172</v>
      </c>
      <c r="FM3" s="1451"/>
      <c r="FN3" s="1451"/>
      <c r="FO3" s="1452" t="s">
        <v>9</v>
      </c>
      <c r="FP3" s="1453" t="s">
        <v>21</v>
      </c>
      <c r="FQ3" s="1454" t="s">
        <v>22</v>
      </c>
      <c r="FR3" s="1455" t="s">
        <v>23</v>
      </c>
      <c r="FS3" s="1456">
        <v>2019</v>
      </c>
      <c r="FT3" s="1455">
        <v>2018</v>
      </c>
      <c r="FU3" s="1457" t="s">
        <v>172</v>
      </c>
      <c r="FV3" s="1458"/>
      <c r="FW3" s="1459" t="s">
        <v>14</v>
      </c>
      <c r="FX3" s="1323"/>
      <c r="FY3" s="1323"/>
      <c r="FZ3" s="1323"/>
      <c r="GA3" s="1323"/>
      <c r="GB3" s="1323"/>
      <c r="GC3" s="1323"/>
      <c r="GD3" s="1323"/>
      <c r="GE3" s="1323"/>
      <c r="GF3" s="1324" t="s">
        <v>15</v>
      </c>
      <c r="GG3" s="1324"/>
      <c r="GH3" s="1458"/>
      <c r="GI3" s="1458"/>
      <c r="GJ3" s="1460"/>
      <c r="GK3" s="1460"/>
      <c r="GL3" s="1460"/>
      <c r="GM3" s="1461"/>
      <c r="GN3" s="1460"/>
      <c r="GO3" s="1673" t="s">
        <v>320</v>
      </c>
      <c r="GP3" s="1673" t="s">
        <v>303</v>
      </c>
      <c r="GQ3" s="1673" t="s">
        <v>303</v>
      </c>
      <c r="GR3" s="1673" t="s">
        <v>303</v>
      </c>
      <c r="GS3" s="1458"/>
      <c r="GT3" s="1674" t="s">
        <v>327</v>
      </c>
      <c r="GU3" s="1674"/>
      <c r="GV3" s="1674"/>
      <c r="GW3" s="1674"/>
      <c r="GX3" s="1674"/>
      <c r="GY3" s="1674"/>
      <c r="GZ3" s="1674"/>
      <c r="HA3" s="1674"/>
      <c r="HB3" s="1674"/>
      <c r="HC3" s="1674"/>
      <c r="HD3" s="1674"/>
      <c r="HE3" s="1674"/>
      <c r="HF3" s="1462"/>
      <c r="HG3" s="1462"/>
      <c r="HH3" s="1674" t="s">
        <v>327</v>
      </c>
      <c r="HI3" s="1674"/>
      <c r="HJ3" s="1674"/>
      <c r="HK3" s="1674"/>
      <c r="HL3" s="1674"/>
      <c r="HM3" s="1674"/>
      <c r="HN3" s="1674"/>
      <c r="HO3" s="1674"/>
      <c r="HP3" s="1674"/>
      <c r="HQ3" s="1674"/>
      <c r="HR3" s="1674"/>
      <c r="HS3" s="1674"/>
      <c r="HT3" s="1463"/>
      <c r="HU3" s="1464"/>
      <c r="HV3" s="1464"/>
      <c r="HW3" s="1464"/>
      <c r="HX3" s="1465"/>
      <c r="HY3" s="1466"/>
      <c r="HZ3" s="1466"/>
      <c r="IA3" s="1467"/>
      <c r="IB3" s="1468"/>
      <c r="IC3" s="1469"/>
      <c r="ID3" s="1469"/>
      <c r="IE3" s="1470"/>
      <c r="IF3" s="1464"/>
      <c r="IG3" s="1471"/>
      <c r="IH3" s="1471"/>
      <c r="II3" s="1471"/>
      <c r="IJ3" s="1471"/>
      <c r="IK3" s="1471"/>
      <c r="IM3" s="1334"/>
      <c r="IN3" s="1449">
        <v>2019</v>
      </c>
      <c r="IO3" s="1335">
        <v>2018</v>
      </c>
      <c r="IP3" s="1450" t="s">
        <v>172</v>
      </c>
      <c r="IQ3" s="1451"/>
      <c r="IR3" s="1451"/>
      <c r="IS3" s="1452" t="s">
        <v>10</v>
      </c>
      <c r="IT3" s="1453" t="s">
        <v>25</v>
      </c>
      <c r="IU3" s="1454" t="s">
        <v>26</v>
      </c>
      <c r="IV3" s="1455" t="s">
        <v>27</v>
      </c>
      <c r="IW3" s="1456">
        <v>2019</v>
      </c>
      <c r="IX3" s="1455">
        <v>2018</v>
      </c>
      <c r="IY3" s="1457" t="s">
        <v>172</v>
      </c>
      <c r="IZ3" s="1458"/>
      <c r="JA3" s="1459" t="s">
        <v>14</v>
      </c>
      <c r="JB3" s="1323"/>
      <c r="JC3" s="1323"/>
      <c r="JD3" s="1323"/>
      <c r="JE3" s="1323"/>
      <c r="JF3" s="1323"/>
      <c r="JG3" s="1323"/>
      <c r="JH3" s="1323"/>
      <c r="JI3" s="1323"/>
      <c r="JJ3" s="1324" t="s">
        <v>15</v>
      </c>
      <c r="JK3" s="1324"/>
      <c r="JL3" s="1458"/>
      <c r="JM3" s="1458"/>
      <c r="JN3" s="1460"/>
      <c r="JO3" s="1460"/>
      <c r="JP3" s="1460"/>
      <c r="JQ3" s="1461"/>
      <c r="JR3" s="1460"/>
      <c r="JS3" s="1673" t="s">
        <v>322</v>
      </c>
      <c r="JT3" s="1673"/>
      <c r="JU3" s="1673"/>
      <c r="JV3" s="1673"/>
      <c r="JW3" s="1458"/>
      <c r="JX3" s="1674" t="s">
        <v>325</v>
      </c>
      <c r="JY3" s="1674"/>
      <c r="JZ3" s="1674"/>
      <c r="KA3" s="1674"/>
      <c r="KB3" s="1674"/>
      <c r="KC3" s="1674"/>
      <c r="KD3" s="1674"/>
      <c r="KE3" s="1674"/>
      <c r="KF3" s="1674"/>
      <c r="KG3" s="1674"/>
      <c r="KH3" s="1674"/>
      <c r="KI3" s="1674"/>
      <c r="KJ3" s="1462"/>
      <c r="KK3" s="1462"/>
      <c r="KL3" s="1674" t="s">
        <v>325</v>
      </c>
      <c r="KM3" s="1674"/>
      <c r="KN3" s="1674"/>
      <c r="KO3" s="1674"/>
      <c r="KP3" s="1674"/>
      <c r="KQ3" s="1674"/>
      <c r="KR3" s="1674"/>
      <c r="KS3" s="1674"/>
      <c r="KT3" s="1674"/>
      <c r="KU3" s="1674"/>
      <c r="KV3" s="1674"/>
      <c r="KW3" s="1674"/>
      <c r="KX3" s="1463"/>
      <c r="KY3" s="1464"/>
      <c r="KZ3" s="1464"/>
      <c r="LA3" s="1464"/>
      <c r="LB3" s="1465"/>
      <c r="LC3" s="1466"/>
      <c r="LD3" s="1466"/>
      <c r="LE3" s="1471"/>
      <c r="LF3" s="1468"/>
      <c r="LG3" s="1469"/>
      <c r="LH3" s="1469"/>
      <c r="LI3" s="1470"/>
      <c r="LJ3" s="1464"/>
      <c r="LK3" s="1471"/>
      <c r="LL3" s="1471"/>
      <c r="LM3" s="1471"/>
      <c r="LN3" s="1471"/>
      <c r="LO3" s="1471"/>
      <c r="LP3" s="1474"/>
      <c r="LQ3" s="1334"/>
      <c r="LR3" s="1335">
        <v>2019</v>
      </c>
      <c r="LS3" s="1335">
        <v>2018</v>
      </c>
      <c r="LT3" s="1450" t="s">
        <v>172</v>
      </c>
      <c r="LU3" s="1475"/>
      <c r="LV3" s="1475"/>
      <c r="LW3" s="1476"/>
      <c r="LX3" s="1337">
        <v>2019</v>
      </c>
      <c r="LY3" s="1477">
        <v>2018</v>
      </c>
      <c r="LZ3" s="1450" t="s">
        <v>172</v>
      </c>
      <c r="MA3" s="1478"/>
      <c r="MB3" s="1459" t="s">
        <v>14</v>
      </c>
      <c r="MC3" s="1479"/>
      <c r="MD3" s="1479"/>
      <c r="ME3" s="1479"/>
      <c r="MF3" s="1479"/>
      <c r="MG3" s="1479"/>
      <c r="MH3" s="1479"/>
      <c r="MI3" s="1479"/>
      <c r="MJ3" s="1479"/>
      <c r="MK3" s="1324" t="s">
        <v>15</v>
      </c>
      <c r="ML3" s="1480"/>
      <c r="MM3" s="1480"/>
      <c r="MN3" s="1480"/>
      <c r="MO3" s="1480"/>
      <c r="MP3" s="1480"/>
      <c r="MQ3" s="1480"/>
      <c r="MR3" s="1480"/>
      <c r="MS3" s="1481"/>
      <c r="MT3" s="1482"/>
      <c r="MU3" s="1675" t="s">
        <v>323</v>
      </c>
      <c r="MV3" s="1675"/>
      <c r="MW3" s="1675"/>
      <c r="MX3" s="1675"/>
      <c r="MY3" s="1483"/>
      <c r="MZ3" s="1673" t="s">
        <v>324</v>
      </c>
      <c r="NA3" s="1673"/>
      <c r="NB3" s="1673"/>
      <c r="NC3" s="1673"/>
      <c r="ND3" s="1673"/>
      <c r="NE3" s="1673"/>
      <c r="NF3" s="1673"/>
      <c r="NG3" s="1673"/>
      <c r="NH3" s="1673"/>
      <c r="NI3" s="1673"/>
      <c r="NJ3" s="1673"/>
      <c r="NK3" s="1673"/>
      <c r="NL3" s="1474"/>
      <c r="NM3" s="1474"/>
      <c r="NN3" s="1673" t="s">
        <v>324</v>
      </c>
      <c r="NO3" s="1673"/>
      <c r="NP3" s="1673"/>
      <c r="NQ3" s="1673"/>
      <c r="NR3" s="1673"/>
      <c r="NS3" s="1673"/>
      <c r="NT3" s="1673"/>
      <c r="NU3" s="1673"/>
      <c r="NV3" s="1673"/>
      <c r="NW3" s="1673"/>
      <c r="NX3" s="1673"/>
      <c r="NY3" s="1673"/>
      <c r="NZ3" s="1474"/>
    </row>
    <row r="4" spans="1:391" ht="21.75" customHeight="1" thickTop="1" thickBot="1" x14ac:dyDescent="0.25">
      <c r="A4" s="158" t="s">
        <v>29</v>
      </c>
      <c r="B4" s="159">
        <v>15778840</v>
      </c>
      <c r="C4" s="26">
        <v>15408662</v>
      </c>
      <c r="D4" s="27">
        <v>2.4</v>
      </c>
      <c r="E4" s="420"/>
      <c r="F4" s="240"/>
      <c r="G4" s="433" t="s">
        <v>30</v>
      </c>
      <c r="H4" s="997">
        <v>1561988</v>
      </c>
      <c r="I4" s="998">
        <v>1718140</v>
      </c>
      <c r="J4" s="999">
        <v>1675312</v>
      </c>
      <c r="K4" s="997">
        <v>4955440</v>
      </c>
      <c r="L4" s="1000">
        <v>4824971</v>
      </c>
      <c r="M4" s="675">
        <v>2.7</v>
      </c>
      <c r="N4" s="324"/>
      <c r="O4" s="1619" t="s">
        <v>31</v>
      </c>
      <c r="P4" s="985" t="s">
        <v>32</v>
      </c>
      <c r="Q4" s="986"/>
      <c r="R4" s="987"/>
      <c r="S4" s="985" t="s">
        <v>33</v>
      </c>
      <c r="T4" s="986"/>
      <c r="U4" s="987"/>
      <c r="V4" s="1654" t="s">
        <v>34</v>
      </c>
      <c r="W4" s="1655"/>
      <c r="X4" s="1656"/>
      <c r="Y4" s="5"/>
      <c r="Z4" s="324"/>
      <c r="AA4" s="324"/>
      <c r="AB4" s="160" t="s">
        <v>35</v>
      </c>
      <c r="AC4" s="160" t="s">
        <v>36</v>
      </c>
      <c r="AD4" s="160" t="s">
        <v>37</v>
      </c>
      <c r="AE4" s="972" t="s">
        <v>313</v>
      </c>
      <c r="AF4" s="4"/>
      <c r="AG4" s="162"/>
      <c r="AH4" s="163">
        <v>2019</v>
      </c>
      <c r="AI4" s="164">
        <v>2018</v>
      </c>
      <c r="AJ4" s="426" t="s">
        <v>172</v>
      </c>
      <c r="AK4" s="324"/>
      <c r="AL4" s="33" t="s">
        <v>38</v>
      </c>
      <c r="AM4" s="33"/>
      <c r="AN4" s="34"/>
      <c r="AO4" s="34"/>
      <c r="AP4" s="35"/>
      <c r="AQ4" s="35"/>
      <c r="AR4" s="35"/>
      <c r="AS4" s="35"/>
      <c r="AT4" s="35"/>
      <c r="AU4" s="35"/>
      <c r="AV4" s="35"/>
      <c r="AW4" s="36"/>
      <c r="AX4" s="182"/>
      <c r="AY4" s="182"/>
      <c r="AZ4" s="33" t="s">
        <v>39</v>
      </c>
      <c r="BA4" s="33"/>
      <c r="BB4" s="34"/>
      <c r="BC4" s="34"/>
      <c r="BD4" s="35"/>
      <c r="BE4" s="35"/>
      <c r="BF4" s="35"/>
      <c r="BG4" s="35"/>
      <c r="BH4" s="35"/>
      <c r="BI4" s="35"/>
      <c r="BJ4" s="35"/>
      <c r="BK4" s="36"/>
      <c r="BL4" s="167"/>
      <c r="BM4" s="293"/>
      <c r="BN4" s="293"/>
      <c r="BO4" s="1531"/>
      <c r="BP4" s="1532"/>
      <c r="BQ4" s="294"/>
      <c r="BR4" s="294"/>
      <c r="BS4" s="294"/>
      <c r="BT4" s="294"/>
      <c r="BU4" s="1533"/>
      <c r="BV4" s="1528"/>
      <c r="BW4" s="21"/>
      <c r="BX4" s="37"/>
      <c r="BY4" s="295"/>
      <c r="BZ4" s="19"/>
      <c r="CA4" s="19"/>
      <c r="CB4" s="19"/>
      <c r="CC4" s="19"/>
      <c r="CD4" s="490"/>
      <c r="CE4" s="158" t="s">
        <v>29</v>
      </c>
      <c r="CF4" s="159">
        <v>12803177</v>
      </c>
      <c r="CG4" s="26">
        <v>13055156</v>
      </c>
      <c r="CH4" s="27">
        <v>-1.93</v>
      </c>
      <c r="CI4" s="240"/>
      <c r="CJ4" s="240"/>
      <c r="CK4" s="433" t="s">
        <v>30</v>
      </c>
      <c r="CL4" s="997">
        <v>1690820</v>
      </c>
      <c r="CM4" s="998">
        <v>1342317</v>
      </c>
      <c r="CN4" s="999">
        <v>1263297</v>
      </c>
      <c r="CO4" s="997">
        <v>4296434</v>
      </c>
      <c r="CP4" s="1000">
        <v>4505570</v>
      </c>
      <c r="CQ4" s="675">
        <v>-4.6399999999999997</v>
      </c>
      <c r="CR4" s="324"/>
      <c r="CS4" s="28" t="s">
        <v>31</v>
      </c>
      <c r="CT4" s="1654" t="s">
        <v>32</v>
      </c>
      <c r="CU4" s="1655"/>
      <c r="CV4" s="1656"/>
      <c r="CW4" s="1654" t="s">
        <v>33</v>
      </c>
      <c r="CX4" s="1655"/>
      <c r="CY4" s="1656"/>
      <c r="CZ4" s="1654" t="s">
        <v>34</v>
      </c>
      <c r="DA4" s="1655"/>
      <c r="DB4" s="1656"/>
      <c r="DC4" s="5"/>
      <c r="DD4" s="324"/>
      <c r="DE4" s="324"/>
      <c r="DF4" s="326" t="s">
        <v>153</v>
      </c>
      <c r="DG4" s="326" t="s">
        <v>18</v>
      </c>
      <c r="DH4" s="326" t="s">
        <v>154</v>
      </c>
      <c r="DI4" s="979" t="s">
        <v>316</v>
      </c>
      <c r="DJ4" s="327"/>
      <c r="DK4" s="328"/>
      <c r="DL4" s="329">
        <v>2019</v>
      </c>
      <c r="DM4" s="330">
        <v>2018</v>
      </c>
      <c r="DN4" s="1348" t="s">
        <v>172</v>
      </c>
      <c r="DO4" s="324"/>
      <c r="DP4" s="33" t="s">
        <v>38</v>
      </c>
      <c r="DQ4" s="33"/>
      <c r="DR4" s="34"/>
      <c r="DS4" s="34"/>
      <c r="DT4" s="35"/>
      <c r="DU4" s="35"/>
      <c r="DV4" s="35"/>
      <c r="DW4" s="35"/>
      <c r="DX4" s="35"/>
      <c r="DY4" s="35"/>
      <c r="DZ4" s="35"/>
      <c r="EA4" s="36"/>
      <c r="EB4" s="182"/>
      <c r="EC4" s="182"/>
      <c r="ED4" s="33" t="s">
        <v>39</v>
      </c>
      <c r="EE4" s="33"/>
      <c r="EF4" s="34"/>
      <c r="EG4" s="34"/>
      <c r="EH4" s="35"/>
      <c r="EI4" s="35"/>
      <c r="EJ4" s="35"/>
      <c r="EK4" s="35"/>
      <c r="EL4" s="35"/>
      <c r="EM4" s="35"/>
      <c r="EN4" s="35"/>
      <c r="EO4" s="36"/>
      <c r="EP4" s="167"/>
      <c r="EQ4" s="293"/>
      <c r="ER4" s="293"/>
      <c r="ES4" s="1531"/>
      <c r="ET4" s="1532"/>
      <c r="EU4" s="294"/>
      <c r="EV4" s="294"/>
      <c r="EW4" s="294"/>
      <c r="EX4" s="294"/>
      <c r="EY4" s="1533"/>
      <c r="EZ4" s="1528"/>
      <c r="FA4" s="21"/>
      <c r="FB4" s="37"/>
      <c r="FC4" s="295"/>
      <c r="FD4" s="19"/>
      <c r="FE4" s="19"/>
      <c r="FF4" s="19"/>
      <c r="FG4" s="19"/>
      <c r="FH4" s="490"/>
      <c r="FI4" s="24" t="s">
        <v>29</v>
      </c>
      <c r="FJ4" s="159">
        <v>10434199</v>
      </c>
      <c r="FK4" s="26">
        <v>10649692</v>
      </c>
      <c r="FL4" s="27">
        <v>-2.02</v>
      </c>
      <c r="FM4" s="240"/>
      <c r="FN4" s="240"/>
      <c r="FO4" s="433" t="s">
        <v>30</v>
      </c>
      <c r="FP4" s="997">
        <v>1227562</v>
      </c>
      <c r="FQ4" s="998">
        <v>1275947</v>
      </c>
      <c r="FR4" s="999">
        <v>1198566</v>
      </c>
      <c r="FS4" s="997">
        <v>3702075</v>
      </c>
      <c r="FT4" s="1000">
        <v>3889930</v>
      </c>
      <c r="FU4" s="675">
        <v>-4.83</v>
      </c>
      <c r="FV4" s="324"/>
      <c r="FW4" s="28" t="s">
        <v>31</v>
      </c>
      <c r="FX4" s="29" t="s">
        <v>32</v>
      </c>
      <c r="FY4" s="30"/>
      <c r="FZ4" s="31"/>
      <c r="GA4" s="29" t="s">
        <v>33</v>
      </c>
      <c r="GB4" s="30"/>
      <c r="GC4" s="31"/>
      <c r="GD4" s="1654" t="s">
        <v>34</v>
      </c>
      <c r="GE4" s="1655"/>
      <c r="GF4" s="1656"/>
      <c r="GG4" s="5"/>
      <c r="GH4" s="324"/>
      <c r="GI4" s="324"/>
      <c r="GJ4" s="326" t="s">
        <v>21</v>
      </c>
      <c r="GK4" s="326" t="s">
        <v>22</v>
      </c>
      <c r="GL4" s="326" t="s">
        <v>23</v>
      </c>
      <c r="GM4" s="979" t="s">
        <v>319</v>
      </c>
      <c r="GN4" s="327"/>
      <c r="GO4" s="328"/>
      <c r="GP4" s="329">
        <v>2019</v>
      </c>
      <c r="GQ4" s="330">
        <v>2018</v>
      </c>
      <c r="GR4" s="426" t="s">
        <v>172</v>
      </c>
      <c r="GS4" s="324"/>
      <c r="GT4" s="33" t="s">
        <v>38</v>
      </c>
      <c r="GU4" s="33"/>
      <c r="GV4" s="34"/>
      <c r="GW4" s="34"/>
      <c r="GX4" s="35"/>
      <c r="GY4" s="35"/>
      <c r="GZ4" s="35"/>
      <c r="HA4" s="35"/>
      <c r="HB4" s="35"/>
      <c r="HC4" s="35"/>
      <c r="HD4" s="35"/>
      <c r="HE4" s="36"/>
      <c r="HF4" s="182"/>
      <c r="HG4" s="182"/>
      <c r="HH4" s="33" t="s">
        <v>39</v>
      </c>
      <c r="HI4" s="33"/>
      <c r="HJ4" s="34"/>
      <c r="HK4" s="34"/>
      <c r="HL4" s="35"/>
      <c r="HM4" s="35"/>
      <c r="HN4" s="35"/>
      <c r="HO4" s="35"/>
      <c r="HP4" s="35"/>
      <c r="HQ4" s="35"/>
      <c r="HR4" s="35"/>
      <c r="HS4" s="36"/>
      <c r="HT4" s="167"/>
      <c r="HU4" s="293"/>
      <c r="HV4" s="293"/>
      <c r="HW4" s="1531"/>
      <c r="HX4" s="1532"/>
      <c r="HY4" s="294"/>
      <c r="HZ4" s="294"/>
      <c r="IA4" s="294"/>
      <c r="IB4" s="294"/>
      <c r="IC4" s="1533"/>
      <c r="ID4" s="1528"/>
      <c r="IE4" s="21"/>
      <c r="IF4" s="37"/>
      <c r="IG4" s="295"/>
      <c r="IH4" s="248"/>
      <c r="II4" s="19"/>
      <c r="IJ4" s="19"/>
      <c r="IK4" s="19"/>
      <c r="IM4" s="158" t="s">
        <v>29</v>
      </c>
      <c r="IN4" s="159">
        <v>13378040</v>
      </c>
      <c r="IO4" s="26">
        <v>13524442</v>
      </c>
      <c r="IP4" s="27">
        <v>-1.08</v>
      </c>
      <c r="IQ4" s="240"/>
      <c r="IR4" s="240"/>
      <c r="IS4" s="433" t="s">
        <v>30</v>
      </c>
      <c r="IT4" s="997">
        <v>1406165</v>
      </c>
      <c r="IU4" s="998">
        <v>1289579</v>
      </c>
      <c r="IV4" s="999">
        <v>1544515</v>
      </c>
      <c r="IW4" s="997">
        <v>4240259</v>
      </c>
      <c r="IX4" s="1000">
        <v>4445978</v>
      </c>
      <c r="IY4" s="675">
        <v>-4.63</v>
      </c>
      <c r="IZ4" s="324"/>
      <c r="JA4" s="28" t="s">
        <v>31</v>
      </c>
      <c r="JB4" s="29" t="s">
        <v>32</v>
      </c>
      <c r="JC4" s="30"/>
      <c r="JD4" s="31"/>
      <c r="JE4" s="29" t="s">
        <v>33</v>
      </c>
      <c r="JF4" s="30"/>
      <c r="JG4" s="31"/>
      <c r="JH4" s="1654" t="s">
        <v>34</v>
      </c>
      <c r="JI4" s="1655"/>
      <c r="JJ4" s="1656"/>
      <c r="JK4" s="5"/>
      <c r="JL4" s="324"/>
      <c r="JM4" s="324"/>
      <c r="JN4" s="493" t="s">
        <v>25</v>
      </c>
      <c r="JO4" s="493" t="s">
        <v>26</v>
      </c>
      <c r="JP4" s="493" t="s">
        <v>27</v>
      </c>
      <c r="JQ4" s="979" t="s">
        <v>321</v>
      </c>
      <c r="JR4" s="327"/>
      <c r="JS4" s="328"/>
      <c r="JT4" s="329">
        <v>2019</v>
      </c>
      <c r="JU4" s="330">
        <v>2018</v>
      </c>
      <c r="JV4" s="497" t="s">
        <v>172</v>
      </c>
      <c r="JW4" s="324"/>
      <c r="JX4" s="33" t="s">
        <v>38</v>
      </c>
      <c r="JY4" s="33"/>
      <c r="JZ4" s="34"/>
      <c r="KA4" s="34"/>
      <c r="KB4" s="35"/>
      <c r="KC4" s="35"/>
      <c r="KD4" s="35"/>
      <c r="KE4" s="35"/>
      <c r="KF4" s="35"/>
      <c r="KG4" s="35"/>
      <c r="KH4" s="35"/>
      <c r="KI4" s="36"/>
      <c r="KJ4" s="182"/>
      <c r="KK4" s="182"/>
      <c r="KL4" s="33" t="s">
        <v>39</v>
      </c>
      <c r="KM4" s="33"/>
      <c r="KN4" s="34"/>
      <c r="KO4" s="34"/>
      <c r="KP4" s="35"/>
      <c r="KQ4" s="35"/>
      <c r="KR4" s="35"/>
      <c r="KS4" s="35"/>
      <c r="KT4" s="35"/>
      <c r="KU4" s="35"/>
      <c r="KV4" s="35"/>
      <c r="KW4" s="36"/>
      <c r="KX4" s="167"/>
      <c r="KY4" s="293"/>
      <c r="KZ4" s="293"/>
      <c r="LA4" s="1531"/>
      <c r="LB4" s="1532"/>
      <c r="LC4" s="294"/>
      <c r="LD4" s="294"/>
      <c r="LE4" s="294"/>
      <c r="LF4" s="294"/>
      <c r="LG4" s="1533"/>
      <c r="LH4" s="291"/>
      <c r="LI4" s="21"/>
      <c r="LJ4" s="37"/>
      <c r="LK4" s="295"/>
      <c r="LL4" s="19"/>
      <c r="LM4" s="19"/>
      <c r="LN4" s="25"/>
      <c r="LO4" s="605"/>
      <c r="LQ4" s="24" t="s">
        <v>29</v>
      </c>
      <c r="LR4" s="25">
        <v>52394256</v>
      </c>
      <c r="LS4" s="26">
        <v>52637952</v>
      </c>
      <c r="LT4" s="27">
        <v>-0.46</v>
      </c>
      <c r="LU4" s="499"/>
      <c r="LV4" s="499"/>
      <c r="LW4" s="433" t="s">
        <v>30</v>
      </c>
      <c r="LX4" s="348">
        <v>17194208</v>
      </c>
      <c r="LY4" s="994">
        <v>17666449</v>
      </c>
      <c r="LZ4" s="515">
        <v>-2.67</v>
      </c>
      <c r="MA4" s="182"/>
      <c r="MB4" s="28" t="s">
        <v>31</v>
      </c>
      <c r="MC4" s="29" t="s">
        <v>32</v>
      </c>
      <c r="MD4" s="30"/>
      <c r="ME4" s="31"/>
      <c r="MF4" s="29" t="s">
        <v>33</v>
      </c>
      <c r="MG4" s="30"/>
      <c r="MH4" s="31"/>
      <c r="MI4" s="29" t="s">
        <v>34</v>
      </c>
      <c r="MJ4" s="30"/>
      <c r="MK4" s="31"/>
      <c r="ML4" s="15"/>
      <c r="MM4" s="15"/>
      <c r="MN4" s="15"/>
      <c r="MO4" s="993" t="s">
        <v>5</v>
      </c>
      <c r="MP4" s="993" t="s">
        <v>7</v>
      </c>
      <c r="MQ4" s="993" t="s">
        <v>20</v>
      </c>
      <c r="MR4" s="993" t="s">
        <v>11</v>
      </c>
      <c r="MS4" s="39">
        <v>2019</v>
      </c>
      <c r="MT4" s="16"/>
      <c r="MU4" s="930"/>
      <c r="MV4" s="989">
        <v>2019</v>
      </c>
      <c r="MW4" s="990">
        <v>2018</v>
      </c>
      <c r="MX4" s="931" t="s">
        <v>172</v>
      </c>
      <c r="MY4" s="495"/>
      <c r="MZ4" s="33" t="s">
        <v>38</v>
      </c>
      <c r="NA4" s="33"/>
      <c r="NB4" s="34"/>
      <c r="NC4" s="34"/>
      <c r="ND4" s="35"/>
      <c r="NE4" s="35"/>
      <c r="NF4" s="35"/>
      <c r="NG4" s="35"/>
      <c r="NH4" s="35"/>
      <c r="NI4" s="35"/>
      <c r="NJ4" s="35"/>
      <c r="NK4" s="36"/>
      <c r="NL4" s="17"/>
      <c r="NM4" s="17"/>
      <c r="NN4" s="33" t="s">
        <v>39</v>
      </c>
      <c r="NO4" s="33"/>
      <c r="NP4" s="34"/>
      <c r="NQ4" s="34"/>
      <c r="NR4" s="35"/>
      <c r="NS4" s="35"/>
      <c r="NT4" s="35"/>
      <c r="NU4" s="35"/>
      <c r="NV4" s="35"/>
      <c r="NW4" s="35"/>
      <c r="NX4" s="35"/>
      <c r="NY4" s="36"/>
      <c r="NZ4" s="490"/>
    </row>
    <row r="5" spans="1:391" ht="21.75" customHeight="1" thickTop="1" thickBot="1" x14ac:dyDescent="0.25">
      <c r="A5" s="168" t="s">
        <v>40</v>
      </c>
      <c r="B5" s="57">
        <v>7721535</v>
      </c>
      <c r="C5" s="41">
        <v>7491457</v>
      </c>
      <c r="D5" s="42">
        <v>3.07</v>
      </c>
      <c r="E5" s="420"/>
      <c r="F5" s="240"/>
      <c r="G5" s="432" t="s">
        <v>41</v>
      </c>
      <c r="H5" s="997">
        <v>328</v>
      </c>
      <c r="I5" s="998">
        <v>705</v>
      </c>
      <c r="J5" s="999">
        <v>564</v>
      </c>
      <c r="K5" s="997">
        <v>1597</v>
      </c>
      <c r="L5" s="1000">
        <v>1548</v>
      </c>
      <c r="M5" s="675">
        <v>3.17</v>
      </c>
      <c r="N5" s="324"/>
      <c r="O5" s="926" t="s">
        <v>42</v>
      </c>
      <c r="P5" s="1615">
        <v>2562</v>
      </c>
      <c r="Q5" s="988">
        <v>2561</v>
      </c>
      <c r="R5" s="1616" t="s">
        <v>172</v>
      </c>
      <c r="S5" s="1615">
        <v>2562</v>
      </c>
      <c r="T5" s="988">
        <v>2561</v>
      </c>
      <c r="U5" s="1616" t="s">
        <v>172</v>
      </c>
      <c r="V5" s="1615">
        <v>2562</v>
      </c>
      <c r="W5" s="988">
        <v>2561</v>
      </c>
      <c r="X5" s="1616" t="s">
        <v>172</v>
      </c>
      <c r="Y5" s="977"/>
      <c r="Z5" s="331" t="s">
        <v>43</v>
      </c>
      <c r="AA5" s="331"/>
      <c r="AB5" s="25">
        <v>5833</v>
      </c>
      <c r="AC5" s="25">
        <v>5833</v>
      </c>
      <c r="AD5" s="25">
        <v>5833</v>
      </c>
      <c r="AE5" s="25">
        <v>5833</v>
      </c>
      <c r="AF5" s="324"/>
      <c r="AG5" s="622" t="s">
        <v>43</v>
      </c>
      <c r="AH5" s="623">
        <v>5833</v>
      </c>
      <c r="AI5" s="242">
        <v>5665</v>
      </c>
      <c r="AJ5" s="1057">
        <v>2.97</v>
      </c>
      <c r="AK5" s="332"/>
      <c r="AL5" s="1058" t="s">
        <v>44</v>
      </c>
      <c r="AM5" s="1648" t="s">
        <v>32</v>
      </c>
      <c r="AN5" s="1649"/>
      <c r="AO5" s="1649"/>
      <c r="AP5" s="1649"/>
      <c r="AQ5" s="1649"/>
      <c r="AR5" s="1649"/>
      <c r="AS5" s="1649"/>
      <c r="AT5" s="1649"/>
      <c r="AU5" s="1650"/>
      <c r="AV5" s="1070" t="s">
        <v>33</v>
      </c>
      <c r="AW5" s="1071" t="s">
        <v>45</v>
      </c>
      <c r="AX5" s="182"/>
      <c r="AY5" s="182"/>
      <c r="AZ5" s="1068" t="s">
        <v>44</v>
      </c>
      <c r="BA5" s="1648" t="s">
        <v>32</v>
      </c>
      <c r="BB5" s="1649"/>
      <c r="BC5" s="1649"/>
      <c r="BD5" s="1649"/>
      <c r="BE5" s="1649"/>
      <c r="BF5" s="1649"/>
      <c r="BG5" s="1649"/>
      <c r="BH5" s="1649"/>
      <c r="BI5" s="1650"/>
      <c r="BJ5" s="1070" t="s">
        <v>33</v>
      </c>
      <c r="BK5" s="1071" t="s">
        <v>45</v>
      </c>
      <c r="BL5" s="194"/>
      <c r="BM5" s="296"/>
      <c r="BN5" s="296"/>
      <c r="BO5" s="1534"/>
      <c r="BP5" s="1535"/>
      <c r="BQ5" s="297"/>
      <c r="BR5" s="297"/>
      <c r="BS5" s="297"/>
      <c r="BT5" s="297"/>
      <c r="BU5" s="1533"/>
      <c r="BV5" s="1528"/>
      <c r="BW5" s="47"/>
      <c r="BX5" s="37"/>
      <c r="BY5" s="295"/>
      <c r="BZ5" s="19"/>
      <c r="CA5" s="19"/>
      <c r="CB5" s="631"/>
      <c r="CC5" s="19"/>
      <c r="CD5" s="490"/>
      <c r="CE5" s="168" t="s">
        <v>40</v>
      </c>
      <c r="CF5" s="57">
        <v>6096026</v>
      </c>
      <c r="CG5" s="41">
        <v>6313750</v>
      </c>
      <c r="CH5" s="42">
        <v>-3.45</v>
      </c>
      <c r="CI5" s="240"/>
      <c r="CJ5" s="240"/>
      <c r="CK5" s="432" t="s">
        <v>41</v>
      </c>
      <c r="CL5" s="997">
        <v>309</v>
      </c>
      <c r="CM5" s="998">
        <v>148</v>
      </c>
      <c r="CN5" s="999">
        <v>192</v>
      </c>
      <c r="CO5" s="997">
        <v>649</v>
      </c>
      <c r="CP5" s="1000">
        <v>586</v>
      </c>
      <c r="CQ5" s="675">
        <v>10.75</v>
      </c>
      <c r="CR5" s="324"/>
      <c r="CS5" s="926" t="s">
        <v>155</v>
      </c>
      <c r="CT5" s="43">
        <v>2562</v>
      </c>
      <c r="CU5" s="44">
        <v>2561</v>
      </c>
      <c r="CV5" s="45" t="s">
        <v>172</v>
      </c>
      <c r="CW5" s="43">
        <v>2562</v>
      </c>
      <c r="CX5" s="44">
        <v>2561</v>
      </c>
      <c r="CY5" s="45" t="s">
        <v>172</v>
      </c>
      <c r="CZ5" s="43">
        <v>2562</v>
      </c>
      <c r="DA5" s="44">
        <v>2561</v>
      </c>
      <c r="DB5" s="45" t="s">
        <v>172</v>
      </c>
      <c r="DC5" s="977"/>
      <c r="DD5" s="331" t="s">
        <v>43</v>
      </c>
      <c r="DE5" s="331"/>
      <c r="DF5" s="25">
        <v>5833</v>
      </c>
      <c r="DG5" s="25">
        <v>5833</v>
      </c>
      <c r="DH5" s="25">
        <v>5833</v>
      </c>
      <c r="DI5" s="25">
        <v>5833</v>
      </c>
      <c r="DJ5" s="324"/>
      <c r="DK5" s="622" t="s">
        <v>43</v>
      </c>
      <c r="DL5" s="623">
        <v>5833</v>
      </c>
      <c r="DM5" s="242">
        <v>5665</v>
      </c>
      <c r="DN5" s="1057">
        <v>2.97</v>
      </c>
      <c r="DO5" s="332"/>
      <c r="DP5" s="1058" t="s">
        <v>44</v>
      </c>
      <c r="DQ5" s="1648" t="s">
        <v>32</v>
      </c>
      <c r="DR5" s="1649"/>
      <c r="DS5" s="1649"/>
      <c r="DT5" s="1649"/>
      <c r="DU5" s="1649"/>
      <c r="DV5" s="1649"/>
      <c r="DW5" s="1649"/>
      <c r="DX5" s="1649"/>
      <c r="DY5" s="1650"/>
      <c r="DZ5" s="1070" t="s">
        <v>33</v>
      </c>
      <c r="EA5" s="1071" t="s">
        <v>45</v>
      </c>
      <c r="EB5" s="182"/>
      <c r="EC5" s="182"/>
      <c r="ED5" s="1068" t="s">
        <v>44</v>
      </c>
      <c r="EE5" s="1648" t="s">
        <v>32</v>
      </c>
      <c r="EF5" s="1649"/>
      <c r="EG5" s="1649"/>
      <c r="EH5" s="1649"/>
      <c r="EI5" s="1649"/>
      <c r="EJ5" s="1649"/>
      <c r="EK5" s="1649"/>
      <c r="EL5" s="1649"/>
      <c r="EM5" s="1650"/>
      <c r="EN5" s="1070" t="s">
        <v>33</v>
      </c>
      <c r="EO5" s="1071" t="s">
        <v>45</v>
      </c>
      <c r="EP5" s="194"/>
      <c r="EQ5" s="296"/>
      <c r="ER5" s="296"/>
      <c r="ES5" s="1534"/>
      <c r="ET5" s="1535"/>
      <c r="EU5" s="297"/>
      <c r="EV5" s="297"/>
      <c r="EW5" s="297"/>
      <c r="EX5" s="297"/>
      <c r="EY5" s="1533"/>
      <c r="EZ5" s="1528"/>
      <c r="FA5" s="47"/>
      <c r="FB5" s="37"/>
      <c r="FC5" s="295"/>
      <c r="FD5" s="19"/>
      <c r="FE5" s="19"/>
      <c r="FF5" s="19"/>
      <c r="FG5" s="19"/>
      <c r="FH5" s="490"/>
      <c r="FI5" s="40" t="s">
        <v>40</v>
      </c>
      <c r="FJ5" s="57">
        <v>5408256</v>
      </c>
      <c r="FK5" s="41">
        <v>5690550</v>
      </c>
      <c r="FL5" s="42">
        <v>-4.96</v>
      </c>
      <c r="FM5" s="240"/>
      <c r="FN5" s="240"/>
      <c r="FO5" s="432" t="s">
        <v>41</v>
      </c>
      <c r="FP5" s="997">
        <v>495</v>
      </c>
      <c r="FQ5" s="998">
        <v>497</v>
      </c>
      <c r="FR5" s="999">
        <v>308</v>
      </c>
      <c r="FS5" s="997">
        <v>1300</v>
      </c>
      <c r="FT5" s="1000">
        <v>1222</v>
      </c>
      <c r="FU5" s="675">
        <v>6.38</v>
      </c>
      <c r="FV5" s="324"/>
      <c r="FW5" s="926" t="s">
        <v>47</v>
      </c>
      <c r="FX5" s="43">
        <v>2562</v>
      </c>
      <c r="FY5" s="44">
        <v>2561</v>
      </c>
      <c r="FZ5" s="45" t="s">
        <v>172</v>
      </c>
      <c r="GA5" s="43">
        <v>2562</v>
      </c>
      <c r="GB5" s="44">
        <v>2561</v>
      </c>
      <c r="GC5" s="45" t="s">
        <v>172</v>
      </c>
      <c r="GD5" s="43">
        <v>2562</v>
      </c>
      <c r="GE5" s="44">
        <v>2561</v>
      </c>
      <c r="GF5" s="45" t="s">
        <v>172</v>
      </c>
      <c r="GG5" s="977"/>
      <c r="GH5" s="331" t="s">
        <v>43</v>
      </c>
      <c r="GI5" s="331"/>
      <c r="GJ5" s="25">
        <v>5833</v>
      </c>
      <c r="GK5" s="25">
        <v>5833</v>
      </c>
      <c r="GL5" s="25">
        <v>5833</v>
      </c>
      <c r="GM5" s="25">
        <v>5833</v>
      </c>
      <c r="GN5" s="324"/>
      <c r="GO5" s="622" t="s">
        <v>43</v>
      </c>
      <c r="GP5" s="623">
        <v>5833</v>
      </c>
      <c r="GQ5" s="242">
        <v>5665</v>
      </c>
      <c r="GR5" s="1057">
        <v>2.97</v>
      </c>
      <c r="GS5" s="332"/>
      <c r="GT5" s="1058" t="s">
        <v>44</v>
      </c>
      <c r="GU5" s="1648" t="s">
        <v>32</v>
      </c>
      <c r="GV5" s="1649"/>
      <c r="GW5" s="1649"/>
      <c r="GX5" s="1649"/>
      <c r="GY5" s="1649"/>
      <c r="GZ5" s="1649"/>
      <c r="HA5" s="1649"/>
      <c r="HB5" s="1649"/>
      <c r="HC5" s="1650"/>
      <c r="HD5" s="1070" t="s">
        <v>33</v>
      </c>
      <c r="HE5" s="1071" t="s">
        <v>45</v>
      </c>
      <c r="HF5" s="182"/>
      <c r="HG5" s="182"/>
      <c r="HH5" s="1068" t="s">
        <v>44</v>
      </c>
      <c r="HI5" s="1648" t="s">
        <v>32</v>
      </c>
      <c r="HJ5" s="1649"/>
      <c r="HK5" s="1649"/>
      <c r="HL5" s="1649"/>
      <c r="HM5" s="1649"/>
      <c r="HN5" s="1649"/>
      <c r="HO5" s="1649"/>
      <c r="HP5" s="1649"/>
      <c r="HQ5" s="1650"/>
      <c r="HR5" s="1070" t="s">
        <v>33</v>
      </c>
      <c r="HS5" s="1071" t="s">
        <v>45</v>
      </c>
      <c r="HT5" s="194"/>
      <c r="HU5" s="296"/>
      <c r="HV5" s="296"/>
      <c r="HW5" s="1534"/>
      <c r="HX5" s="1535"/>
      <c r="HY5" s="297"/>
      <c r="HZ5" s="297"/>
      <c r="IA5" s="297"/>
      <c r="IB5" s="297"/>
      <c r="IC5" s="1533"/>
      <c r="ID5" s="1528"/>
      <c r="IE5" s="47"/>
      <c r="IF5" s="37"/>
      <c r="IG5" s="295"/>
      <c r="IH5" s="248"/>
      <c r="II5" s="19"/>
      <c r="IJ5" s="19"/>
      <c r="IK5" s="19"/>
      <c r="IM5" s="168" t="s">
        <v>40</v>
      </c>
      <c r="IN5" s="57">
        <v>6469485</v>
      </c>
      <c r="IO5" s="41">
        <v>6698157</v>
      </c>
      <c r="IP5" s="42">
        <v>-3.41</v>
      </c>
      <c r="IQ5" s="240"/>
      <c r="IR5" s="240"/>
      <c r="IS5" s="432" t="s">
        <v>41</v>
      </c>
      <c r="IT5" s="997">
        <v>599</v>
      </c>
      <c r="IU5" s="998">
        <v>1086</v>
      </c>
      <c r="IV5" s="999">
        <v>715</v>
      </c>
      <c r="IW5" s="997">
        <v>2400</v>
      </c>
      <c r="IX5" s="1000">
        <v>2330</v>
      </c>
      <c r="IY5" s="675">
        <v>3</v>
      </c>
      <c r="IZ5" s="324"/>
      <c r="JA5" s="926" t="s">
        <v>156</v>
      </c>
      <c r="JB5" s="43">
        <v>2562</v>
      </c>
      <c r="JC5" s="44">
        <v>2561</v>
      </c>
      <c r="JD5" s="494" t="s">
        <v>172</v>
      </c>
      <c r="JE5" s="43">
        <v>2562</v>
      </c>
      <c r="JF5" s="44">
        <v>2561</v>
      </c>
      <c r="JG5" s="494" t="s">
        <v>172</v>
      </c>
      <c r="JH5" s="43">
        <v>2562</v>
      </c>
      <c r="JI5" s="44">
        <v>2561</v>
      </c>
      <c r="JJ5" s="45" t="s">
        <v>172</v>
      </c>
      <c r="JK5" s="977"/>
      <c r="JL5" s="331" t="s">
        <v>43</v>
      </c>
      <c r="JM5" s="331"/>
      <c r="JN5" s="25">
        <v>5833</v>
      </c>
      <c r="JO5" s="25">
        <v>5833</v>
      </c>
      <c r="JP5" s="25">
        <v>5833</v>
      </c>
      <c r="JQ5" s="25">
        <v>5833</v>
      </c>
      <c r="JR5" s="324"/>
      <c r="JS5" s="622" t="s">
        <v>43</v>
      </c>
      <c r="JT5" s="623">
        <v>5833</v>
      </c>
      <c r="JU5" s="242">
        <v>5665</v>
      </c>
      <c r="JV5" s="1057">
        <v>2.97</v>
      </c>
      <c r="JW5" s="332"/>
      <c r="JX5" s="1058" t="s">
        <v>44</v>
      </c>
      <c r="JY5" s="1648" t="s">
        <v>32</v>
      </c>
      <c r="JZ5" s="1649"/>
      <c r="KA5" s="1649"/>
      <c r="KB5" s="1649"/>
      <c r="KC5" s="1649"/>
      <c r="KD5" s="1649"/>
      <c r="KE5" s="1649"/>
      <c r="KF5" s="1649"/>
      <c r="KG5" s="1650"/>
      <c r="KH5" s="1070" t="s">
        <v>33</v>
      </c>
      <c r="KI5" s="1071" t="s">
        <v>45</v>
      </c>
      <c r="KJ5" s="182"/>
      <c r="KK5" s="182"/>
      <c r="KL5" s="1068" t="s">
        <v>44</v>
      </c>
      <c r="KM5" s="1648" t="s">
        <v>32</v>
      </c>
      <c r="KN5" s="1649"/>
      <c r="KO5" s="1649"/>
      <c r="KP5" s="1649"/>
      <c r="KQ5" s="1649"/>
      <c r="KR5" s="1649"/>
      <c r="KS5" s="1649"/>
      <c r="KT5" s="1649"/>
      <c r="KU5" s="1650"/>
      <c r="KV5" s="1070" t="s">
        <v>33</v>
      </c>
      <c r="KW5" s="1071" t="s">
        <v>45</v>
      </c>
      <c r="KX5" s="194"/>
      <c r="KY5" s="296"/>
      <c r="KZ5" s="296"/>
      <c r="LA5" s="1534"/>
      <c r="LB5" s="1535"/>
      <c r="LC5" s="297"/>
      <c r="LD5" s="297"/>
      <c r="LE5" s="297"/>
      <c r="LF5" s="297"/>
      <c r="LG5" s="1533"/>
      <c r="LH5" s="291"/>
      <c r="LI5" s="47"/>
      <c r="LJ5" s="37"/>
      <c r="LK5" s="295"/>
      <c r="LL5" s="19"/>
      <c r="LM5" s="19"/>
      <c r="LN5" s="25"/>
      <c r="LO5" s="605"/>
      <c r="LQ5" s="40" t="s">
        <v>40</v>
      </c>
      <c r="LR5" s="38">
        <v>25695302</v>
      </c>
      <c r="LS5" s="41">
        <v>26193914</v>
      </c>
      <c r="LT5" s="42">
        <v>-1.9</v>
      </c>
      <c r="LU5" s="499"/>
      <c r="LV5" s="499"/>
      <c r="LW5" s="432" t="s">
        <v>41</v>
      </c>
      <c r="LX5" s="348">
        <v>5946</v>
      </c>
      <c r="LY5" s="994">
        <v>5686</v>
      </c>
      <c r="LZ5" s="515">
        <v>4.57</v>
      </c>
      <c r="MA5" s="182"/>
      <c r="MB5" s="926" t="s">
        <v>48</v>
      </c>
      <c r="MC5" s="43">
        <v>2562</v>
      </c>
      <c r="MD5" s="44">
        <v>2561</v>
      </c>
      <c r="ME5" s="45" t="s">
        <v>172</v>
      </c>
      <c r="MF5" s="43">
        <v>2562</v>
      </c>
      <c r="MG5" s="44">
        <v>2561</v>
      </c>
      <c r="MH5" s="45" t="s">
        <v>172</v>
      </c>
      <c r="MI5" s="43">
        <v>2562</v>
      </c>
      <c r="MJ5" s="44">
        <v>2561</v>
      </c>
      <c r="MK5" s="45" t="s">
        <v>172</v>
      </c>
      <c r="ML5" s="15"/>
      <c r="MM5" s="1066" t="s">
        <v>43</v>
      </c>
      <c r="MN5" s="1066"/>
      <c r="MO5" s="1067">
        <v>5833</v>
      </c>
      <c r="MP5" s="1067">
        <v>5833</v>
      </c>
      <c r="MQ5" s="1067">
        <v>5833</v>
      </c>
      <c r="MR5" s="1067">
        <v>5833</v>
      </c>
      <c r="MS5" s="1067">
        <v>5833</v>
      </c>
      <c r="MT5" s="16"/>
      <c r="MU5" s="622" t="s">
        <v>43</v>
      </c>
      <c r="MV5" s="623">
        <v>5833</v>
      </c>
      <c r="MW5" s="242">
        <v>5665</v>
      </c>
      <c r="MX5" s="1057">
        <v>2.97</v>
      </c>
      <c r="MY5" s="495"/>
      <c r="MZ5" s="1068" t="s">
        <v>44</v>
      </c>
      <c r="NA5" s="1651" t="s">
        <v>32</v>
      </c>
      <c r="NB5" s="1652"/>
      <c r="NC5" s="1652"/>
      <c r="ND5" s="1652"/>
      <c r="NE5" s="1652"/>
      <c r="NF5" s="1652"/>
      <c r="NG5" s="1652"/>
      <c r="NH5" s="1652"/>
      <c r="NI5" s="1653"/>
      <c r="NJ5" s="1069" t="s">
        <v>33</v>
      </c>
      <c r="NK5" s="1069" t="s">
        <v>45</v>
      </c>
      <c r="NL5" s="17"/>
      <c r="NM5" s="17"/>
      <c r="NN5" s="1068" t="s">
        <v>44</v>
      </c>
      <c r="NO5" s="1648" t="s">
        <v>32</v>
      </c>
      <c r="NP5" s="1649"/>
      <c r="NQ5" s="1649"/>
      <c r="NR5" s="1649"/>
      <c r="NS5" s="1649"/>
      <c r="NT5" s="1649"/>
      <c r="NU5" s="1649"/>
      <c r="NV5" s="1649"/>
      <c r="NW5" s="1650"/>
      <c r="NX5" s="1070" t="s">
        <v>33</v>
      </c>
      <c r="NY5" s="1071" t="s">
        <v>45</v>
      </c>
      <c r="NZ5" s="490"/>
    </row>
    <row r="6" spans="1:391" ht="21.75" customHeight="1" thickTop="1" thickBot="1" x14ac:dyDescent="0.25">
      <c r="A6" s="170" t="s">
        <v>49</v>
      </c>
      <c r="B6" s="57">
        <v>8057305</v>
      </c>
      <c r="C6" s="41">
        <v>7917205</v>
      </c>
      <c r="D6" s="52">
        <v>1.77</v>
      </c>
      <c r="E6" s="420"/>
      <c r="F6" s="240"/>
      <c r="G6" s="432" t="s">
        <v>50</v>
      </c>
      <c r="H6" s="997">
        <v>363</v>
      </c>
      <c r="I6" s="998">
        <v>523</v>
      </c>
      <c r="J6" s="999">
        <v>580</v>
      </c>
      <c r="K6" s="997">
        <v>1466</v>
      </c>
      <c r="L6" s="1000">
        <v>1433</v>
      </c>
      <c r="M6" s="675">
        <v>2.2999999999999998</v>
      </c>
      <c r="N6" s="324"/>
      <c r="O6" s="53" t="s">
        <v>51</v>
      </c>
      <c r="P6" s="54">
        <v>966.57</v>
      </c>
      <c r="Q6" s="55">
        <v>949.03</v>
      </c>
      <c r="R6" s="56">
        <v>1.85</v>
      </c>
      <c r="S6" s="54">
        <v>0</v>
      </c>
      <c r="T6" s="171">
        <v>0</v>
      </c>
      <c r="U6" s="56">
        <v>0</v>
      </c>
      <c r="V6" s="54">
        <v>874.74</v>
      </c>
      <c r="W6" s="55">
        <v>860.71</v>
      </c>
      <c r="X6" s="56">
        <v>1.63</v>
      </c>
      <c r="Y6" s="172"/>
      <c r="Z6" s="324"/>
      <c r="AA6" s="324" t="s">
        <v>52</v>
      </c>
      <c r="AB6" s="38">
        <v>658</v>
      </c>
      <c r="AC6" s="38">
        <v>658</v>
      </c>
      <c r="AD6" s="38">
        <v>658</v>
      </c>
      <c r="AE6" s="38">
        <v>658</v>
      </c>
      <c r="AF6" s="324"/>
      <c r="AG6" s="252" t="s">
        <v>53</v>
      </c>
      <c r="AH6" s="624">
        <v>226087</v>
      </c>
      <c r="AI6" s="984">
        <v>211821</v>
      </c>
      <c r="AJ6" s="1057">
        <v>6.73</v>
      </c>
      <c r="AK6" s="333"/>
      <c r="AL6" s="1081"/>
      <c r="AM6" s="1073" t="s">
        <v>54</v>
      </c>
      <c r="AN6" s="1074" t="s">
        <v>55</v>
      </c>
      <c r="AO6" s="1075" t="s">
        <v>306</v>
      </c>
      <c r="AP6" s="1076" t="s">
        <v>307</v>
      </c>
      <c r="AQ6" s="1074"/>
      <c r="AR6" s="1074"/>
      <c r="AS6" s="1074"/>
      <c r="AT6" s="1074"/>
      <c r="AU6" s="1077" t="s">
        <v>62</v>
      </c>
      <c r="AV6" s="1078"/>
      <c r="AW6" s="1079"/>
      <c r="AX6" s="182"/>
      <c r="AY6" s="182"/>
      <c r="AZ6" s="1081"/>
      <c r="BA6" s="1073" t="s">
        <v>54</v>
      </c>
      <c r="BB6" s="1074" t="s">
        <v>55</v>
      </c>
      <c r="BC6" s="1075" t="s">
        <v>306</v>
      </c>
      <c r="BD6" s="1076" t="s">
        <v>307</v>
      </c>
      <c r="BE6" s="1074"/>
      <c r="BF6" s="1074"/>
      <c r="BG6" s="1074"/>
      <c r="BH6" s="1074"/>
      <c r="BI6" s="1077" t="s">
        <v>62</v>
      </c>
      <c r="BJ6" s="1078"/>
      <c r="BK6" s="1079"/>
      <c r="BL6" s="194"/>
      <c r="BM6" s="298"/>
      <c r="BN6" s="298"/>
      <c r="BO6" s="1534"/>
      <c r="BP6" s="1535"/>
      <c r="BQ6" s="297"/>
      <c r="BR6" s="297"/>
      <c r="BS6" s="1536"/>
      <c r="BT6" s="297"/>
      <c r="BU6" s="1533"/>
      <c r="BV6" s="1528"/>
      <c r="BW6" s="47"/>
      <c r="BX6" s="37"/>
      <c r="BY6" s="295"/>
      <c r="BZ6" s="19"/>
      <c r="CA6" s="19"/>
      <c r="CB6" s="631"/>
      <c r="CC6" s="19"/>
      <c r="CD6" s="490"/>
      <c r="CE6" s="170" t="s">
        <v>49</v>
      </c>
      <c r="CF6" s="57">
        <v>6707151</v>
      </c>
      <c r="CG6" s="41">
        <v>6741406</v>
      </c>
      <c r="CH6" s="52">
        <v>-0.51</v>
      </c>
      <c r="CI6" s="240"/>
      <c r="CJ6" s="240"/>
      <c r="CK6" s="432" t="s">
        <v>50</v>
      </c>
      <c r="CL6" s="997">
        <v>348</v>
      </c>
      <c r="CM6" s="998">
        <v>325</v>
      </c>
      <c r="CN6" s="999">
        <v>436</v>
      </c>
      <c r="CO6" s="997">
        <v>1109</v>
      </c>
      <c r="CP6" s="1000">
        <v>1098</v>
      </c>
      <c r="CQ6" s="675">
        <v>1</v>
      </c>
      <c r="CR6" s="324"/>
      <c r="CS6" s="53" t="s">
        <v>51</v>
      </c>
      <c r="CT6" s="54">
        <v>780.47</v>
      </c>
      <c r="CU6" s="55">
        <v>786.22</v>
      </c>
      <c r="CV6" s="56">
        <v>-0.73</v>
      </c>
      <c r="CW6" s="54">
        <v>0</v>
      </c>
      <c r="CX6" s="171">
        <v>0</v>
      </c>
      <c r="CY6" s="56">
        <v>0</v>
      </c>
      <c r="CZ6" s="54">
        <v>700.2</v>
      </c>
      <c r="DA6" s="55">
        <v>710.78</v>
      </c>
      <c r="DB6" s="56">
        <v>-1.49</v>
      </c>
      <c r="DC6" s="172"/>
      <c r="DD6" s="324"/>
      <c r="DE6" s="324" t="s">
        <v>52</v>
      </c>
      <c r="DF6" s="38">
        <v>658</v>
      </c>
      <c r="DG6" s="38">
        <v>658</v>
      </c>
      <c r="DH6" s="38">
        <v>658</v>
      </c>
      <c r="DI6" s="38">
        <v>658</v>
      </c>
      <c r="DJ6" s="324"/>
      <c r="DK6" s="252" t="s">
        <v>53</v>
      </c>
      <c r="DL6" s="624">
        <v>226087</v>
      </c>
      <c r="DM6" s="984">
        <v>211821</v>
      </c>
      <c r="DN6" s="1057">
        <v>6.73</v>
      </c>
      <c r="DO6" s="333"/>
      <c r="DP6" s="1081"/>
      <c r="DQ6" s="1073" t="s">
        <v>54</v>
      </c>
      <c r="DR6" s="1074" t="s">
        <v>55</v>
      </c>
      <c r="DS6" s="1075" t="s">
        <v>306</v>
      </c>
      <c r="DT6" s="1076" t="s">
        <v>307</v>
      </c>
      <c r="DU6" s="1074"/>
      <c r="DV6" s="1074"/>
      <c r="DW6" s="1074"/>
      <c r="DX6" s="1074"/>
      <c r="DY6" s="1077" t="s">
        <v>62</v>
      </c>
      <c r="DZ6" s="1078"/>
      <c r="EA6" s="1079"/>
      <c r="EB6" s="182"/>
      <c r="EC6" s="182"/>
      <c r="ED6" s="1081"/>
      <c r="EE6" s="1073" t="s">
        <v>54</v>
      </c>
      <c r="EF6" s="1074" t="s">
        <v>55</v>
      </c>
      <c r="EG6" s="1075" t="s">
        <v>306</v>
      </c>
      <c r="EH6" s="1076" t="s">
        <v>307</v>
      </c>
      <c r="EI6" s="1074"/>
      <c r="EJ6" s="1074"/>
      <c r="EK6" s="1074"/>
      <c r="EL6" s="1074"/>
      <c r="EM6" s="1077" t="s">
        <v>62</v>
      </c>
      <c r="EN6" s="1078"/>
      <c r="EO6" s="1079"/>
      <c r="EP6" s="194"/>
      <c r="EQ6" s="298"/>
      <c r="ER6" s="298"/>
      <c r="ES6" s="1534"/>
      <c r="ET6" s="1535"/>
      <c r="EU6" s="297"/>
      <c r="EV6" s="297"/>
      <c r="EW6" s="1536"/>
      <c r="EX6" s="297"/>
      <c r="EY6" s="1533"/>
      <c r="EZ6" s="1528"/>
      <c r="FA6" s="47"/>
      <c r="FB6" s="37"/>
      <c r="FC6" s="295"/>
      <c r="FD6" s="19"/>
      <c r="FE6" s="19"/>
      <c r="FF6" s="19"/>
      <c r="FG6" s="19"/>
      <c r="FH6" s="490"/>
      <c r="FI6" s="49" t="s">
        <v>49</v>
      </c>
      <c r="FJ6" s="57">
        <v>5025943</v>
      </c>
      <c r="FK6" s="41">
        <v>4959142</v>
      </c>
      <c r="FL6" s="52">
        <v>1.35</v>
      </c>
      <c r="FM6" s="240"/>
      <c r="FN6" s="240"/>
      <c r="FO6" s="432" t="s">
        <v>50</v>
      </c>
      <c r="FP6" s="997">
        <v>704</v>
      </c>
      <c r="FQ6" s="998">
        <v>476</v>
      </c>
      <c r="FR6" s="999">
        <v>450</v>
      </c>
      <c r="FS6" s="997">
        <v>1630</v>
      </c>
      <c r="FT6" s="1000">
        <v>1518</v>
      </c>
      <c r="FU6" s="675">
        <v>7.38</v>
      </c>
      <c r="FV6" s="324"/>
      <c r="FW6" s="53" t="s">
        <v>51</v>
      </c>
      <c r="FX6" s="54">
        <v>826.16</v>
      </c>
      <c r="FY6" s="55">
        <v>855.92</v>
      </c>
      <c r="FZ6" s="56">
        <v>-3.48</v>
      </c>
      <c r="GA6" s="54">
        <v>0</v>
      </c>
      <c r="GB6" s="171">
        <v>0</v>
      </c>
      <c r="GC6" s="56">
        <v>0</v>
      </c>
      <c r="GD6" s="54">
        <v>736.78</v>
      </c>
      <c r="GE6" s="55">
        <v>767.99</v>
      </c>
      <c r="GF6" s="56">
        <v>-4.0599999999999996</v>
      </c>
      <c r="GG6" s="172"/>
      <c r="GH6" s="324"/>
      <c r="GI6" s="324" t="s">
        <v>52</v>
      </c>
      <c r="GJ6" s="38">
        <v>658</v>
      </c>
      <c r="GK6" s="38">
        <v>658</v>
      </c>
      <c r="GL6" s="38">
        <v>658</v>
      </c>
      <c r="GM6" s="38">
        <v>658</v>
      </c>
      <c r="GN6" s="324"/>
      <c r="GO6" s="252" t="s">
        <v>53</v>
      </c>
      <c r="GP6" s="624">
        <v>226087</v>
      </c>
      <c r="GQ6" s="984">
        <v>211821</v>
      </c>
      <c r="GR6" s="1057">
        <v>6.73</v>
      </c>
      <c r="GS6" s="333"/>
      <c r="GT6" s="1081"/>
      <c r="GU6" s="1073" t="s">
        <v>54</v>
      </c>
      <c r="GV6" s="1074" t="s">
        <v>55</v>
      </c>
      <c r="GW6" s="1075" t="s">
        <v>306</v>
      </c>
      <c r="GX6" s="1076" t="s">
        <v>307</v>
      </c>
      <c r="GY6" s="1074"/>
      <c r="GZ6" s="1074"/>
      <c r="HA6" s="1074"/>
      <c r="HB6" s="1074"/>
      <c r="HC6" s="1077" t="s">
        <v>62</v>
      </c>
      <c r="HD6" s="1078"/>
      <c r="HE6" s="1079"/>
      <c r="HF6" s="182"/>
      <c r="HG6" s="182"/>
      <c r="HH6" s="1081"/>
      <c r="HI6" s="1073" t="s">
        <v>54</v>
      </c>
      <c r="HJ6" s="1074" t="s">
        <v>55</v>
      </c>
      <c r="HK6" s="1075" t="s">
        <v>56</v>
      </c>
      <c r="HL6" s="1076" t="s">
        <v>57</v>
      </c>
      <c r="HM6" s="1074" t="s">
        <v>58</v>
      </c>
      <c r="HN6" s="1074" t="s">
        <v>59</v>
      </c>
      <c r="HO6" s="1074" t="s">
        <v>60</v>
      </c>
      <c r="HP6" s="1074" t="s">
        <v>61</v>
      </c>
      <c r="HQ6" s="1077" t="s">
        <v>62</v>
      </c>
      <c r="HR6" s="1078"/>
      <c r="HS6" s="1079"/>
      <c r="HT6" s="194"/>
      <c r="HU6" s="298"/>
      <c r="HV6" s="298"/>
      <c r="HW6" s="1534"/>
      <c r="HX6" s="1535"/>
      <c r="HY6" s="297"/>
      <c r="HZ6" s="297"/>
      <c r="IA6" s="1536"/>
      <c r="IB6" s="297"/>
      <c r="IC6" s="1533"/>
      <c r="ID6" s="1528"/>
      <c r="IE6" s="47"/>
      <c r="IF6" s="37"/>
      <c r="IG6" s="295"/>
      <c r="IH6" s="248"/>
      <c r="II6" s="19"/>
      <c r="IJ6" s="19"/>
      <c r="IK6" s="19"/>
      <c r="IM6" s="170" t="s">
        <v>49</v>
      </c>
      <c r="IN6" s="57">
        <v>6908555</v>
      </c>
      <c r="IO6" s="41">
        <v>6826285</v>
      </c>
      <c r="IP6" s="52">
        <v>1.21</v>
      </c>
      <c r="IQ6" s="240"/>
      <c r="IR6" s="240"/>
      <c r="IS6" s="432" t="s">
        <v>50</v>
      </c>
      <c r="IT6" s="997">
        <v>228</v>
      </c>
      <c r="IU6" s="998">
        <v>630</v>
      </c>
      <c r="IV6" s="999">
        <v>326</v>
      </c>
      <c r="IW6" s="997">
        <v>1184</v>
      </c>
      <c r="IX6" s="1000">
        <v>1183</v>
      </c>
      <c r="IY6" s="675">
        <v>0.08</v>
      </c>
      <c r="IZ6" s="324"/>
      <c r="JA6" s="53" t="s">
        <v>51</v>
      </c>
      <c r="JB6" s="54">
        <v>950.11</v>
      </c>
      <c r="JC6" s="55">
        <v>970.77</v>
      </c>
      <c r="JD6" s="56">
        <v>-2.13</v>
      </c>
      <c r="JE6" s="54">
        <v>0</v>
      </c>
      <c r="JF6" s="171">
        <v>0</v>
      </c>
      <c r="JG6" s="56">
        <v>0</v>
      </c>
      <c r="JH6" s="54">
        <v>817.19</v>
      </c>
      <c r="JI6" s="55">
        <v>840.6</v>
      </c>
      <c r="JJ6" s="56">
        <v>-2.78</v>
      </c>
      <c r="JK6" s="172"/>
      <c r="JL6" s="324"/>
      <c r="JM6" s="324" t="s">
        <v>52</v>
      </c>
      <c r="JN6" s="38">
        <v>658</v>
      </c>
      <c r="JO6" s="38">
        <v>658</v>
      </c>
      <c r="JP6" s="38">
        <v>658</v>
      </c>
      <c r="JQ6" s="38">
        <v>658</v>
      </c>
      <c r="JR6" s="324"/>
      <c r="JS6" s="252" t="s">
        <v>53</v>
      </c>
      <c r="JT6" s="624">
        <v>226087</v>
      </c>
      <c r="JU6" s="984">
        <v>211821</v>
      </c>
      <c r="JV6" s="1057">
        <v>6.73</v>
      </c>
      <c r="JW6" s="333"/>
      <c r="JX6" s="1081"/>
      <c r="JY6" s="1073" t="s">
        <v>54</v>
      </c>
      <c r="JZ6" s="1074" t="s">
        <v>55</v>
      </c>
      <c r="KA6" s="1075" t="s">
        <v>56</v>
      </c>
      <c r="KB6" s="1076" t="s">
        <v>57</v>
      </c>
      <c r="KC6" s="1074" t="s">
        <v>58</v>
      </c>
      <c r="KD6" s="1074" t="s">
        <v>59</v>
      </c>
      <c r="KE6" s="1074" t="s">
        <v>60</v>
      </c>
      <c r="KF6" s="1074" t="s">
        <v>61</v>
      </c>
      <c r="KG6" s="1077" t="s">
        <v>62</v>
      </c>
      <c r="KH6" s="1078"/>
      <c r="KI6" s="1079"/>
      <c r="KJ6" s="182"/>
      <c r="KK6" s="182"/>
      <c r="KL6" s="1081"/>
      <c r="KM6" s="1073" t="s">
        <v>54</v>
      </c>
      <c r="KN6" s="1074" t="s">
        <v>55</v>
      </c>
      <c r="KO6" s="1075" t="s">
        <v>56</v>
      </c>
      <c r="KP6" s="1076" t="s">
        <v>57</v>
      </c>
      <c r="KQ6" s="1074" t="s">
        <v>58</v>
      </c>
      <c r="KR6" s="1074" t="s">
        <v>59</v>
      </c>
      <c r="KS6" s="1074" t="s">
        <v>60</v>
      </c>
      <c r="KT6" s="1074" t="s">
        <v>61</v>
      </c>
      <c r="KU6" s="1077" t="s">
        <v>62</v>
      </c>
      <c r="KV6" s="1078"/>
      <c r="KW6" s="1079"/>
      <c r="KX6" s="194"/>
      <c r="KY6" s="298"/>
      <c r="KZ6" s="298"/>
      <c r="LA6" s="1534"/>
      <c r="LB6" s="1535"/>
      <c r="LC6" s="297"/>
      <c r="LD6" s="297"/>
      <c r="LE6" s="1536"/>
      <c r="LF6" s="297"/>
      <c r="LG6" s="1533"/>
      <c r="LH6" s="291"/>
      <c r="LI6" s="47"/>
      <c r="LJ6" s="37"/>
      <c r="LK6" s="295"/>
      <c r="LL6" s="19"/>
      <c r="LM6" s="19"/>
      <c r="LN6" s="25"/>
      <c r="LO6" s="605"/>
      <c r="LQ6" s="49" t="s">
        <v>49</v>
      </c>
      <c r="LR6" s="50">
        <v>26698954</v>
      </c>
      <c r="LS6" s="41">
        <v>26444038</v>
      </c>
      <c r="LT6" s="52">
        <v>0.96</v>
      </c>
      <c r="LU6" s="499"/>
      <c r="LV6" s="499"/>
      <c r="LW6" s="432" t="s">
        <v>50</v>
      </c>
      <c r="LX6" s="348">
        <v>5389</v>
      </c>
      <c r="LY6" s="994">
        <v>5232</v>
      </c>
      <c r="LZ6" s="515">
        <v>3</v>
      </c>
      <c r="MA6" s="182"/>
      <c r="MB6" s="53" t="s">
        <v>51</v>
      </c>
      <c r="MC6" s="54">
        <v>887.04</v>
      </c>
      <c r="MD6" s="58">
        <v>893.42</v>
      </c>
      <c r="ME6" s="56">
        <v>-0.71</v>
      </c>
      <c r="MF6" s="54">
        <v>0</v>
      </c>
      <c r="MG6" s="58">
        <v>0</v>
      </c>
      <c r="MH6" s="56">
        <v>0</v>
      </c>
      <c r="MI6" s="54">
        <v>789.17</v>
      </c>
      <c r="MJ6" s="141">
        <v>798.79</v>
      </c>
      <c r="MK6" s="56">
        <v>-1.2</v>
      </c>
      <c r="ML6" s="15"/>
      <c r="MM6" s="15"/>
      <c r="MN6" s="15" t="s">
        <v>52</v>
      </c>
      <c r="MO6" s="922">
        <v>658</v>
      </c>
      <c r="MP6" s="922">
        <v>658</v>
      </c>
      <c r="MQ6" s="922">
        <v>658</v>
      </c>
      <c r="MR6" s="922">
        <v>658</v>
      </c>
      <c r="MS6" s="922">
        <v>658</v>
      </c>
      <c r="MT6" s="16"/>
      <c r="MU6" s="252" t="s">
        <v>53</v>
      </c>
      <c r="MV6" s="624">
        <v>226087</v>
      </c>
      <c r="MW6" s="984">
        <v>211821</v>
      </c>
      <c r="MX6" s="1057">
        <v>6.73</v>
      </c>
      <c r="MY6" s="495"/>
      <c r="MZ6" s="1081"/>
      <c r="NA6" s="1073" t="s">
        <v>54</v>
      </c>
      <c r="NB6" s="1074" t="s">
        <v>55</v>
      </c>
      <c r="NC6" s="1075" t="s">
        <v>306</v>
      </c>
      <c r="ND6" s="1076" t="s">
        <v>307</v>
      </c>
      <c r="NE6" s="1074"/>
      <c r="NF6" s="1074"/>
      <c r="NG6" s="1074"/>
      <c r="NH6" s="1074"/>
      <c r="NI6" s="1077" t="s">
        <v>62</v>
      </c>
      <c r="NJ6" s="1078"/>
      <c r="NK6" s="1079"/>
      <c r="NL6" s="17"/>
      <c r="NM6" s="17"/>
      <c r="NN6" s="1081"/>
      <c r="NO6" s="1073" t="s">
        <v>54</v>
      </c>
      <c r="NP6" s="1074" t="s">
        <v>55</v>
      </c>
      <c r="NQ6" s="1075" t="s">
        <v>306</v>
      </c>
      <c r="NR6" s="1076" t="s">
        <v>307</v>
      </c>
      <c r="NS6" s="1074"/>
      <c r="NT6" s="1074"/>
      <c r="NU6" s="1074"/>
      <c r="NV6" s="1074"/>
      <c r="NW6" s="1077" t="s">
        <v>62</v>
      </c>
      <c r="NX6" s="1078"/>
      <c r="NY6" s="1079"/>
      <c r="NZ6" s="490"/>
    </row>
    <row r="7" spans="1:391" ht="21.75" customHeight="1" thickTop="1" x14ac:dyDescent="0.2">
      <c r="A7" s="158" t="s">
        <v>63</v>
      </c>
      <c r="B7" s="174">
        <v>12385122</v>
      </c>
      <c r="C7" s="59">
        <v>12052415</v>
      </c>
      <c r="D7" s="27">
        <v>2.76</v>
      </c>
      <c r="E7" s="420"/>
      <c r="F7" s="240"/>
      <c r="G7" s="432" t="s">
        <v>64</v>
      </c>
      <c r="H7" s="997">
        <v>10727</v>
      </c>
      <c r="I7" s="998">
        <v>11000</v>
      </c>
      <c r="J7" s="999">
        <v>14112</v>
      </c>
      <c r="K7" s="997">
        <v>35839</v>
      </c>
      <c r="L7" s="1000">
        <v>34775</v>
      </c>
      <c r="M7" s="675">
        <v>3.06</v>
      </c>
      <c r="N7" s="324"/>
      <c r="O7" s="53" t="s">
        <v>65</v>
      </c>
      <c r="P7" s="54">
        <v>771.82</v>
      </c>
      <c r="Q7" s="55">
        <v>732.74</v>
      </c>
      <c r="R7" s="56">
        <v>5.33</v>
      </c>
      <c r="S7" s="54">
        <v>531.37</v>
      </c>
      <c r="T7" s="171">
        <v>517.52</v>
      </c>
      <c r="U7" s="56">
        <v>2.68</v>
      </c>
      <c r="V7" s="54">
        <v>748.98</v>
      </c>
      <c r="W7" s="55">
        <v>712.71</v>
      </c>
      <c r="X7" s="56">
        <v>5.09</v>
      </c>
      <c r="Y7" s="172"/>
      <c r="Z7" s="324"/>
      <c r="AA7" s="324" t="s">
        <v>66</v>
      </c>
      <c r="AB7" s="38">
        <v>3450</v>
      </c>
      <c r="AC7" s="38">
        <v>3450</v>
      </c>
      <c r="AD7" s="38">
        <v>3450</v>
      </c>
      <c r="AE7" s="38">
        <v>3450</v>
      </c>
      <c r="AF7" s="324"/>
      <c r="AG7" s="252" t="s">
        <v>184</v>
      </c>
      <c r="AH7" s="625">
        <v>79.48</v>
      </c>
      <c r="AI7" s="626">
        <v>79.760000000000005</v>
      </c>
      <c r="AJ7" s="1057">
        <v>-0.28000000000000003</v>
      </c>
      <c r="AK7" s="260"/>
      <c r="AL7" s="176" t="s">
        <v>157</v>
      </c>
      <c r="AM7" s="1082">
        <v>30304</v>
      </c>
      <c r="AN7" s="1083">
        <v>2644</v>
      </c>
      <c r="AO7" s="1083">
        <v>120101</v>
      </c>
      <c r="AP7" s="1084">
        <v>0</v>
      </c>
      <c r="AQ7" s="1083"/>
      <c r="AR7" s="1083"/>
      <c r="AS7" s="1083"/>
      <c r="AT7" s="1083"/>
      <c r="AU7" s="1085">
        <v>153049</v>
      </c>
      <c r="AV7" s="1086">
        <v>0</v>
      </c>
      <c r="AW7" s="1087">
        <v>153049</v>
      </c>
      <c r="AX7" s="619"/>
      <c r="AY7" s="619"/>
      <c r="AZ7" s="1123" t="s">
        <v>157</v>
      </c>
      <c r="BA7" s="1082">
        <v>207814</v>
      </c>
      <c r="BB7" s="1083">
        <v>6857</v>
      </c>
      <c r="BC7" s="1083">
        <v>200564</v>
      </c>
      <c r="BD7" s="1084">
        <v>0</v>
      </c>
      <c r="BE7" s="1083"/>
      <c r="BF7" s="1083"/>
      <c r="BG7" s="1083"/>
      <c r="BH7" s="1083"/>
      <c r="BI7" s="1085">
        <v>415235</v>
      </c>
      <c r="BJ7" s="1086">
        <v>0</v>
      </c>
      <c r="BK7" s="1087">
        <v>415235</v>
      </c>
      <c r="BL7" s="299"/>
      <c r="BM7" s="609"/>
      <c r="BN7" s="298"/>
      <c r="BO7" s="1534"/>
      <c r="BP7" s="1532"/>
      <c r="BQ7" s="294"/>
      <c r="BR7" s="294"/>
      <c r="BS7" s="294"/>
      <c r="BT7" s="294"/>
      <c r="BU7" s="1533"/>
      <c r="BV7" s="1528"/>
      <c r="BW7" s="47"/>
      <c r="BX7" s="37"/>
      <c r="BY7" s="295"/>
      <c r="BZ7" s="19"/>
      <c r="CA7" s="19"/>
      <c r="CB7" s="19"/>
      <c r="CC7" s="19"/>
      <c r="CD7" s="490"/>
      <c r="CE7" s="158" t="s">
        <v>63</v>
      </c>
      <c r="CF7" s="174">
        <v>9700107</v>
      </c>
      <c r="CG7" s="59">
        <v>9950034</v>
      </c>
      <c r="CH7" s="27">
        <v>-2.5099999999999998</v>
      </c>
      <c r="CI7" s="240"/>
      <c r="CJ7" s="240"/>
      <c r="CK7" s="432" t="s">
        <v>64</v>
      </c>
      <c r="CL7" s="997">
        <v>7098</v>
      </c>
      <c r="CM7" s="998">
        <v>9851</v>
      </c>
      <c r="CN7" s="999">
        <v>12456</v>
      </c>
      <c r="CO7" s="997">
        <v>29405</v>
      </c>
      <c r="CP7" s="1000">
        <v>26794</v>
      </c>
      <c r="CQ7" s="675">
        <v>9.74</v>
      </c>
      <c r="CR7" s="324"/>
      <c r="CS7" s="53" t="s">
        <v>65</v>
      </c>
      <c r="CT7" s="54">
        <v>718.18</v>
      </c>
      <c r="CU7" s="55">
        <v>700.89</v>
      </c>
      <c r="CV7" s="56">
        <v>2.4700000000000002</v>
      </c>
      <c r="CW7" s="54">
        <v>487.37</v>
      </c>
      <c r="CX7" s="171">
        <v>487.6</v>
      </c>
      <c r="CY7" s="56">
        <v>-0.05</v>
      </c>
      <c r="CZ7" s="54">
        <v>694.44</v>
      </c>
      <c r="DA7" s="55">
        <v>680.42</v>
      </c>
      <c r="DB7" s="56">
        <v>2.06</v>
      </c>
      <c r="DC7" s="172"/>
      <c r="DD7" s="324"/>
      <c r="DE7" s="324" t="s">
        <v>66</v>
      </c>
      <c r="DF7" s="38">
        <v>3450</v>
      </c>
      <c r="DG7" s="38">
        <v>3450</v>
      </c>
      <c r="DH7" s="38">
        <v>3450</v>
      </c>
      <c r="DI7" s="38">
        <v>3450</v>
      </c>
      <c r="DJ7" s="324"/>
      <c r="DK7" s="252" t="s">
        <v>184</v>
      </c>
      <c r="DL7" s="625">
        <v>70.540000000000006</v>
      </c>
      <c r="DM7" s="626">
        <v>73.13</v>
      </c>
      <c r="DN7" s="1057">
        <v>-2.59</v>
      </c>
      <c r="DO7" s="260"/>
      <c r="DP7" s="176" t="s">
        <v>157</v>
      </c>
      <c r="DQ7" s="1082">
        <v>49040</v>
      </c>
      <c r="DR7" s="1083">
        <v>837</v>
      </c>
      <c r="DS7" s="1083">
        <v>41598</v>
      </c>
      <c r="DT7" s="1084">
        <v>0</v>
      </c>
      <c r="DU7" s="1083"/>
      <c r="DV7" s="1083"/>
      <c r="DW7" s="1083"/>
      <c r="DX7" s="1083"/>
      <c r="DY7" s="1085">
        <v>91475</v>
      </c>
      <c r="DZ7" s="1086">
        <v>0</v>
      </c>
      <c r="EA7" s="1087">
        <v>91475</v>
      </c>
      <c r="EB7" s="619"/>
      <c r="EC7" s="619"/>
      <c r="ED7" s="1123" t="s">
        <v>157</v>
      </c>
      <c r="EE7" s="1082">
        <v>216294</v>
      </c>
      <c r="EF7" s="1083">
        <v>3911</v>
      </c>
      <c r="EG7" s="1083">
        <v>369053</v>
      </c>
      <c r="EH7" s="1084">
        <v>0</v>
      </c>
      <c r="EI7" s="1083"/>
      <c r="EJ7" s="1083"/>
      <c r="EK7" s="1083"/>
      <c r="EL7" s="1083"/>
      <c r="EM7" s="1085">
        <v>589258</v>
      </c>
      <c r="EN7" s="1086">
        <v>0</v>
      </c>
      <c r="EO7" s="1087">
        <v>589258</v>
      </c>
      <c r="EP7" s="299"/>
      <c r="EQ7" s="609"/>
      <c r="ER7" s="298"/>
      <c r="ES7" s="1534"/>
      <c r="ET7" s="1532"/>
      <c r="EU7" s="294"/>
      <c r="EV7" s="294"/>
      <c r="EW7" s="294"/>
      <c r="EX7" s="294"/>
      <c r="EY7" s="1533"/>
      <c r="EZ7" s="1528"/>
      <c r="FA7" s="47"/>
      <c r="FB7" s="37"/>
      <c r="FC7" s="295"/>
      <c r="FD7" s="19"/>
      <c r="FE7" s="19"/>
      <c r="FF7" s="19"/>
      <c r="FG7" s="19"/>
      <c r="FH7" s="490"/>
      <c r="FI7" s="24" t="s">
        <v>63</v>
      </c>
      <c r="FJ7" s="174">
        <v>8394072</v>
      </c>
      <c r="FK7" s="59">
        <v>8581677</v>
      </c>
      <c r="FL7" s="27">
        <v>-2.19</v>
      </c>
      <c r="FM7" s="240"/>
      <c r="FN7" s="240"/>
      <c r="FO7" s="432" t="s">
        <v>64</v>
      </c>
      <c r="FP7" s="997">
        <v>7784</v>
      </c>
      <c r="FQ7" s="998">
        <v>8299</v>
      </c>
      <c r="FR7" s="999">
        <v>7594</v>
      </c>
      <c r="FS7" s="997">
        <v>23677</v>
      </c>
      <c r="FT7" s="1000">
        <v>22019</v>
      </c>
      <c r="FU7" s="675">
        <v>7.53</v>
      </c>
      <c r="FV7" s="324"/>
      <c r="FW7" s="53" t="s">
        <v>65</v>
      </c>
      <c r="FX7" s="54">
        <v>826.36</v>
      </c>
      <c r="FY7" s="55">
        <v>807.02</v>
      </c>
      <c r="FZ7" s="56">
        <v>2.4</v>
      </c>
      <c r="GA7" s="54">
        <v>523.12</v>
      </c>
      <c r="GB7" s="171">
        <v>515.22</v>
      </c>
      <c r="GC7" s="56">
        <v>1.53</v>
      </c>
      <c r="GD7" s="54">
        <v>793.55</v>
      </c>
      <c r="GE7" s="55">
        <v>777.04</v>
      </c>
      <c r="GF7" s="56">
        <v>2.12</v>
      </c>
      <c r="GG7" s="172"/>
      <c r="GH7" s="324"/>
      <c r="GI7" s="324" t="s">
        <v>66</v>
      </c>
      <c r="GJ7" s="38">
        <v>3450</v>
      </c>
      <c r="GK7" s="38">
        <v>3450</v>
      </c>
      <c r="GL7" s="38">
        <v>3450</v>
      </c>
      <c r="GM7" s="38">
        <v>3450</v>
      </c>
      <c r="GN7" s="324"/>
      <c r="GO7" s="252" t="s">
        <v>184</v>
      </c>
      <c r="GP7" s="625">
        <v>61.21</v>
      </c>
      <c r="GQ7" s="626">
        <v>63.28</v>
      </c>
      <c r="GR7" s="1057">
        <v>-2.0699999999999998</v>
      </c>
      <c r="GS7" s="260"/>
      <c r="GT7" s="176" t="s">
        <v>157</v>
      </c>
      <c r="GU7" s="1082">
        <v>27260</v>
      </c>
      <c r="GV7" s="1083">
        <v>2779</v>
      </c>
      <c r="GW7" s="1083">
        <v>64884</v>
      </c>
      <c r="GX7" s="1084">
        <v>0</v>
      </c>
      <c r="GY7" s="1083"/>
      <c r="GZ7" s="1083"/>
      <c r="HA7" s="1083"/>
      <c r="HB7" s="1083"/>
      <c r="HC7" s="1085">
        <v>94923</v>
      </c>
      <c r="HD7" s="1086">
        <v>0</v>
      </c>
      <c r="HE7" s="1087">
        <v>94923</v>
      </c>
      <c r="HF7" s="619"/>
      <c r="HG7" s="619"/>
      <c r="HH7" s="1123" t="s">
        <v>157</v>
      </c>
      <c r="HI7" s="1082">
        <v>117663</v>
      </c>
      <c r="HJ7" s="1083">
        <v>5070</v>
      </c>
      <c r="HK7" s="1083">
        <v>206142</v>
      </c>
      <c r="HL7" s="1084">
        <v>0</v>
      </c>
      <c r="HM7" s="1083"/>
      <c r="HN7" s="1083"/>
      <c r="HO7" s="1083"/>
      <c r="HP7" s="1083"/>
      <c r="HQ7" s="1085">
        <v>328875</v>
      </c>
      <c r="HR7" s="1086">
        <v>1536</v>
      </c>
      <c r="HS7" s="1087">
        <v>330411</v>
      </c>
      <c r="HT7" s="299"/>
      <c r="HU7" s="609"/>
      <c r="HV7" s="298"/>
      <c r="HW7" s="1534"/>
      <c r="HX7" s="1532"/>
      <c r="HY7" s="294"/>
      <c r="HZ7" s="294"/>
      <c r="IA7" s="294"/>
      <c r="IB7" s="294"/>
      <c r="IC7" s="1533"/>
      <c r="ID7" s="1528"/>
      <c r="IE7" s="47"/>
      <c r="IF7" s="37"/>
      <c r="IG7" s="295"/>
      <c r="IH7" s="248"/>
      <c r="II7" s="19"/>
      <c r="IJ7" s="19"/>
      <c r="IK7" s="19"/>
      <c r="IM7" s="158" t="s">
        <v>63</v>
      </c>
      <c r="IN7" s="174">
        <v>10009836</v>
      </c>
      <c r="IO7" s="59">
        <v>10085255</v>
      </c>
      <c r="IP7" s="27">
        <v>-0.75</v>
      </c>
      <c r="IQ7" s="240"/>
      <c r="IR7" s="240"/>
      <c r="IS7" s="432" t="s">
        <v>64</v>
      </c>
      <c r="IT7" s="997">
        <v>11339</v>
      </c>
      <c r="IU7" s="998">
        <v>10764</v>
      </c>
      <c r="IV7" s="999">
        <v>11487</v>
      </c>
      <c r="IW7" s="997">
        <v>33590</v>
      </c>
      <c r="IX7" s="1000">
        <v>32445</v>
      </c>
      <c r="IY7" s="675">
        <v>3.53</v>
      </c>
      <c r="IZ7" s="324"/>
      <c r="JA7" s="53" t="s">
        <v>65</v>
      </c>
      <c r="JB7" s="54">
        <v>817.61</v>
      </c>
      <c r="JC7" s="55">
        <v>780.66</v>
      </c>
      <c r="JD7" s="56">
        <v>4.7300000000000004</v>
      </c>
      <c r="JE7" s="54">
        <v>535.41</v>
      </c>
      <c r="JF7" s="171">
        <v>516.45000000000005</v>
      </c>
      <c r="JG7" s="56">
        <v>3.67</v>
      </c>
      <c r="JH7" s="54">
        <v>778.13</v>
      </c>
      <c r="JI7" s="55">
        <v>745.23</v>
      </c>
      <c r="JJ7" s="56">
        <v>4.41</v>
      </c>
      <c r="JK7" s="172"/>
      <c r="JL7" s="324"/>
      <c r="JM7" s="324" t="s">
        <v>66</v>
      </c>
      <c r="JN7" s="38">
        <v>3450</v>
      </c>
      <c r="JO7" s="38">
        <v>3450</v>
      </c>
      <c r="JP7" s="38">
        <v>3450</v>
      </c>
      <c r="JQ7" s="38">
        <v>3450</v>
      </c>
      <c r="JR7" s="324"/>
      <c r="JS7" s="252" t="s">
        <v>184</v>
      </c>
      <c r="JT7" s="625">
        <v>67.89</v>
      </c>
      <c r="JU7" s="626">
        <v>69.22</v>
      </c>
      <c r="JV7" s="1057">
        <v>-1.33</v>
      </c>
      <c r="JW7" s="260"/>
      <c r="JX7" s="176" t="s">
        <v>157</v>
      </c>
      <c r="JY7" s="1082">
        <v>54850</v>
      </c>
      <c r="JZ7" s="1083">
        <v>852</v>
      </c>
      <c r="KA7" s="1083">
        <v>57876</v>
      </c>
      <c r="KB7" s="1084">
        <v>0</v>
      </c>
      <c r="KC7" s="1083"/>
      <c r="KD7" s="1083"/>
      <c r="KE7" s="1083"/>
      <c r="KF7" s="1083"/>
      <c r="KG7" s="1085">
        <v>113578</v>
      </c>
      <c r="KH7" s="1086">
        <v>0</v>
      </c>
      <c r="KI7" s="1087">
        <v>113578</v>
      </c>
      <c r="KJ7" s="619"/>
      <c r="KK7" s="619"/>
      <c r="KL7" s="1123" t="s">
        <v>157</v>
      </c>
      <c r="KM7" s="1082">
        <v>212205</v>
      </c>
      <c r="KN7" s="1083">
        <v>6185</v>
      </c>
      <c r="KO7" s="1083">
        <v>292610</v>
      </c>
      <c r="KP7" s="1084">
        <v>0</v>
      </c>
      <c r="KQ7" s="1083"/>
      <c r="KR7" s="1083"/>
      <c r="KS7" s="1083"/>
      <c r="KT7" s="1083"/>
      <c r="KU7" s="1085">
        <v>511000</v>
      </c>
      <c r="KV7" s="1086">
        <v>8132</v>
      </c>
      <c r="KW7" s="1087">
        <v>519132</v>
      </c>
      <c r="KX7" s="299"/>
      <c r="KY7" s="609"/>
      <c r="KZ7" s="298"/>
      <c r="LA7" s="1534"/>
      <c r="LB7" s="1532"/>
      <c r="LC7" s="294"/>
      <c r="LD7" s="294"/>
      <c r="LE7" s="294"/>
      <c r="LF7" s="294"/>
      <c r="LG7" s="1533"/>
      <c r="LH7" s="291"/>
      <c r="LI7" s="47"/>
      <c r="LJ7" s="37"/>
      <c r="LK7" s="295"/>
      <c r="LL7" s="19"/>
      <c r="LM7" s="19"/>
      <c r="LN7" s="25"/>
      <c r="LO7" s="605"/>
      <c r="LQ7" s="24" t="s">
        <v>63</v>
      </c>
      <c r="LR7" s="25">
        <v>40489137</v>
      </c>
      <c r="LS7" s="59">
        <v>40669381</v>
      </c>
      <c r="LT7" s="27">
        <v>-0.44</v>
      </c>
      <c r="LU7" s="499"/>
      <c r="LV7" s="499"/>
      <c r="LW7" s="432" t="s">
        <v>64</v>
      </c>
      <c r="LX7" s="348">
        <v>122511</v>
      </c>
      <c r="LY7" s="994">
        <v>116033</v>
      </c>
      <c r="LZ7" s="515">
        <v>5.58</v>
      </c>
      <c r="MA7" s="182"/>
      <c r="MB7" s="53" t="s">
        <v>65</v>
      </c>
      <c r="MC7" s="54">
        <v>780.84</v>
      </c>
      <c r="MD7" s="58">
        <v>753.44</v>
      </c>
      <c r="ME7" s="56">
        <v>3.64</v>
      </c>
      <c r="MF7" s="54">
        <v>520.71</v>
      </c>
      <c r="MG7" s="58">
        <v>509.86</v>
      </c>
      <c r="MH7" s="56">
        <v>2.13</v>
      </c>
      <c r="MI7" s="54">
        <v>752.14</v>
      </c>
      <c r="MJ7" s="141">
        <v>727.64</v>
      </c>
      <c r="MK7" s="56">
        <v>3.37</v>
      </c>
      <c r="ML7" s="15"/>
      <c r="MM7" s="15"/>
      <c r="MN7" s="15" t="s">
        <v>66</v>
      </c>
      <c r="MO7" s="922">
        <v>3450</v>
      </c>
      <c r="MP7" s="922">
        <v>3450</v>
      </c>
      <c r="MQ7" s="922">
        <v>3450</v>
      </c>
      <c r="MR7" s="922">
        <v>3450</v>
      </c>
      <c r="MS7" s="922">
        <v>3450</v>
      </c>
      <c r="MT7" s="16"/>
      <c r="MU7" s="252" t="s">
        <v>184</v>
      </c>
      <c r="MV7" s="625">
        <v>69.78</v>
      </c>
      <c r="MW7" s="626">
        <v>71.349999999999994</v>
      </c>
      <c r="MX7" s="1057">
        <v>-2.2000000000000002</v>
      </c>
      <c r="MY7" s="496"/>
      <c r="MZ7" s="176" t="s">
        <v>177</v>
      </c>
      <c r="NA7" s="1102">
        <v>161454</v>
      </c>
      <c r="NB7" s="1103">
        <v>7112</v>
      </c>
      <c r="NC7" s="1103">
        <v>284459</v>
      </c>
      <c r="ND7" s="1104">
        <v>0</v>
      </c>
      <c r="NE7" s="1103">
        <v>0</v>
      </c>
      <c r="NF7" s="1103">
        <v>0</v>
      </c>
      <c r="NG7" s="1103">
        <v>0</v>
      </c>
      <c r="NH7" s="1105">
        <v>0</v>
      </c>
      <c r="NI7" s="1106">
        <v>453025</v>
      </c>
      <c r="NJ7" s="1107">
        <v>0</v>
      </c>
      <c r="NK7" s="1108">
        <v>453025</v>
      </c>
      <c r="NL7" s="619"/>
      <c r="NM7" s="619"/>
      <c r="NN7" s="176" t="s">
        <v>157</v>
      </c>
      <c r="NO7" s="1102">
        <v>753976</v>
      </c>
      <c r="NP7" s="1103">
        <v>22023</v>
      </c>
      <c r="NQ7" s="1103">
        <v>1068369</v>
      </c>
      <c r="NR7" s="1104">
        <v>0</v>
      </c>
      <c r="NS7" s="1103">
        <v>0</v>
      </c>
      <c r="NT7" s="1103">
        <v>0</v>
      </c>
      <c r="NU7" s="1103">
        <v>0</v>
      </c>
      <c r="NV7" s="1105">
        <v>0</v>
      </c>
      <c r="NW7" s="1109">
        <v>1844368</v>
      </c>
      <c r="NX7" s="1107">
        <v>9668</v>
      </c>
      <c r="NY7" s="1110">
        <v>1854036</v>
      </c>
      <c r="NZ7" s="490"/>
    </row>
    <row r="8" spans="1:391" ht="21.75" customHeight="1" x14ac:dyDescent="0.2">
      <c r="A8" s="168" t="s">
        <v>68</v>
      </c>
      <c r="B8" s="57">
        <v>6060933</v>
      </c>
      <c r="C8" s="41">
        <v>5894567</v>
      </c>
      <c r="D8" s="42">
        <v>2.82</v>
      </c>
      <c r="E8" s="420"/>
      <c r="F8" s="240"/>
      <c r="G8" s="432" t="s">
        <v>69</v>
      </c>
      <c r="H8" s="997">
        <v>943</v>
      </c>
      <c r="I8" s="998">
        <v>1341</v>
      </c>
      <c r="J8" s="999">
        <v>492</v>
      </c>
      <c r="K8" s="997">
        <v>2776</v>
      </c>
      <c r="L8" s="1000">
        <v>2737</v>
      </c>
      <c r="M8" s="675">
        <v>1.42</v>
      </c>
      <c r="N8" s="324"/>
      <c r="O8" s="53" t="s">
        <v>70</v>
      </c>
      <c r="P8" s="54">
        <v>577.72</v>
      </c>
      <c r="Q8" s="55">
        <v>561.11</v>
      </c>
      <c r="R8" s="56">
        <v>2.96</v>
      </c>
      <c r="S8" s="54">
        <v>501.41</v>
      </c>
      <c r="T8" s="171">
        <v>485.69</v>
      </c>
      <c r="U8" s="56">
        <v>3.24</v>
      </c>
      <c r="V8" s="54">
        <v>570.47</v>
      </c>
      <c r="W8" s="55">
        <v>554.09</v>
      </c>
      <c r="X8" s="56">
        <v>2.96</v>
      </c>
      <c r="Y8" s="172"/>
      <c r="Z8" s="324"/>
      <c r="AA8" s="324" t="s">
        <v>71</v>
      </c>
      <c r="AB8" s="38">
        <v>1725</v>
      </c>
      <c r="AC8" s="38">
        <v>1725</v>
      </c>
      <c r="AD8" s="38">
        <v>1725</v>
      </c>
      <c r="AE8" s="38">
        <v>1725</v>
      </c>
      <c r="AF8" s="324"/>
      <c r="AG8" s="252" t="s">
        <v>72</v>
      </c>
      <c r="AH8" s="623">
        <v>11066152</v>
      </c>
      <c r="AI8" s="627">
        <v>10745676</v>
      </c>
      <c r="AJ8" s="1057">
        <v>2.98</v>
      </c>
      <c r="AK8" s="332"/>
      <c r="AL8" s="176" t="s">
        <v>73</v>
      </c>
      <c r="AM8" s="1111">
        <v>0</v>
      </c>
      <c r="AN8" s="1112">
        <v>0</v>
      </c>
      <c r="AO8" s="1112">
        <v>0</v>
      </c>
      <c r="AP8" s="1113">
        <v>0</v>
      </c>
      <c r="AQ8" s="1112"/>
      <c r="AR8" s="1112"/>
      <c r="AS8" s="1112"/>
      <c r="AT8" s="1112"/>
      <c r="AU8" s="1114">
        <v>0</v>
      </c>
      <c r="AV8" s="1086">
        <v>0</v>
      </c>
      <c r="AW8" s="1087">
        <v>0</v>
      </c>
      <c r="AX8" s="619"/>
      <c r="AY8" s="619"/>
      <c r="AZ8" s="1123" t="s">
        <v>73</v>
      </c>
      <c r="BA8" s="1111">
        <v>0</v>
      </c>
      <c r="BB8" s="1112">
        <v>0</v>
      </c>
      <c r="BC8" s="1112">
        <v>0</v>
      </c>
      <c r="BD8" s="1113">
        <v>0</v>
      </c>
      <c r="BE8" s="1112"/>
      <c r="BF8" s="1112"/>
      <c r="BG8" s="1112"/>
      <c r="BH8" s="1112"/>
      <c r="BI8" s="1114">
        <v>0</v>
      </c>
      <c r="BJ8" s="1086">
        <v>0</v>
      </c>
      <c r="BK8" s="1087">
        <v>0</v>
      </c>
      <c r="BL8" s="299"/>
      <c r="BM8" s="296"/>
      <c r="BN8" s="298"/>
      <c r="BO8" s="1534"/>
      <c r="BP8" s="1535"/>
      <c r="BQ8" s="297"/>
      <c r="BR8" s="297"/>
      <c r="BS8" s="297"/>
      <c r="BT8" s="297"/>
      <c r="BU8" s="1533"/>
      <c r="BV8" s="1528"/>
      <c r="BW8" s="47"/>
      <c r="BX8" s="37"/>
      <c r="BY8" s="295"/>
      <c r="BZ8" s="19"/>
      <c r="CA8" s="19"/>
      <c r="CB8" s="19"/>
      <c r="CC8" s="19"/>
      <c r="CD8" s="490"/>
      <c r="CE8" s="168" t="s">
        <v>68</v>
      </c>
      <c r="CF8" s="57">
        <v>4642903</v>
      </c>
      <c r="CG8" s="41">
        <v>4871268</v>
      </c>
      <c r="CH8" s="42">
        <v>-4.6900000000000004</v>
      </c>
      <c r="CI8" s="240"/>
      <c r="CJ8" s="240"/>
      <c r="CK8" s="432" t="s">
        <v>69</v>
      </c>
      <c r="CL8" s="997">
        <v>454</v>
      </c>
      <c r="CM8" s="998">
        <v>1021</v>
      </c>
      <c r="CN8" s="999">
        <v>580</v>
      </c>
      <c r="CO8" s="997">
        <v>2055</v>
      </c>
      <c r="CP8" s="1000">
        <v>1850</v>
      </c>
      <c r="CQ8" s="675">
        <v>11.08</v>
      </c>
      <c r="CR8" s="324"/>
      <c r="CS8" s="53" t="s">
        <v>70</v>
      </c>
      <c r="CT8" s="54">
        <v>674.52</v>
      </c>
      <c r="CU8" s="55">
        <v>660.23</v>
      </c>
      <c r="CV8" s="56">
        <v>2.16</v>
      </c>
      <c r="CW8" s="54">
        <v>535.55999999999995</v>
      </c>
      <c r="CX8" s="171">
        <v>542.45000000000005</v>
      </c>
      <c r="CY8" s="56">
        <v>-1.27</v>
      </c>
      <c r="CZ8" s="54">
        <v>660.23</v>
      </c>
      <c r="DA8" s="55">
        <v>648.92999999999995</v>
      </c>
      <c r="DB8" s="56">
        <v>1.74</v>
      </c>
      <c r="DC8" s="172"/>
      <c r="DD8" s="324"/>
      <c r="DE8" s="324" t="s">
        <v>71</v>
      </c>
      <c r="DF8" s="38">
        <v>1725</v>
      </c>
      <c r="DG8" s="38">
        <v>1725</v>
      </c>
      <c r="DH8" s="38">
        <v>1725</v>
      </c>
      <c r="DI8" s="38">
        <v>1725</v>
      </c>
      <c r="DJ8" s="324"/>
      <c r="DK8" s="252" t="s">
        <v>72</v>
      </c>
      <c r="DL8" s="623">
        <v>9123855</v>
      </c>
      <c r="DM8" s="627">
        <v>9349649</v>
      </c>
      <c r="DN8" s="1057">
        <v>-2.41</v>
      </c>
      <c r="DO8" s="332"/>
      <c r="DP8" s="176" t="s">
        <v>73</v>
      </c>
      <c r="DQ8" s="1111">
        <v>0</v>
      </c>
      <c r="DR8" s="1112">
        <v>0</v>
      </c>
      <c r="DS8" s="1112">
        <v>0</v>
      </c>
      <c r="DT8" s="1113">
        <v>0</v>
      </c>
      <c r="DU8" s="1112"/>
      <c r="DV8" s="1112"/>
      <c r="DW8" s="1112"/>
      <c r="DX8" s="1112"/>
      <c r="DY8" s="1114">
        <v>0</v>
      </c>
      <c r="DZ8" s="1086">
        <v>0</v>
      </c>
      <c r="EA8" s="1087">
        <v>0</v>
      </c>
      <c r="EB8" s="619"/>
      <c r="EC8" s="619"/>
      <c r="ED8" s="1123" t="s">
        <v>73</v>
      </c>
      <c r="EE8" s="1111">
        <v>0</v>
      </c>
      <c r="EF8" s="1112">
        <v>0</v>
      </c>
      <c r="EG8" s="1112">
        <v>0</v>
      </c>
      <c r="EH8" s="1113">
        <v>0</v>
      </c>
      <c r="EI8" s="1112"/>
      <c r="EJ8" s="1112"/>
      <c r="EK8" s="1112"/>
      <c r="EL8" s="1112"/>
      <c r="EM8" s="1114">
        <v>0</v>
      </c>
      <c r="EN8" s="1086">
        <v>0</v>
      </c>
      <c r="EO8" s="1087">
        <v>0</v>
      </c>
      <c r="EP8" s="299"/>
      <c r="EQ8" s="296"/>
      <c r="ER8" s="298"/>
      <c r="ES8" s="1534"/>
      <c r="ET8" s="1535"/>
      <c r="EU8" s="297"/>
      <c r="EV8" s="297"/>
      <c r="EW8" s="297"/>
      <c r="EX8" s="297"/>
      <c r="EY8" s="1533"/>
      <c r="EZ8" s="1528"/>
      <c r="FA8" s="47"/>
      <c r="FB8" s="37"/>
      <c r="FC8" s="295"/>
      <c r="FD8" s="19"/>
      <c r="FE8" s="19"/>
      <c r="FF8" s="19"/>
      <c r="FG8" s="19"/>
      <c r="FH8" s="490"/>
      <c r="FI8" s="40" t="s">
        <v>68</v>
      </c>
      <c r="FJ8" s="57">
        <v>4096401</v>
      </c>
      <c r="FK8" s="41">
        <v>4335389</v>
      </c>
      <c r="FL8" s="42">
        <v>-5.51</v>
      </c>
      <c r="FM8" s="240"/>
      <c r="FN8" s="240"/>
      <c r="FO8" s="432" t="s">
        <v>69</v>
      </c>
      <c r="FP8" s="997">
        <v>1172</v>
      </c>
      <c r="FQ8" s="998">
        <v>686</v>
      </c>
      <c r="FR8" s="999">
        <v>1057</v>
      </c>
      <c r="FS8" s="997">
        <v>2915</v>
      </c>
      <c r="FT8" s="1000">
        <v>2829</v>
      </c>
      <c r="FU8" s="675">
        <v>3.04</v>
      </c>
      <c r="FV8" s="324"/>
      <c r="FW8" s="53" t="s">
        <v>70</v>
      </c>
      <c r="FX8" s="54">
        <v>596.45000000000005</v>
      </c>
      <c r="FY8" s="55">
        <v>580.16999999999996</v>
      </c>
      <c r="FZ8" s="56">
        <v>2.81</v>
      </c>
      <c r="GA8" s="54">
        <v>609.24</v>
      </c>
      <c r="GB8" s="171">
        <v>609.77</v>
      </c>
      <c r="GC8" s="56">
        <v>-0.09</v>
      </c>
      <c r="GD8" s="54">
        <v>597.83000000000004</v>
      </c>
      <c r="GE8" s="55">
        <v>583.21</v>
      </c>
      <c r="GF8" s="56">
        <v>2.5099999999999998</v>
      </c>
      <c r="GG8" s="172"/>
      <c r="GH8" s="324"/>
      <c r="GI8" s="324" t="s">
        <v>71</v>
      </c>
      <c r="GJ8" s="38">
        <v>1725</v>
      </c>
      <c r="GK8" s="38">
        <v>1725</v>
      </c>
      <c r="GL8" s="38">
        <v>1725</v>
      </c>
      <c r="GM8" s="38">
        <v>1725</v>
      </c>
      <c r="GN8" s="324"/>
      <c r="GO8" s="252" t="s">
        <v>72</v>
      </c>
      <c r="GP8" s="623">
        <v>7940434</v>
      </c>
      <c r="GQ8" s="627">
        <v>8073594</v>
      </c>
      <c r="GR8" s="1057">
        <v>-1.65</v>
      </c>
      <c r="GS8" s="332"/>
      <c r="GT8" s="176" t="s">
        <v>73</v>
      </c>
      <c r="GU8" s="1111">
        <v>0</v>
      </c>
      <c r="GV8" s="1112">
        <v>0</v>
      </c>
      <c r="GW8" s="1112">
        <v>0</v>
      </c>
      <c r="GX8" s="1113">
        <v>0</v>
      </c>
      <c r="GY8" s="1112"/>
      <c r="GZ8" s="1112"/>
      <c r="HA8" s="1112"/>
      <c r="HB8" s="1112"/>
      <c r="HC8" s="1114">
        <v>0</v>
      </c>
      <c r="HD8" s="1086">
        <v>0</v>
      </c>
      <c r="HE8" s="1087">
        <v>0</v>
      </c>
      <c r="HF8" s="619"/>
      <c r="HG8" s="619"/>
      <c r="HH8" s="1123" t="s">
        <v>73</v>
      </c>
      <c r="HI8" s="1111">
        <v>0</v>
      </c>
      <c r="HJ8" s="1112">
        <v>0</v>
      </c>
      <c r="HK8" s="1112">
        <v>0</v>
      </c>
      <c r="HL8" s="1113">
        <v>0</v>
      </c>
      <c r="HM8" s="1112"/>
      <c r="HN8" s="1112"/>
      <c r="HO8" s="1112"/>
      <c r="HP8" s="1112"/>
      <c r="HQ8" s="1114">
        <v>0</v>
      </c>
      <c r="HR8" s="1086">
        <v>0</v>
      </c>
      <c r="HS8" s="1087">
        <v>0</v>
      </c>
      <c r="HT8" s="299"/>
      <c r="HU8" s="296"/>
      <c r="HV8" s="298"/>
      <c r="HW8" s="1534"/>
      <c r="HX8" s="1535"/>
      <c r="HY8" s="297"/>
      <c r="HZ8" s="297"/>
      <c r="IA8" s="297"/>
      <c r="IB8" s="297"/>
      <c r="IC8" s="1533"/>
      <c r="ID8" s="1528"/>
      <c r="IE8" s="47"/>
      <c r="IF8" s="37"/>
      <c r="IG8" s="295"/>
      <c r="IH8" s="248"/>
      <c r="II8" s="19"/>
      <c r="IJ8" s="19"/>
      <c r="IK8" s="19"/>
      <c r="IM8" s="168" t="s">
        <v>68</v>
      </c>
      <c r="IN8" s="57">
        <v>4593888</v>
      </c>
      <c r="IO8" s="41">
        <v>4780650</v>
      </c>
      <c r="IP8" s="42">
        <v>-3.91</v>
      </c>
      <c r="IQ8" s="240"/>
      <c r="IR8" s="240"/>
      <c r="IS8" s="432" t="s">
        <v>69</v>
      </c>
      <c r="IT8" s="997">
        <v>454</v>
      </c>
      <c r="IU8" s="998">
        <v>401</v>
      </c>
      <c r="IV8" s="999">
        <v>386</v>
      </c>
      <c r="IW8" s="997">
        <v>1241</v>
      </c>
      <c r="IX8" s="1000">
        <v>1240</v>
      </c>
      <c r="IY8" s="675">
        <v>0.08</v>
      </c>
      <c r="IZ8" s="324"/>
      <c r="JA8" s="53" t="s">
        <v>70</v>
      </c>
      <c r="JB8" s="54">
        <v>665.31</v>
      </c>
      <c r="JC8" s="55">
        <v>638.79999999999995</v>
      </c>
      <c r="JD8" s="56">
        <v>4.1500000000000004</v>
      </c>
      <c r="JE8" s="54">
        <v>608.83000000000004</v>
      </c>
      <c r="JF8" s="171">
        <v>587.04</v>
      </c>
      <c r="JG8" s="56">
        <v>3.71</v>
      </c>
      <c r="JH8" s="54">
        <v>657.41</v>
      </c>
      <c r="JI8" s="55">
        <v>631.86</v>
      </c>
      <c r="JJ8" s="56">
        <v>4.04</v>
      </c>
      <c r="JK8" s="172"/>
      <c r="JL8" s="324"/>
      <c r="JM8" s="324" t="s">
        <v>71</v>
      </c>
      <c r="JN8" s="38">
        <v>1725</v>
      </c>
      <c r="JO8" s="38">
        <v>1725</v>
      </c>
      <c r="JP8" s="38">
        <v>1725</v>
      </c>
      <c r="JQ8" s="38">
        <v>1725</v>
      </c>
      <c r="JR8" s="324"/>
      <c r="JS8" s="252" t="s">
        <v>72</v>
      </c>
      <c r="JT8" s="623">
        <v>9447434</v>
      </c>
      <c r="JU8" s="627">
        <v>9558353</v>
      </c>
      <c r="JV8" s="1057">
        <v>-1.1599999999999999</v>
      </c>
      <c r="JW8" s="332"/>
      <c r="JX8" s="176" t="s">
        <v>73</v>
      </c>
      <c r="JY8" s="1111">
        <v>0</v>
      </c>
      <c r="JZ8" s="1112">
        <v>0</v>
      </c>
      <c r="KA8" s="1112">
        <v>0</v>
      </c>
      <c r="KB8" s="1113">
        <v>0</v>
      </c>
      <c r="KC8" s="1112"/>
      <c r="KD8" s="1112"/>
      <c r="KE8" s="1112"/>
      <c r="KF8" s="1112"/>
      <c r="KG8" s="1114">
        <v>0</v>
      </c>
      <c r="KH8" s="1086">
        <v>0</v>
      </c>
      <c r="KI8" s="1087">
        <v>0</v>
      </c>
      <c r="KJ8" s="619"/>
      <c r="KK8" s="619"/>
      <c r="KL8" s="1123" t="s">
        <v>73</v>
      </c>
      <c r="KM8" s="1111">
        <v>0</v>
      </c>
      <c r="KN8" s="1112">
        <v>0</v>
      </c>
      <c r="KO8" s="1112">
        <v>0</v>
      </c>
      <c r="KP8" s="1113">
        <v>0</v>
      </c>
      <c r="KQ8" s="1112"/>
      <c r="KR8" s="1112"/>
      <c r="KS8" s="1112"/>
      <c r="KT8" s="1112"/>
      <c r="KU8" s="1114">
        <v>0</v>
      </c>
      <c r="KV8" s="1086">
        <v>0</v>
      </c>
      <c r="KW8" s="1087">
        <v>0</v>
      </c>
      <c r="KX8" s="299"/>
      <c r="KY8" s="296"/>
      <c r="KZ8" s="298"/>
      <c r="LA8" s="1534"/>
      <c r="LB8" s="1535"/>
      <c r="LC8" s="297"/>
      <c r="LD8" s="297"/>
      <c r="LE8" s="297"/>
      <c r="LF8" s="297"/>
      <c r="LG8" s="1533"/>
      <c r="LH8" s="291"/>
      <c r="LI8" s="47"/>
      <c r="LJ8" s="37"/>
      <c r="LK8" s="295"/>
      <c r="LL8" s="19"/>
      <c r="LM8" s="19"/>
      <c r="LN8" s="25"/>
      <c r="LO8" s="605"/>
      <c r="LQ8" s="40" t="s">
        <v>68</v>
      </c>
      <c r="LR8" s="38">
        <v>19394125</v>
      </c>
      <c r="LS8" s="41">
        <v>19881874</v>
      </c>
      <c r="LT8" s="42">
        <v>-2.4500000000000002</v>
      </c>
      <c r="LU8" s="499"/>
      <c r="LV8" s="499"/>
      <c r="LW8" s="432" t="s">
        <v>69</v>
      </c>
      <c r="LX8" s="348">
        <v>8987</v>
      </c>
      <c r="LY8" s="994">
        <v>8656</v>
      </c>
      <c r="LZ8" s="515">
        <v>3.82</v>
      </c>
      <c r="MA8" s="182"/>
      <c r="MB8" s="53" t="s">
        <v>70</v>
      </c>
      <c r="MC8" s="54">
        <v>626.03</v>
      </c>
      <c r="MD8" s="58">
        <v>609.59</v>
      </c>
      <c r="ME8" s="56">
        <v>2.7</v>
      </c>
      <c r="MF8" s="54">
        <v>563.71</v>
      </c>
      <c r="MG8" s="58">
        <v>556.09</v>
      </c>
      <c r="MH8" s="56">
        <v>1.37</v>
      </c>
      <c r="MI8" s="54">
        <v>619.16</v>
      </c>
      <c r="MJ8" s="141">
        <v>603.92999999999995</v>
      </c>
      <c r="MK8" s="56">
        <v>2.52</v>
      </c>
      <c r="ML8" s="15"/>
      <c r="MM8" s="15"/>
      <c r="MN8" s="15" t="s">
        <v>71</v>
      </c>
      <c r="MO8" s="922">
        <v>1725</v>
      </c>
      <c r="MP8" s="922">
        <v>1725</v>
      </c>
      <c r="MQ8" s="922">
        <v>1725</v>
      </c>
      <c r="MR8" s="922">
        <v>1725</v>
      </c>
      <c r="MS8" s="922">
        <v>1725</v>
      </c>
      <c r="MT8" s="16"/>
      <c r="MU8" s="252" t="s">
        <v>72</v>
      </c>
      <c r="MV8" s="623">
        <v>37577875</v>
      </c>
      <c r="MW8" s="627">
        <v>37727272</v>
      </c>
      <c r="MX8" s="1057">
        <v>-0.4</v>
      </c>
      <c r="MY8" s="22"/>
      <c r="MZ8" s="176" t="s">
        <v>178</v>
      </c>
      <c r="NA8" s="1123">
        <v>0</v>
      </c>
      <c r="NB8" s="615">
        <v>0</v>
      </c>
      <c r="NC8" s="615">
        <v>0</v>
      </c>
      <c r="ND8" s="1124">
        <v>0</v>
      </c>
      <c r="NE8" s="615">
        <v>0</v>
      </c>
      <c r="NF8" s="615">
        <v>0</v>
      </c>
      <c r="NG8" s="615">
        <v>0</v>
      </c>
      <c r="NH8" s="1125">
        <v>0</v>
      </c>
      <c r="NI8" s="636">
        <v>0</v>
      </c>
      <c r="NJ8" s="1126">
        <v>0</v>
      </c>
      <c r="NK8" s="1127">
        <v>0</v>
      </c>
      <c r="NL8" s="619"/>
      <c r="NM8" s="619"/>
      <c r="NN8" s="176" t="s">
        <v>73</v>
      </c>
      <c r="NO8" s="1123">
        <v>0</v>
      </c>
      <c r="NP8" s="615">
        <v>0</v>
      </c>
      <c r="NQ8" s="615">
        <v>0</v>
      </c>
      <c r="NR8" s="1124">
        <v>0</v>
      </c>
      <c r="NS8" s="615">
        <v>0</v>
      </c>
      <c r="NT8" s="615">
        <v>0</v>
      </c>
      <c r="NU8" s="615">
        <v>0</v>
      </c>
      <c r="NV8" s="1125">
        <v>0</v>
      </c>
      <c r="NW8" s="1128">
        <v>0</v>
      </c>
      <c r="NX8" s="1126">
        <v>0</v>
      </c>
      <c r="NY8" s="1129">
        <v>0</v>
      </c>
      <c r="NZ8" s="490"/>
    </row>
    <row r="9" spans="1:391" ht="21.75" customHeight="1" x14ac:dyDescent="0.2">
      <c r="A9" s="170" t="s">
        <v>49</v>
      </c>
      <c r="B9" s="177">
        <v>6324189</v>
      </c>
      <c r="C9" s="51">
        <v>6157848</v>
      </c>
      <c r="D9" s="52">
        <v>2.7</v>
      </c>
      <c r="E9" s="420"/>
      <c r="F9" s="240"/>
      <c r="G9" s="432" t="s">
        <v>74</v>
      </c>
      <c r="H9" s="997">
        <v>329129</v>
      </c>
      <c r="I9" s="998">
        <v>312364</v>
      </c>
      <c r="J9" s="999">
        <v>328411</v>
      </c>
      <c r="K9" s="997">
        <v>969904</v>
      </c>
      <c r="L9" s="1000">
        <v>910873</v>
      </c>
      <c r="M9" s="675">
        <v>6.48</v>
      </c>
      <c r="N9" s="324"/>
      <c r="O9" s="53" t="s">
        <v>75</v>
      </c>
      <c r="P9" s="54">
        <v>416.13</v>
      </c>
      <c r="Q9" s="55">
        <v>416.35</v>
      </c>
      <c r="R9" s="56">
        <v>-0.05</v>
      </c>
      <c r="S9" s="54">
        <v>280.13</v>
      </c>
      <c r="T9" s="171">
        <v>271.25</v>
      </c>
      <c r="U9" s="56">
        <v>3.27</v>
      </c>
      <c r="V9" s="54">
        <v>403.21</v>
      </c>
      <c r="W9" s="55">
        <v>402.85</v>
      </c>
      <c r="X9" s="56">
        <v>0.09</v>
      </c>
      <c r="Y9" s="172"/>
      <c r="Z9" s="324"/>
      <c r="AA9" s="324" t="s">
        <v>76</v>
      </c>
      <c r="AB9" s="38">
        <v>308</v>
      </c>
      <c r="AC9" s="38">
        <v>308</v>
      </c>
      <c r="AD9" s="38">
        <v>308</v>
      </c>
      <c r="AE9" s="38">
        <v>308</v>
      </c>
      <c r="AF9" s="324"/>
      <c r="AG9" s="252" t="s">
        <v>185</v>
      </c>
      <c r="AH9" s="628">
        <v>2.88</v>
      </c>
      <c r="AI9" s="243">
        <v>2.86</v>
      </c>
      <c r="AJ9" s="1057">
        <v>0.02</v>
      </c>
      <c r="AK9" s="327"/>
      <c r="AL9" s="176" t="s">
        <v>78</v>
      </c>
      <c r="AM9" s="1111">
        <v>0</v>
      </c>
      <c r="AN9" s="1112">
        <v>0</v>
      </c>
      <c r="AO9" s="1112">
        <v>0</v>
      </c>
      <c r="AP9" s="1113">
        <v>0</v>
      </c>
      <c r="AQ9" s="1112"/>
      <c r="AR9" s="1112"/>
      <c r="AS9" s="1112"/>
      <c r="AT9" s="1112"/>
      <c r="AU9" s="1114">
        <v>0</v>
      </c>
      <c r="AV9" s="1086">
        <v>0</v>
      </c>
      <c r="AW9" s="1087">
        <v>0</v>
      </c>
      <c r="AX9" s="619"/>
      <c r="AY9" s="619"/>
      <c r="AZ9" s="1123" t="s">
        <v>78</v>
      </c>
      <c r="BA9" s="1111">
        <v>0</v>
      </c>
      <c r="BB9" s="1112">
        <v>0</v>
      </c>
      <c r="BC9" s="1112">
        <v>0</v>
      </c>
      <c r="BD9" s="1113">
        <v>0</v>
      </c>
      <c r="BE9" s="1112"/>
      <c r="BF9" s="1112"/>
      <c r="BG9" s="1112"/>
      <c r="BH9" s="1112"/>
      <c r="BI9" s="1114">
        <v>0</v>
      </c>
      <c r="BJ9" s="1086">
        <v>0</v>
      </c>
      <c r="BK9" s="1087">
        <v>0</v>
      </c>
      <c r="BL9" s="299"/>
      <c r="BM9" s="300"/>
      <c r="BN9" s="300"/>
      <c r="BO9" s="1534"/>
      <c r="BP9" s="1535"/>
      <c r="BQ9" s="297"/>
      <c r="BR9" s="297"/>
      <c r="BS9" s="297"/>
      <c r="BT9" s="297"/>
      <c r="BU9" s="1533"/>
      <c r="BV9" s="1528"/>
      <c r="BW9" s="47"/>
      <c r="BX9" s="37"/>
      <c r="BY9" s="295"/>
      <c r="BZ9" s="19"/>
      <c r="CA9" s="19"/>
      <c r="CB9" s="19"/>
      <c r="CC9" s="19"/>
      <c r="CD9" s="490"/>
      <c r="CE9" s="170" t="s">
        <v>49</v>
      </c>
      <c r="CF9" s="177">
        <v>5057204</v>
      </c>
      <c r="CG9" s="51">
        <v>5078766</v>
      </c>
      <c r="CH9" s="52">
        <v>-0.42</v>
      </c>
      <c r="CI9" s="240"/>
      <c r="CJ9" s="240"/>
      <c r="CK9" s="432" t="s">
        <v>74</v>
      </c>
      <c r="CL9" s="997">
        <v>378144</v>
      </c>
      <c r="CM9" s="998">
        <v>308173</v>
      </c>
      <c r="CN9" s="999">
        <v>324263</v>
      </c>
      <c r="CO9" s="997">
        <v>1010580</v>
      </c>
      <c r="CP9" s="1000">
        <v>944848</v>
      </c>
      <c r="CQ9" s="675">
        <v>6.96</v>
      </c>
      <c r="CR9" s="324"/>
      <c r="CS9" s="53" t="s">
        <v>75</v>
      </c>
      <c r="CT9" s="54">
        <v>350.21</v>
      </c>
      <c r="CU9" s="55">
        <v>352.08</v>
      </c>
      <c r="CV9" s="56">
        <v>-0.53</v>
      </c>
      <c r="CW9" s="54">
        <v>227.46</v>
      </c>
      <c r="CX9" s="171">
        <v>233.91</v>
      </c>
      <c r="CY9" s="56">
        <v>-2.76</v>
      </c>
      <c r="CZ9" s="54">
        <v>337.59</v>
      </c>
      <c r="DA9" s="55">
        <v>340.74</v>
      </c>
      <c r="DB9" s="56">
        <v>-0.92</v>
      </c>
      <c r="DC9" s="172"/>
      <c r="DD9" s="324"/>
      <c r="DE9" s="324" t="s">
        <v>76</v>
      </c>
      <c r="DF9" s="38">
        <v>308</v>
      </c>
      <c r="DG9" s="38">
        <v>308</v>
      </c>
      <c r="DH9" s="38">
        <v>308</v>
      </c>
      <c r="DI9" s="38">
        <v>308</v>
      </c>
      <c r="DJ9" s="324"/>
      <c r="DK9" s="252" t="s">
        <v>185</v>
      </c>
      <c r="DL9" s="628">
        <v>3.04</v>
      </c>
      <c r="DM9" s="243">
        <v>3</v>
      </c>
      <c r="DN9" s="1057">
        <v>0.04</v>
      </c>
      <c r="DO9" s="327"/>
      <c r="DP9" s="176" t="s">
        <v>78</v>
      </c>
      <c r="DQ9" s="1111">
        <v>0</v>
      </c>
      <c r="DR9" s="1112">
        <v>0</v>
      </c>
      <c r="DS9" s="1112">
        <v>0</v>
      </c>
      <c r="DT9" s="1113">
        <v>0</v>
      </c>
      <c r="DU9" s="1112"/>
      <c r="DV9" s="1112"/>
      <c r="DW9" s="1112"/>
      <c r="DX9" s="1112"/>
      <c r="DY9" s="1114">
        <v>0</v>
      </c>
      <c r="DZ9" s="1086">
        <v>0</v>
      </c>
      <c r="EA9" s="1087">
        <v>0</v>
      </c>
      <c r="EB9" s="619"/>
      <c r="EC9" s="619"/>
      <c r="ED9" s="1123" t="s">
        <v>78</v>
      </c>
      <c r="EE9" s="1111">
        <v>0</v>
      </c>
      <c r="EF9" s="1112">
        <v>0</v>
      </c>
      <c r="EG9" s="1112">
        <v>0</v>
      </c>
      <c r="EH9" s="1113">
        <v>0</v>
      </c>
      <c r="EI9" s="1112"/>
      <c r="EJ9" s="1112"/>
      <c r="EK9" s="1112"/>
      <c r="EL9" s="1112"/>
      <c r="EM9" s="1114">
        <v>0</v>
      </c>
      <c r="EN9" s="1086">
        <v>0</v>
      </c>
      <c r="EO9" s="1087">
        <v>0</v>
      </c>
      <c r="EP9" s="299"/>
      <c r="EQ9" s="300"/>
      <c r="ER9" s="300"/>
      <c r="ES9" s="1534"/>
      <c r="ET9" s="1535"/>
      <c r="EU9" s="297"/>
      <c r="EV9" s="297"/>
      <c r="EW9" s="297"/>
      <c r="EX9" s="297"/>
      <c r="EY9" s="1533"/>
      <c r="EZ9" s="1528"/>
      <c r="FA9" s="47"/>
      <c r="FB9" s="37"/>
      <c r="FC9" s="295"/>
      <c r="FD9" s="19"/>
      <c r="FE9" s="19"/>
      <c r="FF9" s="19"/>
      <c r="FG9" s="19"/>
      <c r="FH9" s="490"/>
      <c r="FI9" s="49" t="s">
        <v>49</v>
      </c>
      <c r="FJ9" s="177">
        <v>4297671</v>
      </c>
      <c r="FK9" s="51">
        <v>4246288</v>
      </c>
      <c r="FL9" s="52">
        <v>1.21</v>
      </c>
      <c r="FM9" s="240"/>
      <c r="FN9" s="240"/>
      <c r="FO9" s="432" t="s">
        <v>74</v>
      </c>
      <c r="FP9" s="997">
        <v>324968</v>
      </c>
      <c r="FQ9" s="998">
        <v>349955</v>
      </c>
      <c r="FR9" s="999">
        <v>405026</v>
      </c>
      <c r="FS9" s="997">
        <v>1079949</v>
      </c>
      <c r="FT9" s="1000">
        <v>1069284</v>
      </c>
      <c r="FU9" s="675">
        <v>1</v>
      </c>
      <c r="FV9" s="324"/>
      <c r="FW9" s="53" t="s">
        <v>75</v>
      </c>
      <c r="FX9" s="54">
        <v>454.6</v>
      </c>
      <c r="FY9" s="55">
        <v>452.16</v>
      </c>
      <c r="FZ9" s="56">
        <v>0.54</v>
      </c>
      <c r="GA9" s="54">
        <v>269.11</v>
      </c>
      <c r="GB9" s="171">
        <v>267.06</v>
      </c>
      <c r="GC9" s="56">
        <v>0.77</v>
      </c>
      <c r="GD9" s="54">
        <v>434.54</v>
      </c>
      <c r="GE9" s="55">
        <v>433.14</v>
      </c>
      <c r="GF9" s="56">
        <v>0.32</v>
      </c>
      <c r="GG9" s="172"/>
      <c r="GH9" s="324"/>
      <c r="GI9" s="324" t="s">
        <v>76</v>
      </c>
      <c r="GJ9" s="38">
        <v>308</v>
      </c>
      <c r="GK9" s="38">
        <v>308</v>
      </c>
      <c r="GL9" s="38">
        <v>308</v>
      </c>
      <c r="GM9" s="38">
        <v>308</v>
      </c>
      <c r="GN9" s="324"/>
      <c r="GO9" s="252" t="s">
        <v>185</v>
      </c>
      <c r="GP9" s="628">
        <v>2.87</v>
      </c>
      <c r="GQ9" s="243">
        <v>2.89</v>
      </c>
      <c r="GR9" s="1057">
        <v>-0.02</v>
      </c>
      <c r="GS9" s="327"/>
      <c r="GT9" s="176" t="s">
        <v>78</v>
      </c>
      <c r="GU9" s="1111">
        <v>0</v>
      </c>
      <c r="GV9" s="1112">
        <v>0</v>
      </c>
      <c r="GW9" s="1112">
        <v>0</v>
      </c>
      <c r="GX9" s="1113">
        <v>0</v>
      </c>
      <c r="GY9" s="1112"/>
      <c r="GZ9" s="1112"/>
      <c r="HA9" s="1112"/>
      <c r="HB9" s="1112"/>
      <c r="HC9" s="1114">
        <v>0</v>
      </c>
      <c r="HD9" s="1086">
        <v>0</v>
      </c>
      <c r="HE9" s="1087">
        <v>0</v>
      </c>
      <c r="HF9" s="619"/>
      <c r="HG9" s="619"/>
      <c r="HH9" s="1123" t="s">
        <v>78</v>
      </c>
      <c r="HI9" s="1111">
        <v>0</v>
      </c>
      <c r="HJ9" s="1112">
        <v>0</v>
      </c>
      <c r="HK9" s="1112">
        <v>0</v>
      </c>
      <c r="HL9" s="1113">
        <v>0</v>
      </c>
      <c r="HM9" s="1112"/>
      <c r="HN9" s="1112"/>
      <c r="HO9" s="1112"/>
      <c r="HP9" s="1112"/>
      <c r="HQ9" s="1114">
        <v>0</v>
      </c>
      <c r="HR9" s="1086">
        <v>0</v>
      </c>
      <c r="HS9" s="1087">
        <v>0</v>
      </c>
      <c r="HT9" s="299"/>
      <c r="HU9" s="300"/>
      <c r="HV9" s="300"/>
      <c r="HW9" s="1534"/>
      <c r="HX9" s="1535"/>
      <c r="HY9" s="297"/>
      <c r="HZ9" s="297"/>
      <c r="IA9" s="297"/>
      <c r="IB9" s="297"/>
      <c r="IC9" s="1533"/>
      <c r="ID9" s="1528"/>
      <c r="IE9" s="47"/>
      <c r="IF9" s="37"/>
      <c r="IG9" s="295"/>
      <c r="IH9" s="248"/>
      <c r="II9" s="19"/>
      <c r="IJ9" s="19"/>
      <c r="IK9" s="19"/>
      <c r="IM9" s="170" t="s">
        <v>49</v>
      </c>
      <c r="IN9" s="177">
        <v>5415948</v>
      </c>
      <c r="IO9" s="51">
        <v>5304605</v>
      </c>
      <c r="IP9" s="52">
        <v>2.1</v>
      </c>
      <c r="IQ9" s="240"/>
      <c r="IR9" s="240"/>
      <c r="IS9" s="432" t="s">
        <v>74</v>
      </c>
      <c r="IT9" s="997">
        <v>320590</v>
      </c>
      <c r="IU9" s="998">
        <v>352453</v>
      </c>
      <c r="IV9" s="999">
        <v>355414</v>
      </c>
      <c r="IW9" s="997">
        <v>1028457</v>
      </c>
      <c r="IX9" s="1000">
        <v>1039389</v>
      </c>
      <c r="IY9" s="675">
        <v>-1.05</v>
      </c>
      <c r="IZ9" s="324"/>
      <c r="JA9" s="53" t="s">
        <v>75</v>
      </c>
      <c r="JB9" s="54">
        <v>414.14</v>
      </c>
      <c r="JC9" s="55">
        <v>436.46</v>
      </c>
      <c r="JD9" s="56">
        <v>-5.1100000000000003</v>
      </c>
      <c r="JE9" s="54">
        <v>248.33</v>
      </c>
      <c r="JF9" s="171">
        <v>260.67</v>
      </c>
      <c r="JG9" s="56">
        <v>-4.7300000000000004</v>
      </c>
      <c r="JH9" s="54">
        <v>390.94</v>
      </c>
      <c r="JI9" s="55">
        <v>412.89</v>
      </c>
      <c r="JJ9" s="56">
        <v>-5.32</v>
      </c>
      <c r="JK9" s="172"/>
      <c r="JL9" s="324"/>
      <c r="JM9" s="324" t="s">
        <v>76</v>
      </c>
      <c r="JN9" s="38">
        <v>308</v>
      </c>
      <c r="JO9" s="38">
        <v>308</v>
      </c>
      <c r="JP9" s="38">
        <v>308</v>
      </c>
      <c r="JQ9" s="38">
        <v>308</v>
      </c>
      <c r="JR9" s="324"/>
      <c r="JS9" s="252" t="s">
        <v>185</v>
      </c>
      <c r="JT9" s="628">
        <v>2.77</v>
      </c>
      <c r="JU9" s="243">
        <v>2.75</v>
      </c>
      <c r="JV9" s="1057">
        <v>0.02</v>
      </c>
      <c r="JW9" s="327"/>
      <c r="JX9" s="176" t="s">
        <v>78</v>
      </c>
      <c r="JY9" s="1111">
        <v>0</v>
      </c>
      <c r="JZ9" s="1112">
        <v>0</v>
      </c>
      <c r="KA9" s="1112">
        <v>0</v>
      </c>
      <c r="KB9" s="1113">
        <v>0</v>
      </c>
      <c r="KC9" s="1112"/>
      <c r="KD9" s="1112"/>
      <c r="KE9" s="1112"/>
      <c r="KF9" s="1112"/>
      <c r="KG9" s="1114">
        <v>0</v>
      </c>
      <c r="KH9" s="1086">
        <v>0</v>
      </c>
      <c r="KI9" s="1087">
        <v>0</v>
      </c>
      <c r="KJ9" s="619"/>
      <c r="KK9" s="619"/>
      <c r="KL9" s="1123" t="s">
        <v>78</v>
      </c>
      <c r="KM9" s="1111">
        <v>0</v>
      </c>
      <c r="KN9" s="1112">
        <v>0</v>
      </c>
      <c r="KO9" s="1112">
        <v>0</v>
      </c>
      <c r="KP9" s="1113">
        <v>0</v>
      </c>
      <c r="KQ9" s="1112"/>
      <c r="KR9" s="1112"/>
      <c r="KS9" s="1112"/>
      <c r="KT9" s="1112"/>
      <c r="KU9" s="1114">
        <v>0</v>
      </c>
      <c r="KV9" s="1086">
        <v>0</v>
      </c>
      <c r="KW9" s="1087">
        <v>0</v>
      </c>
      <c r="KX9" s="299"/>
      <c r="KY9" s="300"/>
      <c r="KZ9" s="300"/>
      <c r="LA9" s="1534"/>
      <c r="LB9" s="1535"/>
      <c r="LC9" s="297"/>
      <c r="LD9" s="297"/>
      <c r="LE9" s="297"/>
      <c r="LF9" s="297"/>
      <c r="LG9" s="1533"/>
      <c r="LH9" s="291"/>
      <c r="LI9" s="47"/>
      <c r="LJ9" s="37"/>
      <c r="LK9" s="295"/>
      <c r="LL9" s="19"/>
      <c r="LM9" s="19"/>
      <c r="LN9" s="25"/>
      <c r="LO9" s="605"/>
      <c r="LQ9" s="49" t="s">
        <v>49</v>
      </c>
      <c r="LR9" s="50">
        <v>21095012</v>
      </c>
      <c r="LS9" s="51">
        <v>20787507</v>
      </c>
      <c r="LT9" s="52">
        <v>1.48</v>
      </c>
      <c r="LU9" s="499"/>
      <c r="LV9" s="499"/>
      <c r="LW9" s="432" t="s">
        <v>74</v>
      </c>
      <c r="LX9" s="348">
        <v>4088890</v>
      </c>
      <c r="LY9" s="994">
        <v>3964394</v>
      </c>
      <c r="LZ9" s="515">
        <v>3.14</v>
      </c>
      <c r="MA9" s="182"/>
      <c r="MB9" s="53" t="s">
        <v>75</v>
      </c>
      <c r="MC9" s="54">
        <v>407.64</v>
      </c>
      <c r="MD9" s="58">
        <v>413.26</v>
      </c>
      <c r="ME9" s="56">
        <v>-1.36</v>
      </c>
      <c r="MF9" s="54">
        <v>256.22000000000003</v>
      </c>
      <c r="MG9" s="58">
        <v>258.60000000000002</v>
      </c>
      <c r="MH9" s="56">
        <v>-0.92</v>
      </c>
      <c r="MI9" s="54">
        <v>390.94</v>
      </c>
      <c r="MJ9" s="141">
        <v>396.88</v>
      </c>
      <c r="MK9" s="56">
        <v>-1.5</v>
      </c>
      <c r="ML9" s="15"/>
      <c r="MM9" s="15"/>
      <c r="MN9" s="15" t="s">
        <v>76</v>
      </c>
      <c r="MO9" s="922">
        <v>308</v>
      </c>
      <c r="MP9" s="922">
        <v>308</v>
      </c>
      <c r="MQ9" s="922">
        <v>308</v>
      </c>
      <c r="MR9" s="922">
        <v>308</v>
      </c>
      <c r="MS9" s="922">
        <v>308</v>
      </c>
      <c r="MT9" s="16"/>
      <c r="MU9" s="252" t="s">
        <v>185</v>
      </c>
      <c r="MV9" s="628">
        <v>2.89</v>
      </c>
      <c r="MW9" s="243">
        <v>2.87</v>
      </c>
      <c r="MX9" s="1057">
        <v>0.02</v>
      </c>
      <c r="MY9" s="61"/>
      <c r="MZ9" s="176" t="s">
        <v>179</v>
      </c>
      <c r="NA9" s="1123">
        <v>0</v>
      </c>
      <c r="NB9" s="615">
        <v>0</v>
      </c>
      <c r="NC9" s="615">
        <v>0</v>
      </c>
      <c r="ND9" s="1124">
        <v>0</v>
      </c>
      <c r="NE9" s="615">
        <v>0</v>
      </c>
      <c r="NF9" s="615">
        <v>0</v>
      </c>
      <c r="NG9" s="615">
        <v>0</v>
      </c>
      <c r="NH9" s="1125">
        <v>0</v>
      </c>
      <c r="NI9" s="636">
        <v>0</v>
      </c>
      <c r="NJ9" s="1126">
        <v>0</v>
      </c>
      <c r="NK9" s="1127">
        <v>0</v>
      </c>
      <c r="NL9" s="619"/>
      <c r="NM9" s="619"/>
      <c r="NN9" s="176" t="s">
        <v>78</v>
      </c>
      <c r="NO9" s="1123">
        <v>0</v>
      </c>
      <c r="NP9" s="615">
        <v>0</v>
      </c>
      <c r="NQ9" s="615">
        <v>0</v>
      </c>
      <c r="NR9" s="1124">
        <v>0</v>
      </c>
      <c r="NS9" s="615">
        <v>0</v>
      </c>
      <c r="NT9" s="615">
        <v>0</v>
      </c>
      <c r="NU9" s="615">
        <v>0</v>
      </c>
      <c r="NV9" s="1125">
        <v>0</v>
      </c>
      <c r="NW9" s="1128">
        <v>0</v>
      </c>
      <c r="NX9" s="1126">
        <v>0</v>
      </c>
      <c r="NY9" s="1129">
        <v>0</v>
      </c>
      <c r="NZ9" s="490"/>
    </row>
    <row r="10" spans="1:391" ht="21.75" customHeight="1" thickBot="1" x14ac:dyDescent="0.25">
      <c r="A10" s="178" t="s">
        <v>79</v>
      </c>
      <c r="B10" s="159">
        <v>3393718</v>
      </c>
      <c r="C10" s="26">
        <v>3356247</v>
      </c>
      <c r="D10" s="27">
        <v>1.1200000000000001</v>
      </c>
      <c r="E10" s="420"/>
      <c r="F10" s="240"/>
      <c r="G10" s="432" t="s">
        <v>80</v>
      </c>
      <c r="H10" s="997">
        <v>2154</v>
      </c>
      <c r="I10" s="998">
        <v>1678</v>
      </c>
      <c r="J10" s="999">
        <v>1122</v>
      </c>
      <c r="K10" s="997">
        <v>4954</v>
      </c>
      <c r="L10" s="1000">
        <v>4986</v>
      </c>
      <c r="M10" s="675">
        <v>-0.64</v>
      </c>
      <c r="N10" s="324"/>
      <c r="O10" s="53" t="s">
        <v>81</v>
      </c>
      <c r="P10" s="54">
        <v>382.68</v>
      </c>
      <c r="Q10" s="55">
        <v>369.18</v>
      </c>
      <c r="R10" s="56">
        <v>3.66</v>
      </c>
      <c r="S10" s="54">
        <v>178.5</v>
      </c>
      <c r="T10" s="171">
        <v>175.2</v>
      </c>
      <c r="U10" s="56">
        <v>1.88</v>
      </c>
      <c r="V10" s="54">
        <v>363.29</v>
      </c>
      <c r="W10" s="55">
        <v>351.13</v>
      </c>
      <c r="X10" s="56">
        <v>3.46</v>
      </c>
      <c r="Y10" s="172"/>
      <c r="Z10" s="324"/>
      <c r="AA10" s="324" t="s">
        <v>82</v>
      </c>
      <c r="AB10" s="38">
        <v>225</v>
      </c>
      <c r="AC10" s="38">
        <v>225</v>
      </c>
      <c r="AD10" s="38">
        <v>225</v>
      </c>
      <c r="AE10" s="38">
        <v>225</v>
      </c>
      <c r="AF10" s="324"/>
      <c r="AG10" s="253" t="s">
        <v>186</v>
      </c>
      <c r="AH10" s="629">
        <v>1.92</v>
      </c>
      <c r="AI10" s="244">
        <v>2</v>
      </c>
      <c r="AJ10" s="1130">
        <v>-0.08</v>
      </c>
      <c r="AK10" s="327"/>
      <c r="AL10" s="176" t="s">
        <v>84</v>
      </c>
      <c r="AM10" s="1111">
        <v>236771</v>
      </c>
      <c r="AN10" s="1112">
        <v>5830</v>
      </c>
      <c r="AO10" s="1112">
        <v>136636</v>
      </c>
      <c r="AP10" s="1113">
        <v>0</v>
      </c>
      <c r="AQ10" s="1112"/>
      <c r="AR10" s="1112"/>
      <c r="AS10" s="1112"/>
      <c r="AT10" s="1112"/>
      <c r="AU10" s="1114">
        <v>379237</v>
      </c>
      <c r="AV10" s="1086">
        <v>121669</v>
      </c>
      <c r="AW10" s="1087">
        <v>500906</v>
      </c>
      <c r="AX10" s="619"/>
      <c r="AY10" s="619"/>
      <c r="AZ10" s="1123" t="s">
        <v>84</v>
      </c>
      <c r="BA10" s="1111">
        <v>138366</v>
      </c>
      <c r="BB10" s="1112">
        <v>6281</v>
      </c>
      <c r="BC10" s="1112">
        <v>210498</v>
      </c>
      <c r="BD10" s="1113">
        <v>0</v>
      </c>
      <c r="BE10" s="1112"/>
      <c r="BF10" s="1112"/>
      <c r="BG10" s="1112"/>
      <c r="BH10" s="1112"/>
      <c r="BI10" s="1114">
        <v>355145</v>
      </c>
      <c r="BJ10" s="1086">
        <v>112932</v>
      </c>
      <c r="BK10" s="1087">
        <v>468077</v>
      </c>
      <c r="BL10" s="299"/>
      <c r="BM10" s="300"/>
      <c r="BN10" s="300"/>
      <c r="BO10" s="1534"/>
      <c r="BP10" s="1537"/>
      <c r="BQ10" s="294"/>
      <c r="BR10" s="294"/>
      <c r="BS10" s="294"/>
      <c r="BT10" s="294"/>
      <c r="BU10" s="1533"/>
      <c r="BV10" s="1528"/>
      <c r="BW10" s="47"/>
      <c r="BX10" s="37"/>
      <c r="BY10" s="295"/>
      <c r="BZ10" s="19"/>
      <c r="CA10" s="19"/>
      <c r="CB10" s="19"/>
      <c r="CC10" s="19"/>
      <c r="CD10" s="490"/>
      <c r="CE10" s="178" t="s">
        <v>79</v>
      </c>
      <c r="CF10" s="159">
        <v>3103070</v>
      </c>
      <c r="CG10" s="26">
        <v>3105122</v>
      </c>
      <c r="CH10" s="27">
        <v>-7.0000000000000007E-2</v>
      </c>
      <c r="CI10" s="240"/>
      <c r="CJ10" s="240"/>
      <c r="CK10" s="432" t="s">
        <v>80</v>
      </c>
      <c r="CL10" s="997">
        <v>2588</v>
      </c>
      <c r="CM10" s="998">
        <v>4119</v>
      </c>
      <c r="CN10" s="999">
        <v>2507</v>
      </c>
      <c r="CO10" s="997">
        <v>9214</v>
      </c>
      <c r="CP10" s="1000">
        <v>9904</v>
      </c>
      <c r="CQ10" s="675">
        <v>-6.97</v>
      </c>
      <c r="CR10" s="324"/>
      <c r="CS10" s="53" t="s">
        <v>81</v>
      </c>
      <c r="CT10" s="54">
        <v>272.86</v>
      </c>
      <c r="CU10" s="55">
        <v>278.02</v>
      </c>
      <c r="CV10" s="56">
        <v>-1.86</v>
      </c>
      <c r="CW10" s="54">
        <v>170.63</v>
      </c>
      <c r="CX10" s="171">
        <v>174.74</v>
      </c>
      <c r="CY10" s="56">
        <v>-2.35</v>
      </c>
      <c r="CZ10" s="54">
        <v>262.35000000000002</v>
      </c>
      <c r="DA10" s="55">
        <v>268.11</v>
      </c>
      <c r="DB10" s="56">
        <v>-2.15</v>
      </c>
      <c r="DC10" s="172"/>
      <c r="DD10" s="324"/>
      <c r="DE10" s="324" t="s">
        <v>82</v>
      </c>
      <c r="DF10" s="38">
        <v>225</v>
      </c>
      <c r="DG10" s="38">
        <v>225</v>
      </c>
      <c r="DH10" s="38">
        <v>225</v>
      </c>
      <c r="DI10" s="38">
        <v>225</v>
      </c>
      <c r="DJ10" s="324"/>
      <c r="DK10" s="253" t="s">
        <v>186</v>
      </c>
      <c r="DL10" s="629">
        <v>1.91</v>
      </c>
      <c r="DM10" s="244">
        <v>1.97</v>
      </c>
      <c r="DN10" s="1130">
        <v>-0.06</v>
      </c>
      <c r="DO10" s="327"/>
      <c r="DP10" s="176" t="s">
        <v>84</v>
      </c>
      <c r="DQ10" s="1111">
        <v>195803</v>
      </c>
      <c r="DR10" s="1112">
        <v>5778</v>
      </c>
      <c r="DS10" s="1112">
        <v>282985</v>
      </c>
      <c r="DT10" s="1113">
        <v>0</v>
      </c>
      <c r="DU10" s="1112"/>
      <c r="DV10" s="1112"/>
      <c r="DW10" s="1112"/>
      <c r="DX10" s="1112"/>
      <c r="DY10" s="1114">
        <v>484566</v>
      </c>
      <c r="DZ10" s="1086">
        <v>107693</v>
      </c>
      <c r="EA10" s="1087">
        <v>592259</v>
      </c>
      <c r="EB10" s="619"/>
      <c r="EC10" s="619"/>
      <c r="ED10" s="1123" t="s">
        <v>84</v>
      </c>
      <c r="EE10" s="1111">
        <v>156450</v>
      </c>
      <c r="EF10" s="1112">
        <v>2506</v>
      </c>
      <c r="EG10" s="1112">
        <v>132249</v>
      </c>
      <c r="EH10" s="1113">
        <v>0</v>
      </c>
      <c r="EI10" s="1112"/>
      <c r="EJ10" s="1112"/>
      <c r="EK10" s="1112"/>
      <c r="EL10" s="1112"/>
      <c r="EM10" s="1114">
        <v>291205</v>
      </c>
      <c r="EN10" s="1086">
        <v>59753</v>
      </c>
      <c r="EO10" s="1087">
        <v>350958</v>
      </c>
      <c r="EP10" s="299"/>
      <c r="EQ10" s="300"/>
      <c r="ER10" s="300"/>
      <c r="ES10" s="1534"/>
      <c r="ET10" s="1537"/>
      <c r="EU10" s="294"/>
      <c r="EV10" s="294"/>
      <c r="EW10" s="294"/>
      <c r="EX10" s="294"/>
      <c r="EY10" s="1533"/>
      <c r="EZ10" s="1528"/>
      <c r="FA10" s="47"/>
      <c r="FB10" s="37"/>
      <c r="FC10" s="295"/>
      <c r="FD10" s="19"/>
      <c r="FE10" s="19"/>
      <c r="FF10" s="19"/>
      <c r="FG10" s="19"/>
      <c r="FH10" s="490"/>
      <c r="FI10" s="62" t="s">
        <v>79</v>
      </c>
      <c r="FJ10" s="159">
        <v>2040127</v>
      </c>
      <c r="FK10" s="26">
        <v>2068015</v>
      </c>
      <c r="FL10" s="27">
        <v>-1.35</v>
      </c>
      <c r="FM10" s="240"/>
      <c r="FN10" s="240"/>
      <c r="FO10" s="432" t="s">
        <v>80</v>
      </c>
      <c r="FP10" s="997">
        <v>1473</v>
      </c>
      <c r="FQ10" s="998">
        <v>1476</v>
      </c>
      <c r="FR10" s="999">
        <v>1395</v>
      </c>
      <c r="FS10" s="997">
        <v>4344</v>
      </c>
      <c r="FT10" s="1000">
        <v>4129</v>
      </c>
      <c r="FU10" s="675">
        <v>5.21</v>
      </c>
      <c r="FV10" s="324"/>
      <c r="FW10" s="53" t="s">
        <v>81</v>
      </c>
      <c r="FX10" s="54">
        <v>225.03</v>
      </c>
      <c r="FY10" s="55">
        <v>229.93</v>
      </c>
      <c r="FZ10" s="56">
        <v>-2.13</v>
      </c>
      <c r="GA10" s="54">
        <v>173.05</v>
      </c>
      <c r="GB10" s="171">
        <v>174.48</v>
      </c>
      <c r="GC10" s="56">
        <v>-0.82</v>
      </c>
      <c r="GD10" s="54">
        <v>219.4</v>
      </c>
      <c r="GE10" s="55">
        <v>224.23</v>
      </c>
      <c r="GF10" s="56">
        <v>-2.15</v>
      </c>
      <c r="GG10" s="172"/>
      <c r="GH10" s="324"/>
      <c r="GI10" s="324" t="s">
        <v>82</v>
      </c>
      <c r="GJ10" s="38">
        <v>225</v>
      </c>
      <c r="GK10" s="38">
        <v>225</v>
      </c>
      <c r="GL10" s="38">
        <v>225</v>
      </c>
      <c r="GM10" s="38">
        <v>225</v>
      </c>
      <c r="GN10" s="324"/>
      <c r="GO10" s="253" t="s">
        <v>186</v>
      </c>
      <c r="GP10" s="629">
        <v>1.8</v>
      </c>
      <c r="GQ10" s="244">
        <v>1.87</v>
      </c>
      <c r="GR10" s="1130">
        <v>-7.0000000000000007E-2</v>
      </c>
      <c r="GS10" s="327"/>
      <c r="GT10" s="176" t="s">
        <v>84</v>
      </c>
      <c r="GU10" s="1111">
        <v>137661</v>
      </c>
      <c r="GV10" s="1112">
        <v>5304</v>
      </c>
      <c r="GW10" s="1112">
        <v>97753</v>
      </c>
      <c r="GX10" s="1113">
        <v>0</v>
      </c>
      <c r="GY10" s="1112"/>
      <c r="GZ10" s="1112"/>
      <c r="HA10" s="1112"/>
      <c r="HB10" s="1112"/>
      <c r="HC10" s="1114">
        <v>240718</v>
      </c>
      <c r="HD10" s="1086">
        <v>46792</v>
      </c>
      <c r="HE10" s="1087">
        <v>287510</v>
      </c>
      <c r="HF10" s="619"/>
      <c r="HG10" s="619"/>
      <c r="HH10" s="1123" t="s">
        <v>84</v>
      </c>
      <c r="HI10" s="1111">
        <v>132902</v>
      </c>
      <c r="HJ10" s="1112">
        <v>4283</v>
      </c>
      <c r="HK10" s="1112">
        <v>170634</v>
      </c>
      <c r="HL10" s="1113">
        <v>0</v>
      </c>
      <c r="HM10" s="1112"/>
      <c r="HN10" s="1112"/>
      <c r="HO10" s="1112"/>
      <c r="HP10" s="1112"/>
      <c r="HQ10" s="1114">
        <v>307819</v>
      </c>
      <c r="HR10" s="1086">
        <v>67832</v>
      </c>
      <c r="HS10" s="1087">
        <v>375651</v>
      </c>
      <c r="HT10" s="299"/>
      <c r="HU10" s="300"/>
      <c r="HV10" s="300"/>
      <c r="HW10" s="1534"/>
      <c r="HX10" s="1537"/>
      <c r="HY10" s="294"/>
      <c r="HZ10" s="294"/>
      <c r="IA10" s="294"/>
      <c r="IB10" s="294"/>
      <c r="IC10" s="1533"/>
      <c r="ID10" s="1528"/>
      <c r="IE10" s="47"/>
      <c r="IF10" s="37"/>
      <c r="IG10" s="295"/>
      <c r="IH10" s="248"/>
      <c r="II10" s="19"/>
      <c r="IJ10" s="19"/>
      <c r="IK10" s="19"/>
      <c r="IM10" s="178" t="s">
        <v>79</v>
      </c>
      <c r="IN10" s="159">
        <v>3368204</v>
      </c>
      <c r="IO10" s="26">
        <v>3439187</v>
      </c>
      <c r="IP10" s="27">
        <v>-2.06</v>
      </c>
      <c r="IQ10" s="240"/>
      <c r="IR10" s="240"/>
      <c r="IS10" s="432" t="s">
        <v>80</v>
      </c>
      <c r="IT10" s="997">
        <v>1841</v>
      </c>
      <c r="IU10" s="998">
        <v>1014</v>
      </c>
      <c r="IV10" s="999">
        <v>1702</v>
      </c>
      <c r="IW10" s="997">
        <v>4557</v>
      </c>
      <c r="IX10" s="1000">
        <v>4650</v>
      </c>
      <c r="IY10" s="675">
        <v>-2</v>
      </c>
      <c r="IZ10" s="324"/>
      <c r="JA10" s="53" t="s">
        <v>81</v>
      </c>
      <c r="JB10" s="54">
        <v>363.26</v>
      </c>
      <c r="JC10" s="55">
        <v>378.67</v>
      </c>
      <c r="JD10" s="56">
        <v>-4.07</v>
      </c>
      <c r="JE10" s="54">
        <v>194</v>
      </c>
      <c r="JF10" s="171">
        <v>200.65</v>
      </c>
      <c r="JG10" s="56">
        <v>-3.31</v>
      </c>
      <c r="JH10" s="54">
        <v>339.58</v>
      </c>
      <c r="JI10" s="55">
        <v>354.8</v>
      </c>
      <c r="JJ10" s="56">
        <v>-4.29</v>
      </c>
      <c r="JK10" s="172"/>
      <c r="JL10" s="324"/>
      <c r="JM10" s="324" t="s">
        <v>82</v>
      </c>
      <c r="JN10" s="38">
        <v>225</v>
      </c>
      <c r="JO10" s="38">
        <v>225</v>
      </c>
      <c r="JP10" s="38">
        <v>225</v>
      </c>
      <c r="JQ10" s="38">
        <v>225</v>
      </c>
      <c r="JR10" s="324"/>
      <c r="JS10" s="253" t="s">
        <v>186</v>
      </c>
      <c r="JT10" s="629">
        <v>1.87</v>
      </c>
      <c r="JU10" s="244">
        <v>1.91</v>
      </c>
      <c r="JV10" s="1130">
        <v>-0.04</v>
      </c>
      <c r="JW10" s="327"/>
      <c r="JX10" s="176" t="s">
        <v>84</v>
      </c>
      <c r="JY10" s="1111">
        <v>143216</v>
      </c>
      <c r="JZ10" s="1112">
        <v>3857</v>
      </c>
      <c r="KA10" s="1112">
        <v>154804</v>
      </c>
      <c r="KB10" s="1113">
        <v>0</v>
      </c>
      <c r="KC10" s="1112"/>
      <c r="KD10" s="1112"/>
      <c r="KE10" s="1112"/>
      <c r="KF10" s="1112"/>
      <c r="KG10" s="1114">
        <v>301877</v>
      </c>
      <c r="KH10" s="1086">
        <v>82915</v>
      </c>
      <c r="KI10" s="1087">
        <v>384792</v>
      </c>
      <c r="KJ10" s="619"/>
      <c r="KK10" s="619"/>
      <c r="KL10" s="1123" t="s">
        <v>84</v>
      </c>
      <c r="KM10" s="1111">
        <v>229444</v>
      </c>
      <c r="KN10" s="1112">
        <v>16851</v>
      </c>
      <c r="KO10" s="1112">
        <v>278063</v>
      </c>
      <c r="KP10" s="1113">
        <v>0</v>
      </c>
      <c r="KQ10" s="1112"/>
      <c r="KR10" s="1112"/>
      <c r="KS10" s="1112"/>
      <c r="KT10" s="1112"/>
      <c r="KU10" s="1114">
        <v>524358</v>
      </c>
      <c r="KV10" s="1086">
        <v>84214</v>
      </c>
      <c r="KW10" s="1087">
        <v>608572</v>
      </c>
      <c r="KX10" s="299"/>
      <c r="KY10" s="300"/>
      <c r="KZ10" s="300"/>
      <c r="LA10" s="1534"/>
      <c r="LB10" s="1537"/>
      <c r="LC10" s="294"/>
      <c r="LD10" s="294"/>
      <c r="LE10" s="294"/>
      <c r="LF10" s="294"/>
      <c r="LG10" s="1533"/>
      <c r="LH10" s="291"/>
      <c r="LI10" s="47"/>
      <c r="LJ10" s="37"/>
      <c r="LK10" s="295"/>
      <c r="LL10" s="19"/>
      <c r="LM10" s="19"/>
      <c r="LN10" s="25"/>
      <c r="LO10" s="605"/>
      <c r="LQ10" s="62" t="s">
        <v>79</v>
      </c>
      <c r="LR10" s="25">
        <v>11905119</v>
      </c>
      <c r="LS10" s="26">
        <v>11968571</v>
      </c>
      <c r="LT10" s="27">
        <v>-0.53</v>
      </c>
      <c r="LU10" s="499"/>
      <c r="LV10" s="499"/>
      <c r="LW10" s="432" t="s">
        <v>80</v>
      </c>
      <c r="LX10" s="348">
        <v>23069</v>
      </c>
      <c r="LY10" s="994">
        <v>23669</v>
      </c>
      <c r="LZ10" s="515">
        <v>-2.5299999999999998</v>
      </c>
      <c r="MA10" s="182"/>
      <c r="MB10" s="53" t="s">
        <v>81</v>
      </c>
      <c r="MC10" s="54">
        <v>317.52999999999997</v>
      </c>
      <c r="MD10" s="58">
        <v>317.8</v>
      </c>
      <c r="ME10" s="56">
        <v>-0.08</v>
      </c>
      <c r="MF10" s="54">
        <v>180.16</v>
      </c>
      <c r="MG10" s="58">
        <v>182.67</v>
      </c>
      <c r="MH10" s="56">
        <v>-1.37</v>
      </c>
      <c r="MI10" s="54">
        <v>302.37</v>
      </c>
      <c r="MJ10" s="141">
        <v>303.49</v>
      </c>
      <c r="MK10" s="56">
        <v>-0.37</v>
      </c>
      <c r="ML10" s="15"/>
      <c r="MM10" s="15"/>
      <c r="MN10" s="15" t="s">
        <v>82</v>
      </c>
      <c r="MO10" s="922">
        <v>225</v>
      </c>
      <c r="MP10" s="922">
        <v>225</v>
      </c>
      <c r="MQ10" s="922">
        <v>225</v>
      </c>
      <c r="MR10" s="922">
        <v>225</v>
      </c>
      <c r="MS10" s="922">
        <v>225</v>
      </c>
      <c r="MT10" s="16"/>
      <c r="MU10" s="253" t="s">
        <v>186</v>
      </c>
      <c r="MV10" s="629">
        <v>1.88</v>
      </c>
      <c r="MW10" s="244">
        <v>1.94</v>
      </c>
      <c r="MX10" s="1130">
        <v>-0.06</v>
      </c>
      <c r="MY10" s="61"/>
      <c r="MZ10" s="176" t="s">
        <v>84</v>
      </c>
      <c r="NA10" s="1123">
        <v>713451</v>
      </c>
      <c r="NB10" s="615">
        <v>20769</v>
      </c>
      <c r="NC10" s="615">
        <v>672178</v>
      </c>
      <c r="ND10" s="1124">
        <v>0</v>
      </c>
      <c r="NE10" s="615">
        <v>0</v>
      </c>
      <c r="NF10" s="615">
        <v>0</v>
      </c>
      <c r="NG10" s="615">
        <v>0</v>
      </c>
      <c r="NH10" s="1125">
        <v>0</v>
      </c>
      <c r="NI10" s="636">
        <v>1406398</v>
      </c>
      <c r="NJ10" s="1126">
        <v>359069</v>
      </c>
      <c r="NK10" s="1127">
        <v>1765467</v>
      </c>
      <c r="NL10" s="619"/>
      <c r="NM10" s="619"/>
      <c r="NN10" s="176" t="s">
        <v>84</v>
      </c>
      <c r="NO10" s="1123">
        <v>657162</v>
      </c>
      <c r="NP10" s="615">
        <v>29921</v>
      </c>
      <c r="NQ10" s="615">
        <v>791444</v>
      </c>
      <c r="NR10" s="1124">
        <v>0</v>
      </c>
      <c r="NS10" s="615">
        <v>0</v>
      </c>
      <c r="NT10" s="615">
        <v>0</v>
      </c>
      <c r="NU10" s="615">
        <v>0</v>
      </c>
      <c r="NV10" s="1125">
        <v>0</v>
      </c>
      <c r="NW10" s="1128">
        <v>1478527</v>
      </c>
      <c r="NX10" s="1126">
        <v>324731</v>
      </c>
      <c r="NY10" s="1129">
        <v>1803258</v>
      </c>
      <c r="NZ10" s="490"/>
    </row>
    <row r="11" spans="1:391" ht="21.75" customHeight="1" thickTop="1" thickBot="1" x14ac:dyDescent="0.25">
      <c r="A11" s="168" t="s">
        <v>68</v>
      </c>
      <c r="B11" s="57">
        <v>1660602</v>
      </c>
      <c r="C11" s="41">
        <v>1596890</v>
      </c>
      <c r="D11" s="42">
        <v>3.99</v>
      </c>
      <c r="E11" s="420"/>
      <c r="F11" s="240"/>
      <c r="G11" s="432" t="s">
        <v>85</v>
      </c>
      <c r="H11" s="997">
        <v>7897</v>
      </c>
      <c r="I11" s="998">
        <v>6217</v>
      </c>
      <c r="J11" s="999">
        <v>9049</v>
      </c>
      <c r="K11" s="997">
        <v>23163</v>
      </c>
      <c r="L11" s="1000">
        <v>20281</v>
      </c>
      <c r="M11" s="675">
        <v>14.21</v>
      </c>
      <c r="N11" s="324"/>
      <c r="O11" s="53" t="s">
        <v>86</v>
      </c>
      <c r="P11" s="54">
        <v>412.31</v>
      </c>
      <c r="Q11" s="55">
        <v>407.5</v>
      </c>
      <c r="R11" s="56">
        <v>1.18</v>
      </c>
      <c r="S11" s="54">
        <v>257.86</v>
      </c>
      <c r="T11" s="171">
        <v>253.44</v>
      </c>
      <c r="U11" s="56">
        <v>1.74</v>
      </c>
      <c r="V11" s="54">
        <v>397.64</v>
      </c>
      <c r="W11" s="55">
        <v>393.16</v>
      </c>
      <c r="X11" s="56">
        <v>1.1399999999999999</v>
      </c>
      <c r="Y11" s="172"/>
      <c r="Z11" s="324"/>
      <c r="AA11" s="324" t="s">
        <v>87</v>
      </c>
      <c r="AB11" s="38">
        <v>265</v>
      </c>
      <c r="AC11" s="38">
        <v>265</v>
      </c>
      <c r="AD11" s="38">
        <v>265</v>
      </c>
      <c r="AE11" s="38">
        <v>265</v>
      </c>
      <c r="AF11" s="324"/>
      <c r="AG11" s="331" t="s">
        <v>187</v>
      </c>
      <c r="AH11" s="324"/>
      <c r="AI11" s="324"/>
      <c r="AJ11" s="324"/>
      <c r="AK11" s="324"/>
      <c r="AL11" s="176" t="s">
        <v>88</v>
      </c>
      <c r="AM11" s="1131">
        <v>13312</v>
      </c>
      <c r="AN11" s="1132">
        <v>1623</v>
      </c>
      <c r="AO11" s="1132">
        <v>41475</v>
      </c>
      <c r="AP11" s="1113">
        <v>0</v>
      </c>
      <c r="AQ11" s="1112"/>
      <c r="AR11" s="1112"/>
      <c r="AS11" s="1112"/>
      <c r="AT11" s="1112"/>
      <c r="AU11" s="1114">
        <v>56410</v>
      </c>
      <c r="AV11" s="1086">
        <v>65033</v>
      </c>
      <c r="AW11" s="1087">
        <v>121443</v>
      </c>
      <c r="AX11" s="619"/>
      <c r="AY11" s="619"/>
      <c r="AZ11" s="1123" t="s">
        <v>88</v>
      </c>
      <c r="BA11" s="1131">
        <v>19368</v>
      </c>
      <c r="BB11" s="1132">
        <v>8919</v>
      </c>
      <c r="BC11" s="1132">
        <v>120408</v>
      </c>
      <c r="BD11" s="1113">
        <v>0</v>
      </c>
      <c r="BE11" s="1112"/>
      <c r="BF11" s="1112"/>
      <c r="BG11" s="1112"/>
      <c r="BH11" s="1112"/>
      <c r="BI11" s="1114">
        <v>148695</v>
      </c>
      <c r="BJ11" s="1086">
        <v>419237</v>
      </c>
      <c r="BK11" s="1087">
        <v>567932</v>
      </c>
      <c r="BL11" s="299"/>
      <c r="BM11" s="290"/>
      <c r="BN11" s="290"/>
      <c r="BO11" s="968"/>
      <c r="BP11" s="1535"/>
      <c r="BQ11" s="297"/>
      <c r="BR11" s="297"/>
      <c r="BS11" s="297"/>
      <c r="BT11" s="131"/>
      <c r="BU11" s="1533"/>
      <c r="BV11" s="1528"/>
      <c r="BW11" s="47"/>
      <c r="BX11" s="37"/>
      <c r="BY11" s="295"/>
      <c r="BZ11" s="19"/>
      <c r="CA11" s="19"/>
      <c r="CB11" s="19"/>
      <c r="CC11" s="19"/>
      <c r="CD11" s="490"/>
      <c r="CE11" s="168" t="s">
        <v>68</v>
      </c>
      <c r="CF11" s="57">
        <v>1453123</v>
      </c>
      <c r="CG11" s="41">
        <v>1442482</v>
      </c>
      <c r="CH11" s="42">
        <v>0.74</v>
      </c>
      <c r="CI11" s="240"/>
      <c r="CJ11" s="240"/>
      <c r="CK11" s="432" t="s">
        <v>85</v>
      </c>
      <c r="CL11" s="997">
        <v>5327</v>
      </c>
      <c r="CM11" s="998">
        <v>7121</v>
      </c>
      <c r="CN11" s="999">
        <v>9281</v>
      </c>
      <c r="CO11" s="997">
        <v>21729</v>
      </c>
      <c r="CP11" s="1000">
        <v>19004</v>
      </c>
      <c r="CQ11" s="675">
        <v>14.34</v>
      </c>
      <c r="CR11" s="324"/>
      <c r="CS11" s="53" t="s">
        <v>86</v>
      </c>
      <c r="CT11" s="54">
        <v>371.86</v>
      </c>
      <c r="CU11" s="55">
        <v>369.92</v>
      </c>
      <c r="CV11" s="56">
        <v>0.52</v>
      </c>
      <c r="CW11" s="54">
        <v>266.63</v>
      </c>
      <c r="CX11" s="171">
        <v>261.86</v>
      </c>
      <c r="CY11" s="56">
        <v>1.82</v>
      </c>
      <c r="CZ11" s="54">
        <v>361.03</v>
      </c>
      <c r="DA11" s="55">
        <v>359.55</v>
      </c>
      <c r="DB11" s="56">
        <v>0.41</v>
      </c>
      <c r="DC11" s="172"/>
      <c r="DD11" s="324"/>
      <c r="DE11" s="324" t="s">
        <v>87</v>
      </c>
      <c r="DF11" s="38">
        <v>265</v>
      </c>
      <c r="DG11" s="38">
        <v>265</v>
      </c>
      <c r="DH11" s="38">
        <v>265</v>
      </c>
      <c r="DI11" s="38">
        <v>265</v>
      </c>
      <c r="DJ11" s="324"/>
      <c r="DK11" s="331" t="s">
        <v>187</v>
      </c>
      <c r="DL11" s="324"/>
      <c r="DM11" s="324"/>
      <c r="DN11" s="324"/>
      <c r="DO11" s="324"/>
      <c r="DP11" s="176" t="s">
        <v>88</v>
      </c>
      <c r="DQ11" s="1131">
        <v>7907</v>
      </c>
      <c r="DR11" s="1132">
        <v>3607</v>
      </c>
      <c r="DS11" s="1132">
        <v>19724</v>
      </c>
      <c r="DT11" s="1113">
        <v>0</v>
      </c>
      <c r="DU11" s="1112"/>
      <c r="DV11" s="1112"/>
      <c r="DW11" s="1112"/>
      <c r="DX11" s="1112"/>
      <c r="DY11" s="1114">
        <v>31238</v>
      </c>
      <c r="DZ11" s="1086">
        <v>55882</v>
      </c>
      <c r="EA11" s="1087">
        <v>87120</v>
      </c>
      <c r="EB11" s="619"/>
      <c r="EC11" s="619"/>
      <c r="ED11" s="1123" t="s">
        <v>88</v>
      </c>
      <c r="EE11" s="1131">
        <v>57055</v>
      </c>
      <c r="EF11" s="1132">
        <v>6785</v>
      </c>
      <c r="EG11" s="1132">
        <v>142129</v>
      </c>
      <c r="EH11" s="1113">
        <v>0</v>
      </c>
      <c r="EI11" s="1112"/>
      <c r="EJ11" s="1112"/>
      <c r="EK11" s="1112"/>
      <c r="EL11" s="1112"/>
      <c r="EM11" s="1114">
        <v>205969</v>
      </c>
      <c r="EN11" s="1086">
        <v>797079</v>
      </c>
      <c r="EO11" s="1087">
        <v>1003048</v>
      </c>
      <c r="EP11" s="299"/>
      <c r="EQ11" s="290"/>
      <c r="ER11" s="290"/>
      <c r="ES11" s="968"/>
      <c r="ET11" s="1535"/>
      <c r="EU11" s="297"/>
      <c r="EV11" s="297"/>
      <c r="EW11" s="297"/>
      <c r="EX11" s="131"/>
      <c r="EY11" s="1533"/>
      <c r="EZ11" s="1528"/>
      <c r="FA11" s="47"/>
      <c r="FB11" s="37"/>
      <c r="FC11" s="295"/>
      <c r="FD11" s="19"/>
      <c r="FE11" s="19"/>
      <c r="FF11" s="19"/>
      <c r="FG11" s="19"/>
      <c r="FH11" s="490"/>
      <c r="FI11" s="40" t="s">
        <v>68</v>
      </c>
      <c r="FJ11" s="57">
        <v>1311855</v>
      </c>
      <c r="FK11" s="41">
        <v>1355161</v>
      </c>
      <c r="FL11" s="42">
        <v>-3.2</v>
      </c>
      <c r="FM11" s="240"/>
      <c r="FN11" s="240"/>
      <c r="FO11" s="432" t="s">
        <v>85</v>
      </c>
      <c r="FP11" s="997">
        <v>4600</v>
      </c>
      <c r="FQ11" s="998">
        <v>6580</v>
      </c>
      <c r="FR11" s="999">
        <v>4862</v>
      </c>
      <c r="FS11" s="997">
        <v>16042</v>
      </c>
      <c r="FT11" s="1000">
        <v>14818</v>
      </c>
      <c r="FU11" s="675">
        <v>8.26</v>
      </c>
      <c r="FV11" s="324"/>
      <c r="FW11" s="53" t="s">
        <v>86</v>
      </c>
      <c r="FX11" s="54">
        <v>341.98</v>
      </c>
      <c r="FY11" s="55">
        <v>339.58</v>
      </c>
      <c r="FZ11" s="56">
        <v>0.71</v>
      </c>
      <c r="GA11" s="54">
        <v>250.11</v>
      </c>
      <c r="GB11" s="171">
        <v>241.28</v>
      </c>
      <c r="GC11" s="56">
        <v>3.66</v>
      </c>
      <c r="GD11" s="54">
        <v>332.04</v>
      </c>
      <c r="GE11" s="55">
        <v>329.48</v>
      </c>
      <c r="GF11" s="56">
        <v>0.78</v>
      </c>
      <c r="GG11" s="172"/>
      <c r="GH11" s="324"/>
      <c r="GI11" s="324" t="s">
        <v>87</v>
      </c>
      <c r="GJ11" s="38">
        <v>265</v>
      </c>
      <c r="GK11" s="38">
        <v>265</v>
      </c>
      <c r="GL11" s="38">
        <v>265</v>
      </c>
      <c r="GM11" s="38">
        <v>265</v>
      </c>
      <c r="GN11" s="324"/>
      <c r="GO11" s="19" t="s">
        <v>187</v>
      </c>
      <c r="GP11" s="324"/>
      <c r="GQ11" s="324"/>
      <c r="GR11" s="324"/>
      <c r="GS11" s="324"/>
      <c r="GT11" s="176" t="s">
        <v>88</v>
      </c>
      <c r="GU11" s="1131">
        <v>9228</v>
      </c>
      <c r="GV11" s="1132">
        <v>2702</v>
      </c>
      <c r="GW11" s="1132">
        <v>28025</v>
      </c>
      <c r="GX11" s="1113">
        <v>0</v>
      </c>
      <c r="GY11" s="1112"/>
      <c r="GZ11" s="1112"/>
      <c r="HA11" s="1112"/>
      <c r="HB11" s="1112"/>
      <c r="HC11" s="1114">
        <v>39955</v>
      </c>
      <c r="HD11" s="1086">
        <v>21315</v>
      </c>
      <c r="HE11" s="1087">
        <v>61270</v>
      </c>
      <c r="HF11" s="619"/>
      <c r="HG11" s="619"/>
      <c r="HH11" s="1123" t="s">
        <v>88</v>
      </c>
      <c r="HI11" s="1131">
        <v>48718</v>
      </c>
      <c r="HJ11" s="1132">
        <v>8804</v>
      </c>
      <c r="HK11" s="1132">
        <v>137403</v>
      </c>
      <c r="HL11" s="1113">
        <v>0</v>
      </c>
      <c r="HM11" s="1112"/>
      <c r="HN11" s="1112"/>
      <c r="HO11" s="1112"/>
      <c r="HP11" s="1112"/>
      <c r="HQ11" s="1114">
        <v>194925</v>
      </c>
      <c r="HR11" s="1086">
        <v>347765</v>
      </c>
      <c r="HS11" s="1087">
        <v>542690</v>
      </c>
      <c r="HT11" s="299"/>
      <c r="HU11" s="290"/>
      <c r="HV11" s="290"/>
      <c r="HW11" s="968"/>
      <c r="HX11" s="1535"/>
      <c r="HY11" s="297"/>
      <c r="HZ11" s="297"/>
      <c r="IA11" s="297"/>
      <c r="IB11" s="131"/>
      <c r="IC11" s="1533"/>
      <c r="ID11" s="1528"/>
      <c r="IE11" s="47"/>
      <c r="IF11" s="37"/>
      <c r="IG11" s="295"/>
      <c r="IH11" s="248"/>
      <c r="II11" s="19"/>
      <c r="IJ11" s="19"/>
      <c r="IK11" s="19"/>
      <c r="IM11" s="168" t="s">
        <v>68</v>
      </c>
      <c r="IN11" s="57">
        <v>1875597</v>
      </c>
      <c r="IO11" s="41">
        <v>1917507</v>
      </c>
      <c r="IP11" s="42">
        <v>-2.19</v>
      </c>
      <c r="IQ11" s="240"/>
      <c r="IR11" s="240"/>
      <c r="IS11" s="432" t="s">
        <v>85</v>
      </c>
      <c r="IT11" s="997">
        <v>5228</v>
      </c>
      <c r="IU11" s="998">
        <v>4611</v>
      </c>
      <c r="IV11" s="999">
        <v>4385</v>
      </c>
      <c r="IW11" s="997">
        <v>14224</v>
      </c>
      <c r="IX11" s="1000">
        <v>13780</v>
      </c>
      <c r="IY11" s="675">
        <v>3.22</v>
      </c>
      <c r="IZ11" s="324"/>
      <c r="JA11" s="53" t="s">
        <v>86</v>
      </c>
      <c r="JB11" s="54">
        <v>410.67</v>
      </c>
      <c r="JC11" s="55">
        <v>427.33</v>
      </c>
      <c r="JD11" s="56">
        <v>-3.9</v>
      </c>
      <c r="JE11" s="54">
        <v>278.67</v>
      </c>
      <c r="JF11" s="171">
        <v>288.29000000000002</v>
      </c>
      <c r="JG11" s="56">
        <v>-3.34</v>
      </c>
      <c r="JH11" s="54">
        <v>392.2</v>
      </c>
      <c r="JI11" s="55">
        <v>408.69</v>
      </c>
      <c r="JJ11" s="56">
        <v>-4.03</v>
      </c>
      <c r="JK11" s="172"/>
      <c r="JL11" s="324"/>
      <c r="JM11" s="324" t="s">
        <v>87</v>
      </c>
      <c r="JN11" s="38">
        <v>265</v>
      </c>
      <c r="JO11" s="38">
        <v>265</v>
      </c>
      <c r="JP11" s="38">
        <v>265</v>
      </c>
      <c r="JQ11" s="38">
        <v>265</v>
      </c>
      <c r="JR11" s="324"/>
      <c r="JS11" s="324" t="s">
        <v>187</v>
      </c>
      <c r="JT11" s="324"/>
      <c r="JU11" s="324"/>
      <c r="JV11" s="324"/>
      <c r="JW11" s="324"/>
      <c r="JX11" s="176" t="s">
        <v>88</v>
      </c>
      <c r="JY11" s="1131">
        <v>5727</v>
      </c>
      <c r="JZ11" s="1132">
        <v>2081</v>
      </c>
      <c r="KA11" s="1132">
        <v>15133</v>
      </c>
      <c r="KB11" s="1113">
        <v>0</v>
      </c>
      <c r="KC11" s="1112"/>
      <c r="KD11" s="1112"/>
      <c r="KE11" s="1112"/>
      <c r="KF11" s="1112"/>
      <c r="KG11" s="1114">
        <v>22941</v>
      </c>
      <c r="KH11" s="1086">
        <v>126671</v>
      </c>
      <c r="KI11" s="1087">
        <v>149612</v>
      </c>
      <c r="KJ11" s="619"/>
      <c r="KK11" s="619"/>
      <c r="KL11" s="1123" t="s">
        <v>88</v>
      </c>
      <c r="KM11" s="1131">
        <v>118548</v>
      </c>
      <c r="KN11" s="1132">
        <v>15443</v>
      </c>
      <c r="KO11" s="1132">
        <v>199402</v>
      </c>
      <c r="KP11" s="1113">
        <v>0</v>
      </c>
      <c r="KQ11" s="1112"/>
      <c r="KR11" s="1112"/>
      <c r="KS11" s="1112"/>
      <c r="KT11" s="1112"/>
      <c r="KU11" s="1114">
        <v>333393</v>
      </c>
      <c r="KV11" s="1086">
        <v>749506</v>
      </c>
      <c r="KW11" s="1087">
        <v>1082899</v>
      </c>
      <c r="KX11" s="299"/>
      <c r="KY11" s="290"/>
      <c r="KZ11" s="290"/>
      <c r="LA11" s="968"/>
      <c r="LB11" s="1535"/>
      <c r="LC11" s="297"/>
      <c r="LD11" s="297"/>
      <c r="LE11" s="297"/>
      <c r="LF11" s="131"/>
      <c r="LG11" s="1533"/>
      <c r="LH11" s="291"/>
      <c r="LI11" s="47"/>
      <c r="LJ11" s="37"/>
      <c r="LK11" s="295"/>
      <c r="LL11" s="19"/>
      <c r="LM11" s="19"/>
      <c r="LN11" s="25"/>
      <c r="LO11" s="605"/>
      <c r="LQ11" s="40" t="s">
        <v>68</v>
      </c>
      <c r="LR11" s="38">
        <v>6301177</v>
      </c>
      <c r="LS11" s="41">
        <v>6312040</v>
      </c>
      <c r="LT11" s="42">
        <v>-0.17</v>
      </c>
      <c r="LU11" s="499"/>
      <c r="LV11" s="499"/>
      <c r="LW11" s="432" t="s">
        <v>85</v>
      </c>
      <c r="LX11" s="348">
        <v>75158</v>
      </c>
      <c r="LY11" s="994">
        <v>67883</v>
      </c>
      <c r="LZ11" s="515">
        <v>10.72</v>
      </c>
      <c r="MA11" s="182"/>
      <c r="MB11" s="53" t="s">
        <v>86</v>
      </c>
      <c r="MC11" s="54">
        <v>387.1</v>
      </c>
      <c r="MD11" s="58">
        <v>388.1</v>
      </c>
      <c r="ME11" s="56">
        <v>-0.26</v>
      </c>
      <c r="MF11" s="54">
        <v>264.47000000000003</v>
      </c>
      <c r="MG11" s="58">
        <v>263.33999999999997</v>
      </c>
      <c r="MH11" s="56">
        <v>0.43</v>
      </c>
      <c r="MI11" s="54">
        <v>373.57</v>
      </c>
      <c r="MJ11" s="141">
        <v>374.89</v>
      </c>
      <c r="MK11" s="56">
        <v>-0.35</v>
      </c>
      <c r="ML11" s="15"/>
      <c r="MM11" s="15"/>
      <c r="MN11" s="15" t="s">
        <v>87</v>
      </c>
      <c r="MO11" s="922">
        <v>265</v>
      </c>
      <c r="MP11" s="922">
        <v>265</v>
      </c>
      <c r="MQ11" s="922">
        <v>265</v>
      </c>
      <c r="MR11" s="922">
        <v>265</v>
      </c>
      <c r="MS11" s="922">
        <v>265</v>
      </c>
      <c r="MT11" s="16"/>
      <c r="MU11" s="19" t="s">
        <v>187</v>
      </c>
      <c r="MV11" s="17"/>
      <c r="MW11" s="63"/>
      <c r="MX11" s="17"/>
      <c r="MY11" s="17"/>
      <c r="MZ11" s="176" t="s">
        <v>88</v>
      </c>
      <c r="NA11" s="1137">
        <v>36174</v>
      </c>
      <c r="NB11" s="1138">
        <v>10013</v>
      </c>
      <c r="NC11" s="1138">
        <v>104357</v>
      </c>
      <c r="ND11" s="1139">
        <v>0</v>
      </c>
      <c r="NE11" s="1138">
        <v>0</v>
      </c>
      <c r="NF11" s="1138">
        <v>0</v>
      </c>
      <c r="NG11" s="1138">
        <v>0</v>
      </c>
      <c r="NH11" s="1140">
        <v>0</v>
      </c>
      <c r="NI11" s="1141">
        <v>150544</v>
      </c>
      <c r="NJ11" s="1142">
        <v>268901</v>
      </c>
      <c r="NK11" s="1143">
        <v>419445</v>
      </c>
      <c r="NL11" s="619"/>
      <c r="NM11" s="619"/>
      <c r="NN11" s="176" t="s">
        <v>88</v>
      </c>
      <c r="NO11" s="1137">
        <v>243689</v>
      </c>
      <c r="NP11" s="1138">
        <v>39951</v>
      </c>
      <c r="NQ11" s="1138">
        <v>599342</v>
      </c>
      <c r="NR11" s="1139">
        <v>0</v>
      </c>
      <c r="NS11" s="1138">
        <v>0</v>
      </c>
      <c r="NT11" s="1138">
        <v>0</v>
      </c>
      <c r="NU11" s="1138">
        <v>0</v>
      </c>
      <c r="NV11" s="1140">
        <v>0</v>
      </c>
      <c r="NW11" s="1144">
        <v>882982</v>
      </c>
      <c r="NX11" s="1142">
        <v>2313587</v>
      </c>
      <c r="NY11" s="1145">
        <v>3196569</v>
      </c>
      <c r="NZ11" s="490"/>
    </row>
    <row r="12" spans="1:391" ht="21.75" customHeight="1" thickTop="1" thickBot="1" x14ac:dyDescent="0.25">
      <c r="A12" s="179" t="s">
        <v>49</v>
      </c>
      <c r="B12" s="57">
        <v>1733116</v>
      </c>
      <c r="C12" s="41">
        <v>1759357</v>
      </c>
      <c r="D12" s="67">
        <v>-1.49</v>
      </c>
      <c r="E12" s="420"/>
      <c r="F12" s="240"/>
      <c r="G12" s="432" t="s">
        <v>89</v>
      </c>
      <c r="H12" s="997">
        <v>39358</v>
      </c>
      <c r="I12" s="998">
        <v>36867</v>
      </c>
      <c r="J12" s="999">
        <v>62044</v>
      </c>
      <c r="K12" s="997">
        <v>138269</v>
      </c>
      <c r="L12" s="1000">
        <v>138299</v>
      </c>
      <c r="M12" s="675">
        <v>-0.02</v>
      </c>
      <c r="N12" s="324"/>
      <c r="O12" s="68" t="s">
        <v>90</v>
      </c>
      <c r="P12" s="54">
        <v>158.59</v>
      </c>
      <c r="Q12" s="55">
        <v>157.1</v>
      </c>
      <c r="R12" s="56">
        <v>0.95</v>
      </c>
      <c r="S12" s="54">
        <v>131.19</v>
      </c>
      <c r="T12" s="171">
        <v>133.82</v>
      </c>
      <c r="U12" s="56">
        <v>-1.97</v>
      </c>
      <c r="V12" s="54">
        <v>155.97999999999999</v>
      </c>
      <c r="W12" s="55">
        <v>154.93</v>
      </c>
      <c r="X12" s="56">
        <v>0.68</v>
      </c>
      <c r="Y12" s="172"/>
      <c r="Z12" s="324"/>
      <c r="AA12" s="324" t="s">
        <v>91</v>
      </c>
      <c r="AB12" s="38">
        <v>605</v>
      </c>
      <c r="AC12" s="38">
        <v>605</v>
      </c>
      <c r="AD12" s="38">
        <v>605</v>
      </c>
      <c r="AE12" s="38">
        <v>605</v>
      </c>
      <c r="AF12" s="324"/>
      <c r="AG12" s="324"/>
      <c r="AH12" s="324"/>
      <c r="AI12" s="38"/>
      <c r="AJ12" s="324"/>
      <c r="AK12" s="324"/>
      <c r="AL12" s="1146" t="s">
        <v>62</v>
      </c>
      <c r="AM12" s="1147">
        <v>280387</v>
      </c>
      <c r="AN12" s="1148">
        <v>10097</v>
      </c>
      <c r="AO12" s="1148">
        <v>298212</v>
      </c>
      <c r="AP12" s="1149">
        <v>0</v>
      </c>
      <c r="AQ12" s="1150"/>
      <c r="AR12" s="1150"/>
      <c r="AS12" s="1150"/>
      <c r="AT12" s="1150"/>
      <c r="AU12" s="1151">
        <v>588696</v>
      </c>
      <c r="AV12" s="1152">
        <v>186702</v>
      </c>
      <c r="AW12" s="1152">
        <v>775398</v>
      </c>
      <c r="AX12" s="978"/>
      <c r="AY12" s="978"/>
      <c r="AZ12" s="1146" t="s">
        <v>62</v>
      </c>
      <c r="BA12" s="1147">
        <v>365548</v>
      </c>
      <c r="BB12" s="1148">
        <v>22057</v>
      </c>
      <c r="BC12" s="1148">
        <v>531470</v>
      </c>
      <c r="BD12" s="1149">
        <v>0</v>
      </c>
      <c r="BE12" s="1150"/>
      <c r="BF12" s="1150"/>
      <c r="BG12" s="1150"/>
      <c r="BH12" s="1150"/>
      <c r="BI12" s="1151">
        <v>919075</v>
      </c>
      <c r="BJ12" s="1152">
        <v>532169</v>
      </c>
      <c r="BK12" s="1152">
        <v>1451244</v>
      </c>
      <c r="BL12" s="299"/>
      <c r="BM12" s="293"/>
      <c r="BN12" s="293"/>
      <c r="BO12" s="1531"/>
      <c r="BP12" s="1535"/>
      <c r="BQ12" s="297"/>
      <c r="BR12" s="297"/>
      <c r="BS12" s="131"/>
      <c r="BT12" s="131"/>
      <c r="BU12" s="1533"/>
      <c r="BV12" s="1528"/>
      <c r="BW12" s="47"/>
      <c r="BX12" s="37"/>
      <c r="BY12" s="295"/>
      <c r="BZ12" s="19"/>
      <c r="CA12" s="19"/>
      <c r="CB12" s="19"/>
      <c r="CC12" s="19"/>
      <c r="CD12" s="490"/>
      <c r="CE12" s="179" t="s">
        <v>49</v>
      </c>
      <c r="CF12" s="57">
        <v>1649947</v>
      </c>
      <c r="CG12" s="41">
        <v>1662640</v>
      </c>
      <c r="CH12" s="67">
        <v>-0.76</v>
      </c>
      <c r="CI12" s="240"/>
      <c r="CJ12" s="240"/>
      <c r="CK12" s="432" t="s">
        <v>89</v>
      </c>
      <c r="CL12" s="997">
        <v>34624</v>
      </c>
      <c r="CM12" s="998">
        <v>34928</v>
      </c>
      <c r="CN12" s="999">
        <v>29743</v>
      </c>
      <c r="CO12" s="997">
        <v>99295</v>
      </c>
      <c r="CP12" s="1000">
        <v>102038</v>
      </c>
      <c r="CQ12" s="675">
        <v>-2.69</v>
      </c>
      <c r="CR12" s="324"/>
      <c r="CS12" s="68" t="s">
        <v>90</v>
      </c>
      <c r="CT12" s="54">
        <v>118.17</v>
      </c>
      <c r="CU12" s="55">
        <v>118.76</v>
      </c>
      <c r="CV12" s="56">
        <v>-0.5</v>
      </c>
      <c r="CW12" s="54">
        <v>94.86</v>
      </c>
      <c r="CX12" s="171">
        <v>95.34</v>
      </c>
      <c r="CY12" s="56">
        <v>-0.5</v>
      </c>
      <c r="CZ12" s="54">
        <v>115.77</v>
      </c>
      <c r="DA12" s="55">
        <v>116.51</v>
      </c>
      <c r="DB12" s="56">
        <v>-0.64</v>
      </c>
      <c r="DC12" s="172"/>
      <c r="DD12" s="324"/>
      <c r="DE12" s="324" t="s">
        <v>91</v>
      </c>
      <c r="DF12" s="38">
        <v>605</v>
      </c>
      <c r="DG12" s="38">
        <v>605</v>
      </c>
      <c r="DH12" s="38">
        <v>605</v>
      </c>
      <c r="DI12" s="38">
        <v>605</v>
      </c>
      <c r="DJ12" s="324"/>
      <c r="DK12" s="324"/>
      <c r="DL12" s="324"/>
      <c r="DM12" s="38"/>
      <c r="DN12" s="324"/>
      <c r="DO12" s="324"/>
      <c r="DP12" s="1146" t="s">
        <v>62</v>
      </c>
      <c r="DQ12" s="1147">
        <v>252750</v>
      </c>
      <c r="DR12" s="1148">
        <v>10222</v>
      </c>
      <c r="DS12" s="1148">
        <v>344307</v>
      </c>
      <c r="DT12" s="1149">
        <v>0</v>
      </c>
      <c r="DU12" s="1150"/>
      <c r="DV12" s="1150"/>
      <c r="DW12" s="1150"/>
      <c r="DX12" s="1150"/>
      <c r="DY12" s="1151">
        <v>607279</v>
      </c>
      <c r="DZ12" s="1152">
        <v>163575</v>
      </c>
      <c r="EA12" s="1152">
        <v>770854</v>
      </c>
      <c r="EB12" s="978"/>
      <c r="EC12" s="978"/>
      <c r="ED12" s="1169" t="s">
        <v>62</v>
      </c>
      <c r="EE12" s="1147">
        <v>429799</v>
      </c>
      <c r="EF12" s="1148">
        <v>13202</v>
      </c>
      <c r="EG12" s="1148">
        <v>643433</v>
      </c>
      <c r="EH12" s="1149">
        <v>0</v>
      </c>
      <c r="EI12" s="1150"/>
      <c r="EJ12" s="1150"/>
      <c r="EK12" s="1150"/>
      <c r="EL12" s="1150"/>
      <c r="EM12" s="1151">
        <v>1086434</v>
      </c>
      <c r="EN12" s="1152">
        <v>856832</v>
      </c>
      <c r="EO12" s="1152">
        <v>1943266</v>
      </c>
      <c r="EP12" s="299"/>
      <c r="EQ12" s="293"/>
      <c r="ER12" s="293"/>
      <c r="ES12" s="1531"/>
      <c r="ET12" s="1535"/>
      <c r="EU12" s="297"/>
      <c r="EV12" s="297"/>
      <c r="EW12" s="131"/>
      <c r="EX12" s="131"/>
      <c r="EY12" s="1533"/>
      <c r="EZ12" s="1528"/>
      <c r="FA12" s="47"/>
      <c r="FB12" s="37"/>
      <c r="FC12" s="295"/>
      <c r="FD12" s="19"/>
      <c r="FE12" s="19"/>
      <c r="FF12" s="19"/>
      <c r="FG12" s="19"/>
      <c r="FH12" s="490"/>
      <c r="FI12" s="64" t="s">
        <v>49</v>
      </c>
      <c r="FJ12" s="57">
        <v>728272</v>
      </c>
      <c r="FK12" s="41">
        <v>712854</v>
      </c>
      <c r="FL12" s="67">
        <v>2.16</v>
      </c>
      <c r="FM12" s="240"/>
      <c r="FN12" s="240"/>
      <c r="FO12" s="432" t="s">
        <v>89</v>
      </c>
      <c r="FP12" s="997">
        <v>39311</v>
      </c>
      <c r="FQ12" s="998">
        <v>44155</v>
      </c>
      <c r="FR12" s="999">
        <v>33941</v>
      </c>
      <c r="FS12" s="997">
        <v>117407</v>
      </c>
      <c r="FT12" s="1000">
        <v>122159</v>
      </c>
      <c r="FU12" s="675">
        <v>-3.89</v>
      </c>
      <c r="FV12" s="324"/>
      <c r="FW12" s="68" t="s">
        <v>90</v>
      </c>
      <c r="FX12" s="54">
        <v>116.25</v>
      </c>
      <c r="FY12" s="55">
        <v>119.02</v>
      </c>
      <c r="FZ12" s="56">
        <v>-2.33</v>
      </c>
      <c r="GA12" s="54">
        <v>85.15</v>
      </c>
      <c r="GB12" s="171">
        <v>83.8</v>
      </c>
      <c r="GC12" s="56">
        <v>1.61</v>
      </c>
      <c r="GD12" s="54">
        <v>112.88</v>
      </c>
      <c r="GE12" s="55">
        <v>115.4</v>
      </c>
      <c r="GF12" s="56">
        <v>-2.1800000000000002</v>
      </c>
      <c r="GG12" s="172"/>
      <c r="GH12" s="324"/>
      <c r="GI12" s="324" t="s">
        <v>91</v>
      </c>
      <c r="GJ12" s="38">
        <v>605</v>
      </c>
      <c r="GK12" s="38">
        <v>605</v>
      </c>
      <c r="GL12" s="38">
        <v>605</v>
      </c>
      <c r="GM12" s="38">
        <v>605</v>
      </c>
      <c r="GN12" s="324"/>
      <c r="GO12" s="324"/>
      <c r="GP12" s="324"/>
      <c r="GQ12" s="38"/>
      <c r="GR12" s="324"/>
      <c r="GS12" s="324"/>
      <c r="GT12" s="1146" t="s">
        <v>62</v>
      </c>
      <c r="GU12" s="1147">
        <v>174149</v>
      </c>
      <c r="GV12" s="1148">
        <v>10785</v>
      </c>
      <c r="GW12" s="1148">
        <v>190662</v>
      </c>
      <c r="GX12" s="1149">
        <v>0</v>
      </c>
      <c r="GY12" s="1150"/>
      <c r="GZ12" s="1150"/>
      <c r="HA12" s="1150"/>
      <c r="HB12" s="1150"/>
      <c r="HC12" s="1151">
        <v>375596</v>
      </c>
      <c r="HD12" s="1152">
        <v>68107</v>
      </c>
      <c r="HE12" s="1152">
        <v>443703</v>
      </c>
      <c r="HF12" s="978"/>
      <c r="HG12" s="978"/>
      <c r="HH12" s="1169" t="s">
        <v>62</v>
      </c>
      <c r="HI12" s="1147">
        <v>299283</v>
      </c>
      <c r="HJ12" s="1148">
        <v>18157</v>
      </c>
      <c r="HK12" s="1148">
        <v>514179</v>
      </c>
      <c r="HL12" s="1149">
        <v>0</v>
      </c>
      <c r="HM12" s="1150"/>
      <c r="HN12" s="1150"/>
      <c r="HO12" s="1150"/>
      <c r="HP12" s="1150"/>
      <c r="HQ12" s="1151">
        <v>831619</v>
      </c>
      <c r="HR12" s="1152">
        <v>417133</v>
      </c>
      <c r="HS12" s="1152">
        <v>1248752</v>
      </c>
      <c r="HT12" s="299"/>
      <c r="HU12" s="293"/>
      <c r="HV12" s="293"/>
      <c r="HW12" s="1531"/>
      <c r="HX12" s="1535"/>
      <c r="HY12" s="297"/>
      <c r="HZ12" s="297"/>
      <c r="IA12" s="131"/>
      <c r="IB12" s="131"/>
      <c r="IC12" s="1533"/>
      <c r="ID12" s="1528"/>
      <c r="IE12" s="47"/>
      <c r="IF12" s="37"/>
      <c r="IG12" s="295"/>
      <c r="IH12" s="248"/>
      <c r="II12" s="19"/>
      <c r="IJ12" s="19"/>
      <c r="IK12" s="19"/>
      <c r="IM12" s="179" t="s">
        <v>49</v>
      </c>
      <c r="IN12" s="57">
        <v>1492607</v>
      </c>
      <c r="IO12" s="41">
        <v>1521680</v>
      </c>
      <c r="IP12" s="67">
        <v>-1.91</v>
      </c>
      <c r="IQ12" s="240"/>
      <c r="IR12" s="240"/>
      <c r="IS12" s="432" t="s">
        <v>89</v>
      </c>
      <c r="IT12" s="997">
        <v>44737</v>
      </c>
      <c r="IU12" s="998">
        <v>36399</v>
      </c>
      <c r="IV12" s="999">
        <v>50569</v>
      </c>
      <c r="IW12" s="997">
        <v>131705</v>
      </c>
      <c r="IX12" s="1000">
        <v>141972</v>
      </c>
      <c r="IY12" s="675">
        <v>-7.23</v>
      </c>
      <c r="IZ12" s="324"/>
      <c r="JA12" s="68" t="s">
        <v>90</v>
      </c>
      <c r="JB12" s="54">
        <v>125.49</v>
      </c>
      <c r="JC12" s="55">
        <v>130.27000000000001</v>
      </c>
      <c r="JD12" s="56">
        <v>-3.67</v>
      </c>
      <c r="JE12" s="54">
        <v>95.29</v>
      </c>
      <c r="JF12" s="171">
        <v>96.87</v>
      </c>
      <c r="JG12" s="56">
        <v>-1.63</v>
      </c>
      <c r="JH12" s="54">
        <v>121.27</v>
      </c>
      <c r="JI12" s="55">
        <v>125.79</v>
      </c>
      <c r="JJ12" s="56">
        <v>-3.59</v>
      </c>
      <c r="JK12" s="172"/>
      <c r="JL12" s="324"/>
      <c r="JM12" s="324" t="s">
        <v>91</v>
      </c>
      <c r="JN12" s="38">
        <v>605</v>
      </c>
      <c r="JO12" s="38">
        <v>605</v>
      </c>
      <c r="JP12" s="38">
        <v>605</v>
      </c>
      <c r="JQ12" s="38">
        <v>605</v>
      </c>
      <c r="JR12" s="324"/>
      <c r="JS12" s="324"/>
      <c r="JT12" s="324"/>
      <c r="JU12" s="38"/>
      <c r="JV12" s="324"/>
      <c r="JW12" s="324"/>
      <c r="JX12" s="1146" t="s">
        <v>62</v>
      </c>
      <c r="JY12" s="1147">
        <v>203793</v>
      </c>
      <c r="JZ12" s="1148">
        <v>6790</v>
      </c>
      <c r="KA12" s="1148">
        <v>227813</v>
      </c>
      <c r="KB12" s="1149">
        <v>0</v>
      </c>
      <c r="KC12" s="1150"/>
      <c r="KD12" s="1150"/>
      <c r="KE12" s="1150"/>
      <c r="KF12" s="1150"/>
      <c r="KG12" s="1151">
        <v>438396</v>
      </c>
      <c r="KH12" s="1152">
        <v>209586</v>
      </c>
      <c r="KI12" s="1152">
        <v>647982</v>
      </c>
      <c r="KJ12" s="978"/>
      <c r="KK12" s="978"/>
      <c r="KL12" s="1169" t="s">
        <v>62</v>
      </c>
      <c r="KM12" s="1147">
        <v>560197</v>
      </c>
      <c r="KN12" s="1148">
        <v>38479</v>
      </c>
      <c r="KO12" s="1148">
        <v>770075</v>
      </c>
      <c r="KP12" s="1149">
        <v>0</v>
      </c>
      <c r="KQ12" s="1150"/>
      <c r="KR12" s="1150"/>
      <c r="KS12" s="1150"/>
      <c r="KT12" s="1150"/>
      <c r="KU12" s="1151">
        <v>1368751</v>
      </c>
      <c r="KV12" s="1152">
        <v>841852</v>
      </c>
      <c r="KW12" s="1152">
        <v>2210603</v>
      </c>
      <c r="KX12" s="299"/>
      <c r="KY12" s="293"/>
      <c r="KZ12" s="293"/>
      <c r="LA12" s="1531"/>
      <c r="LB12" s="1535"/>
      <c r="LC12" s="297"/>
      <c r="LD12" s="297"/>
      <c r="LE12" s="131"/>
      <c r="LF12" s="131"/>
      <c r="LG12" s="1533"/>
      <c r="LH12" s="291"/>
      <c r="LI12" s="47"/>
      <c r="LJ12" s="37"/>
      <c r="LK12" s="295"/>
      <c r="LL12" s="19"/>
      <c r="LM12" s="19"/>
      <c r="LN12" s="25"/>
      <c r="LO12" s="605"/>
      <c r="LQ12" s="64" t="s">
        <v>49</v>
      </c>
      <c r="LR12" s="38">
        <v>5603942</v>
      </c>
      <c r="LS12" s="41">
        <v>5656531</v>
      </c>
      <c r="LT12" s="67">
        <v>-0.93</v>
      </c>
      <c r="LU12" s="499"/>
      <c r="LV12" s="499"/>
      <c r="LW12" s="432" t="s">
        <v>89</v>
      </c>
      <c r="LX12" s="348">
        <v>486676</v>
      </c>
      <c r="LY12" s="994">
        <v>504468</v>
      </c>
      <c r="LZ12" s="515">
        <v>-3.53</v>
      </c>
      <c r="MA12" s="182"/>
      <c r="MB12" s="68" t="s">
        <v>90</v>
      </c>
      <c r="MC12" s="54">
        <v>132.07</v>
      </c>
      <c r="MD12" s="58">
        <v>132.88</v>
      </c>
      <c r="ME12" s="56">
        <v>-0.61</v>
      </c>
      <c r="MF12" s="54">
        <v>102.54</v>
      </c>
      <c r="MG12" s="58">
        <v>103.06</v>
      </c>
      <c r="MH12" s="56">
        <v>-0.5</v>
      </c>
      <c r="MI12" s="54">
        <v>128.81</v>
      </c>
      <c r="MJ12" s="141">
        <v>129.72</v>
      </c>
      <c r="MK12" s="56">
        <v>-0.7</v>
      </c>
      <c r="ML12" s="15"/>
      <c r="MM12" s="15"/>
      <c r="MN12" s="15" t="s">
        <v>91</v>
      </c>
      <c r="MO12" s="922">
        <v>605</v>
      </c>
      <c r="MP12" s="922">
        <v>605</v>
      </c>
      <c r="MQ12" s="922">
        <v>605</v>
      </c>
      <c r="MR12" s="922">
        <v>605</v>
      </c>
      <c r="MS12" s="922">
        <v>605</v>
      </c>
      <c r="MT12" s="16"/>
      <c r="MU12" s="17"/>
      <c r="MV12" s="17"/>
      <c r="MW12" s="63"/>
      <c r="MX12" s="17"/>
      <c r="MY12" s="17"/>
      <c r="MZ12" s="1146" t="s">
        <v>62</v>
      </c>
      <c r="NA12" s="1169">
        <v>911079</v>
      </c>
      <c r="NB12" s="1150">
        <v>37894</v>
      </c>
      <c r="NC12" s="1150">
        <v>1060994</v>
      </c>
      <c r="ND12" s="1149">
        <v>0</v>
      </c>
      <c r="NE12" s="1150">
        <v>0</v>
      </c>
      <c r="NF12" s="1150">
        <v>0</v>
      </c>
      <c r="NG12" s="1150">
        <v>0</v>
      </c>
      <c r="NH12" s="1150">
        <v>0</v>
      </c>
      <c r="NI12" s="1149">
        <v>2009967</v>
      </c>
      <c r="NJ12" s="1169">
        <v>627970</v>
      </c>
      <c r="NK12" s="1152">
        <v>2637937</v>
      </c>
      <c r="NL12" s="619"/>
      <c r="NM12" s="619"/>
      <c r="NN12" s="1169" t="s">
        <v>62</v>
      </c>
      <c r="NO12" s="1169">
        <v>1654827</v>
      </c>
      <c r="NP12" s="1150">
        <v>91895</v>
      </c>
      <c r="NQ12" s="1150">
        <v>2459155</v>
      </c>
      <c r="NR12" s="1149">
        <v>0</v>
      </c>
      <c r="NS12" s="1150">
        <v>0</v>
      </c>
      <c r="NT12" s="1150">
        <v>0</v>
      </c>
      <c r="NU12" s="1150">
        <v>0</v>
      </c>
      <c r="NV12" s="1150">
        <v>0</v>
      </c>
      <c r="NW12" s="1149">
        <v>4205877</v>
      </c>
      <c r="NX12" s="1169">
        <v>2647986</v>
      </c>
      <c r="NY12" s="1152">
        <v>6853863</v>
      </c>
      <c r="NZ12" s="490"/>
    </row>
    <row r="13" spans="1:391" ht="21.75" customHeight="1" thickTop="1" thickBot="1" x14ac:dyDescent="0.25">
      <c r="A13" s="178" t="s">
        <v>188</v>
      </c>
      <c r="B13" s="77">
        <v>3.37</v>
      </c>
      <c r="C13" s="180">
        <v>3.47</v>
      </c>
      <c r="D13" s="27">
        <v>-0.1</v>
      </c>
      <c r="E13" s="420"/>
      <c r="F13" s="240"/>
      <c r="G13" s="432" t="s">
        <v>93</v>
      </c>
      <c r="H13" s="997">
        <v>6368</v>
      </c>
      <c r="I13" s="998">
        <v>2345</v>
      </c>
      <c r="J13" s="999">
        <v>3409</v>
      </c>
      <c r="K13" s="997">
        <v>12122</v>
      </c>
      <c r="L13" s="1000">
        <v>12038</v>
      </c>
      <c r="M13" s="675">
        <v>0.7</v>
      </c>
      <c r="N13" s="324"/>
      <c r="O13" s="70" t="s">
        <v>94</v>
      </c>
      <c r="P13" s="71">
        <v>3685.82</v>
      </c>
      <c r="Q13" s="72">
        <v>3593.0099999999998</v>
      </c>
      <c r="R13" s="76">
        <v>2.58</v>
      </c>
      <c r="S13" s="73">
        <v>1880.46</v>
      </c>
      <c r="T13" s="72">
        <v>1836.92</v>
      </c>
      <c r="U13" s="76">
        <v>2.37</v>
      </c>
      <c r="V13" s="73">
        <v>3514.31</v>
      </c>
      <c r="W13" s="72">
        <v>3429.58</v>
      </c>
      <c r="X13" s="76">
        <v>2.4700000000000002</v>
      </c>
      <c r="Y13" s="181"/>
      <c r="Z13" s="324"/>
      <c r="AA13" s="324" t="s">
        <v>95</v>
      </c>
      <c r="AB13" s="38">
        <v>322</v>
      </c>
      <c r="AC13" s="38">
        <v>322</v>
      </c>
      <c r="AD13" s="38">
        <v>322</v>
      </c>
      <c r="AE13" s="38">
        <v>322</v>
      </c>
      <c r="AF13" s="324"/>
      <c r="AG13" s="324"/>
      <c r="AH13" s="324"/>
      <c r="AI13" s="38"/>
      <c r="AJ13" s="324"/>
      <c r="AK13" s="324"/>
      <c r="AL13" s="35"/>
      <c r="AM13" s="619"/>
      <c r="AN13" s="619"/>
      <c r="AO13" s="619"/>
      <c r="AP13" s="619"/>
      <c r="AQ13" s="619"/>
      <c r="AR13" s="619"/>
      <c r="AS13" s="619"/>
      <c r="AT13" s="619"/>
      <c r="AU13" s="619"/>
      <c r="AV13" s="978"/>
      <c r="AW13" s="641"/>
      <c r="AX13" s="619"/>
      <c r="AY13" s="619"/>
      <c r="AZ13" s="619"/>
      <c r="BA13" s="619"/>
      <c r="BB13" s="619"/>
      <c r="BC13" s="619"/>
      <c r="BD13" s="619"/>
      <c r="BE13" s="619"/>
      <c r="BF13" s="619"/>
      <c r="BG13" s="619"/>
      <c r="BH13" s="619"/>
      <c r="BI13" s="619"/>
      <c r="BJ13" s="978"/>
      <c r="BK13" s="641"/>
      <c r="BL13" s="301"/>
      <c r="BM13" s="302"/>
      <c r="BN13" s="302"/>
      <c r="BO13" s="1538"/>
      <c r="BP13" s="1537"/>
      <c r="BQ13" s="294"/>
      <c r="BR13" s="297"/>
      <c r="BS13" s="610"/>
      <c r="BT13" s="610"/>
      <c r="BU13" s="1533"/>
      <c r="BV13" s="1539"/>
      <c r="BW13" s="47"/>
      <c r="BX13" s="37"/>
      <c r="BY13" s="295"/>
      <c r="BZ13" s="19"/>
      <c r="CA13" s="19"/>
      <c r="CB13" s="19"/>
      <c r="CC13" s="19"/>
      <c r="CD13" s="490"/>
      <c r="CE13" s="178" t="s">
        <v>188</v>
      </c>
      <c r="CF13" s="77">
        <v>3.57</v>
      </c>
      <c r="CG13" s="180">
        <v>3.63</v>
      </c>
      <c r="CH13" s="27">
        <v>-0.06</v>
      </c>
      <c r="CI13" s="240"/>
      <c r="CJ13" s="240"/>
      <c r="CK13" s="432" t="s">
        <v>93</v>
      </c>
      <c r="CL13" s="997">
        <v>3077</v>
      </c>
      <c r="CM13" s="998">
        <v>3138</v>
      </c>
      <c r="CN13" s="999">
        <v>2427</v>
      </c>
      <c r="CO13" s="997">
        <v>8642</v>
      </c>
      <c r="CP13" s="1000">
        <v>8045</v>
      </c>
      <c r="CQ13" s="675">
        <v>7.42</v>
      </c>
      <c r="CR13" s="324"/>
      <c r="CS13" s="70" t="s">
        <v>94</v>
      </c>
      <c r="CT13" s="71">
        <v>3286.2700000000004</v>
      </c>
      <c r="CU13" s="72">
        <v>3266.1200000000003</v>
      </c>
      <c r="CV13" s="76">
        <v>0.62</v>
      </c>
      <c r="CW13" s="73">
        <v>1782.51</v>
      </c>
      <c r="CX13" s="663">
        <v>1795.9000000000003</v>
      </c>
      <c r="CY13" s="76">
        <v>-0.75</v>
      </c>
      <c r="CZ13" s="73">
        <v>3131.61</v>
      </c>
      <c r="DA13" s="72">
        <v>3125.0400000000004</v>
      </c>
      <c r="DB13" s="76">
        <v>0.21</v>
      </c>
      <c r="DC13" s="181"/>
      <c r="DD13" s="324"/>
      <c r="DE13" s="324" t="s">
        <v>95</v>
      </c>
      <c r="DF13" s="38">
        <v>322</v>
      </c>
      <c r="DG13" s="38">
        <v>322</v>
      </c>
      <c r="DH13" s="38">
        <v>322</v>
      </c>
      <c r="DI13" s="38">
        <v>322</v>
      </c>
      <c r="DJ13" s="324"/>
      <c r="DK13" s="324"/>
      <c r="DL13" s="324"/>
      <c r="DM13" s="38"/>
      <c r="DN13" s="324"/>
      <c r="DO13" s="324"/>
      <c r="DP13" s="35"/>
      <c r="DQ13" s="619"/>
      <c r="DR13" s="619"/>
      <c r="DS13" s="619"/>
      <c r="DT13" s="619"/>
      <c r="DU13" s="619"/>
      <c r="DV13" s="619"/>
      <c r="DW13" s="619"/>
      <c r="DX13" s="619"/>
      <c r="DY13" s="619"/>
      <c r="DZ13" s="978"/>
      <c r="EA13" s="641"/>
      <c r="EB13" s="619"/>
      <c r="EC13" s="619"/>
      <c r="ED13" s="619"/>
      <c r="EE13" s="619"/>
      <c r="EF13" s="619"/>
      <c r="EG13" s="619"/>
      <c r="EH13" s="619"/>
      <c r="EI13" s="619"/>
      <c r="EJ13" s="619"/>
      <c r="EK13" s="619"/>
      <c r="EL13" s="619"/>
      <c r="EM13" s="619"/>
      <c r="EN13" s="978"/>
      <c r="EO13" s="641"/>
      <c r="EP13" s="301"/>
      <c r="EQ13" s="302"/>
      <c r="ER13" s="302"/>
      <c r="ES13" s="1538"/>
      <c r="ET13" s="1537"/>
      <c r="EU13" s="294"/>
      <c r="EV13" s="297"/>
      <c r="EW13" s="610"/>
      <c r="EX13" s="610"/>
      <c r="EY13" s="1533"/>
      <c r="EZ13" s="1539"/>
      <c r="FA13" s="47"/>
      <c r="FB13" s="37"/>
      <c r="FC13" s="295"/>
      <c r="FD13" s="19"/>
      <c r="FE13" s="19"/>
      <c r="FF13" s="19"/>
      <c r="FG13" s="19"/>
      <c r="FH13" s="490"/>
      <c r="FI13" s="62" t="s">
        <v>188</v>
      </c>
      <c r="FJ13" s="77">
        <v>3.48</v>
      </c>
      <c r="FK13" s="180">
        <v>3.54</v>
      </c>
      <c r="FL13" s="27">
        <v>-0.06</v>
      </c>
      <c r="FM13" s="240"/>
      <c r="FN13" s="240"/>
      <c r="FO13" s="432" t="s">
        <v>93</v>
      </c>
      <c r="FP13" s="997">
        <v>2269</v>
      </c>
      <c r="FQ13" s="998">
        <v>1767</v>
      </c>
      <c r="FR13" s="999">
        <v>1173</v>
      </c>
      <c r="FS13" s="997">
        <v>5209</v>
      </c>
      <c r="FT13" s="1000">
        <v>4811</v>
      </c>
      <c r="FU13" s="675">
        <v>8.27</v>
      </c>
      <c r="FV13" s="324"/>
      <c r="FW13" s="70" t="s">
        <v>94</v>
      </c>
      <c r="FX13" s="71">
        <v>3386.8300000000004</v>
      </c>
      <c r="FY13" s="72">
        <v>3383.7999999999997</v>
      </c>
      <c r="FZ13" s="76">
        <v>0.09</v>
      </c>
      <c r="GA13" s="73">
        <v>1909.7800000000002</v>
      </c>
      <c r="GB13" s="72">
        <v>1891.61</v>
      </c>
      <c r="GC13" s="76">
        <v>0.96</v>
      </c>
      <c r="GD13" s="73">
        <v>3227.02</v>
      </c>
      <c r="GE13" s="72">
        <v>3230.49</v>
      </c>
      <c r="GF13" s="76">
        <v>-0.11</v>
      </c>
      <c r="GG13" s="181"/>
      <c r="GH13" s="324"/>
      <c r="GI13" s="324" t="s">
        <v>95</v>
      </c>
      <c r="GJ13" s="38">
        <v>322</v>
      </c>
      <c r="GK13" s="38">
        <v>322</v>
      </c>
      <c r="GL13" s="38">
        <v>322</v>
      </c>
      <c r="GM13" s="38">
        <v>322</v>
      </c>
      <c r="GN13" s="324"/>
      <c r="GO13" s="324"/>
      <c r="GP13" s="324"/>
      <c r="GQ13" s="38"/>
      <c r="GR13" s="324"/>
      <c r="GS13" s="324"/>
      <c r="GT13" s="35"/>
      <c r="GU13" s="619"/>
      <c r="GV13" s="619"/>
      <c r="GW13" s="619"/>
      <c r="GX13" s="619"/>
      <c r="GY13" s="619"/>
      <c r="GZ13" s="619"/>
      <c r="HA13" s="619"/>
      <c r="HB13" s="619"/>
      <c r="HC13" s="619"/>
      <c r="HD13" s="978"/>
      <c r="HE13" s="641"/>
      <c r="HF13" s="619"/>
      <c r="HG13" s="619"/>
      <c r="HH13" s="619"/>
      <c r="HI13" s="619"/>
      <c r="HJ13" s="619"/>
      <c r="HK13" s="619"/>
      <c r="HL13" s="619"/>
      <c r="HM13" s="619"/>
      <c r="HN13" s="619"/>
      <c r="HO13" s="619"/>
      <c r="HP13" s="619"/>
      <c r="HQ13" s="619"/>
      <c r="HR13" s="978"/>
      <c r="HS13" s="641"/>
      <c r="HT13" s="301"/>
      <c r="HU13" s="302"/>
      <c r="HV13" s="302"/>
      <c r="HW13" s="1538"/>
      <c r="HX13" s="1537"/>
      <c r="HY13" s="294"/>
      <c r="HZ13" s="297"/>
      <c r="IA13" s="610"/>
      <c r="IB13" s="610"/>
      <c r="IC13" s="1533"/>
      <c r="ID13" s="1539"/>
      <c r="IE13" s="47"/>
      <c r="IF13" s="37"/>
      <c r="IG13" s="295"/>
      <c r="IH13" s="248"/>
      <c r="II13" s="19"/>
      <c r="IJ13" s="19"/>
      <c r="IK13" s="19"/>
      <c r="IM13" s="178" t="s">
        <v>188</v>
      </c>
      <c r="IN13" s="77">
        <v>3.68</v>
      </c>
      <c r="IO13" s="180">
        <v>3.78</v>
      </c>
      <c r="IP13" s="27">
        <v>-0.1</v>
      </c>
      <c r="IQ13" s="240"/>
      <c r="IR13" s="240"/>
      <c r="IS13" s="432" t="s">
        <v>93</v>
      </c>
      <c r="IT13" s="997">
        <v>1717</v>
      </c>
      <c r="IU13" s="998">
        <v>2736</v>
      </c>
      <c r="IV13" s="999">
        <v>2174</v>
      </c>
      <c r="IW13" s="997">
        <v>6627</v>
      </c>
      <c r="IX13" s="1000">
        <v>6431</v>
      </c>
      <c r="IY13" s="675">
        <v>3.05</v>
      </c>
      <c r="IZ13" s="324"/>
      <c r="JA13" s="70" t="s">
        <v>94</v>
      </c>
      <c r="JB13" s="71">
        <v>3746.5899999999992</v>
      </c>
      <c r="JC13" s="72">
        <v>3762.9599999999996</v>
      </c>
      <c r="JD13" s="76">
        <v>-0.44</v>
      </c>
      <c r="JE13" s="73">
        <v>1960.53</v>
      </c>
      <c r="JF13" s="72">
        <v>1949.9700000000003</v>
      </c>
      <c r="JG13" s="76">
        <v>0.54</v>
      </c>
      <c r="JH13" s="73">
        <v>3496.72</v>
      </c>
      <c r="JI13" s="72">
        <v>3519.86</v>
      </c>
      <c r="JJ13" s="76">
        <v>-0.66</v>
      </c>
      <c r="JK13" s="181"/>
      <c r="JL13" s="324"/>
      <c r="JM13" s="324" t="s">
        <v>95</v>
      </c>
      <c r="JN13" s="38">
        <v>322</v>
      </c>
      <c r="JO13" s="38">
        <v>322</v>
      </c>
      <c r="JP13" s="38">
        <v>322</v>
      </c>
      <c r="JQ13" s="38">
        <v>322</v>
      </c>
      <c r="JR13" s="324"/>
      <c r="JS13" s="324"/>
      <c r="JT13" s="324"/>
      <c r="JU13" s="38"/>
      <c r="JV13" s="324"/>
      <c r="JW13" s="324"/>
      <c r="JX13" s="35"/>
      <c r="JY13" s="619"/>
      <c r="JZ13" s="619"/>
      <c r="KA13" s="619"/>
      <c r="KB13" s="619"/>
      <c r="KC13" s="619"/>
      <c r="KD13" s="619"/>
      <c r="KE13" s="619"/>
      <c r="KF13" s="619"/>
      <c r="KG13" s="619"/>
      <c r="KH13" s="978"/>
      <c r="KI13" s="641"/>
      <c r="KJ13" s="619"/>
      <c r="KK13" s="619"/>
      <c r="KL13" s="619"/>
      <c r="KM13" s="619"/>
      <c r="KN13" s="619"/>
      <c r="KO13" s="619"/>
      <c r="KP13" s="619"/>
      <c r="KQ13" s="619"/>
      <c r="KR13" s="619"/>
      <c r="KS13" s="619"/>
      <c r="KT13" s="619"/>
      <c r="KU13" s="619"/>
      <c r="KV13" s="978"/>
      <c r="KW13" s="641"/>
      <c r="KX13" s="301"/>
      <c r="KY13" s="302"/>
      <c r="KZ13" s="302"/>
      <c r="LA13" s="1538"/>
      <c r="LB13" s="1537"/>
      <c r="LC13" s="294"/>
      <c r="LD13" s="297"/>
      <c r="LE13" s="610"/>
      <c r="LF13" s="610"/>
      <c r="LG13" s="1533"/>
      <c r="LH13" s="611"/>
      <c r="LI13" s="47"/>
      <c r="LJ13" s="37"/>
      <c r="LK13" s="295"/>
      <c r="LL13" s="19"/>
      <c r="LM13" s="19"/>
      <c r="LN13" s="25"/>
      <c r="LO13" s="605"/>
      <c r="LQ13" s="62" t="s">
        <v>188</v>
      </c>
      <c r="LR13" s="551">
        <v>3.52</v>
      </c>
      <c r="LS13" s="180">
        <v>3.6</v>
      </c>
      <c r="LT13" s="27">
        <v>-0.08</v>
      </c>
      <c r="LU13" s="499"/>
      <c r="LV13" s="499"/>
      <c r="LW13" s="432" t="s">
        <v>93</v>
      </c>
      <c r="LX13" s="348">
        <v>32600</v>
      </c>
      <c r="LY13" s="994">
        <v>31325</v>
      </c>
      <c r="LZ13" s="515">
        <v>4.07</v>
      </c>
      <c r="MA13" s="182"/>
      <c r="MB13" s="70" t="s">
        <v>94</v>
      </c>
      <c r="MC13" s="71">
        <v>3538.25</v>
      </c>
      <c r="MD13" s="373">
        <v>3508.4900000000002</v>
      </c>
      <c r="ME13" s="76">
        <v>0.85</v>
      </c>
      <c r="MF13" s="71">
        <v>1887.8100000000002</v>
      </c>
      <c r="MG13" s="374">
        <v>1873.6200000000001</v>
      </c>
      <c r="MH13" s="76">
        <v>0.76</v>
      </c>
      <c r="MI13" s="71">
        <v>3356.16</v>
      </c>
      <c r="MJ13" s="375">
        <v>3335.3399999999992</v>
      </c>
      <c r="MK13" s="76">
        <v>0.62</v>
      </c>
      <c r="ML13" s="15"/>
      <c r="MM13" s="15"/>
      <c r="MN13" s="15" t="s">
        <v>95</v>
      </c>
      <c r="MO13" s="922">
        <v>322</v>
      </c>
      <c r="MP13" s="922">
        <v>322</v>
      </c>
      <c r="MQ13" s="922">
        <v>322</v>
      </c>
      <c r="MR13" s="922">
        <v>322</v>
      </c>
      <c r="MS13" s="922">
        <v>322</v>
      </c>
      <c r="MT13" s="16"/>
      <c r="MU13" s="17"/>
      <c r="MV13" s="17"/>
      <c r="MW13" s="63"/>
      <c r="MX13" s="17"/>
      <c r="MY13" s="17"/>
      <c r="MZ13" s="35"/>
      <c r="NA13" s="619"/>
      <c r="NB13" s="619"/>
      <c r="NC13" s="619"/>
      <c r="ND13" s="619"/>
      <c r="NE13" s="619"/>
      <c r="NF13" s="619"/>
      <c r="NG13" s="619"/>
      <c r="NH13" s="619"/>
      <c r="NI13" s="619"/>
      <c r="NJ13" s="978"/>
      <c r="NK13" s="641"/>
      <c r="NL13" s="619"/>
      <c r="NM13" s="619"/>
      <c r="NN13" s="619"/>
      <c r="NO13" s="619"/>
      <c r="NP13" s="619"/>
      <c r="NQ13" s="619"/>
      <c r="NR13" s="619"/>
      <c r="NS13" s="619"/>
      <c r="NT13" s="619"/>
      <c r="NU13" s="619"/>
      <c r="NV13" s="619"/>
      <c r="NW13" s="619"/>
      <c r="NX13" s="978"/>
      <c r="NY13" s="641"/>
      <c r="NZ13" s="490"/>
    </row>
    <row r="14" spans="1:391" ht="21.75" customHeight="1" thickTop="1" thickBot="1" x14ac:dyDescent="0.25">
      <c r="A14" s="168" t="s">
        <v>68</v>
      </c>
      <c r="B14" s="84">
        <v>2.61</v>
      </c>
      <c r="C14" s="83">
        <v>2.64</v>
      </c>
      <c r="D14" s="42">
        <v>-0.03</v>
      </c>
      <c r="E14" s="420"/>
      <c r="F14" s="240"/>
      <c r="G14" s="432" t="s">
        <v>96</v>
      </c>
      <c r="H14" s="997">
        <v>491296</v>
      </c>
      <c r="I14" s="998">
        <v>441273</v>
      </c>
      <c r="J14" s="999">
        <v>477176</v>
      </c>
      <c r="K14" s="997">
        <v>1409745</v>
      </c>
      <c r="L14" s="1000">
        <v>1406367</v>
      </c>
      <c r="M14" s="675">
        <v>0.24</v>
      </c>
      <c r="N14" s="324"/>
      <c r="O14" s="9"/>
      <c r="P14" s="113"/>
      <c r="Q14" s="14"/>
      <c r="R14" s="9"/>
      <c r="S14" s="183"/>
      <c r="T14" s="82"/>
      <c r="U14" s="9"/>
      <c r="V14" s="183"/>
      <c r="W14" s="82"/>
      <c r="X14" s="9"/>
      <c r="Y14" s="9"/>
      <c r="Z14" s="331" t="s">
        <v>53</v>
      </c>
      <c r="AA14" s="331"/>
      <c r="AB14" s="25">
        <v>226087</v>
      </c>
      <c r="AC14" s="25">
        <v>226087</v>
      </c>
      <c r="AD14" s="25">
        <v>226087</v>
      </c>
      <c r="AE14" s="25">
        <v>226087</v>
      </c>
      <c r="AF14" s="324"/>
      <c r="AG14" s="324"/>
      <c r="AH14" s="324"/>
      <c r="AI14" s="324"/>
      <c r="AJ14" s="324"/>
      <c r="AK14" s="324"/>
      <c r="AL14" s="34" t="s">
        <v>97</v>
      </c>
      <c r="AM14" s="645"/>
      <c r="AN14" s="645"/>
      <c r="AO14" s="645"/>
      <c r="AP14" s="619"/>
      <c r="AQ14" s="619"/>
      <c r="AR14" s="619"/>
      <c r="AS14" s="619"/>
      <c r="AT14" s="619"/>
      <c r="AU14" s="619"/>
      <c r="AV14" s="619"/>
      <c r="AW14" s="641"/>
      <c r="AX14" s="619"/>
      <c r="AY14" s="619"/>
      <c r="AZ14" s="644" t="s">
        <v>98</v>
      </c>
      <c r="BA14" s="645"/>
      <c r="BB14" s="645"/>
      <c r="BC14" s="645"/>
      <c r="BD14" s="619"/>
      <c r="BE14" s="619"/>
      <c r="BF14" s="619"/>
      <c r="BG14" s="619"/>
      <c r="BH14" s="619"/>
      <c r="BI14" s="619"/>
      <c r="BJ14" s="619"/>
      <c r="BK14" s="641"/>
      <c r="BL14" s="301"/>
      <c r="BM14" s="290"/>
      <c r="BN14" s="290"/>
      <c r="BO14" s="968"/>
      <c r="BP14" s="1535"/>
      <c r="BQ14" s="297"/>
      <c r="BR14" s="297"/>
      <c r="BS14" s="610"/>
      <c r="BT14" s="612"/>
      <c r="BU14" s="1533"/>
      <c r="BV14" s="1539"/>
      <c r="BW14" s="47"/>
      <c r="BX14" s="37"/>
      <c r="BY14" s="295"/>
      <c r="BZ14" s="19"/>
      <c r="CA14" s="19"/>
      <c r="CB14" s="19"/>
      <c r="CC14" s="19"/>
      <c r="CD14" s="490"/>
      <c r="CE14" s="168" t="s">
        <v>68</v>
      </c>
      <c r="CF14" s="84">
        <v>2.73</v>
      </c>
      <c r="CG14" s="83">
        <v>2.79</v>
      </c>
      <c r="CH14" s="42">
        <v>-0.06</v>
      </c>
      <c r="CI14" s="240"/>
      <c r="CJ14" s="240"/>
      <c r="CK14" s="432" t="s">
        <v>96</v>
      </c>
      <c r="CL14" s="997">
        <v>349639</v>
      </c>
      <c r="CM14" s="998">
        <v>296254</v>
      </c>
      <c r="CN14" s="999">
        <v>324979</v>
      </c>
      <c r="CO14" s="997">
        <v>970872</v>
      </c>
      <c r="CP14" s="1000">
        <v>1017380</v>
      </c>
      <c r="CQ14" s="675">
        <v>-4.57</v>
      </c>
      <c r="CR14" s="324"/>
      <c r="CS14" s="9"/>
      <c r="CT14" s="113"/>
      <c r="CU14" s="14"/>
      <c r="CV14" s="9"/>
      <c r="CW14" s="183"/>
      <c r="CX14" s="82"/>
      <c r="CY14" s="9"/>
      <c r="CZ14" s="183"/>
      <c r="DA14" s="82"/>
      <c r="DB14" s="9"/>
      <c r="DC14" s="9"/>
      <c r="DD14" s="331" t="s">
        <v>53</v>
      </c>
      <c r="DE14" s="331"/>
      <c r="DF14" s="25">
        <v>226087</v>
      </c>
      <c r="DG14" s="25">
        <v>226087</v>
      </c>
      <c r="DH14" s="25">
        <v>226087</v>
      </c>
      <c r="DI14" s="25">
        <v>226087</v>
      </c>
      <c r="DJ14" s="324"/>
      <c r="DK14" s="324"/>
      <c r="DL14" s="324"/>
      <c r="DM14" s="324"/>
      <c r="DN14" s="324"/>
      <c r="DO14" s="324"/>
      <c r="DP14" s="34" t="s">
        <v>97</v>
      </c>
      <c r="DQ14" s="645"/>
      <c r="DR14" s="645"/>
      <c r="DS14" s="645"/>
      <c r="DT14" s="619"/>
      <c r="DU14" s="619"/>
      <c r="DV14" s="619"/>
      <c r="DW14" s="619"/>
      <c r="DX14" s="619"/>
      <c r="DY14" s="619"/>
      <c r="DZ14" s="619"/>
      <c r="EA14" s="641"/>
      <c r="EB14" s="619"/>
      <c r="EC14" s="619"/>
      <c r="ED14" s="644" t="s">
        <v>98</v>
      </c>
      <c r="EE14" s="645"/>
      <c r="EF14" s="645"/>
      <c r="EG14" s="645"/>
      <c r="EH14" s="619"/>
      <c r="EI14" s="619"/>
      <c r="EJ14" s="619"/>
      <c r="EK14" s="619"/>
      <c r="EL14" s="619"/>
      <c r="EM14" s="619"/>
      <c r="EN14" s="619"/>
      <c r="EO14" s="641"/>
      <c r="EP14" s="301"/>
      <c r="EQ14" s="290"/>
      <c r="ER14" s="290"/>
      <c r="ES14" s="968"/>
      <c r="ET14" s="1535"/>
      <c r="EU14" s="297"/>
      <c r="EV14" s="297"/>
      <c r="EW14" s="610"/>
      <c r="EX14" s="612"/>
      <c r="EY14" s="1533"/>
      <c r="EZ14" s="1539"/>
      <c r="FA14" s="47"/>
      <c r="FB14" s="37"/>
      <c r="FC14" s="295"/>
      <c r="FD14" s="19"/>
      <c r="FE14" s="19"/>
      <c r="FF14" s="19"/>
      <c r="FG14" s="19"/>
      <c r="FH14" s="490"/>
      <c r="FI14" s="40" t="s">
        <v>68</v>
      </c>
      <c r="FJ14" s="84">
        <v>2.64</v>
      </c>
      <c r="FK14" s="83">
        <v>2.73</v>
      </c>
      <c r="FL14" s="42">
        <v>-0.09</v>
      </c>
      <c r="FM14" s="240"/>
      <c r="FN14" s="240"/>
      <c r="FO14" s="432" t="s">
        <v>96</v>
      </c>
      <c r="FP14" s="997">
        <v>269640</v>
      </c>
      <c r="FQ14" s="998">
        <v>208376</v>
      </c>
      <c r="FR14" s="999">
        <v>244362</v>
      </c>
      <c r="FS14" s="997">
        <v>722378</v>
      </c>
      <c r="FT14" s="1000">
        <v>678325</v>
      </c>
      <c r="FU14" s="675">
        <v>6.49</v>
      </c>
      <c r="FV14" s="324"/>
      <c r="FW14" s="9"/>
      <c r="FX14" s="113"/>
      <c r="FY14" s="14"/>
      <c r="FZ14" s="9"/>
      <c r="GA14" s="183"/>
      <c r="GB14" s="82"/>
      <c r="GC14" s="9"/>
      <c r="GD14" s="183"/>
      <c r="GE14" s="82"/>
      <c r="GF14" s="9"/>
      <c r="GG14" s="9"/>
      <c r="GH14" s="331" t="s">
        <v>53</v>
      </c>
      <c r="GI14" s="331"/>
      <c r="GJ14" s="25">
        <v>226087</v>
      </c>
      <c r="GK14" s="25">
        <v>226087</v>
      </c>
      <c r="GL14" s="25">
        <v>226087</v>
      </c>
      <c r="GM14" s="25">
        <v>226087</v>
      </c>
      <c r="GN14" s="324"/>
      <c r="GO14" s="324"/>
      <c r="GP14" s="324"/>
      <c r="GQ14" s="324"/>
      <c r="GR14" s="324"/>
      <c r="GS14" s="324"/>
      <c r="GT14" s="34" t="s">
        <v>97</v>
      </c>
      <c r="GU14" s="645"/>
      <c r="GV14" s="645"/>
      <c r="GW14" s="645"/>
      <c r="GX14" s="619"/>
      <c r="GY14" s="619"/>
      <c r="GZ14" s="619"/>
      <c r="HA14" s="619"/>
      <c r="HB14" s="619"/>
      <c r="HC14" s="619"/>
      <c r="HD14" s="619"/>
      <c r="HE14" s="641"/>
      <c r="HF14" s="619"/>
      <c r="HG14" s="619"/>
      <c r="HH14" s="644" t="s">
        <v>98</v>
      </c>
      <c r="HI14" s="645"/>
      <c r="HJ14" s="645"/>
      <c r="HK14" s="645"/>
      <c r="HL14" s="619"/>
      <c r="HM14" s="619"/>
      <c r="HN14" s="619"/>
      <c r="HO14" s="619"/>
      <c r="HP14" s="619"/>
      <c r="HQ14" s="619"/>
      <c r="HR14" s="619"/>
      <c r="HS14" s="641"/>
      <c r="HT14" s="301"/>
      <c r="HU14" s="290"/>
      <c r="HV14" s="290"/>
      <c r="HW14" s="968"/>
      <c r="HX14" s="1535"/>
      <c r="HY14" s="297"/>
      <c r="HZ14" s="297"/>
      <c r="IA14" s="610"/>
      <c r="IB14" s="612"/>
      <c r="IC14" s="1533"/>
      <c r="ID14" s="1539"/>
      <c r="IE14" s="47"/>
      <c r="IF14" s="37"/>
      <c r="IG14" s="295"/>
      <c r="IH14" s="248"/>
      <c r="II14" s="19"/>
      <c r="IJ14" s="19"/>
      <c r="IK14" s="19"/>
      <c r="IM14" s="168" t="s">
        <v>68</v>
      </c>
      <c r="IN14" s="84">
        <v>2.5099999999999998</v>
      </c>
      <c r="IO14" s="83">
        <v>2.59</v>
      </c>
      <c r="IP14" s="42">
        <v>-0.08</v>
      </c>
      <c r="IQ14" s="240"/>
      <c r="IR14" s="240"/>
      <c r="IS14" s="432" t="s">
        <v>96</v>
      </c>
      <c r="IT14" s="997">
        <v>344120</v>
      </c>
      <c r="IU14" s="998">
        <v>310358</v>
      </c>
      <c r="IV14" s="999">
        <v>483274</v>
      </c>
      <c r="IW14" s="997">
        <v>1137752</v>
      </c>
      <c r="IX14" s="1000">
        <v>1072644</v>
      </c>
      <c r="IY14" s="675">
        <v>6.07</v>
      </c>
      <c r="IZ14" s="324"/>
      <c r="JA14" s="9"/>
      <c r="JB14" s="113"/>
      <c r="JC14" s="14"/>
      <c r="JD14" s="9"/>
      <c r="JE14" s="183"/>
      <c r="JF14" s="82"/>
      <c r="JG14" s="9"/>
      <c r="JH14" s="183"/>
      <c r="JI14" s="82"/>
      <c r="JJ14" s="9"/>
      <c r="JK14" s="9"/>
      <c r="JL14" s="331" t="s">
        <v>53</v>
      </c>
      <c r="JM14" s="331"/>
      <c r="JN14" s="25">
        <v>226087</v>
      </c>
      <c r="JO14" s="25">
        <v>226087</v>
      </c>
      <c r="JP14" s="25">
        <v>226087</v>
      </c>
      <c r="JQ14" s="25">
        <v>226087</v>
      </c>
      <c r="JR14" s="324"/>
      <c r="JS14" s="324"/>
      <c r="JT14" s="324"/>
      <c r="JU14" s="324"/>
      <c r="JV14" s="324"/>
      <c r="JW14" s="324"/>
      <c r="JX14" s="34" t="s">
        <v>97</v>
      </c>
      <c r="JY14" s="645"/>
      <c r="JZ14" s="645"/>
      <c r="KA14" s="645"/>
      <c r="KB14" s="619"/>
      <c r="KC14" s="619"/>
      <c r="KD14" s="619"/>
      <c r="KE14" s="619"/>
      <c r="KF14" s="619"/>
      <c r="KG14" s="619"/>
      <c r="KH14" s="619"/>
      <c r="KI14" s="641"/>
      <c r="KJ14" s="619"/>
      <c r="KK14" s="619"/>
      <c r="KL14" s="644" t="s">
        <v>98</v>
      </c>
      <c r="KM14" s="645"/>
      <c r="KN14" s="645"/>
      <c r="KO14" s="645"/>
      <c r="KP14" s="619"/>
      <c r="KQ14" s="619"/>
      <c r="KR14" s="619"/>
      <c r="KS14" s="619"/>
      <c r="KT14" s="619"/>
      <c r="KU14" s="619"/>
      <c r="KV14" s="619"/>
      <c r="KW14" s="641"/>
      <c r="KX14" s="301"/>
      <c r="KY14" s="290"/>
      <c r="KZ14" s="290"/>
      <c r="LA14" s="968"/>
      <c r="LB14" s="1535"/>
      <c r="LC14" s="297"/>
      <c r="LD14" s="297"/>
      <c r="LE14" s="610"/>
      <c r="LF14" s="612"/>
      <c r="LG14" s="1533"/>
      <c r="LH14" s="611"/>
      <c r="LI14" s="47"/>
      <c r="LJ14" s="37"/>
      <c r="LK14" s="295"/>
      <c r="LL14" s="19"/>
      <c r="LM14" s="19"/>
      <c r="LN14" s="25"/>
      <c r="LO14" s="605"/>
      <c r="LQ14" s="40" t="s">
        <v>68</v>
      </c>
      <c r="LR14" s="79">
        <v>2.62</v>
      </c>
      <c r="LS14" s="83">
        <v>2.68</v>
      </c>
      <c r="LT14" s="42">
        <v>-0.06</v>
      </c>
      <c r="LU14" s="499"/>
      <c r="LV14" s="499"/>
      <c r="LW14" s="432" t="s">
        <v>96</v>
      </c>
      <c r="LX14" s="348">
        <v>4240747</v>
      </c>
      <c r="LY14" s="994">
        <v>4174716</v>
      </c>
      <c r="LZ14" s="515">
        <v>1.58</v>
      </c>
      <c r="MA14" s="182"/>
      <c r="MB14" s="9"/>
      <c r="MC14" s="9"/>
      <c r="MD14" s="85"/>
      <c r="ME14" s="9"/>
      <c r="MF14" s="81"/>
      <c r="MG14" s="85"/>
      <c r="MH14" s="9"/>
      <c r="MI14" s="81"/>
      <c r="MJ14" s="85"/>
      <c r="MK14" s="9"/>
      <c r="ML14" s="15"/>
      <c r="MM14" s="1066" t="s">
        <v>53</v>
      </c>
      <c r="MN14" s="1066"/>
      <c r="MO14" s="1067">
        <v>226087</v>
      </c>
      <c r="MP14" s="1067">
        <v>226087</v>
      </c>
      <c r="MQ14" s="1067">
        <v>226087</v>
      </c>
      <c r="MR14" s="1067">
        <v>226087</v>
      </c>
      <c r="MS14" s="1067">
        <v>226087</v>
      </c>
      <c r="MT14" s="16"/>
      <c r="MU14" s="17"/>
      <c r="MV14" s="17"/>
      <c r="MW14" s="63"/>
      <c r="MX14" s="17"/>
      <c r="MY14" s="17"/>
      <c r="MZ14" s="34" t="s">
        <v>97</v>
      </c>
      <c r="NA14" s="645"/>
      <c r="NB14" s="645"/>
      <c r="NC14" s="645"/>
      <c r="ND14" s="619"/>
      <c r="NE14" s="619"/>
      <c r="NF14" s="619"/>
      <c r="NG14" s="619"/>
      <c r="NH14" s="619"/>
      <c r="NI14" s="619"/>
      <c r="NJ14" s="619"/>
      <c r="NK14" s="641"/>
      <c r="NL14" s="619"/>
      <c r="NM14" s="619"/>
      <c r="NN14" s="644" t="s">
        <v>98</v>
      </c>
      <c r="NO14" s="645"/>
      <c r="NP14" s="645"/>
      <c r="NQ14" s="645"/>
      <c r="NR14" s="619"/>
      <c r="NS14" s="619"/>
      <c r="NT14" s="619"/>
      <c r="NU14" s="619"/>
      <c r="NV14" s="619"/>
      <c r="NW14" s="619"/>
      <c r="NX14" s="619"/>
      <c r="NY14" s="641"/>
      <c r="NZ14" s="490"/>
    </row>
    <row r="15" spans="1:391" ht="21.75" customHeight="1" thickTop="1" thickBot="1" x14ac:dyDescent="0.25">
      <c r="A15" s="179" t="s">
        <v>49</v>
      </c>
      <c r="B15" s="90">
        <v>4.0999999999999996</v>
      </c>
      <c r="C15" s="89">
        <v>4.2699999999999996</v>
      </c>
      <c r="D15" s="67">
        <v>-0.17</v>
      </c>
      <c r="E15" s="420"/>
      <c r="F15" s="240"/>
      <c r="G15" s="432" t="s">
        <v>99</v>
      </c>
      <c r="H15" s="997">
        <v>27244</v>
      </c>
      <c r="I15" s="998">
        <v>20939</v>
      </c>
      <c r="J15" s="999">
        <v>18835</v>
      </c>
      <c r="K15" s="997">
        <v>67018</v>
      </c>
      <c r="L15" s="1000">
        <v>59652</v>
      </c>
      <c r="M15" s="675">
        <v>12.35</v>
      </c>
      <c r="N15" s="324"/>
      <c r="O15" s="88" t="s">
        <v>100</v>
      </c>
      <c r="P15" s="1"/>
      <c r="Q15" s="3"/>
      <c r="R15" s="1"/>
      <c r="S15" s="1"/>
      <c r="T15" s="3"/>
      <c r="U15" s="1"/>
      <c r="V15" s="1"/>
      <c r="W15" s="3"/>
      <c r="X15" s="1"/>
      <c r="Y15" s="18"/>
      <c r="Z15" s="324"/>
      <c r="AA15" s="324" t="s">
        <v>52</v>
      </c>
      <c r="AB15" s="38">
        <v>11114</v>
      </c>
      <c r="AC15" s="38">
        <v>11114</v>
      </c>
      <c r="AD15" s="38">
        <v>11114</v>
      </c>
      <c r="AE15" s="38">
        <v>11114</v>
      </c>
      <c r="AF15" s="324"/>
      <c r="AG15" s="324"/>
      <c r="AH15" s="324"/>
      <c r="AI15" s="324"/>
      <c r="AJ15" s="324"/>
      <c r="AK15" s="324"/>
      <c r="AL15" s="1058" t="s">
        <v>101</v>
      </c>
      <c r="AM15" s="1651" t="s">
        <v>32</v>
      </c>
      <c r="AN15" s="1652"/>
      <c r="AO15" s="1652"/>
      <c r="AP15" s="1652"/>
      <c r="AQ15" s="1652"/>
      <c r="AR15" s="1652"/>
      <c r="AS15" s="1652"/>
      <c r="AT15" s="1652"/>
      <c r="AU15" s="1653"/>
      <c r="AV15" s="1070" t="s">
        <v>33</v>
      </c>
      <c r="AW15" s="1071" t="s">
        <v>45</v>
      </c>
      <c r="AX15" s="619"/>
      <c r="AY15" s="619"/>
      <c r="AZ15" s="1183" t="s">
        <v>101</v>
      </c>
      <c r="BA15" s="1651" t="s">
        <v>32</v>
      </c>
      <c r="BB15" s="1652"/>
      <c r="BC15" s="1652"/>
      <c r="BD15" s="1652"/>
      <c r="BE15" s="1652"/>
      <c r="BF15" s="1652"/>
      <c r="BG15" s="1652"/>
      <c r="BH15" s="1652"/>
      <c r="BI15" s="1653"/>
      <c r="BJ15" s="1070" t="s">
        <v>33</v>
      </c>
      <c r="BK15" s="1071" t="s">
        <v>45</v>
      </c>
      <c r="BL15" s="194"/>
      <c r="BM15" s="290"/>
      <c r="BN15" s="290"/>
      <c r="BO15" s="968"/>
      <c r="BP15" s="1535"/>
      <c r="BQ15" s="297"/>
      <c r="BR15" s="297"/>
      <c r="BS15" s="610"/>
      <c r="BT15" s="612"/>
      <c r="BU15" s="1533"/>
      <c r="BV15" s="1539"/>
      <c r="BW15" s="47"/>
      <c r="BX15" s="37"/>
      <c r="BY15" s="295"/>
      <c r="BZ15" s="19"/>
      <c r="CA15" s="19"/>
      <c r="CB15" s="19"/>
      <c r="CC15" s="19"/>
      <c r="CD15" s="490"/>
      <c r="CE15" s="179" t="s">
        <v>49</v>
      </c>
      <c r="CF15" s="90">
        <v>4.3499999999999996</v>
      </c>
      <c r="CG15" s="89">
        <v>4.4400000000000004</v>
      </c>
      <c r="CH15" s="67">
        <v>-0.09</v>
      </c>
      <c r="CI15" s="240"/>
      <c r="CJ15" s="240"/>
      <c r="CK15" s="432" t="s">
        <v>99</v>
      </c>
      <c r="CL15" s="997">
        <v>10863</v>
      </c>
      <c r="CM15" s="998">
        <v>14743</v>
      </c>
      <c r="CN15" s="999">
        <v>11521</v>
      </c>
      <c r="CO15" s="997">
        <v>37127</v>
      </c>
      <c r="CP15" s="1000">
        <v>35677</v>
      </c>
      <c r="CQ15" s="675">
        <v>4.0599999999999996</v>
      </c>
      <c r="CR15" s="324"/>
      <c r="CS15" s="88" t="s">
        <v>100</v>
      </c>
      <c r="CT15" s="1"/>
      <c r="CU15" s="3"/>
      <c r="CV15" s="1"/>
      <c r="CW15" s="1"/>
      <c r="CX15" s="3"/>
      <c r="CY15" s="1"/>
      <c r="CZ15" s="1"/>
      <c r="DA15" s="3"/>
      <c r="DB15" s="1"/>
      <c r="DC15" s="18"/>
      <c r="DD15" s="324"/>
      <c r="DE15" s="324" t="s">
        <v>52</v>
      </c>
      <c r="DF15" s="38">
        <v>11114</v>
      </c>
      <c r="DG15" s="38">
        <v>11114</v>
      </c>
      <c r="DH15" s="38">
        <v>11114</v>
      </c>
      <c r="DI15" s="38">
        <v>11114</v>
      </c>
      <c r="DJ15" s="324"/>
      <c r="DK15" s="324"/>
      <c r="DL15" s="324"/>
      <c r="DM15" s="324"/>
      <c r="DN15" s="324"/>
      <c r="DO15" s="324"/>
      <c r="DP15" s="1058" t="s">
        <v>101</v>
      </c>
      <c r="DQ15" s="1651" t="s">
        <v>32</v>
      </c>
      <c r="DR15" s="1652"/>
      <c r="DS15" s="1652"/>
      <c r="DT15" s="1652"/>
      <c r="DU15" s="1652"/>
      <c r="DV15" s="1652"/>
      <c r="DW15" s="1652"/>
      <c r="DX15" s="1652"/>
      <c r="DY15" s="1653"/>
      <c r="DZ15" s="1070" t="s">
        <v>33</v>
      </c>
      <c r="EA15" s="1071" t="s">
        <v>45</v>
      </c>
      <c r="EB15" s="619"/>
      <c r="EC15" s="619"/>
      <c r="ED15" s="1183" t="s">
        <v>101</v>
      </c>
      <c r="EE15" s="1670" t="s">
        <v>32</v>
      </c>
      <c r="EF15" s="1671"/>
      <c r="EG15" s="1671"/>
      <c r="EH15" s="1671"/>
      <c r="EI15" s="1671"/>
      <c r="EJ15" s="1671"/>
      <c r="EK15" s="1671"/>
      <c r="EL15" s="1671"/>
      <c r="EM15" s="1672"/>
      <c r="EN15" s="1070" t="s">
        <v>33</v>
      </c>
      <c r="EO15" s="1071" t="s">
        <v>45</v>
      </c>
      <c r="EP15" s="194"/>
      <c r="EQ15" s="290"/>
      <c r="ER15" s="290"/>
      <c r="ES15" s="968"/>
      <c r="ET15" s="1535"/>
      <c r="EU15" s="297"/>
      <c r="EV15" s="297"/>
      <c r="EW15" s="610"/>
      <c r="EX15" s="612"/>
      <c r="EY15" s="1533"/>
      <c r="EZ15" s="1539"/>
      <c r="FA15" s="47"/>
      <c r="FB15" s="37"/>
      <c r="FC15" s="295"/>
      <c r="FD15" s="19"/>
      <c r="FE15" s="19"/>
      <c r="FF15" s="19"/>
      <c r="FG15" s="19"/>
      <c r="FH15" s="490"/>
      <c r="FI15" s="64" t="s">
        <v>49</v>
      </c>
      <c r="FJ15" s="90">
        <v>4.28</v>
      </c>
      <c r="FK15" s="89">
        <v>4.37</v>
      </c>
      <c r="FL15" s="67">
        <v>-0.09</v>
      </c>
      <c r="FM15" s="240"/>
      <c r="FN15" s="240"/>
      <c r="FO15" s="432" t="s">
        <v>99</v>
      </c>
      <c r="FP15" s="997">
        <v>15881</v>
      </c>
      <c r="FQ15" s="998">
        <v>13682</v>
      </c>
      <c r="FR15" s="999">
        <v>12108</v>
      </c>
      <c r="FS15" s="997">
        <v>41671</v>
      </c>
      <c r="FT15" s="1000">
        <v>43606</v>
      </c>
      <c r="FU15" s="675">
        <v>-4.4400000000000004</v>
      </c>
      <c r="FV15" s="324"/>
      <c r="FW15" s="88" t="s">
        <v>100</v>
      </c>
      <c r="FX15" s="1"/>
      <c r="FY15" s="3"/>
      <c r="FZ15" s="1"/>
      <c r="GA15" s="1"/>
      <c r="GB15" s="3"/>
      <c r="GC15" s="1"/>
      <c r="GD15" s="1"/>
      <c r="GE15" s="3"/>
      <c r="GF15" s="1" t="s">
        <v>15</v>
      </c>
      <c r="GG15" s="18"/>
      <c r="GH15" s="324"/>
      <c r="GI15" s="324" t="s">
        <v>52</v>
      </c>
      <c r="GJ15" s="38">
        <v>11114</v>
      </c>
      <c r="GK15" s="38">
        <v>11114</v>
      </c>
      <c r="GL15" s="38">
        <v>11114</v>
      </c>
      <c r="GM15" s="38">
        <v>11114</v>
      </c>
      <c r="GN15" s="324"/>
      <c r="GO15" s="324"/>
      <c r="GP15" s="324"/>
      <c r="GQ15" s="324"/>
      <c r="GR15" s="324"/>
      <c r="GS15" s="324"/>
      <c r="GT15" s="1058" t="s">
        <v>101</v>
      </c>
      <c r="GU15" s="1651" t="s">
        <v>32</v>
      </c>
      <c r="GV15" s="1652"/>
      <c r="GW15" s="1652"/>
      <c r="GX15" s="1652"/>
      <c r="GY15" s="1652"/>
      <c r="GZ15" s="1652"/>
      <c r="HA15" s="1652"/>
      <c r="HB15" s="1652"/>
      <c r="HC15" s="1653"/>
      <c r="HD15" s="1069" t="s">
        <v>33</v>
      </c>
      <c r="HE15" s="1069" t="s">
        <v>45</v>
      </c>
      <c r="HF15" s="619"/>
      <c r="HG15" s="619"/>
      <c r="HH15" s="1183" t="s">
        <v>101</v>
      </c>
      <c r="HI15" s="1651" t="s">
        <v>32</v>
      </c>
      <c r="HJ15" s="1652"/>
      <c r="HK15" s="1652"/>
      <c r="HL15" s="1652"/>
      <c r="HM15" s="1652"/>
      <c r="HN15" s="1652"/>
      <c r="HO15" s="1652"/>
      <c r="HP15" s="1652"/>
      <c r="HQ15" s="1653"/>
      <c r="HR15" s="1069" t="s">
        <v>33</v>
      </c>
      <c r="HS15" s="1069" t="s">
        <v>45</v>
      </c>
      <c r="HT15" s="194"/>
      <c r="HU15" s="290"/>
      <c r="HV15" s="290"/>
      <c r="HW15" s="968"/>
      <c r="HX15" s="1535"/>
      <c r="HY15" s="297"/>
      <c r="HZ15" s="297"/>
      <c r="IA15" s="610"/>
      <c r="IB15" s="612"/>
      <c r="IC15" s="1533"/>
      <c r="ID15" s="1539"/>
      <c r="IE15" s="47"/>
      <c r="IF15" s="37"/>
      <c r="IG15" s="295"/>
      <c r="IH15" s="248"/>
      <c r="II15" s="19"/>
      <c r="IJ15" s="19"/>
      <c r="IK15" s="19"/>
      <c r="IM15" s="179" t="s">
        <v>49</v>
      </c>
      <c r="IN15" s="90">
        <v>4.68</v>
      </c>
      <c r="IO15" s="89">
        <v>4.84</v>
      </c>
      <c r="IP15" s="67">
        <v>-0.16</v>
      </c>
      <c r="IQ15" s="240"/>
      <c r="IR15" s="240"/>
      <c r="IS15" s="432" t="s">
        <v>99</v>
      </c>
      <c r="IT15" s="997">
        <v>11908</v>
      </c>
      <c r="IU15" s="998">
        <v>12844</v>
      </c>
      <c r="IV15" s="999">
        <v>11051</v>
      </c>
      <c r="IW15" s="997">
        <v>35803</v>
      </c>
      <c r="IX15" s="1000">
        <v>35558</v>
      </c>
      <c r="IY15" s="675">
        <v>0.69</v>
      </c>
      <c r="IZ15" s="324"/>
      <c r="JA15" s="88" t="s">
        <v>100</v>
      </c>
      <c r="JB15" s="1"/>
      <c r="JC15" s="3"/>
      <c r="JD15" s="1"/>
      <c r="JE15" s="1"/>
      <c r="JF15" s="3"/>
      <c r="JG15" s="1"/>
      <c r="JH15" s="1"/>
      <c r="JI15" s="3"/>
      <c r="JJ15" s="1"/>
      <c r="JK15" s="18"/>
      <c r="JL15" s="324"/>
      <c r="JM15" s="324" t="s">
        <v>52</v>
      </c>
      <c r="JN15" s="38">
        <v>11114</v>
      </c>
      <c r="JO15" s="38">
        <v>11114</v>
      </c>
      <c r="JP15" s="38">
        <v>11114</v>
      </c>
      <c r="JQ15" s="38">
        <v>11114</v>
      </c>
      <c r="JR15" s="324"/>
      <c r="JS15" s="324"/>
      <c r="JT15" s="324"/>
      <c r="JU15" s="324"/>
      <c r="JV15" s="324"/>
      <c r="JW15" s="324"/>
      <c r="JX15" s="1058" t="s">
        <v>101</v>
      </c>
      <c r="JY15" s="1651" t="s">
        <v>32</v>
      </c>
      <c r="JZ15" s="1652"/>
      <c r="KA15" s="1652"/>
      <c r="KB15" s="1652"/>
      <c r="KC15" s="1652"/>
      <c r="KD15" s="1652"/>
      <c r="KE15" s="1652"/>
      <c r="KF15" s="1652"/>
      <c r="KG15" s="1653"/>
      <c r="KH15" s="1069" t="s">
        <v>33</v>
      </c>
      <c r="KI15" s="1069" t="s">
        <v>45</v>
      </c>
      <c r="KJ15" s="619"/>
      <c r="KK15" s="619"/>
      <c r="KL15" s="1183" t="s">
        <v>101</v>
      </c>
      <c r="KM15" s="1651" t="s">
        <v>32</v>
      </c>
      <c r="KN15" s="1652"/>
      <c r="KO15" s="1652"/>
      <c r="KP15" s="1652"/>
      <c r="KQ15" s="1652"/>
      <c r="KR15" s="1652"/>
      <c r="KS15" s="1652"/>
      <c r="KT15" s="1652"/>
      <c r="KU15" s="1653"/>
      <c r="KV15" s="1069" t="s">
        <v>33</v>
      </c>
      <c r="KW15" s="1069" t="s">
        <v>45</v>
      </c>
      <c r="KX15" s="194"/>
      <c r="KY15" s="290"/>
      <c r="KZ15" s="290"/>
      <c r="LA15" s="968"/>
      <c r="LB15" s="1535"/>
      <c r="LC15" s="297"/>
      <c r="LD15" s="297"/>
      <c r="LE15" s="610"/>
      <c r="LF15" s="612"/>
      <c r="LG15" s="1533"/>
      <c r="LH15" s="611"/>
      <c r="LI15" s="47"/>
      <c r="LJ15" s="37"/>
      <c r="LK15" s="295"/>
      <c r="LL15" s="19"/>
      <c r="LM15" s="19"/>
      <c r="LN15" s="25"/>
      <c r="LO15" s="605"/>
      <c r="LQ15" s="64" t="s">
        <v>49</v>
      </c>
      <c r="LR15" s="86">
        <v>4.3499999999999996</v>
      </c>
      <c r="LS15" s="89">
        <v>4.4800000000000004</v>
      </c>
      <c r="LT15" s="67">
        <v>-0.13</v>
      </c>
      <c r="LU15" s="499"/>
      <c r="LV15" s="499"/>
      <c r="LW15" s="432" t="s">
        <v>99</v>
      </c>
      <c r="LX15" s="348">
        <v>181619</v>
      </c>
      <c r="LY15" s="994">
        <v>174493</v>
      </c>
      <c r="LZ15" s="515">
        <v>4.08</v>
      </c>
      <c r="MA15" s="182"/>
      <c r="MB15" s="973" t="s">
        <v>100</v>
      </c>
      <c r="MC15" s="1"/>
      <c r="MD15" s="91"/>
      <c r="ME15" s="1"/>
      <c r="MF15" s="1"/>
      <c r="MG15" s="91"/>
      <c r="MH15" s="1"/>
      <c r="MI15" s="1"/>
      <c r="MJ15" s="91"/>
      <c r="MK15" s="18" t="s">
        <v>15</v>
      </c>
      <c r="ML15" s="15"/>
      <c r="MM15" s="15"/>
      <c r="MN15" s="15" t="s">
        <v>52</v>
      </c>
      <c r="MO15" s="922">
        <v>11114</v>
      </c>
      <c r="MP15" s="922">
        <v>11114</v>
      </c>
      <c r="MQ15" s="922">
        <v>11114</v>
      </c>
      <c r="MR15" s="922">
        <v>11114</v>
      </c>
      <c r="MS15" s="922">
        <v>11114</v>
      </c>
      <c r="MT15" s="16"/>
      <c r="MU15" s="17"/>
      <c r="MV15" s="17"/>
      <c r="MW15" s="63"/>
      <c r="MX15" s="17"/>
      <c r="MY15" s="17"/>
      <c r="MZ15" s="1068" t="s">
        <v>101</v>
      </c>
      <c r="NA15" s="1651" t="s">
        <v>32</v>
      </c>
      <c r="NB15" s="1652"/>
      <c r="NC15" s="1652"/>
      <c r="ND15" s="1652"/>
      <c r="NE15" s="1652"/>
      <c r="NF15" s="1652"/>
      <c r="NG15" s="1652"/>
      <c r="NH15" s="1652"/>
      <c r="NI15" s="1653"/>
      <c r="NJ15" s="1069" t="s">
        <v>33</v>
      </c>
      <c r="NK15" s="1069" t="s">
        <v>45</v>
      </c>
      <c r="NL15" s="619"/>
      <c r="NM15" s="619"/>
      <c r="NN15" s="1183" t="s">
        <v>101</v>
      </c>
      <c r="NO15" s="1651" t="s">
        <v>32</v>
      </c>
      <c r="NP15" s="1652"/>
      <c r="NQ15" s="1652"/>
      <c r="NR15" s="1652"/>
      <c r="NS15" s="1652"/>
      <c r="NT15" s="1652"/>
      <c r="NU15" s="1652"/>
      <c r="NV15" s="1652"/>
      <c r="NW15" s="1653"/>
      <c r="NX15" s="1069" t="s">
        <v>33</v>
      </c>
      <c r="NY15" s="1069" t="s">
        <v>45</v>
      </c>
      <c r="NZ15" s="490"/>
    </row>
    <row r="16" spans="1:391" ht="21.75" customHeight="1" thickTop="1" thickBot="1" x14ac:dyDescent="0.25">
      <c r="A16" s="184" t="s">
        <v>102</v>
      </c>
      <c r="B16" s="185"/>
      <c r="C16" s="140"/>
      <c r="D16" s="42"/>
      <c r="E16" s="420"/>
      <c r="F16" s="240"/>
      <c r="G16" s="432" t="s">
        <v>103</v>
      </c>
      <c r="H16" s="997">
        <v>39916</v>
      </c>
      <c r="I16" s="998">
        <v>32068</v>
      </c>
      <c r="J16" s="999">
        <v>35794</v>
      </c>
      <c r="K16" s="997">
        <v>107778</v>
      </c>
      <c r="L16" s="1000">
        <v>98965</v>
      </c>
      <c r="M16" s="675">
        <v>8.91</v>
      </c>
      <c r="N16" s="324"/>
      <c r="O16" s="28" t="s">
        <v>31</v>
      </c>
      <c r="P16" s="29" t="s">
        <v>32</v>
      </c>
      <c r="Q16" s="30"/>
      <c r="R16" s="31"/>
      <c r="S16" s="29" t="s">
        <v>33</v>
      </c>
      <c r="T16" s="30"/>
      <c r="U16" s="31"/>
      <c r="V16" s="1654" t="s">
        <v>34</v>
      </c>
      <c r="W16" s="1655"/>
      <c r="X16" s="1656"/>
      <c r="Y16" s="5"/>
      <c r="Z16" s="324"/>
      <c r="AA16" s="324" t="s">
        <v>66</v>
      </c>
      <c r="AB16" s="38">
        <v>111291</v>
      </c>
      <c r="AC16" s="38">
        <v>111291</v>
      </c>
      <c r="AD16" s="38">
        <v>111291</v>
      </c>
      <c r="AE16" s="38">
        <v>111291</v>
      </c>
      <c r="AF16" s="324"/>
      <c r="AG16" s="324"/>
      <c r="AH16" s="324"/>
      <c r="AI16" s="324"/>
      <c r="AJ16" s="324"/>
      <c r="AK16" s="324"/>
      <c r="AL16" s="1081"/>
      <c r="AM16" s="1073" t="s">
        <v>54</v>
      </c>
      <c r="AN16" s="1074" t="s">
        <v>55</v>
      </c>
      <c r="AO16" s="1075" t="s">
        <v>306</v>
      </c>
      <c r="AP16" s="1076" t="s">
        <v>307</v>
      </c>
      <c r="AQ16" s="1074"/>
      <c r="AR16" s="1074"/>
      <c r="AS16" s="1074"/>
      <c r="AT16" s="1074"/>
      <c r="AU16" s="1077" t="s">
        <v>62</v>
      </c>
      <c r="AV16" s="1078"/>
      <c r="AW16" s="1079"/>
      <c r="AX16" s="619"/>
      <c r="AY16" s="619"/>
      <c r="AZ16" s="1185"/>
      <c r="BA16" s="1073" t="s">
        <v>54</v>
      </c>
      <c r="BB16" s="1074" t="s">
        <v>55</v>
      </c>
      <c r="BC16" s="1075" t="s">
        <v>306</v>
      </c>
      <c r="BD16" s="1076" t="s">
        <v>307</v>
      </c>
      <c r="BE16" s="1074"/>
      <c r="BF16" s="1074"/>
      <c r="BG16" s="1074"/>
      <c r="BH16" s="1074"/>
      <c r="BI16" s="1077" t="s">
        <v>62</v>
      </c>
      <c r="BJ16" s="1078"/>
      <c r="BK16" s="1079"/>
      <c r="BL16" s="306"/>
      <c r="BM16" s="290"/>
      <c r="BN16" s="290"/>
      <c r="BO16" s="968"/>
      <c r="BP16" s="1537"/>
      <c r="BQ16" s="297"/>
      <c r="BR16" s="297"/>
      <c r="BS16" s="297"/>
      <c r="BT16" s="248"/>
      <c r="BU16" s="1533"/>
      <c r="BV16" s="1528"/>
      <c r="BW16" s="47"/>
      <c r="BX16" s="37"/>
      <c r="BY16" s="295"/>
      <c r="BZ16" s="19"/>
      <c r="CA16" s="19"/>
      <c r="CB16" s="19"/>
      <c r="CC16" s="19"/>
      <c r="CD16" s="490"/>
      <c r="CE16" s="184" t="s">
        <v>102</v>
      </c>
      <c r="CF16" s="185"/>
      <c r="CG16" s="140"/>
      <c r="CH16" s="42"/>
      <c r="CI16" s="240"/>
      <c r="CJ16" s="240"/>
      <c r="CK16" s="432" t="s">
        <v>103</v>
      </c>
      <c r="CL16" s="997">
        <v>25711</v>
      </c>
      <c r="CM16" s="998">
        <v>28208</v>
      </c>
      <c r="CN16" s="999">
        <v>25635</v>
      </c>
      <c r="CO16" s="997">
        <v>79554</v>
      </c>
      <c r="CP16" s="1000">
        <v>82623</v>
      </c>
      <c r="CQ16" s="675">
        <v>-3.71</v>
      </c>
      <c r="CR16" s="324"/>
      <c r="CS16" s="28" t="s">
        <v>31</v>
      </c>
      <c r="CT16" s="1654" t="s">
        <v>32</v>
      </c>
      <c r="CU16" s="1655"/>
      <c r="CV16" s="1656"/>
      <c r="CW16" s="1654" t="s">
        <v>33</v>
      </c>
      <c r="CX16" s="1655"/>
      <c r="CY16" s="1656"/>
      <c r="CZ16" s="1654" t="s">
        <v>34</v>
      </c>
      <c r="DA16" s="1655"/>
      <c r="DB16" s="1656"/>
      <c r="DC16" s="5"/>
      <c r="DD16" s="324"/>
      <c r="DE16" s="324" t="s">
        <v>66</v>
      </c>
      <c r="DF16" s="38">
        <v>111291</v>
      </c>
      <c r="DG16" s="38">
        <v>111291</v>
      </c>
      <c r="DH16" s="38">
        <v>111291</v>
      </c>
      <c r="DI16" s="38">
        <v>111291</v>
      </c>
      <c r="DJ16" s="324"/>
      <c r="DK16" s="324"/>
      <c r="DL16" s="324"/>
      <c r="DM16" s="324"/>
      <c r="DN16" s="324"/>
      <c r="DO16" s="324"/>
      <c r="DP16" s="1081"/>
      <c r="DQ16" s="1073" t="s">
        <v>54</v>
      </c>
      <c r="DR16" s="1074" t="s">
        <v>55</v>
      </c>
      <c r="DS16" s="1075" t="s">
        <v>306</v>
      </c>
      <c r="DT16" s="1076" t="s">
        <v>307</v>
      </c>
      <c r="DU16" s="1074"/>
      <c r="DV16" s="1074"/>
      <c r="DW16" s="1074"/>
      <c r="DX16" s="1074"/>
      <c r="DY16" s="1077" t="s">
        <v>62</v>
      </c>
      <c r="DZ16" s="1078"/>
      <c r="EA16" s="1079"/>
      <c r="EB16" s="619"/>
      <c r="EC16" s="619"/>
      <c r="ED16" s="1185"/>
      <c r="EE16" s="1073" t="s">
        <v>54</v>
      </c>
      <c r="EF16" s="1074" t="s">
        <v>55</v>
      </c>
      <c r="EG16" s="1075" t="s">
        <v>306</v>
      </c>
      <c r="EH16" s="1076" t="s">
        <v>307</v>
      </c>
      <c r="EI16" s="1074"/>
      <c r="EJ16" s="1074"/>
      <c r="EK16" s="1074"/>
      <c r="EL16" s="1074"/>
      <c r="EM16" s="1077" t="s">
        <v>62</v>
      </c>
      <c r="EN16" s="1078"/>
      <c r="EO16" s="1079"/>
      <c r="EP16" s="306"/>
      <c r="EQ16" s="290"/>
      <c r="ER16" s="290"/>
      <c r="ES16" s="968"/>
      <c r="ET16" s="1537"/>
      <c r="EU16" s="297"/>
      <c r="EV16" s="297"/>
      <c r="EW16" s="297"/>
      <c r="EX16" s="248"/>
      <c r="EY16" s="1533"/>
      <c r="EZ16" s="1528"/>
      <c r="FA16" s="47"/>
      <c r="FB16" s="37"/>
      <c r="FC16" s="295"/>
      <c r="FD16" s="19"/>
      <c r="FE16" s="19"/>
      <c r="FF16" s="19"/>
      <c r="FG16" s="19"/>
      <c r="FH16" s="490"/>
      <c r="FI16" s="92" t="s">
        <v>102</v>
      </c>
      <c r="FJ16" s="185"/>
      <c r="FK16" s="140"/>
      <c r="FL16" s="42"/>
      <c r="FM16" s="240"/>
      <c r="FN16" s="240"/>
      <c r="FO16" s="432" t="s">
        <v>103</v>
      </c>
      <c r="FP16" s="997">
        <v>40755</v>
      </c>
      <c r="FQ16" s="998">
        <v>36289</v>
      </c>
      <c r="FR16" s="999">
        <v>30413</v>
      </c>
      <c r="FS16" s="997">
        <v>107457</v>
      </c>
      <c r="FT16" s="1000">
        <v>114651</v>
      </c>
      <c r="FU16" s="675">
        <v>-6.27</v>
      </c>
      <c r="FV16" s="324"/>
      <c r="FW16" s="28" t="s">
        <v>31</v>
      </c>
      <c r="FX16" s="29" t="s">
        <v>32</v>
      </c>
      <c r="FY16" s="30"/>
      <c r="FZ16" s="31"/>
      <c r="GA16" s="29" t="s">
        <v>33</v>
      </c>
      <c r="GB16" s="30"/>
      <c r="GC16" s="31"/>
      <c r="GD16" s="303" t="s">
        <v>34</v>
      </c>
      <c r="GE16" s="304"/>
      <c r="GF16" s="305"/>
      <c r="GG16" s="5"/>
      <c r="GH16" s="324"/>
      <c r="GI16" s="324" t="s">
        <v>66</v>
      </c>
      <c r="GJ16" s="38">
        <v>111291</v>
      </c>
      <c r="GK16" s="38">
        <v>111291</v>
      </c>
      <c r="GL16" s="38">
        <v>111291</v>
      </c>
      <c r="GM16" s="38">
        <v>111291</v>
      </c>
      <c r="GN16" s="324"/>
      <c r="GO16" s="324"/>
      <c r="GP16" s="324"/>
      <c r="GQ16" s="324"/>
      <c r="GR16" s="324"/>
      <c r="GS16" s="324"/>
      <c r="GT16" s="1081"/>
      <c r="GU16" s="1073" t="s">
        <v>54</v>
      </c>
      <c r="GV16" s="1074" t="s">
        <v>55</v>
      </c>
      <c r="GW16" s="1075" t="s">
        <v>306</v>
      </c>
      <c r="GX16" s="1076" t="s">
        <v>307</v>
      </c>
      <c r="GY16" s="1074"/>
      <c r="GZ16" s="1074"/>
      <c r="HA16" s="1074"/>
      <c r="HB16" s="1074"/>
      <c r="HC16" s="1077" t="s">
        <v>62</v>
      </c>
      <c r="HD16" s="1078"/>
      <c r="HE16" s="1079"/>
      <c r="HF16" s="619"/>
      <c r="HG16" s="619"/>
      <c r="HH16" s="1185"/>
      <c r="HI16" s="1073" t="s">
        <v>54</v>
      </c>
      <c r="HJ16" s="1074" t="s">
        <v>55</v>
      </c>
      <c r="HK16" s="1075" t="s">
        <v>306</v>
      </c>
      <c r="HL16" s="1076" t="s">
        <v>307</v>
      </c>
      <c r="HM16" s="1074"/>
      <c r="HN16" s="1074"/>
      <c r="HO16" s="1074"/>
      <c r="HP16" s="1074"/>
      <c r="HQ16" s="1077" t="s">
        <v>62</v>
      </c>
      <c r="HR16" s="1078"/>
      <c r="HS16" s="1079"/>
      <c r="HT16" s="306"/>
      <c r="HU16" s="290"/>
      <c r="HV16" s="290"/>
      <c r="HW16" s="968"/>
      <c r="HX16" s="1537"/>
      <c r="HY16" s="297"/>
      <c r="HZ16" s="297"/>
      <c r="IA16" s="297"/>
      <c r="IB16" s="248"/>
      <c r="IC16" s="1533"/>
      <c r="ID16" s="1528"/>
      <c r="IE16" s="47"/>
      <c r="IF16" s="37"/>
      <c r="IG16" s="295"/>
      <c r="IH16" s="248"/>
      <c r="II16" s="19"/>
      <c r="IJ16" s="19"/>
      <c r="IK16" s="19"/>
      <c r="IM16" s="184" t="s">
        <v>102</v>
      </c>
      <c r="IN16" s="185"/>
      <c r="IO16" s="140"/>
      <c r="IP16" s="42"/>
      <c r="IQ16" s="240"/>
      <c r="IR16" s="240"/>
      <c r="IS16" s="432" t="s">
        <v>103</v>
      </c>
      <c r="IT16" s="997">
        <v>30430</v>
      </c>
      <c r="IU16" s="998">
        <v>25261</v>
      </c>
      <c r="IV16" s="999">
        <v>42984</v>
      </c>
      <c r="IW16" s="997">
        <v>98675</v>
      </c>
      <c r="IX16" s="1000">
        <v>95083</v>
      </c>
      <c r="IY16" s="675">
        <v>3.78</v>
      </c>
      <c r="IZ16" s="324"/>
      <c r="JA16" s="28" t="s">
        <v>31</v>
      </c>
      <c r="JB16" s="29" t="s">
        <v>32</v>
      </c>
      <c r="JC16" s="30"/>
      <c r="JD16" s="31"/>
      <c r="JE16" s="29" t="s">
        <v>33</v>
      </c>
      <c r="JF16" s="30"/>
      <c r="JG16" s="31"/>
      <c r="JH16" s="1654" t="s">
        <v>34</v>
      </c>
      <c r="JI16" s="1655"/>
      <c r="JJ16" s="1656"/>
      <c r="JK16" s="5"/>
      <c r="JL16" s="324"/>
      <c r="JM16" s="324" t="s">
        <v>66</v>
      </c>
      <c r="JN16" s="38">
        <v>111291</v>
      </c>
      <c r="JO16" s="38">
        <v>111291</v>
      </c>
      <c r="JP16" s="38">
        <v>111291</v>
      </c>
      <c r="JQ16" s="38">
        <v>111291</v>
      </c>
      <c r="JR16" s="324"/>
      <c r="JS16" s="324"/>
      <c r="JT16" s="324"/>
      <c r="JU16" s="324"/>
      <c r="JV16" s="324"/>
      <c r="JW16" s="324"/>
      <c r="JX16" s="1081"/>
      <c r="JY16" s="1073" t="s">
        <v>54</v>
      </c>
      <c r="JZ16" s="1074" t="s">
        <v>55</v>
      </c>
      <c r="KA16" s="1075" t="s">
        <v>306</v>
      </c>
      <c r="KB16" s="1076" t="s">
        <v>307</v>
      </c>
      <c r="KC16" s="1074"/>
      <c r="KD16" s="1074"/>
      <c r="KE16" s="1074"/>
      <c r="KF16" s="1074"/>
      <c r="KG16" s="1077" t="s">
        <v>62</v>
      </c>
      <c r="KH16" s="1078"/>
      <c r="KI16" s="1079"/>
      <c r="KJ16" s="619"/>
      <c r="KK16" s="619"/>
      <c r="KL16" s="1185"/>
      <c r="KM16" s="1073" t="s">
        <v>54</v>
      </c>
      <c r="KN16" s="1074" t="s">
        <v>55</v>
      </c>
      <c r="KO16" s="1075" t="s">
        <v>306</v>
      </c>
      <c r="KP16" s="1076" t="s">
        <v>307</v>
      </c>
      <c r="KQ16" s="1074"/>
      <c r="KR16" s="1074"/>
      <c r="KS16" s="1074"/>
      <c r="KT16" s="1074"/>
      <c r="KU16" s="1077" t="s">
        <v>62</v>
      </c>
      <c r="KV16" s="1078"/>
      <c r="KW16" s="1079"/>
      <c r="KX16" s="306"/>
      <c r="KY16" s="290"/>
      <c r="KZ16" s="290"/>
      <c r="LA16" s="968"/>
      <c r="LB16" s="1537"/>
      <c r="LC16" s="297"/>
      <c r="LD16" s="297"/>
      <c r="LE16" s="297"/>
      <c r="LF16" s="248"/>
      <c r="LG16" s="1533"/>
      <c r="LH16" s="291"/>
      <c r="LI16" s="47"/>
      <c r="LJ16" s="37"/>
      <c r="LK16" s="295"/>
      <c r="LL16" s="19"/>
      <c r="LM16" s="19"/>
      <c r="LN16" s="25"/>
      <c r="LO16" s="605"/>
      <c r="LQ16" s="92" t="s">
        <v>102</v>
      </c>
      <c r="LR16" s="95"/>
      <c r="LS16" s="140"/>
      <c r="LT16" s="42"/>
      <c r="LU16" s="499"/>
      <c r="LV16" s="499"/>
      <c r="LW16" s="432" t="s">
        <v>103</v>
      </c>
      <c r="LX16" s="348">
        <v>393464</v>
      </c>
      <c r="LY16" s="994">
        <v>391322</v>
      </c>
      <c r="LZ16" s="515">
        <v>0.55000000000000004</v>
      </c>
      <c r="MA16" s="182"/>
      <c r="MB16" s="28" t="s">
        <v>31</v>
      </c>
      <c r="MC16" s="29" t="s">
        <v>32</v>
      </c>
      <c r="MD16" s="30"/>
      <c r="ME16" s="31"/>
      <c r="MF16" s="29" t="s">
        <v>33</v>
      </c>
      <c r="MG16" s="30"/>
      <c r="MH16" s="31"/>
      <c r="MI16" s="29" t="s">
        <v>34</v>
      </c>
      <c r="MJ16" s="30"/>
      <c r="MK16" s="31"/>
      <c r="ML16" s="15"/>
      <c r="MM16" s="15"/>
      <c r="MN16" s="15" t="s">
        <v>66</v>
      </c>
      <c r="MO16" s="922">
        <v>111291</v>
      </c>
      <c r="MP16" s="922">
        <v>111291</v>
      </c>
      <c r="MQ16" s="922">
        <v>111291</v>
      </c>
      <c r="MR16" s="922">
        <v>111291</v>
      </c>
      <c r="MS16" s="922">
        <v>111291</v>
      </c>
      <c r="MT16" s="16"/>
      <c r="MU16" s="17"/>
      <c r="MV16" s="17"/>
      <c r="MW16" s="63"/>
      <c r="MX16" s="17"/>
      <c r="MY16" s="17"/>
      <c r="MZ16" s="1081"/>
      <c r="NA16" s="1073" t="s">
        <v>54</v>
      </c>
      <c r="NB16" s="1074" t="s">
        <v>55</v>
      </c>
      <c r="NC16" s="1075" t="s">
        <v>306</v>
      </c>
      <c r="ND16" s="1076" t="s">
        <v>307</v>
      </c>
      <c r="NE16" s="1074"/>
      <c r="NF16" s="1074"/>
      <c r="NG16" s="1074"/>
      <c r="NH16" s="1074"/>
      <c r="NI16" s="1077" t="s">
        <v>62</v>
      </c>
      <c r="NJ16" s="1078"/>
      <c r="NK16" s="1079"/>
      <c r="NL16" s="619"/>
      <c r="NM16" s="619"/>
      <c r="NN16" s="1185"/>
      <c r="NO16" s="1073" t="s">
        <v>54</v>
      </c>
      <c r="NP16" s="1074" t="s">
        <v>55</v>
      </c>
      <c r="NQ16" s="1075" t="s">
        <v>306</v>
      </c>
      <c r="NR16" s="1076" t="s">
        <v>307</v>
      </c>
      <c r="NS16" s="1074"/>
      <c r="NT16" s="1074"/>
      <c r="NU16" s="1074"/>
      <c r="NV16" s="1074"/>
      <c r="NW16" s="1077" t="s">
        <v>62</v>
      </c>
      <c r="NX16" s="1078"/>
      <c r="NY16" s="1079"/>
      <c r="NZ16" s="490"/>
    </row>
    <row r="17" spans="1:390" ht="21.75" customHeight="1" thickTop="1" thickBot="1" x14ac:dyDescent="0.25">
      <c r="A17" s="178" t="s">
        <v>104</v>
      </c>
      <c r="B17" s="186">
        <v>5989.13</v>
      </c>
      <c r="C17" s="97">
        <v>6117.59</v>
      </c>
      <c r="D17" s="27">
        <v>-2.1</v>
      </c>
      <c r="E17" s="929"/>
      <c r="F17" s="929"/>
      <c r="G17" s="432" t="s">
        <v>105</v>
      </c>
      <c r="H17" s="997">
        <v>41074</v>
      </c>
      <c r="I17" s="998">
        <v>32108</v>
      </c>
      <c r="J17" s="999">
        <v>41376</v>
      </c>
      <c r="K17" s="997">
        <v>114558</v>
      </c>
      <c r="L17" s="1000">
        <v>105146</v>
      </c>
      <c r="M17" s="675">
        <v>8.9499999999999993</v>
      </c>
      <c r="N17" s="324"/>
      <c r="O17" s="926" t="s">
        <v>42</v>
      </c>
      <c r="P17" s="43">
        <v>2562</v>
      </c>
      <c r="Q17" s="44">
        <v>2561</v>
      </c>
      <c r="R17" s="45" t="s">
        <v>172</v>
      </c>
      <c r="S17" s="43">
        <v>2562</v>
      </c>
      <c r="T17" s="44">
        <v>2561</v>
      </c>
      <c r="U17" s="45" t="s">
        <v>172</v>
      </c>
      <c r="V17" s="43">
        <v>2562</v>
      </c>
      <c r="W17" s="44">
        <v>2561</v>
      </c>
      <c r="X17" s="45" t="s">
        <v>172</v>
      </c>
      <c r="Y17" s="977"/>
      <c r="Z17" s="324"/>
      <c r="AA17" s="324" t="s">
        <v>71</v>
      </c>
      <c r="AB17" s="38">
        <v>103682</v>
      </c>
      <c r="AC17" s="38">
        <v>103682</v>
      </c>
      <c r="AD17" s="38">
        <v>103682</v>
      </c>
      <c r="AE17" s="38">
        <v>103682</v>
      </c>
      <c r="AF17" s="324"/>
      <c r="AG17" s="324"/>
      <c r="AH17" s="324"/>
      <c r="AI17" s="324"/>
      <c r="AJ17" s="324"/>
      <c r="AK17" s="324"/>
      <c r="AL17" s="176" t="s">
        <v>157</v>
      </c>
      <c r="AM17" s="1082">
        <v>551992</v>
      </c>
      <c r="AN17" s="1083">
        <v>44554</v>
      </c>
      <c r="AO17" s="1083">
        <v>382146</v>
      </c>
      <c r="AP17" s="1084">
        <v>48499</v>
      </c>
      <c r="AQ17" s="1083"/>
      <c r="AR17" s="1083"/>
      <c r="AS17" s="1083"/>
      <c r="AT17" s="1083"/>
      <c r="AU17" s="1085">
        <v>1027191</v>
      </c>
      <c r="AV17" s="1086">
        <v>7682</v>
      </c>
      <c r="AW17" s="1087">
        <v>1034873</v>
      </c>
      <c r="AX17" s="619"/>
      <c r="AY17" s="619"/>
      <c r="AZ17" s="1123" t="s">
        <v>157</v>
      </c>
      <c r="BA17" s="1082">
        <v>1121982</v>
      </c>
      <c r="BB17" s="1083">
        <v>19728</v>
      </c>
      <c r="BC17" s="1083">
        <v>1111502</v>
      </c>
      <c r="BD17" s="1084">
        <v>19851</v>
      </c>
      <c r="BE17" s="1083"/>
      <c r="BF17" s="1083"/>
      <c r="BG17" s="1083"/>
      <c r="BH17" s="1083"/>
      <c r="BI17" s="1085">
        <v>2273063</v>
      </c>
      <c r="BJ17" s="1086">
        <v>8397</v>
      </c>
      <c r="BK17" s="1087">
        <v>2281460</v>
      </c>
      <c r="BL17" s="299"/>
      <c r="BM17" s="290"/>
      <c r="BN17" s="290"/>
      <c r="BO17" s="248"/>
      <c r="BP17" s="1537"/>
      <c r="BQ17" s="294"/>
      <c r="BR17" s="294"/>
      <c r="BS17" s="131"/>
      <c r="BT17" s="294"/>
      <c r="BU17" s="1533"/>
      <c r="BV17" s="1528"/>
      <c r="BW17" s="47"/>
      <c r="BX17" s="37"/>
      <c r="BY17" s="295"/>
      <c r="BZ17" s="19"/>
      <c r="CA17" s="19"/>
      <c r="CB17" s="19"/>
      <c r="CC17" s="19"/>
      <c r="CD17" s="490"/>
      <c r="CE17" s="178" t="s">
        <v>104</v>
      </c>
      <c r="CF17" s="186">
        <v>4816.17</v>
      </c>
      <c r="CG17" s="97">
        <v>4866.3500000000004</v>
      </c>
      <c r="CH17" s="27">
        <v>-1.03</v>
      </c>
      <c r="CI17" s="929"/>
      <c r="CJ17" s="929"/>
      <c r="CK17" s="432" t="s">
        <v>105</v>
      </c>
      <c r="CL17" s="997">
        <v>21177</v>
      </c>
      <c r="CM17" s="998">
        <v>25662</v>
      </c>
      <c r="CN17" s="999">
        <v>20820</v>
      </c>
      <c r="CO17" s="997">
        <v>67659</v>
      </c>
      <c r="CP17" s="1000">
        <v>72139</v>
      </c>
      <c r="CQ17" s="675">
        <v>-6.21</v>
      </c>
      <c r="CR17" s="324"/>
      <c r="CS17" s="926" t="s">
        <v>155</v>
      </c>
      <c r="CT17" s="43">
        <v>2562</v>
      </c>
      <c r="CU17" s="44">
        <v>2561</v>
      </c>
      <c r="CV17" s="45" t="s">
        <v>172</v>
      </c>
      <c r="CW17" s="43">
        <v>2562</v>
      </c>
      <c r="CX17" s="44">
        <v>2561</v>
      </c>
      <c r="CY17" s="45" t="s">
        <v>172</v>
      </c>
      <c r="CZ17" s="43">
        <v>2562</v>
      </c>
      <c r="DA17" s="44">
        <v>2561</v>
      </c>
      <c r="DB17" s="45" t="s">
        <v>172</v>
      </c>
      <c r="DC17" s="977"/>
      <c r="DD17" s="324"/>
      <c r="DE17" s="324" t="s">
        <v>71</v>
      </c>
      <c r="DF17" s="38">
        <v>103682</v>
      </c>
      <c r="DG17" s="38">
        <v>103682</v>
      </c>
      <c r="DH17" s="38">
        <v>103682</v>
      </c>
      <c r="DI17" s="38">
        <v>103682</v>
      </c>
      <c r="DJ17" s="324"/>
      <c r="DK17" s="324"/>
      <c r="DL17" s="324"/>
      <c r="DM17" s="324"/>
      <c r="DN17" s="324"/>
      <c r="DO17" s="324"/>
      <c r="DP17" s="176" t="s">
        <v>157</v>
      </c>
      <c r="DQ17" s="1082">
        <v>398561</v>
      </c>
      <c r="DR17" s="1083">
        <v>12409</v>
      </c>
      <c r="DS17" s="1083">
        <v>267611</v>
      </c>
      <c r="DT17" s="1084">
        <v>12972</v>
      </c>
      <c r="DU17" s="1083"/>
      <c r="DV17" s="1083"/>
      <c r="DW17" s="1083"/>
      <c r="DX17" s="1083"/>
      <c r="DY17" s="1085">
        <v>691553</v>
      </c>
      <c r="DZ17" s="1086">
        <v>8423</v>
      </c>
      <c r="EA17" s="1087">
        <v>699976</v>
      </c>
      <c r="EB17" s="619"/>
      <c r="EC17" s="619"/>
      <c r="ED17" s="1123" t="s">
        <v>157</v>
      </c>
      <c r="EE17" s="1082">
        <v>806322</v>
      </c>
      <c r="EF17" s="1083">
        <v>70419</v>
      </c>
      <c r="EG17" s="1083">
        <v>584279</v>
      </c>
      <c r="EH17" s="1084">
        <v>63395</v>
      </c>
      <c r="EI17" s="1083"/>
      <c r="EJ17" s="1083"/>
      <c r="EK17" s="1083"/>
      <c r="EL17" s="1083"/>
      <c r="EM17" s="1085">
        <v>1524415</v>
      </c>
      <c r="EN17" s="1086">
        <v>4133</v>
      </c>
      <c r="EO17" s="1087">
        <v>1528548</v>
      </c>
      <c r="EP17" s="299"/>
      <c r="EQ17" s="290"/>
      <c r="ER17" s="290"/>
      <c r="ES17" s="248"/>
      <c r="ET17" s="1537"/>
      <c r="EU17" s="294"/>
      <c r="EV17" s="294"/>
      <c r="EW17" s="131"/>
      <c r="EX17" s="294"/>
      <c r="EY17" s="1533"/>
      <c r="EZ17" s="1528"/>
      <c r="FA17" s="47"/>
      <c r="FB17" s="37"/>
      <c r="FC17" s="295"/>
      <c r="FD17" s="19"/>
      <c r="FE17" s="19"/>
      <c r="FF17" s="19"/>
      <c r="FG17" s="19"/>
      <c r="FH17" s="490"/>
      <c r="FI17" s="62" t="s">
        <v>104</v>
      </c>
      <c r="FJ17" s="186">
        <v>4322.63</v>
      </c>
      <c r="FK17" s="97">
        <v>4243.46</v>
      </c>
      <c r="FL17" s="27">
        <v>1.87</v>
      </c>
      <c r="FM17" s="929"/>
      <c r="FN17" s="929"/>
      <c r="FO17" s="432" t="s">
        <v>105</v>
      </c>
      <c r="FP17" s="997">
        <v>29207</v>
      </c>
      <c r="FQ17" s="998">
        <v>24497</v>
      </c>
      <c r="FR17" s="999">
        <v>24844</v>
      </c>
      <c r="FS17" s="997">
        <v>78548</v>
      </c>
      <c r="FT17" s="1000">
        <v>80999</v>
      </c>
      <c r="FU17" s="675">
        <v>-3.03</v>
      </c>
      <c r="FV17" s="324"/>
      <c r="FW17" s="926" t="s">
        <v>47</v>
      </c>
      <c r="FX17" s="43">
        <v>2562</v>
      </c>
      <c r="FY17" s="44">
        <v>2561</v>
      </c>
      <c r="FZ17" s="45" t="s">
        <v>172</v>
      </c>
      <c r="GA17" s="43">
        <v>2562</v>
      </c>
      <c r="GB17" s="44">
        <v>2561</v>
      </c>
      <c r="GC17" s="45" t="s">
        <v>172</v>
      </c>
      <c r="GD17" s="43">
        <v>2562</v>
      </c>
      <c r="GE17" s="44">
        <v>2561</v>
      </c>
      <c r="GF17" s="45" t="s">
        <v>172</v>
      </c>
      <c r="GG17" s="977"/>
      <c r="GH17" s="324"/>
      <c r="GI17" s="324" t="s">
        <v>71</v>
      </c>
      <c r="GJ17" s="38">
        <v>103682</v>
      </c>
      <c r="GK17" s="38">
        <v>103682</v>
      </c>
      <c r="GL17" s="38">
        <v>103682</v>
      </c>
      <c r="GM17" s="38">
        <v>103682</v>
      </c>
      <c r="GN17" s="324"/>
      <c r="GO17" s="324"/>
      <c r="GP17" s="324"/>
      <c r="GQ17" s="324"/>
      <c r="GR17" s="324"/>
      <c r="GS17" s="324"/>
      <c r="GT17" s="176" t="s">
        <v>157</v>
      </c>
      <c r="GU17" s="1082">
        <v>349371</v>
      </c>
      <c r="GV17" s="1083">
        <v>26462</v>
      </c>
      <c r="GW17" s="1083">
        <v>330149</v>
      </c>
      <c r="GX17" s="1084">
        <v>27975</v>
      </c>
      <c r="GY17" s="1083"/>
      <c r="GZ17" s="1083"/>
      <c r="HA17" s="1083"/>
      <c r="HB17" s="1083"/>
      <c r="HC17" s="1085">
        <v>733957</v>
      </c>
      <c r="HD17" s="1086">
        <v>13921</v>
      </c>
      <c r="HE17" s="1087">
        <v>747878</v>
      </c>
      <c r="HF17" s="619"/>
      <c r="HG17" s="619"/>
      <c r="HH17" s="1123" t="s">
        <v>157</v>
      </c>
      <c r="HI17" s="1082">
        <v>938103</v>
      </c>
      <c r="HJ17" s="1083">
        <v>75516</v>
      </c>
      <c r="HK17" s="1083">
        <v>750013</v>
      </c>
      <c r="HL17" s="1084">
        <v>1040</v>
      </c>
      <c r="HM17" s="1083"/>
      <c r="HN17" s="1083"/>
      <c r="HO17" s="1083"/>
      <c r="HP17" s="1083"/>
      <c r="HQ17" s="1085">
        <v>1764672</v>
      </c>
      <c r="HR17" s="1086">
        <v>19842</v>
      </c>
      <c r="HS17" s="1087">
        <v>1784514</v>
      </c>
      <c r="HT17" s="299"/>
      <c r="HU17" s="290"/>
      <c r="HV17" s="290"/>
      <c r="HW17" s="248"/>
      <c r="HX17" s="1537"/>
      <c r="HY17" s="294"/>
      <c r="HZ17" s="294"/>
      <c r="IA17" s="131"/>
      <c r="IB17" s="294"/>
      <c r="IC17" s="1533"/>
      <c r="ID17" s="1528"/>
      <c r="IE17" s="47"/>
      <c r="IF17" s="37"/>
      <c r="IG17" s="295"/>
      <c r="IH17" s="248"/>
      <c r="II17" s="19"/>
      <c r="IJ17" s="19"/>
      <c r="IK17" s="19"/>
      <c r="IM17" s="178" t="s">
        <v>104</v>
      </c>
      <c r="IN17" s="186">
        <v>5906.32</v>
      </c>
      <c r="IO17" s="97">
        <v>5787.68</v>
      </c>
      <c r="IP17" s="27">
        <v>2.0499999999999998</v>
      </c>
      <c r="IQ17" s="929"/>
      <c r="IR17" s="929"/>
      <c r="IS17" s="432" t="s">
        <v>105</v>
      </c>
      <c r="IT17" s="997">
        <v>35713</v>
      </c>
      <c r="IU17" s="998">
        <v>21885</v>
      </c>
      <c r="IV17" s="999">
        <v>39733</v>
      </c>
      <c r="IW17" s="997">
        <v>97331</v>
      </c>
      <c r="IX17" s="1000">
        <v>94047</v>
      </c>
      <c r="IY17" s="675">
        <v>3.49</v>
      </c>
      <c r="IZ17" s="324"/>
      <c r="JA17" s="926" t="s">
        <v>156</v>
      </c>
      <c r="JB17" s="43">
        <v>2562</v>
      </c>
      <c r="JC17" s="44">
        <v>2561</v>
      </c>
      <c r="JD17" s="494" t="s">
        <v>172</v>
      </c>
      <c r="JE17" s="43">
        <v>2562</v>
      </c>
      <c r="JF17" s="44">
        <v>2561</v>
      </c>
      <c r="JG17" s="494" t="s">
        <v>172</v>
      </c>
      <c r="JH17" s="43">
        <v>2562</v>
      </c>
      <c r="JI17" s="44">
        <v>2561</v>
      </c>
      <c r="JJ17" s="45" t="s">
        <v>172</v>
      </c>
      <c r="JK17" s="977"/>
      <c r="JL17" s="324"/>
      <c r="JM17" s="324" t="s">
        <v>71</v>
      </c>
      <c r="JN17" s="38">
        <v>103682</v>
      </c>
      <c r="JO17" s="38">
        <v>103682</v>
      </c>
      <c r="JP17" s="38">
        <v>103682</v>
      </c>
      <c r="JQ17" s="38">
        <v>103682</v>
      </c>
      <c r="JR17" s="324"/>
      <c r="JS17" s="324"/>
      <c r="JT17" s="324"/>
      <c r="JU17" s="324"/>
      <c r="JV17" s="324"/>
      <c r="JW17" s="324"/>
      <c r="JX17" s="176" t="s">
        <v>157</v>
      </c>
      <c r="JY17" s="1082">
        <v>510991</v>
      </c>
      <c r="JZ17" s="1083">
        <v>21826</v>
      </c>
      <c r="KA17" s="1083">
        <v>261619</v>
      </c>
      <c r="KB17" s="1084">
        <v>25473</v>
      </c>
      <c r="KC17" s="1083"/>
      <c r="KD17" s="1083"/>
      <c r="KE17" s="1083"/>
      <c r="KF17" s="1083"/>
      <c r="KG17" s="1085">
        <v>819909</v>
      </c>
      <c r="KH17" s="1086">
        <v>19782</v>
      </c>
      <c r="KI17" s="1087">
        <v>839691</v>
      </c>
      <c r="KJ17" s="619"/>
      <c r="KK17" s="619"/>
      <c r="KL17" s="1123" t="s">
        <v>157</v>
      </c>
      <c r="KM17" s="1082">
        <v>1025923</v>
      </c>
      <c r="KN17" s="1083">
        <v>77377</v>
      </c>
      <c r="KO17" s="1083">
        <v>775735</v>
      </c>
      <c r="KP17" s="1084">
        <v>15639</v>
      </c>
      <c r="KQ17" s="1083"/>
      <c r="KR17" s="1083"/>
      <c r="KS17" s="1083"/>
      <c r="KT17" s="1083"/>
      <c r="KU17" s="1085">
        <v>1894674</v>
      </c>
      <c r="KV17" s="1086">
        <v>8585</v>
      </c>
      <c r="KW17" s="1087">
        <v>1903259</v>
      </c>
      <c r="KX17" s="299"/>
      <c r="KY17" s="290"/>
      <c r="KZ17" s="290"/>
      <c r="LA17" s="248"/>
      <c r="LB17" s="1537"/>
      <c r="LC17" s="294"/>
      <c r="LD17" s="294"/>
      <c r="LE17" s="131"/>
      <c r="LF17" s="294"/>
      <c r="LG17" s="1533"/>
      <c r="LH17" s="291"/>
      <c r="LI17" s="47"/>
      <c r="LJ17" s="37"/>
      <c r="LK17" s="295"/>
      <c r="LL17" s="19"/>
      <c r="LM17" s="19"/>
      <c r="LN17" s="25"/>
      <c r="LO17" s="605"/>
      <c r="LQ17" s="62" t="s">
        <v>104</v>
      </c>
      <c r="LR17" s="98">
        <v>5340.98</v>
      </c>
      <c r="LS17" s="97">
        <v>5338.26</v>
      </c>
      <c r="LT17" s="27">
        <v>0.05</v>
      </c>
      <c r="LU17" s="363"/>
      <c r="LV17" s="363"/>
      <c r="LW17" s="432" t="s">
        <v>105</v>
      </c>
      <c r="LX17" s="348">
        <v>358096</v>
      </c>
      <c r="LY17" s="994">
        <v>352331</v>
      </c>
      <c r="LZ17" s="515">
        <v>1.64</v>
      </c>
      <c r="MA17" s="182"/>
      <c r="MB17" s="926" t="s">
        <v>48</v>
      </c>
      <c r="MC17" s="43">
        <v>2562</v>
      </c>
      <c r="MD17" s="44">
        <v>2561</v>
      </c>
      <c r="ME17" s="45" t="s">
        <v>172</v>
      </c>
      <c r="MF17" s="43">
        <v>2562</v>
      </c>
      <c r="MG17" s="44">
        <v>2561</v>
      </c>
      <c r="MH17" s="45" t="s">
        <v>172</v>
      </c>
      <c r="MI17" s="43">
        <v>2562</v>
      </c>
      <c r="MJ17" s="44">
        <v>2561</v>
      </c>
      <c r="MK17" s="45" t="s">
        <v>172</v>
      </c>
      <c r="ML17" s="15"/>
      <c r="MM17" s="15"/>
      <c r="MN17" s="15" t="s">
        <v>71</v>
      </c>
      <c r="MO17" s="922">
        <v>103682</v>
      </c>
      <c r="MP17" s="922">
        <v>103682</v>
      </c>
      <c r="MQ17" s="922">
        <v>103682</v>
      </c>
      <c r="MR17" s="922">
        <v>103682</v>
      </c>
      <c r="MS17" s="922">
        <v>103682</v>
      </c>
      <c r="MT17" s="16"/>
      <c r="MU17" s="17"/>
      <c r="MV17" s="99"/>
      <c r="MW17" s="63"/>
      <c r="MX17" s="17"/>
      <c r="MY17" s="17"/>
      <c r="MZ17" s="176" t="s">
        <v>177</v>
      </c>
      <c r="NA17" s="1102">
        <v>1810915</v>
      </c>
      <c r="NB17" s="1103">
        <v>105251</v>
      </c>
      <c r="NC17" s="1103">
        <v>1241525</v>
      </c>
      <c r="ND17" s="1104">
        <v>114919</v>
      </c>
      <c r="NE17" s="1103">
        <v>0</v>
      </c>
      <c r="NF17" s="1103">
        <v>0</v>
      </c>
      <c r="NG17" s="1103">
        <v>0</v>
      </c>
      <c r="NH17" s="1105">
        <v>0</v>
      </c>
      <c r="NI17" s="1106">
        <v>3272610</v>
      </c>
      <c r="NJ17" s="1107">
        <v>49808</v>
      </c>
      <c r="NK17" s="1108">
        <v>3322418</v>
      </c>
      <c r="NL17" s="619"/>
      <c r="NM17" s="619"/>
      <c r="NN17" s="60" t="s">
        <v>157</v>
      </c>
      <c r="NO17" s="1102">
        <v>3892330</v>
      </c>
      <c r="NP17" s="1103">
        <v>243040</v>
      </c>
      <c r="NQ17" s="1103">
        <v>3221529</v>
      </c>
      <c r="NR17" s="1104">
        <v>99925</v>
      </c>
      <c r="NS17" s="1103">
        <v>0</v>
      </c>
      <c r="NT17" s="1103">
        <v>0</v>
      </c>
      <c r="NU17" s="1103">
        <v>0</v>
      </c>
      <c r="NV17" s="1105">
        <v>0</v>
      </c>
      <c r="NW17" s="1106">
        <v>7456824</v>
      </c>
      <c r="NX17" s="1107">
        <v>40957</v>
      </c>
      <c r="NY17" s="1108">
        <v>7497781</v>
      </c>
      <c r="NZ17" s="490"/>
    </row>
    <row r="18" spans="1:390" ht="21.75" customHeight="1" thickTop="1" x14ac:dyDescent="0.2">
      <c r="A18" s="168" t="s">
        <v>68</v>
      </c>
      <c r="B18" s="84">
        <v>3514.31</v>
      </c>
      <c r="C18" s="80">
        <v>3429.58</v>
      </c>
      <c r="D18" s="42">
        <v>2.4700000000000002</v>
      </c>
      <c r="E18" s="929"/>
      <c r="F18" s="929"/>
      <c r="G18" s="432" t="s">
        <v>106</v>
      </c>
      <c r="H18" s="997">
        <v>12203</v>
      </c>
      <c r="I18" s="998">
        <v>8373</v>
      </c>
      <c r="J18" s="999">
        <v>9679</v>
      </c>
      <c r="K18" s="997">
        <v>30255</v>
      </c>
      <c r="L18" s="1000">
        <v>27916</v>
      </c>
      <c r="M18" s="675">
        <v>8.3800000000000008</v>
      </c>
      <c r="N18" s="324"/>
      <c r="O18" s="53" t="s">
        <v>51</v>
      </c>
      <c r="P18" s="54">
        <v>2131.12</v>
      </c>
      <c r="Q18" s="55">
        <v>2278.13</v>
      </c>
      <c r="R18" s="56">
        <v>-6.45</v>
      </c>
      <c r="S18" s="54">
        <v>0</v>
      </c>
      <c r="T18" s="171">
        <v>0</v>
      </c>
      <c r="U18" s="56">
        <v>0</v>
      </c>
      <c r="V18" s="54">
        <v>1997.6</v>
      </c>
      <c r="W18" s="55">
        <v>2135.2600000000002</v>
      </c>
      <c r="X18" s="56">
        <v>-6.45</v>
      </c>
      <c r="Y18" s="172"/>
      <c r="Z18" s="324"/>
      <c r="AA18" s="324" t="s">
        <v>76</v>
      </c>
      <c r="AB18" s="38">
        <v>28584</v>
      </c>
      <c r="AC18" s="38">
        <v>28584</v>
      </c>
      <c r="AD18" s="38">
        <v>28584</v>
      </c>
      <c r="AE18" s="38">
        <v>28584</v>
      </c>
      <c r="AF18" s="324"/>
      <c r="AG18" s="324"/>
      <c r="AH18" s="324"/>
      <c r="AI18" s="324"/>
      <c r="AJ18" s="324"/>
      <c r="AK18" s="324"/>
      <c r="AL18" s="176" t="s">
        <v>73</v>
      </c>
      <c r="AM18" s="1111">
        <v>65259</v>
      </c>
      <c r="AN18" s="1112">
        <v>1786</v>
      </c>
      <c r="AO18" s="1112">
        <v>24684</v>
      </c>
      <c r="AP18" s="1113">
        <v>99495</v>
      </c>
      <c r="AQ18" s="1112"/>
      <c r="AR18" s="1112"/>
      <c r="AS18" s="1112"/>
      <c r="AT18" s="1112"/>
      <c r="AU18" s="1114">
        <v>191224</v>
      </c>
      <c r="AV18" s="1086">
        <v>21124</v>
      </c>
      <c r="AW18" s="1087">
        <v>212348</v>
      </c>
      <c r="AX18" s="619"/>
      <c r="AY18" s="619"/>
      <c r="AZ18" s="1123" t="s">
        <v>73</v>
      </c>
      <c r="BA18" s="1111">
        <v>84181</v>
      </c>
      <c r="BB18" s="1112">
        <v>1020</v>
      </c>
      <c r="BC18" s="1112">
        <v>8830</v>
      </c>
      <c r="BD18" s="1113">
        <v>2142</v>
      </c>
      <c r="BE18" s="1112"/>
      <c r="BF18" s="1112"/>
      <c r="BG18" s="1112"/>
      <c r="BH18" s="1112"/>
      <c r="BI18" s="1114">
        <v>96173</v>
      </c>
      <c r="BJ18" s="1086">
        <v>4135</v>
      </c>
      <c r="BK18" s="1087">
        <v>100308</v>
      </c>
      <c r="BL18" s="299"/>
      <c r="BM18" s="290"/>
      <c r="BN18" s="290"/>
      <c r="BO18" s="248"/>
      <c r="BP18" s="1535"/>
      <c r="BQ18" s="297"/>
      <c r="BR18" s="297"/>
      <c r="BS18" s="297"/>
      <c r="BT18" s="297"/>
      <c r="BU18" s="1533"/>
      <c r="BV18" s="1528"/>
      <c r="BW18" s="47"/>
      <c r="BX18" s="37"/>
      <c r="BY18" s="295"/>
      <c r="BZ18" s="19"/>
      <c r="CA18" s="19"/>
      <c r="CB18" s="19"/>
      <c r="CC18" s="19"/>
      <c r="CD18" s="490"/>
      <c r="CE18" s="168" t="s">
        <v>68</v>
      </c>
      <c r="CF18" s="84">
        <v>3131.61</v>
      </c>
      <c r="CG18" s="80">
        <v>3125.0400000000004</v>
      </c>
      <c r="CH18" s="42">
        <v>0.21</v>
      </c>
      <c r="CI18" s="929"/>
      <c r="CJ18" s="929"/>
      <c r="CK18" s="432" t="s">
        <v>106</v>
      </c>
      <c r="CL18" s="997">
        <v>6287</v>
      </c>
      <c r="CM18" s="998">
        <v>5815</v>
      </c>
      <c r="CN18" s="999">
        <v>9355</v>
      </c>
      <c r="CO18" s="997">
        <v>21457</v>
      </c>
      <c r="CP18" s="1000">
        <v>22334</v>
      </c>
      <c r="CQ18" s="675">
        <v>-3.93</v>
      </c>
      <c r="CR18" s="324"/>
      <c r="CS18" s="53" t="s">
        <v>51</v>
      </c>
      <c r="CT18" s="54">
        <v>1765.28</v>
      </c>
      <c r="CU18" s="55">
        <v>1871.48</v>
      </c>
      <c r="CV18" s="56">
        <v>-5.67</v>
      </c>
      <c r="CW18" s="54">
        <v>0</v>
      </c>
      <c r="CX18" s="171">
        <v>0</v>
      </c>
      <c r="CY18" s="56">
        <v>0</v>
      </c>
      <c r="CZ18" s="54">
        <v>1642.11</v>
      </c>
      <c r="DA18" s="55">
        <v>1742.97</v>
      </c>
      <c r="DB18" s="56">
        <v>-5.79</v>
      </c>
      <c r="DC18" s="172"/>
      <c r="DD18" s="324"/>
      <c r="DE18" s="324" t="s">
        <v>76</v>
      </c>
      <c r="DF18" s="38">
        <v>28584</v>
      </c>
      <c r="DG18" s="38">
        <v>28584</v>
      </c>
      <c r="DH18" s="38">
        <v>28584</v>
      </c>
      <c r="DI18" s="38">
        <v>28584</v>
      </c>
      <c r="DJ18" s="486"/>
      <c r="DK18" s="486"/>
      <c r="DL18" s="486"/>
      <c r="DM18" s="486"/>
      <c r="DN18" s="486"/>
      <c r="DO18" s="324"/>
      <c r="DP18" s="176" t="s">
        <v>73</v>
      </c>
      <c r="DQ18" s="1111">
        <v>103677</v>
      </c>
      <c r="DR18" s="1112">
        <v>1752</v>
      </c>
      <c r="DS18" s="1112">
        <v>36022</v>
      </c>
      <c r="DT18" s="1113">
        <v>10682</v>
      </c>
      <c r="DU18" s="1112"/>
      <c r="DV18" s="1112"/>
      <c r="DW18" s="1112"/>
      <c r="DX18" s="1112"/>
      <c r="DY18" s="1114">
        <v>152133</v>
      </c>
      <c r="DZ18" s="1086">
        <v>7748</v>
      </c>
      <c r="EA18" s="1087">
        <v>159881</v>
      </c>
      <c r="EB18" s="619"/>
      <c r="EC18" s="619"/>
      <c r="ED18" s="1123" t="s">
        <v>73</v>
      </c>
      <c r="EE18" s="1111">
        <v>100151</v>
      </c>
      <c r="EF18" s="1112">
        <v>983</v>
      </c>
      <c r="EG18" s="1112">
        <v>8350</v>
      </c>
      <c r="EH18" s="1113">
        <v>264</v>
      </c>
      <c r="EI18" s="1112"/>
      <c r="EJ18" s="1112"/>
      <c r="EK18" s="1112"/>
      <c r="EL18" s="1112"/>
      <c r="EM18" s="1114">
        <v>109748</v>
      </c>
      <c r="EN18" s="1086">
        <v>3018</v>
      </c>
      <c r="EO18" s="1087">
        <v>112766</v>
      </c>
      <c r="EP18" s="299"/>
      <c r="EQ18" s="290"/>
      <c r="ER18" s="290"/>
      <c r="ES18" s="248"/>
      <c r="ET18" s="1535"/>
      <c r="EU18" s="297"/>
      <c r="EV18" s="297"/>
      <c r="EW18" s="297"/>
      <c r="EX18" s="297"/>
      <c r="EY18" s="1533"/>
      <c r="EZ18" s="1528"/>
      <c r="FA18" s="47"/>
      <c r="FB18" s="37"/>
      <c r="FC18" s="295"/>
      <c r="FD18" s="19"/>
      <c r="FE18" s="19"/>
      <c r="FF18" s="19"/>
      <c r="FG18" s="19"/>
      <c r="FH18" s="490"/>
      <c r="FI18" s="40" t="s">
        <v>68</v>
      </c>
      <c r="FJ18" s="84">
        <v>3227.02</v>
      </c>
      <c r="FK18" s="80">
        <v>3230.49</v>
      </c>
      <c r="FL18" s="42">
        <v>-0.11</v>
      </c>
      <c r="FM18" s="929"/>
      <c r="FN18" s="929"/>
      <c r="FO18" s="432" t="s">
        <v>106</v>
      </c>
      <c r="FP18" s="997">
        <v>7036</v>
      </c>
      <c r="FQ18" s="998">
        <v>5354</v>
      </c>
      <c r="FR18" s="999">
        <v>5797</v>
      </c>
      <c r="FS18" s="997">
        <v>18187</v>
      </c>
      <c r="FT18" s="1000">
        <v>16519</v>
      </c>
      <c r="FU18" s="675">
        <v>10.1</v>
      </c>
      <c r="FV18" s="324"/>
      <c r="FW18" s="53" t="s">
        <v>51</v>
      </c>
      <c r="FX18" s="54">
        <v>1532.03</v>
      </c>
      <c r="FY18" s="55">
        <v>1513.53</v>
      </c>
      <c r="FZ18" s="56">
        <v>1.22</v>
      </c>
      <c r="GA18" s="54">
        <v>0</v>
      </c>
      <c r="GB18" s="171">
        <v>0</v>
      </c>
      <c r="GC18" s="56">
        <v>0</v>
      </c>
      <c r="GD18" s="54">
        <v>1473.68</v>
      </c>
      <c r="GE18" s="55">
        <v>1457.54</v>
      </c>
      <c r="GF18" s="56">
        <v>1.1100000000000001</v>
      </c>
      <c r="GG18" s="172"/>
      <c r="GH18" s="324"/>
      <c r="GI18" s="324" t="s">
        <v>76</v>
      </c>
      <c r="GJ18" s="38">
        <v>28584</v>
      </c>
      <c r="GK18" s="38">
        <v>28584</v>
      </c>
      <c r="GL18" s="38">
        <v>28584</v>
      </c>
      <c r="GM18" s="38">
        <v>28584</v>
      </c>
      <c r="GN18" s="324"/>
      <c r="GO18" s="324"/>
      <c r="GP18" s="324"/>
      <c r="GQ18" s="324"/>
      <c r="GR18" s="324"/>
      <c r="GS18" s="324"/>
      <c r="GT18" s="176" t="s">
        <v>73</v>
      </c>
      <c r="GU18" s="1111">
        <v>54044</v>
      </c>
      <c r="GV18" s="1112">
        <v>1525</v>
      </c>
      <c r="GW18" s="1112">
        <v>31124</v>
      </c>
      <c r="GX18" s="1113">
        <v>11818</v>
      </c>
      <c r="GY18" s="1112"/>
      <c r="GZ18" s="1112"/>
      <c r="HA18" s="1112"/>
      <c r="HB18" s="1112"/>
      <c r="HC18" s="1114">
        <v>98511</v>
      </c>
      <c r="HD18" s="1086">
        <v>19569</v>
      </c>
      <c r="HE18" s="1087">
        <v>118080</v>
      </c>
      <c r="HF18" s="619"/>
      <c r="HG18" s="619"/>
      <c r="HH18" s="1123" t="s">
        <v>73</v>
      </c>
      <c r="HI18" s="1111">
        <v>97845</v>
      </c>
      <c r="HJ18" s="1112">
        <v>753</v>
      </c>
      <c r="HK18" s="1112">
        <v>7836</v>
      </c>
      <c r="HL18" s="1113">
        <v>589</v>
      </c>
      <c r="HM18" s="1112"/>
      <c r="HN18" s="1112"/>
      <c r="HO18" s="1112"/>
      <c r="HP18" s="1112"/>
      <c r="HQ18" s="1114">
        <v>107023</v>
      </c>
      <c r="HR18" s="1086">
        <v>9679</v>
      </c>
      <c r="HS18" s="1087">
        <v>116702</v>
      </c>
      <c r="HT18" s="299"/>
      <c r="HU18" s="290"/>
      <c r="HV18" s="290"/>
      <c r="HW18" s="248"/>
      <c r="HX18" s="1535"/>
      <c r="HY18" s="297"/>
      <c r="HZ18" s="297"/>
      <c r="IA18" s="297"/>
      <c r="IB18" s="297"/>
      <c r="IC18" s="1533"/>
      <c r="ID18" s="1528"/>
      <c r="IE18" s="47"/>
      <c r="IF18" s="37"/>
      <c r="IG18" s="295"/>
      <c r="IH18" s="248"/>
      <c r="II18" s="19"/>
      <c r="IJ18" s="19"/>
      <c r="IK18" s="19"/>
      <c r="IM18" s="168" t="s">
        <v>68</v>
      </c>
      <c r="IN18" s="84">
        <v>3496.72</v>
      </c>
      <c r="IO18" s="80">
        <v>3519.86</v>
      </c>
      <c r="IP18" s="42">
        <v>-0.66</v>
      </c>
      <c r="IQ18" s="929"/>
      <c r="IR18" s="929"/>
      <c r="IS18" s="432" t="s">
        <v>106</v>
      </c>
      <c r="IT18" s="997">
        <v>4945</v>
      </c>
      <c r="IU18" s="998">
        <v>7140</v>
      </c>
      <c r="IV18" s="999">
        <v>7549</v>
      </c>
      <c r="IW18" s="997">
        <v>19634</v>
      </c>
      <c r="IX18" s="1000">
        <v>19009</v>
      </c>
      <c r="IY18" s="675">
        <v>3.29</v>
      </c>
      <c r="IZ18" s="324"/>
      <c r="JA18" s="53" t="s">
        <v>51</v>
      </c>
      <c r="JB18" s="54">
        <v>1946.4</v>
      </c>
      <c r="JC18" s="55">
        <v>1947.46</v>
      </c>
      <c r="JD18" s="56">
        <v>-0.05</v>
      </c>
      <c r="JE18" s="54">
        <v>0</v>
      </c>
      <c r="JF18" s="171">
        <v>0</v>
      </c>
      <c r="JG18" s="56">
        <v>0</v>
      </c>
      <c r="JH18" s="54">
        <v>1838.15</v>
      </c>
      <c r="JI18" s="55">
        <v>1838.5</v>
      </c>
      <c r="JJ18" s="56">
        <v>-0.02</v>
      </c>
      <c r="JK18" s="172"/>
      <c r="JL18" s="324"/>
      <c r="JM18" s="324" t="s">
        <v>76</v>
      </c>
      <c r="JN18" s="38">
        <v>28584</v>
      </c>
      <c r="JO18" s="38">
        <v>28584</v>
      </c>
      <c r="JP18" s="38">
        <v>28584</v>
      </c>
      <c r="JQ18" s="38">
        <v>28584</v>
      </c>
      <c r="JR18" s="324"/>
      <c r="JS18" s="324"/>
      <c r="JT18" s="324"/>
      <c r="JU18" s="324"/>
      <c r="JV18" s="324"/>
      <c r="JW18" s="324"/>
      <c r="JX18" s="176" t="s">
        <v>73</v>
      </c>
      <c r="JY18" s="1111">
        <v>26253</v>
      </c>
      <c r="JZ18" s="1112">
        <v>835</v>
      </c>
      <c r="KA18" s="1112">
        <v>16779</v>
      </c>
      <c r="KB18" s="1113">
        <v>5685</v>
      </c>
      <c r="KC18" s="1112"/>
      <c r="KD18" s="1112"/>
      <c r="KE18" s="1112"/>
      <c r="KF18" s="1112"/>
      <c r="KG18" s="1114">
        <v>49552</v>
      </c>
      <c r="KH18" s="1086">
        <v>14976</v>
      </c>
      <c r="KI18" s="1087">
        <v>64528</v>
      </c>
      <c r="KJ18" s="619"/>
      <c r="KK18" s="619"/>
      <c r="KL18" s="1123" t="s">
        <v>73</v>
      </c>
      <c r="KM18" s="1111">
        <v>61490</v>
      </c>
      <c r="KN18" s="1112">
        <v>509</v>
      </c>
      <c r="KO18" s="1112">
        <v>7913</v>
      </c>
      <c r="KP18" s="1113">
        <v>61</v>
      </c>
      <c r="KQ18" s="1112"/>
      <c r="KR18" s="1112"/>
      <c r="KS18" s="1112"/>
      <c r="KT18" s="1112"/>
      <c r="KU18" s="1114">
        <v>69973</v>
      </c>
      <c r="KV18" s="1086">
        <v>2182</v>
      </c>
      <c r="KW18" s="1087">
        <v>72155</v>
      </c>
      <c r="KX18" s="299"/>
      <c r="KY18" s="290"/>
      <c r="KZ18" s="290"/>
      <c r="LA18" s="248"/>
      <c r="LB18" s="1535"/>
      <c r="LC18" s="297"/>
      <c r="LD18" s="297"/>
      <c r="LE18" s="297"/>
      <c r="LF18" s="297"/>
      <c r="LG18" s="1533"/>
      <c r="LH18" s="291"/>
      <c r="LI18" s="47"/>
      <c r="LJ18" s="37"/>
      <c r="LK18" s="295"/>
      <c r="LL18" s="19"/>
      <c r="LM18" s="19"/>
      <c r="LN18" s="25"/>
      <c r="LO18" s="605"/>
      <c r="LQ18" s="40" t="s">
        <v>68</v>
      </c>
      <c r="LR18" s="79">
        <v>3356.16</v>
      </c>
      <c r="LS18" s="80">
        <v>3335.3399999999992</v>
      </c>
      <c r="LT18" s="42">
        <v>0.62</v>
      </c>
      <c r="LU18" s="363"/>
      <c r="LV18" s="363"/>
      <c r="LW18" s="432" t="s">
        <v>106</v>
      </c>
      <c r="LX18" s="348">
        <v>89533</v>
      </c>
      <c r="LY18" s="994">
        <v>85778</v>
      </c>
      <c r="LZ18" s="515">
        <v>4.38</v>
      </c>
      <c r="MA18" s="182"/>
      <c r="MB18" s="53" t="s">
        <v>51</v>
      </c>
      <c r="MC18" s="54">
        <v>1870.11</v>
      </c>
      <c r="MD18" s="141">
        <v>1934.84</v>
      </c>
      <c r="ME18" s="56">
        <v>-3.35</v>
      </c>
      <c r="MF18" s="54">
        <v>0</v>
      </c>
      <c r="MG18" s="141">
        <v>0</v>
      </c>
      <c r="MH18" s="56">
        <v>0</v>
      </c>
      <c r="MI18" s="54">
        <v>1762.47</v>
      </c>
      <c r="MJ18" s="141">
        <v>1824.05</v>
      </c>
      <c r="MK18" s="56">
        <v>-3.38</v>
      </c>
      <c r="ML18" s="15"/>
      <c r="MM18" s="15"/>
      <c r="MN18" s="15" t="s">
        <v>76</v>
      </c>
      <c r="MO18" s="922">
        <v>28584</v>
      </c>
      <c r="MP18" s="922">
        <v>28584</v>
      </c>
      <c r="MQ18" s="922">
        <v>28584</v>
      </c>
      <c r="MR18" s="922">
        <v>28584</v>
      </c>
      <c r="MS18" s="922">
        <v>28584</v>
      </c>
      <c r="MT18" s="16"/>
      <c r="MU18" s="17"/>
      <c r="MV18" s="17"/>
      <c r="MW18" s="63"/>
      <c r="MX18" s="17"/>
      <c r="MY18" s="17"/>
      <c r="MZ18" s="176" t="s">
        <v>178</v>
      </c>
      <c r="NA18" s="1123">
        <v>249233</v>
      </c>
      <c r="NB18" s="615">
        <v>5898</v>
      </c>
      <c r="NC18" s="615">
        <v>108609</v>
      </c>
      <c r="ND18" s="1124">
        <v>127680</v>
      </c>
      <c r="NE18" s="615">
        <v>0</v>
      </c>
      <c r="NF18" s="615">
        <v>0</v>
      </c>
      <c r="NG18" s="615">
        <v>0</v>
      </c>
      <c r="NH18" s="1125">
        <v>0</v>
      </c>
      <c r="NI18" s="636">
        <v>491420</v>
      </c>
      <c r="NJ18" s="1126">
        <v>63417</v>
      </c>
      <c r="NK18" s="1127">
        <v>554837</v>
      </c>
      <c r="NL18" s="619"/>
      <c r="NM18" s="619"/>
      <c r="NN18" s="176" t="s">
        <v>73</v>
      </c>
      <c r="NO18" s="1123">
        <v>343667</v>
      </c>
      <c r="NP18" s="615">
        <v>3265</v>
      </c>
      <c r="NQ18" s="615">
        <v>32929</v>
      </c>
      <c r="NR18" s="1124">
        <v>3056</v>
      </c>
      <c r="NS18" s="615">
        <v>0</v>
      </c>
      <c r="NT18" s="615">
        <v>0</v>
      </c>
      <c r="NU18" s="615">
        <v>0</v>
      </c>
      <c r="NV18" s="1125">
        <v>0</v>
      </c>
      <c r="NW18" s="636">
        <v>382917</v>
      </c>
      <c r="NX18" s="1126">
        <v>19014</v>
      </c>
      <c r="NY18" s="1127">
        <v>401931</v>
      </c>
      <c r="NZ18" s="490"/>
    </row>
    <row r="19" spans="1:390" ht="21.75" customHeight="1" x14ac:dyDescent="0.2">
      <c r="A19" s="170" t="s">
        <v>49</v>
      </c>
      <c r="B19" s="187">
        <v>7552.95</v>
      </c>
      <c r="C19" s="80">
        <v>7761.6600000000008</v>
      </c>
      <c r="D19" s="52">
        <v>-2.69</v>
      </c>
      <c r="E19" s="929"/>
      <c r="F19" s="929"/>
      <c r="G19" s="432" t="s">
        <v>107</v>
      </c>
      <c r="H19" s="997">
        <v>38419</v>
      </c>
      <c r="I19" s="998">
        <v>31877</v>
      </c>
      <c r="J19" s="999">
        <v>34761</v>
      </c>
      <c r="K19" s="997">
        <v>105057</v>
      </c>
      <c r="L19" s="1000">
        <v>96530</v>
      </c>
      <c r="M19" s="675">
        <v>8.83</v>
      </c>
      <c r="N19" s="324"/>
      <c r="O19" s="53" t="s">
        <v>65</v>
      </c>
      <c r="P19" s="54">
        <v>1494.29</v>
      </c>
      <c r="Q19" s="55">
        <v>1577.54</v>
      </c>
      <c r="R19" s="56">
        <v>-5.28</v>
      </c>
      <c r="S19" s="54">
        <v>915.17</v>
      </c>
      <c r="T19" s="171">
        <v>962.85</v>
      </c>
      <c r="U19" s="56">
        <v>-4.95</v>
      </c>
      <c r="V19" s="54">
        <v>1458</v>
      </c>
      <c r="W19" s="55">
        <v>1538.99</v>
      </c>
      <c r="X19" s="56">
        <v>-5.26</v>
      </c>
      <c r="Y19" s="172"/>
      <c r="Z19" s="324"/>
      <c r="AA19" s="324" t="s">
        <v>82</v>
      </c>
      <c r="AB19" s="38">
        <v>16090</v>
      </c>
      <c r="AC19" s="38">
        <v>16090</v>
      </c>
      <c r="AD19" s="38">
        <v>16090</v>
      </c>
      <c r="AE19" s="38">
        <v>16090</v>
      </c>
      <c r="AF19" s="324"/>
      <c r="AG19" s="324"/>
      <c r="AH19" s="324"/>
      <c r="AI19" s="324"/>
      <c r="AJ19" s="324"/>
      <c r="AK19" s="324"/>
      <c r="AL19" s="176" t="s">
        <v>78</v>
      </c>
      <c r="AM19" s="1111">
        <v>395774</v>
      </c>
      <c r="AN19" s="1112">
        <v>48998</v>
      </c>
      <c r="AO19" s="1112">
        <v>398021</v>
      </c>
      <c r="AP19" s="1113">
        <v>224200</v>
      </c>
      <c r="AQ19" s="1112"/>
      <c r="AR19" s="1112"/>
      <c r="AS19" s="1112"/>
      <c r="AT19" s="1112"/>
      <c r="AU19" s="1114">
        <v>1066993</v>
      </c>
      <c r="AV19" s="1086">
        <v>239339</v>
      </c>
      <c r="AW19" s="1087">
        <v>1306332</v>
      </c>
      <c r="AX19" s="619"/>
      <c r="AY19" s="619"/>
      <c r="AZ19" s="1123" t="s">
        <v>78</v>
      </c>
      <c r="BA19" s="1111">
        <v>385169</v>
      </c>
      <c r="BB19" s="1112">
        <v>64679</v>
      </c>
      <c r="BC19" s="1112">
        <v>326214</v>
      </c>
      <c r="BD19" s="1113">
        <v>31055</v>
      </c>
      <c r="BE19" s="1112"/>
      <c r="BF19" s="1112"/>
      <c r="BG19" s="1112"/>
      <c r="BH19" s="1112"/>
      <c r="BI19" s="1114">
        <v>807117</v>
      </c>
      <c r="BJ19" s="1086">
        <v>88017</v>
      </c>
      <c r="BK19" s="1087">
        <v>895134</v>
      </c>
      <c r="BL19" s="299"/>
      <c r="BM19" s="290"/>
      <c r="BN19" s="290"/>
      <c r="BO19" s="248"/>
      <c r="BP19" s="1535"/>
      <c r="BQ19" s="297"/>
      <c r="BR19" s="297"/>
      <c r="BS19" s="297"/>
      <c r="BT19" s="297"/>
      <c r="BU19" s="1533"/>
      <c r="BV19" s="1528"/>
      <c r="BW19" s="47"/>
      <c r="BX19" s="37"/>
      <c r="BY19" s="295"/>
      <c r="BZ19" s="19"/>
      <c r="CA19" s="19"/>
      <c r="CB19" s="19"/>
      <c r="CC19" s="19"/>
      <c r="CD19" s="490"/>
      <c r="CE19" s="170" t="s">
        <v>49</v>
      </c>
      <c r="CF19" s="187">
        <v>5822.5500000000011</v>
      </c>
      <c r="CG19" s="80">
        <v>5947.54</v>
      </c>
      <c r="CH19" s="52">
        <v>-2.1</v>
      </c>
      <c r="CI19" s="929"/>
      <c r="CJ19" s="929"/>
      <c r="CK19" s="432" t="s">
        <v>107</v>
      </c>
      <c r="CL19" s="997">
        <v>31506</v>
      </c>
      <c r="CM19" s="998">
        <v>28842</v>
      </c>
      <c r="CN19" s="999">
        <v>24825</v>
      </c>
      <c r="CO19" s="997">
        <v>85173</v>
      </c>
      <c r="CP19" s="1000">
        <v>81565</v>
      </c>
      <c r="CQ19" s="675">
        <v>4.42</v>
      </c>
      <c r="CR19" s="324"/>
      <c r="CS19" s="53" t="s">
        <v>65</v>
      </c>
      <c r="CT19" s="54">
        <v>1423.33</v>
      </c>
      <c r="CU19" s="55">
        <v>1418.93</v>
      </c>
      <c r="CV19" s="56">
        <v>0.31</v>
      </c>
      <c r="CW19" s="54">
        <v>903.53</v>
      </c>
      <c r="CX19" s="171">
        <v>882.08</v>
      </c>
      <c r="CY19" s="56">
        <v>2.4300000000000002</v>
      </c>
      <c r="CZ19" s="54">
        <v>1387.06</v>
      </c>
      <c r="DA19" s="55">
        <v>1382.07</v>
      </c>
      <c r="DB19" s="56">
        <v>0.36</v>
      </c>
      <c r="DC19" s="172"/>
      <c r="DD19" s="324"/>
      <c r="DE19" s="324" t="s">
        <v>82</v>
      </c>
      <c r="DF19" s="38">
        <v>16090</v>
      </c>
      <c r="DG19" s="38">
        <v>16090</v>
      </c>
      <c r="DH19" s="38">
        <v>16090</v>
      </c>
      <c r="DI19" s="38">
        <v>16090</v>
      </c>
      <c r="DJ19" s="486"/>
      <c r="DK19" s="486"/>
      <c r="DL19" s="486"/>
      <c r="DM19" s="486"/>
      <c r="DN19" s="486"/>
      <c r="DO19" s="324"/>
      <c r="DP19" s="176" t="s">
        <v>78</v>
      </c>
      <c r="DQ19" s="1111">
        <v>310601</v>
      </c>
      <c r="DR19" s="1112">
        <v>34129</v>
      </c>
      <c r="DS19" s="1112">
        <v>235126</v>
      </c>
      <c r="DT19" s="1113">
        <v>68545</v>
      </c>
      <c r="DU19" s="1112"/>
      <c r="DV19" s="1112"/>
      <c r="DW19" s="1112"/>
      <c r="DX19" s="1112"/>
      <c r="DY19" s="1114">
        <v>648401</v>
      </c>
      <c r="DZ19" s="1086">
        <v>232500</v>
      </c>
      <c r="EA19" s="1087">
        <v>880901</v>
      </c>
      <c r="EB19" s="619"/>
      <c r="EC19" s="619"/>
      <c r="ED19" s="1123" t="s">
        <v>78</v>
      </c>
      <c r="EE19" s="1111">
        <v>261552</v>
      </c>
      <c r="EF19" s="1112">
        <v>28999</v>
      </c>
      <c r="EG19" s="1112">
        <v>166119</v>
      </c>
      <c r="EH19" s="1113">
        <v>27981</v>
      </c>
      <c r="EI19" s="1112"/>
      <c r="EJ19" s="1112"/>
      <c r="EK19" s="1112"/>
      <c r="EL19" s="1112"/>
      <c r="EM19" s="1114">
        <v>484651</v>
      </c>
      <c r="EN19" s="1086">
        <v>27339</v>
      </c>
      <c r="EO19" s="1087">
        <v>511990</v>
      </c>
      <c r="EP19" s="299"/>
      <c r="EQ19" s="290"/>
      <c r="ER19" s="290"/>
      <c r="ES19" s="248"/>
      <c r="ET19" s="1535"/>
      <c r="EU19" s="297"/>
      <c r="EV19" s="297"/>
      <c r="EW19" s="297"/>
      <c r="EX19" s="297"/>
      <c r="EY19" s="1533"/>
      <c r="EZ19" s="1528"/>
      <c r="FA19" s="47"/>
      <c r="FB19" s="37"/>
      <c r="FC19" s="295"/>
      <c r="FD19" s="19"/>
      <c r="FE19" s="19"/>
      <c r="FF19" s="19"/>
      <c r="FG19" s="19"/>
      <c r="FH19" s="490"/>
      <c r="FI19" s="49" t="s">
        <v>49</v>
      </c>
      <c r="FJ19" s="187">
        <v>5017.4100000000008</v>
      </c>
      <c r="FK19" s="80">
        <v>4936.88</v>
      </c>
      <c r="FL19" s="52">
        <v>1.63</v>
      </c>
      <c r="FM19" s="929"/>
      <c r="FN19" s="929"/>
      <c r="FO19" s="432" t="s">
        <v>107</v>
      </c>
      <c r="FP19" s="997">
        <v>32943</v>
      </c>
      <c r="FQ19" s="998">
        <v>27095</v>
      </c>
      <c r="FR19" s="999">
        <v>31395</v>
      </c>
      <c r="FS19" s="997">
        <v>91433</v>
      </c>
      <c r="FT19" s="1000">
        <v>88209</v>
      </c>
      <c r="FU19" s="675">
        <v>3.65</v>
      </c>
      <c r="FV19" s="324"/>
      <c r="FW19" s="53" t="s">
        <v>65</v>
      </c>
      <c r="FX19" s="54">
        <v>1164.46</v>
      </c>
      <c r="FY19" s="55">
        <v>1160.8</v>
      </c>
      <c r="FZ19" s="56">
        <v>0.32</v>
      </c>
      <c r="GA19" s="54">
        <v>775.49</v>
      </c>
      <c r="GB19" s="171">
        <v>786.7</v>
      </c>
      <c r="GC19" s="56">
        <v>-1.42</v>
      </c>
      <c r="GD19" s="54">
        <v>1149.6500000000001</v>
      </c>
      <c r="GE19" s="55">
        <v>1146.96</v>
      </c>
      <c r="GF19" s="56">
        <v>0.23</v>
      </c>
      <c r="GG19" s="172"/>
      <c r="GH19" s="324"/>
      <c r="GI19" s="324" t="s">
        <v>82</v>
      </c>
      <c r="GJ19" s="38">
        <v>16090</v>
      </c>
      <c r="GK19" s="38">
        <v>16090</v>
      </c>
      <c r="GL19" s="38">
        <v>16090</v>
      </c>
      <c r="GM19" s="38">
        <v>16090</v>
      </c>
      <c r="GN19" s="324"/>
      <c r="GO19" s="324"/>
      <c r="GP19" s="324"/>
      <c r="GQ19" s="324"/>
      <c r="GR19" s="324"/>
      <c r="GS19" s="324"/>
      <c r="GT19" s="176" t="s">
        <v>78</v>
      </c>
      <c r="GU19" s="1111">
        <v>148479</v>
      </c>
      <c r="GV19" s="1112">
        <v>30272</v>
      </c>
      <c r="GW19" s="1112">
        <v>185438</v>
      </c>
      <c r="GX19" s="1113">
        <v>119156</v>
      </c>
      <c r="GY19" s="1112"/>
      <c r="GZ19" s="1112"/>
      <c r="HA19" s="1112"/>
      <c r="HB19" s="1112"/>
      <c r="HC19" s="1114">
        <v>483345</v>
      </c>
      <c r="HD19" s="1086">
        <v>222352</v>
      </c>
      <c r="HE19" s="1087">
        <v>705697</v>
      </c>
      <c r="HF19" s="619"/>
      <c r="HG19" s="619"/>
      <c r="HH19" s="1123" t="s">
        <v>78</v>
      </c>
      <c r="HI19" s="1111">
        <v>139686</v>
      </c>
      <c r="HJ19" s="1112">
        <v>16151</v>
      </c>
      <c r="HK19" s="1112">
        <v>58870</v>
      </c>
      <c r="HL19" s="1113">
        <v>1037</v>
      </c>
      <c r="HM19" s="1112"/>
      <c r="HN19" s="1112"/>
      <c r="HO19" s="1112"/>
      <c r="HP19" s="1112"/>
      <c r="HQ19" s="1114">
        <v>215744</v>
      </c>
      <c r="HR19" s="1086">
        <v>20075</v>
      </c>
      <c r="HS19" s="1087">
        <v>235819</v>
      </c>
      <c r="HT19" s="299"/>
      <c r="HU19" s="290"/>
      <c r="HV19" s="290"/>
      <c r="HW19" s="248"/>
      <c r="HX19" s="1535"/>
      <c r="HY19" s="297"/>
      <c r="HZ19" s="297"/>
      <c r="IA19" s="297"/>
      <c r="IB19" s="297"/>
      <c r="IC19" s="1533"/>
      <c r="ID19" s="1528"/>
      <c r="IE19" s="47"/>
      <c r="IF19" s="37"/>
      <c r="IG19" s="295"/>
      <c r="IH19" s="248"/>
      <c r="II19" s="19"/>
      <c r="IJ19" s="19"/>
      <c r="IK19" s="19"/>
      <c r="IM19" s="170" t="s">
        <v>49</v>
      </c>
      <c r="IN19" s="187">
        <v>7109.91</v>
      </c>
      <c r="IO19" s="80">
        <v>6980.0999999999995</v>
      </c>
      <c r="IP19" s="52">
        <v>1.86</v>
      </c>
      <c r="IQ19" s="929"/>
      <c r="IR19" s="929"/>
      <c r="IS19" s="432" t="s">
        <v>107</v>
      </c>
      <c r="IT19" s="997">
        <v>22762</v>
      </c>
      <c r="IU19" s="998">
        <v>32893</v>
      </c>
      <c r="IV19" s="999">
        <v>41094</v>
      </c>
      <c r="IW19" s="997">
        <v>96749</v>
      </c>
      <c r="IX19" s="1000">
        <v>95643</v>
      </c>
      <c r="IY19" s="675">
        <v>1.1599999999999999</v>
      </c>
      <c r="IZ19" s="324"/>
      <c r="JA19" s="53" t="s">
        <v>65</v>
      </c>
      <c r="JB19" s="54">
        <v>1481.71</v>
      </c>
      <c r="JC19" s="55">
        <v>1424.01</v>
      </c>
      <c r="JD19" s="56">
        <v>4.05</v>
      </c>
      <c r="JE19" s="54">
        <v>952.05</v>
      </c>
      <c r="JF19" s="171">
        <v>985.7</v>
      </c>
      <c r="JG19" s="56">
        <v>-3.41</v>
      </c>
      <c r="JH19" s="54">
        <v>1452.25</v>
      </c>
      <c r="JI19" s="55">
        <v>1399.49</v>
      </c>
      <c r="JJ19" s="56">
        <v>3.77</v>
      </c>
      <c r="JK19" s="172"/>
      <c r="JL19" s="324"/>
      <c r="JM19" s="324" t="s">
        <v>82</v>
      </c>
      <c r="JN19" s="38">
        <v>16090</v>
      </c>
      <c r="JO19" s="38">
        <v>16090</v>
      </c>
      <c r="JP19" s="38">
        <v>16090</v>
      </c>
      <c r="JQ19" s="38">
        <v>16090</v>
      </c>
      <c r="JR19" s="324"/>
      <c r="JS19" s="324"/>
      <c r="JT19" s="324"/>
      <c r="JU19" s="324"/>
      <c r="JV19" s="324"/>
      <c r="JW19" s="324"/>
      <c r="JX19" s="176" t="s">
        <v>78</v>
      </c>
      <c r="JY19" s="1111">
        <v>179685</v>
      </c>
      <c r="JZ19" s="1112">
        <v>29391</v>
      </c>
      <c r="KA19" s="1112">
        <v>219121</v>
      </c>
      <c r="KB19" s="1113">
        <v>70128</v>
      </c>
      <c r="KC19" s="1112"/>
      <c r="KD19" s="1112"/>
      <c r="KE19" s="1112"/>
      <c r="KF19" s="1112"/>
      <c r="KG19" s="1114">
        <v>498325</v>
      </c>
      <c r="KH19" s="1086">
        <v>230818</v>
      </c>
      <c r="KI19" s="1087">
        <v>729143</v>
      </c>
      <c r="KJ19" s="619"/>
      <c r="KK19" s="619"/>
      <c r="KL19" s="1123" t="s">
        <v>78</v>
      </c>
      <c r="KM19" s="1111">
        <v>125318</v>
      </c>
      <c r="KN19" s="1112">
        <v>16213</v>
      </c>
      <c r="KO19" s="1112">
        <v>87191</v>
      </c>
      <c r="KP19" s="1113">
        <v>57935</v>
      </c>
      <c r="KQ19" s="1112"/>
      <c r="KR19" s="1112"/>
      <c r="KS19" s="1112"/>
      <c r="KT19" s="1112"/>
      <c r="KU19" s="1114">
        <v>286657</v>
      </c>
      <c r="KV19" s="1086">
        <v>33825</v>
      </c>
      <c r="KW19" s="1087">
        <v>320482</v>
      </c>
      <c r="KX19" s="299"/>
      <c r="KY19" s="290"/>
      <c r="KZ19" s="290"/>
      <c r="LA19" s="248"/>
      <c r="LB19" s="1535"/>
      <c r="LC19" s="297"/>
      <c r="LD19" s="297"/>
      <c r="LE19" s="297"/>
      <c r="LF19" s="297"/>
      <c r="LG19" s="1533"/>
      <c r="LH19" s="291"/>
      <c r="LI19" s="47"/>
      <c r="LJ19" s="37"/>
      <c r="LK19" s="295"/>
      <c r="LL19" s="19"/>
      <c r="LM19" s="19"/>
      <c r="LN19" s="25"/>
      <c r="LO19" s="605"/>
      <c r="LQ19" s="49" t="s">
        <v>49</v>
      </c>
      <c r="LR19" s="188">
        <v>6505.2300000000005</v>
      </c>
      <c r="LS19" s="80">
        <v>6546.61</v>
      </c>
      <c r="LT19" s="52">
        <v>-0.63</v>
      </c>
      <c r="LU19" s="363"/>
      <c r="LV19" s="363"/>
      <c r="LW19" s="432" t="s">
        <v>107</v>
      </c>
      <c r="LX19" s="348">
        <v>378412</v>
      </c>
      <c r="LY19" s="994">
        <v>361947</v>
      </c>
      <c r="LZ19" s="515">
        <v>4.55</v>
      </c>
      <c r="MA19" s="182"/>
      <c r="MB19" s="53" t="s">
        <v>65</v>
      </c>
      <c r="MC19" s="54">
        <v>1406.15</v>
      </c>
      <c r="MD19" s="141">
        <v>1412.86</v>
      </c>
      <c r="ME19" s="56">
        <v>-0.47</v>
      </c>
      <c r="MF19" s="54">
        <v>903.41</v>
      </c>
      <c r="MG19" s="141">
        <v>923.06</v>
      </c>
      <c r="MH19" s="56">
        <v>-2.13</v>
      </c>
      <c r="MI19" s="54">
        <v>1377.21</v>
      </c>
      <c r="MJ19" s="141">
        <v>1384.81</v>
      </c>
      <c r="MK19" s="56">
        <v>-0.55000000000000004</v>
      </c>
      <c r="ML19" s="15"/>
      <c r="MM19" s="15"/>
      <c r="MN19" s="15" t="s">
        <v>82</v>
      </c>
      <c r="MO19" s="922">
        <v>16090</v>
      </c>
      <c r="MP19" s="922">
        <v>16090</v>
      </c>
      <c r="MQ19" s="922">
        <v>16090</v>
      </c>
      <c r="MR19" s="922">
        <v>16090</v>
      </c>
      <c r="MS19" s="922">
        <v>16090</v>
      </c>
      <c r="MT19" s="16"/>
      <c r="MU19" s="17"/>
      <c r="MV19" s="17"/>
      <c r="MW19" s="63"/>
      <c r="MX19" s="17"/>
      <c r="MY19" s="17"/>
      <c r="MZ19" s="176" t="s">
        <v>179</v>
      </c>
      <c r="NA19" s="1123">
        <v>1034539</v>
      </c>
      <c r="NB19" s="615">
        <v>142790</v>
      </c>
      <c r="NC19" s="615">
        <v>1037706</v>
      </c>
      <c r="ND19" s="1124">
        <v>482029</v>
      </c>
      <c r="NE19" s="615">
        <v>0</v>
      </c>
      <c r="NF19" s="615">
        <v>0</v>
      </c>
      <c r="NG19" s="615">
        <v>0</v>
      </c>
      <c r="NH19" s="1125">
        <v>0</v>
      </c>
      <c r="NI19" s="636">
        <v>2697064</v>
      </c>
      <c r="NJ19" s="1126">
        <v>925009</v>
      </c>
      <c r="NK19" s="1127">
        <v>3622073</v>
      </c>
      <c r="NL19" s="619"/>
      <c r="NM19" s="619"/>
      <c r="NN19" s="176" t="s">
        <v>78</v>
      </c>
      <c r="NO19" s="1123">
        <v>911725</v>
      </c>
      <c r="NP19" s="615">
        <v>126042</v>
      </c>
      <c r="NQ19" s="615">
        <v>638394</v>
      </c>
      <c r="NR19" s="1124">
        <v>118008</v>
      </c>
      <c r="NS19" s="615">
        <v>0</v>
      </c>
      <c r="NT19" s="615">
        <v>0</v>
      </c>
      <c r="NU19" s="615">
        <v>0</v>
      </c>
      <c r="NV19" s="1125">
        <v>0</v>
      </c>
      <c r="NW19" s="636">
        <v>1794169</v>
      </c>
      <c r="NX19" s="1126">
        <v>169256</v>
      </c>
      <c r="NY19" s="1127">
        <v>1963425</v>
      </c>
      <c r="NZ19" s="490"/>
    </row>
    <row r="20" spans="1:390" ht="21.75" customHeight="1" x14ac:dyDescent="0.2">
      <c r="A20" s="189" t="s">
        <v>108</v>
      </c>
      <c r="B20" s="186">
        <v>6276.65</v>
      </c>
      <c r="C20" s="190">
        <v>6408.9400000000005</v>
      </c>
      <c r="D20" s="27">
        <v>-2.06</v>
      </c>
      <c r="E20" s="929"/>
      <c r="F20" s="929"/>
      <c r="G20" s="432" t="s">
        <v>109</v>
      </c>
      <c r="H20" s="997">
        <v>17545</v>
      </c>
      <c r="I20" s="998">
        <v>13806</v>
      </c>
      <c r="J20" s="999">
        <v>15192</v>
      </c>
      <c r="K20" s="997">
        <v>46543</v>
      </c>
      <c r="L20" s="1000">
        <v>42877</v>
      </c>
      <c r="M20" s="675">
        <v>8.5500000000000007</v>
      </c>
      <c r="N20" s="324"/>
      <c r="O20" s="53" t="s">
        <v>70</v>
      </c>
      <c r="P20" s="54">
        <v>1284.76</v>
      </c>
      <c r="Q20" s="55">
        <v>1304.1099999999999</v>
      </c>
      <c r="R20" s="56">
        <v>-1.48</v>
      </c>
      <c r="S20" s="54">
        <v>647.64</v>
      </c>
      <c r="T20" s="171">
        <v>667.44</v>
      </c>
      <c r="U20" s="56">
        <v>-2.97</v>
      </c>
      <c r="V20" s="54">
        <v>1244.8399999999999</v>
      </c>
      <c r="W20" s="55">
        <v>1264.19</v>
      </c>
      <c r="X20" s="56">
        <v>-1.53</v>
      </c>
      <c r="Y20" s="172"/>
      <c r="Z20" s="324"/>
      <c r="AA20" s="324" t="s">
        <v>87</v>
      </c>
      <c r="AB20" s="38">
        <v>15145</v>
      </c>
      <c r="AC20" s="38">
        <v>15145</v>
      </c>
      <c r="AD20" s="38">
        <v>15145</v>
      </c>
      <c r="AE20" s="38">
        <v>15145</v>
      </c>
      <c r="AF20" s="324"/>
      <c r="AG20" s="324"/>
      <c r="AH20" s="324"/>
      <c r="AI20" s="324"/>
      <c r="AJ20" s="324"/>
      <c r="AK20" s="324"/>
      <c r="AL20" s="176" t="s">
        <v>84</v>
      </c>
      <c r="AM20" s="1111">
        <v>979337</v>
      </c>
      <c r="AN20" s="1112">
        <v>95282</v>
      </c>
      <c r="AO20" s="1112">
        <v>1318593</v>
      </c>
      <c r="AP20" s="1113">
        <v>732265</v>
      </c>
      <c r="AQ20" s="1112"/>
      <c r="AR20" s="1112"/>
      <c r="AS20" s="1112"/>
      <c r="AT20" s="1112"/>
      <c r="AU20" s="1114">
        <v>3125477</v>
      </c>
      <c r="AV20" s="1086">
        <v>1087871</v>
      </c>
      <c r="AW20" s="1087">
        <v>4213348</v>
      </c>
      <c r="AX20" s="619"/>
      <c r="AY20" s="619"/>
      <c r="AZ20" s="1123" t="s">
        <v>84</v>
      </c>
      <c r="BA20" s="1111">
        <v>733565</v>
      </c>
      <c r="BB20" s="1112">
        <v>118074</v>
      </c>
      <c r="BC20" s="1112">
        <v>820662</v>
      </c>
      <c r="BD20" s="1113">
        <v>108592</v>
      </c>
      <c r="BE20" s="1112"/>
      <c r="BF20" s="1112"/>
      <c r="BG20" s="1112"/>
      <c r="BH20" s="1112"/>
      <c r="BI20" s="1114">
        <v>1780893</v>
      </c>
      <c r="BJ20" s="1086">
        <v>265799</v>
      </c>
      <c r="BK20" s="1087">
        <v>2046692</v>
      </c>
      <c r="BL20" s="299"/>
      <c r="BM20" s="290"/>
      <c r="BN20" s="290"/>
      <c r="BO20" s="248"/>
      <c r="BP20" s="1540"/>
      <c r="BQ20" s="294"/>
      <c r="BR20" s="294"/>
      <c r="BS20" s="294"/>
      <c r="BT20" s="294"/>
      <c r="BU20" s="1533"/>
      <c r="BV20" s="1528"/>
      <c r="BW20" s="47"/>
      <c r="BX20" s="37"/>
      <c r="BY20" s="295"/>
      <c r="BZ20" s="19"/>
      <c r="CA20" s="19"/>
      <c r="CB20" s="19"/>
      <c r="CC20" s="19"/>
      <c r="CD20" s="490"/>
      <c r="CE20" s="189" t="s">
        <v>108</v>
      </c>
      <c r="CF20" s="186">
        <v>5054.7999999999993</v>
      </c>
      <c r="CG20" s="190">
        <v>5098.9299999999994</v>
      </c>
      <c r="CH20" s="27">
        <v>-0.87</v>
      </c>
      <c r="CI20" s="929"/>
      <c r="CJ20" s="929"/>
      <c r="CK20" s="432" t="s">
        <v>109</v>
      </c>
      <c r="CL20" s="997">
        <v>8436</v>
      </c>
      <c r="CM20" s="998">
        <v>8289</v>
      </c>
      <c r="CN20" s="999">
        <v>11204</v>
      </c>
      <c r="CO20" s="997">
        <v>27929</v>
      </c>
      <c r="CP20" s="1000">
        <v>24213</v>
      </c>
      <c r="CQ20" s="675">
        <v>15.35</v>
      </c>
      <c r="CR20" s="324"/>
      <c r="CS20" s="53" t="s">
        <v>70</v>
      </c>
      <c r="CT20" s="54">
        <v>1051.98</v>
      </c>
      <c r="CU20" s="55">
        <v>1073.04</v>
      </c>
      <c r="CV20" s="56">
        <v>-1.96</v>
      </c>
      <c r="CW20" s="54">
        <v>572.25</v>
      </c>
      <c r="CX20" s="171">
        <v>587.04999999999995</v>
      </c>
      <c r="CY20" s="56">
        <v>-2.52</v>
      </c>
      <c r="CZ20" s="54">
        <v>1018.51</v>
      </c>
      <c r="DA20" s="55">
        <v>1039.6600000000001</v>
      </c>
      <c r="DB20" s="56">
        <v>-2.0299999999999998</v>
      </c>
      <c r="DC20" s="172"/>
      <c r="DD20" s="324"/>
      <c r="DE20" s="324" t="s">
        <v>87</v>
      </c>
      <c r="DF20" s="38">
        <v>15145</v>
      </c>
      <c r="DG20" s="38">
        <v>15145</v>
      </c>
      <c r="DH20" s="38">
        <v>15145</v>
      </c>
      <c r="DI20" s="38">
        <v>15145</v>
      </c>
      <c r="DJ20" s="486"/>
      <c r="DK20" s="486"/>
      <c r="DL20" s="486"/>
      <c r="DM20" s="486"/>
      <c r="DN20" s="486"/>
      <c r="DO20" s="324"/>
      <c r="DP20" s="176" t="s">
        <v>84</v>
      </c>
      <c r="DQ20" s="1111">
        <v>1049388</v>
      </c>
      <c r="DR20" s="1112">
        <v>88905</v>
      </c>
      <c r="DS20" s="1112">
        <v>1110756</v>
      </c>
      <c r="DT20" s="1113">
        <v>254197</v>
      </c>
      <c r="DU20" s="1112"/>
      <c r="DV20" s="1112"/>
      <c r="DW20" s="1112"/>
      <c r="DX20" s="1112"/>
      <c r="DY20" s="1114">
        <v>2503246</v>
      </c>
      <c r="DZ20" s="1086">
        <v>971723</v>
      </c>
      <c r="EA20" s="1087">
        <v>3474969</v>
      </c>
      <c r="EB20" s="619"/>
      <c r="EC20" s="619"/>
      <c r="ED20" s="1123" t="s">
        <v>84</v>
      </c>
      <c r="EE20" s="1111">
        <v>671123</v>
      </c>
      <c r="EF20" s="1112">
        <v>55999</v>
      </c>
      <c r="EG20" s="1112">
        <v>522819</v>
      </c>
      <c r="EH20" s="1113">
        <v>137117</v>
      </c>
      <c r="EI20" s="1112"/>
      <c r="EJ20" s="1112"/>
      <c r="EK20" s="1112"/>
      <c r="EL20" s="1112"/>
      <c r="EM20" s="1114">
        <v>1387058</v>
      </c>
      <c r="EN20" s="1086">
        <v>310422</v>
      </c>
      <c r="EO20" s="1087">
        <v>1697480</v>
      </c>
      <c r="EP20" s="299"/>
      <c r="EQ20" s="290"/>
      <c r="ER20" s="290"/>
      <c r="ES20" s="248"/>
      <c r="ET20" s="1540"/>
      <c r="EU20" s="294"/>
      <c r="EV20" s="294"/>
      <c r="EW20" s="294"/>
      <c r="EX20" s="294"/>
      <c r="EY20" s="1533"/>
      <c r="EZ20" s="1528"/>
      <c r="FA20" s="47"/>
      <c r="FB20" s="37"/>
      <c r="FC20" s="295"/>
      <c r="FD20" s="19"/>
      <c r="FE20" s="19"/>
      <c r="FF20" s="19"/>
      <c r="FG20" s="19"/>
      <c r="FH20" s="490"/>
      <c r="FI20" s="103" t="s">
        <v>108</v>
      </c>
      <c r="FJ20" s="186">
        <v>4478.920000000001</v>
      </c>
      <c r="FK20" s="190">
        <v>4391.26</v>
      </c>
      <c r="FL20" s="27">
        <v>2</v>
      </c>
      <c r="FM20" s="929"/>
      <c r="FN20" s="929"/>
      <c r="FO20" s="432" t="s">
        <v>109</v>
      </c>
      <c r="FP20" s="997">
        <v>15664</v>
      </c>
      <c r="FQ20" s="998">
        <v>11506</v>
      </c>
      <c r="FR20" s="999">
        <v>11097</v>
      </c>
      <c r="FS20" s="997">
        <v>38267</v>
      </c>
      <c r="FT20" s="1000">
        <v>35750</v>
      </c>
      <c r="FU20" s="675">
        <v>7.04</v>
      </c>
      <c r="FV20" s="324"/>
      <c r="FW20" s="53" t="s">
        <v>70</v>
      </c>
      <c r="FX20" s="54">
        <v>663.14</v>
      </c>
      <c r="FY20" s="55">
        <v>653.63</v>
      </c>
      <c r="FZ20" s="56">
        <v>1.45</v>
      </c>
      <c r="GA20" s="54">
        <v>566.55999999999995</v>
      </c>
      <c r="GB20" s="171">
        <v>553.30999999999995</v>
      </c>
      <c r="GC20" s="56">
        <v>2.39</v>
      </c>
      <c r="GD20" s="54">
        <v>659.46</v>
      </c>
      <c r="GE20" s="55">
        <v>649.91999999999996</v>
      </c>
      <c r="GF20" s="56">
        <v>1.47</v>
      </c>
      <c r="GG20" s="172"/>
      <c r="GH20" s="324"/>
      <c r="GI20" s="324" t="s">
        <v>87</v>
      </c>
      <c r="GJ20" s="38">
        <v>15145</v>
      </c>
      <c r="GK20" s="38">
        <v>15145</v>
      </c>
      <c r="GL20" s="38">
        <v>15145</v>
      </c>
      <c r="GM20" s="38">
        <v>15145</v>
      </c>
      <c r="GN20" s="486"/>
      <c r="GO20" s="486"/>
      <c r="GP20" s="486"/>
      <c r="GQ20" s="486"/>
      <c r="GR20" s="486"/>
      <c r="GS20" s="324"/>
      <c r="GT20" s="176" t="s">
        <v>84</v>
      </c>
      <c r="GU20" s="1111">
        <v>1088885</v>
      </c>
      <c r="GV20" s="1112">
        <v>68004</v>
      </c>
      <c r="GW20" s="1112">
        <v>964940</v>
      </c>
      <c r="GX20" s="1113">
        <v>235336</v>
      </c>
      <c r="GY20" s="1112"/>
      <c r="GZ20" s="1112"/>
      <c r="HA20" s="1112"/>
      <c r="HB20" s="1112"/>
      <c r="HC20" s="1114">
        <v>2357165</v>
      </c>
      <c r="HD20" s="1086">
        <v>975463</v>
      </c>
      <c r="HE20" s="1087">
        <v>3332628</v>
      </c>
      <c r="HF20" s="619"/>
      <c r="HG20" s="619"/>
      <c r="HH20" s="1123" t="s">
        <v>84</v>
      </c>
      <c r="HI20" s="1111">
        <v>527235</v>
      </c>
      <c r="HJ20" s="1112">
        <v>34775</v>
      </c>
      <c r="HK20" s="1112">
        <v>333142</v>
      </c>
      <c r="HL20" s="1113">
        <v>26494</v>
      </c>
      <c r="HM20" s="1112"/>
      <c r="HN20" s="1112"/>
      <c r="HO20" s="1112"/>
      <c r="HP20" s="1112"/>
      <c r="HQ20" s="1114">
        <v>921646</v>
      </c>
      <c r="HR20" s="1086">
        <v>90923</v>
      </c>
      <c r="HS20" s="1087">
        <v>1012569</v>
      </c>
      <c r="HT20" s="299"/>
      <c r="HU20" s="290"/>
      <c r="HV20" s="290"/>
      <c r="HW20" s="248"/>
      <c r="HX20" s="1540"/>
      <c r="HY20" s="294"/>
      <c r="HZ20" s="294"/>
      <c r="IA20" s="294"/>
      <c r="IB20" s="294"/>
      <c r="IC20" s="1533"/>
      <c r="ID20" s="1528"/>
      <c r="IE20" s="47"/>
      <c r="IF20" s="37"/>
      <c r="IG20" s="295"/>
      <c r="IH20" s="248"/>
      <c r="II20" s="19"/>
      <c r="IJ20" s="19"/>
      <c r="IK20" s="19"/>
      <c r="IM20" s="189" t="s">
        <v>108</v>
      </c>
      <c r="IN20" s="186">
        <v>6217.05</v>
      </c>
      <c r="IO20" s="190">
        <v>6082.6399999999994</v>
      </c>
      <c r="IP20" s="27">
        <v>2.21</v>
      </c>
      <c r="IQ20" s="929"/>
      <c r="IR20" s="929"/>
      <c r="IS20" s="432" t="s">
        <v>109</v>
      </c>
      <c r="IT20" s="997">
        <v>12366</v>
      </c>
      <c r="IU20" s="998">
        <v>8841</v>
      </c>
      <c r="IV20" s="999">
        <v>13237</v>
      </c>
      <c r="IW20" s="997">
        <v>34444</v>
      </c>
      <c r="IX20" s="1000">
        <v>33745</v>
      </c>
      <c r="IY20" s="675">
        <v>2.0699999999999998</v>
      </c>
      <c r="IZ20" s="324"/>
      <c r="JA20" s="53" t="s">
        <v>70</v>
      </c>
      <c r="JB20" s="54">
        <v>1067.0899999999999</v>
      </c>
      <c r="JC20" s="55">
        <v>1083.6400000000001</v>
      </c>
      <c r="JD20" s="56">
        <v>-1.53</v>
      </c>
      <c r="JE20" s="54">
        <v>727.67</v>
      </c>
      <c r="JF20" s="171">
        <v>746.98</v>
      </c>
      <c r="JG20" s="56">
        <v>-2.59</v>
      </c>
      <c r="JH20" s="54">
        <v>1048.21</v>
      </c>
      <c r="JI20" s="55">
        <v>1064.8</v>
      </c>
      <c r="JJ20" s="56">
        <v>-1.56</v>
      </c>
      <c r="JK20" s="172"/>
      <c r="JL20" s="324"/>
      <c r="JM20" s="324" t="s">
        <v>87</v>
      </c>
      <c r="JN20" s="38">
        <v>15145</v>
      </c>
      <c r="JO20" s="38">
        <v>15145</v>
      </c>
      <c r="JP20" s="38">
        <v>15145</v>
      </c>
      <c r="JQ20" s="38">
        <v>15145</v>
      </c>
      <c r="JR20" s="324"/>
      <c r="JS20" s="324"/>
      <c r="JT20" s="324"/>
      <c r="JU20" s="324"/>
      <c r="JV20" s="324"/>
      <c r="JW20" s="324"/>
      <c r="JX20" s="176" t="s">
        <v>84</v>
      </c>
      <c r="JY20" s="1111">
        <v>1286197</v>
      </c>
      <c r="JZ20" s="1112">
        <v>84350</v>
      </c>
      <c r="KA20" s="1112">
        <v>1129170</v>
      </c>
      <c r="KB20" s="1113">
        <v>251892</v>
      </c>
      <c r="KC20" s="1112"/>
      <c r="KD20" s="1112"/>
      <c r="KE20" s="1112"/>
      <c r="KF20" s="1112"/>
      <c r="KG20" s="1114">
        <v>2751609</v>
      </c>
      <c r="KH20" s="1086">
        <v>1324125</v>
      </c>
      <c r="KI20" s="1087">
        <v>4075734</v>
      </c>
      <c r="KJ20" s="619"/>
      <c r="KK20" s="619"/>
      <c r="KL20" s="1123" t="s">
        <v>84</v>
      </c>
      <c r="KM20" s="1111">
        <v>715764</v>
      </c>
      <c r="KN20" s="1112">
        <v>87435</v>
      </c>
      <c r="KO20" s="1112">
        <v>437573</v>
      </c>
      <c r="KP20" s="1113">
        <v>115096</v>
      </c>
      <c r="KQ20" s="1112"/>
      <c r="KR20" s="1112"/>
      <c r="KS20" s="1112"/>
      <c r="KT20" s="1112"/>
      <c r="KU20" s="1114">
        <v>1355868</v>
      </c>
      <c r="KV20" s="1086">
        <v>93955</v>
      </c>
      <c r="KW20" s="1087">
        <v>1449823</v>
      </c>
      <c r="KX20" s="299"/>
      <c r="KY20" s="290"/>
      <c r="KZ20" s="290"/>
      <c r="LA20" s="248"/>
      <c r="LB20" s="1540"/>
      <c r="LC20" s="294"/>
      <c r="LD20" s="294"/>
      <c r="LE20" s="294"/>
      <c r="LF20" s="294"/>
      <c r="LG20" s="1533"/>
      <c r="LH20" s="291"/>
      <c r="LI20" s="47"/>
      <c r="LJ20" s="37"/>
      <c r="LK20" s="295"/>
      <c r="LL20" s="19"/>
      <c r="LM20" s="19"/>
      <c r="LN20" s="25"/>
      <c r="LO20" s="605"/>
      <c r="LQ20" s="103" t="s">
        <v>108</v>
      </c>
      <c r="LR20" s="108">
        <v>5592.8099999999986</v>
      </c>
      <c r="LS20" s="190">
        <v>5583.3599999999988</v>
      </c>
      <c r="LT20" s="27">
        <v>0.17</v>
      </c>
      <c r="LU20" s="363"/>
      <c r="LV20" s="363"/>
      <c r="LW20" s="432" t="s">
        <v>109</v>
      </c>
      <c r="LX20" s="348">
        <v>147183</v>
      </c>
      <c r="LY20" s="994">
        <v>136585</v>
      </c>
      <c r="LZ20" s="515">
        <v>7.76</v>
      </c>
      <c r="MA20" s="182"/>
      <c r="MB20" s="53" t="s">
        <v>70</v>
      </c>
      <c r="MC20" s="54">
        <v>1042.9000000000001</v>
      </c>
      <c r="MD20" s="141">
        <v>1057.02</v>
      </c>
      <c r="ME20" s="56">
        <v>-1.34</v>
      </c>
      <c r="MF20" s="54">
        <v>636.22</v>
      </c>
      <c r="MG20" s="141">
        <v>650.83000000000004</v>
      </c>
      <c r="MH20" s="56">
        <v>-2.2400000000000002</v>
      </c>
      <c r="MI20" s="54">
        <v>1019.49</v>
      </c>
      <c r="MJ20" s="141">
        <v>1033.76</v>
      </c>
      <c r="MK20" s="56">
        <v>-1.38</v>
      </c>
      <c r="ML20" s="15"/>
      <c r="MM20" s="15"/>
      <c r="MN20" s="15" t="s">
        <v>87</v>
      </c>
      <c r="MO20" s="922">
        <v>15145</v>
      </c>
      <c r="MP20" s="922">
        <v>15145</v>
      </c>
      <c r="MQ20" s="922">
        <v>15145</v>
      </c>
      <c r="MR20" s="922">
        <v>15145</v>
      </c>
      <c r="MS20" s="922">
        <v>15145</v>
      </c>
      <c r="MT20" s="16"/>
      <c r="MU20" s="17"/>
      <c r="MV20" s="17"/>
      <c r="MW20" s="63"/>
      <c r="MX20" s="17"/>
      <c r="MY20" s="17"/>
      <c r="MZ20" s="176" t="s">
        <v>84</v>
      </c>
      <c r="NA20" s="1123">
        <v>4403807</v>
      </c>
      <c r="NB20" s="615">
        <v>336541</v>
      </c>
      <c r="NC20" s="615">
        <v>4523459</v>
      </c>
      <c r="ND20" s="1124">
        <v>1473690</v>
      </c>
      <c r="NE20" s="615">
        <v>0</v>
      </c>
      <c r="NF20" s="615">
        <v>0</v>
      </c>
      <c r="NG20" s="615">
        <v>0</v>
      </c>
      <c r="NH20" s="1125">
        <v>0</v>
      </c>
      <c r="NI20" s="636">
        <v>10737497</v>
      </c>
      <c r="NJ20" s="1126">
        <v>4359182</v>
      </c>
      <c r="NK20" s="1127">
        <v>15096679</v>
      </c>
      <c r="NL20" s="619"/>
      <c r="NM20" s="619"/>
      <c r="NN20" s="176" t="s">
        <v>84</v>
      </c>
      <c r="NO20" s="1123">
        <v>2647687</v>
      </c>
      <c r="NP20" s="615">
        <v>296283</v>
      </c>
      <c r="NQ20" s="615">
        <v>2114196</v>
      </c>
      <c r="NR20" s="1124">
        <v>387299</v>
      </c>
      <c r="NS20" s="615">
        <v>0</v>
      </c>
      <c r="NT20" s="615">
        <v>0</v>
      </c>
      <c r="NU20" s="615">
        <v>0</v>
      </c>
      <c r="NV20" s="1125">
        <v>0</v>
      </c>
      <c r="NW20" s="636">
        <v>5445465</v>
      </c>
      <c r="NX20" s="1126">
        <v>761099</v>
      </c>
      <c r="NY20" s="1127">
        <v>6206564</v>
      </c>
      <c r="NZ20" s="490"/>
    </row>
    <row r="21" spans="1:390" ht="21.75" customHeight="1" thickBot="1" x14ac:dyDescent="0.25">
      <c r="A21" s="168" t="s">
        <v>68</v>
      </c>
      <c r="B21" s="84">
        <v>3685.82</v>
      </c>
      <c r="C21" s="80">
        <v>3593.0099999999998</v>
      </c>
      <c r="D21" s="42">
        <v>2.58</v>
      </c>
      <c r="E21" s="929"/>
      <c r="F21" s="929"/>
      <c r="G21" s="432" t="s">
        <v>110</v>
      </c>
      <c r="H21" s="997">
        <v>29582</v>
      </c>
      <c r="I21" s="998">
        <v>28149</v>
      </c>
      <c r="J21" s="999">
        <v>24439</v>
      </c>
      <c r="K21" s="997">
        <v>82170</v>
      </c>
      <c r="L21" s="1000">
        <v>81236</v>
      </c>
      <c r="M21" s="675">
        <v>1.1499999999999999</v>
      </c>
      <c r="N21" s="324"/>
      <c r="O21" s="53" t="s">
        <v>75</v>
      </c>
      <c r="P21" s="54">
        <v>934.28</v>
      </c>
      <c r="Q21" s="55">
        <v>900.45</v>
      </c>
      <c r="R21" s="56">
        <v>3.76</v>
      </c>
      <c r="S21" s="54">
        <v>488.33</v>
      </c>
      <c r="T21" s="171">
        <v>480.62</v>
      </c>
      <c r="U21" s="56">
        <v>1.6</v>
      </c>
      <c r="V21" s="54">
        <v>906.34</v>
      </c>
      <c r="W21" s="55">
        <v>874.12</v>
      </c>
      <c r="X21" s="56">
        <v>3.69</v>
      </c>
      <c r="Y21" s="172"/>
      <c r="Z21" s="324"/>
      <c r="AA21" s="324" t="s">
        <v>91</v>
      </c>
      <c r="AB21" s="38">
        <v>31699</v>
      </c>
      <c r="AC21" s="38">
        <v>31699</v>
      </c>
      <c r="AD21" s="38">
        <v>31699</v>
      </c>
      <c r="AE21" s="38">
        <v>31699</v>
      </c>
      <c r="AF21" s="486"/>
      <c r="AG21" s="486"/>
      <c r="AH21" s="486"/>
      <c r="AI21" s="486"/>
      <c r="AJ21" s="324"/>
      <c r="AK21" s="324"/>
      <c r="AL21" s="176" t="s">
        <v>88</v>
      </c>
      <c r="AM21" s="1131">
        <v>4476</v>
      </c>
      <c r="AN21" s="1132">
        <v>4909</v>
      </c>
      <c r="AO21" s="1132">
        <v>50933</v>
      </c>
      <c r="AP21" s="1113">
        <v>1034</v>
      </c>
      <c r="AQ21" s="1112"/>
      <c r="AR21" s="1112"/>
      <c r="AS21" s="1112"/>
      <c r="AT21" s="1112"/>
      <c r="AU21" s="1114">
        <v>61352</v>
      </c>
      <c r="AV21" s="1086">
        <v>117884</v>
      </c>
      <c r="AW21" s="1087">
        <v>179236</v>
      </c>
      <c r="AX21" s="619"/>
      <c r="AY21" s="619"/>
      <c r="AZ21" s="1123" t="s">
        <v>88</v>
      </c>
      <c r="BA21" s="1131">
        <v>55986</v>
      </c>
      <c r="BB21" s="1132">
        <v>29926</v>
      </c>
      <c r="BC21" s="1132">
        <v>310119</v>
      </c>
      <c r="BD21" s="1113">
        <v>51837</v>
      </c>
      <c r="BE21" s="1112"/>
      <c r="BF21" s="1112"/>
      <c r="BG21" s="1112"/>
      <c r="BH21" s="1112"/>
      <c r="BI21" s="1114">
        <v>447868</v>
      </c>
      <c r="BJ21" s="1086">
        <v>834599</v>
      </c>
      <c r="BK21" s="1087">
        <v>1282467</v>
      </c>
      <c r="BL21" s="299"/>
      <c r="BM21" s="290"/>
      <c r="BN21" s="290"/>
      <c r="BO21" s="248"/>
      <c r="BP21" s="1535"/>
      <c r="BQ21" s="297"/>
      <c r="BR21" s="297"/>
      <c r="BS21" s="297"/>
      <c r="BT21" s="297"/>
      <c r="BU21" s="1533"/>
      <c r="BV21" s="1528"/>
      <c r="BW21" s="47"/>
      <c r="BX21" s="37"/>
      <c r="BY21" s="295"/>
      <c r="BZ21" s="19"/>
      <c r="CA21" s="19"/>
      <c r="CB21" s="19"/>
      <c r="CC21" s="19"/>
      <c r="CD21" s="490"/>
      <c r="CE21" s="168" t="s">
        <v>68</v>
      </c>
      <c r="CF21" s="84">
        <v>3286.2700000000004</v>
      </c>
      <c r="CG21" s="80">
        <v>3266.1200000000003</v>
      </c>
      <c r="CH21" s="42">
        <v>0.62</v>
      </c>
      <c r="CI21" s="929"/>
      <c r="CJ21" s="929"/>
      <c r="CK21" s="432" t="s">
        <v>110</v>
      </c>
      <c r="CL21" s="997">
        <v>17895</v>
      </c>
      <c r="CM21" s="998">
        <v>19410</v>
      </c>
      <c r="CN21" s="999">
        <v>19061</v>
      </c>
      <c r="CO21" s="997">
        <v>56366</v>
      </c>
      <c r="CP21" s="1000">
        <v>62399</v>
      </c>
      <c r="CQ21" s="675">
        <v>-9.67</v>
      </c>
      <c r="CR21" s="324"/>
      <c r="CS21" s="53" t="s">
        <v>75</v>
      </c>
      <c r="CT21" s="54">
        <v>620.64</v>
      </c>
      <c r="CU21" s="55">
        <v>598.37</v>
      </c>
      <c r="CV21" s="56">
        <v>3.72</v>
      </c>
      <c r="CW21" s="54">
        <v>258.58999999999997</v>
      </c>
      <c r="CX21" s="171">
        <v>263.24</v>
      </c>
      <c r="CY21" s="56">
        <v>-1.77</v>
      </c>
      <c r="CZ21" s="54">
        <v>595.38</v>
      </c>
      <c r="DA21" s="55">
        <v>575.36</v>
      </c>
      <c r="DB21" s="56">
        <v>3.48</v>
      </c>
      <c r="DC21" s="172"/>
      <c r="DD21" s="324"/>
      <c r="DE21" s="324" t="s">
        <v>91</v>
      </c>
      <c r="DF21" s="38">
        <v>31699</v>
      </c>
      <c r="DG21" s="38">
        <v>31699</v>
      </c>
      <c r="DH21" s="38">
        <v>31699</v>
      </c>
      <c r="DI21" s="38">
        <v>31699</v>
      </c>
      <c r="DJ21" s="486"/>
      <c r="DK21" s="486"/>
      <c r="DL21" s="486"/>
      <c r="DM21" s="486"/>
      <c r="DN21" s="486"/>
      <c r="DO21" s="324"/>
      <c r="DP21" s="176" t="s">
        <v>88</v>
      </c>
      <c r="DQ21" s="1131">
        <v>4271</v>
      </c>
      <c r="DR21" s="1132">
        <v>3852</v>
      </c>
      <c r="DS21" s="1132">
        <v>32095</v>
      </c>
      <c r="DT21" s="1113">
        <v>73</v>
      </c>
      <c r="DU21" s="1112"/>
      <c r="DV21" s="1112"/>
      <c r="DW21" s="1112"/>
      <c r="DX21" s="1112"/>
      <c r="DY21" s="1114">
        <v>40291</v>
      </c>
      <c r="DZ21" s="1086">
        <v>69154</v>
      </c>
      <c r="EA21" s="1087">
        <v>109445</v>
      </c>
      <c r="EB21" s="619"/>
      <c r="EC21" s="619"/>
      <c r="ED21" s="1123" t="s">
        <v>88</v>
      </c>
      <c r="EE21" s="1131">
        <v>91683</v>
      </c>
      <c r="EF21" s="1132">
        <v>22819</v>
      </c>
      <c r="EG21" s="1132">
        <v>349372</v>
      </c>
      <c r="EH21" s="1113">
        <v>1026</v>
      </c>
      <c r="EI21" s="1112"/>
      <c r="EJ21" s="1112"/>
      <c r="EK21" s="1112"/>
      <c r="EL21" s="1112"/>
      <c r="EM21" s="1114">
        <v>464900</v>
      </c>
      <c r="EN21" s="1086">
        <v>448203</v>
      </c>
      <c r="EO21" s="1087">
        <v>913103</v>
      </c>
      <c r="EP21" s="299"/>
      <c r="EQ21" s="290"/>
      <c r="ER21" s="290"/>
      <c r="ES21" s="248"/>
      <c r="ET21" s="1535"/>
      <c r="EU21" s="297"/>
      <c r="EV21" s="297"/>
      <c r="EW21" s="297"/>
      <c r="EX21" s="297"/>
      <c r="EY21" s="1533"/>
      <c r="EZ21" s="1528"/>
      <c r="FA21" s="47"/>
      <c r="FB21" s="37"/>
      <c r="FC21" s="295"/>
      <c r="FD21" s="19"/>
      <c r="FE21" s="19"/>
      <c r="FF21" s="19"/>
      <c r="FG21" s="19"/>
      <c r="FH21" s="490"/>
      <c r="FI21" s="40" t="s">
        <v>68</v>
      </c>
      <c r="FJ21" s="84">
        <v>3386.8300000000004</v>
      </c>
      <c r="FK21" s="80">
        <v>3383.7999999999997</v>
      </c>
      <c r="FL21" s="42">
        <v>0.09</v>
      </c>
      <c r="FM21" s="929"/>
      <c r="FN21" s="929"/>
      <c r="FO21" s="432" t="s">
        <v>110</v>
      </c>
      <c r="FP21" s="997">
        <v>22511</v>
      </c>
      <c r="FQ21" s="998">
        <v>16050</v>
      </c>
      <c r="FR21" s="999">
        <v>22543</v>
      </c>
      <c r="FS21" s="997">
        <v>61104</v>
      </c>
      <c r="FT21" s="1000">
        <v>58688</v>
      </c>
      <c r="FU21" s="675">
        <v>4.12</v>
      </c>
      <c r="FV21" s="324"/>
      <c r="FW21" s="53" t="s">
        <v>75</v>
      </c>
      <c r="FX21" s="54">
        <v>708.83</v>
      </c>
      <c r="FY21" s="55">
        <v>686.63</v>
      </c>
      <c r="FZ21" s="56">
        <v>3.23</v>
      </c>
      <c r="GA21" s="54">
        <v>334.15</v>
      </c>
      <c r="GB21" s="171">
        <v>330.66</v>
      </c>
      <c r="GC21" s="56">
        <v>1.06</v>
      </c>
      <c r="GD21" s="54">
        <v>694.56</v>
      </c>
      <c r="GE21" s="55">
        <v>673.46</v>
      </c>
      <c r="GF21" s="56">
        <v>3.13</v>
      </c>
      <c r="GG21" s="172"/>
      <c r="GH21" s="324"/>
      <c r="GI21" s="324" t="s">
        <v>91</v>
      </c>
      <c r="GJ21" s="38">
        <v>31699</v>
      </c>
      <c r="GK21" s="38">
        <v>31699</v>
      </c>
      <c r="GL21" s="38">
        <v>31699</v>
      </c>
      <c r="GM21" s="38">
        <v>31699</v>
      </c>
      <c r="GN21" s="486"/>
      <c r="GO21" s="486"/>
      <c r="GP21" s="486"/>
      <c r="GQ21" s="486"/>
      <c r="GR21" s="486"/>
      <c r="GS21" s="324"/>
      <c r="GT21" s="176" t="s">
        <v>88</v>
      </c>
      <c r="GU21" s="1131">
        <v>4028</v>
      </c>
      <c r="GV21" s="1132">
        <v>4851</v>
      </c>
      <c r="GW21" s="1132">
        <v>38907</v>
      </c>
      <c r="GX21" s="1113">
        <v>41</v>
      </c>
      <c r="GY21" s="1112"/>
      <c r="GZ21" s="1112"/>
      <c r="HA21" s="1112"/>
      <c r="HB21" s="1112"/>
      <c r="HC21" s="1114">
        <v>47827</v>
      </c>
      <c r="HD21" s="1086">
        <v>12443</v>
      </c>
      <c r="HE21" s="1087">
        <v>60270</v>
      </c>
      <c r="HF21" s="619"/>
      <c r="HG21" s="619"/>
      <c r="HH21" s="1123" t="s">
        <v>88</v>
      </c>
      <c r="HI21" s="1131">
        <v>65440</v>
      </c>
      <c r="HJ21" s="1132">
        <v>23822</v>
      </c>
      <c r="HK21" s="1132">
        <v>337553</v>
      </c>
      <c r="HL21" s="1113">
        <v>30152</v>
      </c>
      <c r="HM21" s="1112"/>
      <c r="HN21" s="1112"/>
      <c r="HO21" s="1112"/>
      <c r="HP21" s="1112"/>
      <c r="HQ21" s="1114">
        <v>456967</v>
      </c>
      <c r="HR21" s="1086">
        <v>170620</v>
      </c>
      <c r="HS21" s="1087">
        <v>627587</v>
      </c>
      <c r="HT21" s="299"/>
      <c r="HU21" s="290"/>
      <c r="HV21" s="290"/>
      <c r="HW21" s="248"/>
      <c r="HX21" s="1535"/>
      <c r="HY21" s="297"/>
      <c r="HZ21" s="297"/>
      <c r="IA21" s="297"/>
      <c r="IB21" s="297"/>
      <c r="IC21" s="1533"/>
      <c r="ID21" s="1528"/>
      <c r="IE21" s="47"/>
      <c r="IF21" s="37"/>
      <c r="IG21" s="295"/>
      <c r="IH21" s="248"/>
      <c r="II21" s="19"/>
      <c r="IJ21" s="19"/>
      <c r="IK21" s="19"/>
      <c r="IM21" s="168" t="s">
        <v>68</v>
      </c>
      <c r="IN21" s="84">
        <v>3746.5899999999992</v>
      </c>
      <c r="IO21" s="80">
        <v>3762.9599999999996</v>
      </c>
      <c r="IP21" s="42">
        <v>-0.44</v>
      </c>
      <c r="IQ21" s="929"/>
      <c r="IR21" s="929"/>
      <c r="IS21" s="432" t="s">
        <v>110</v>
      </c>
      <c r="IT21" s="997">
        <v>18826</v>
      </c>
      <c r="IU21" s="998">
        <v>15987</v>
      </c>
      <c r="IV21" s="999">
        <v>22335</v>
      </c>
      <c r="IW21" s="997">
        <v>57148</v>
      </c>
      <c r="IX21" s="1000">
        <v>56676</v>
      </c>
      <c r="IY21" s="675">
        <v>0.83</v>
      </c>
      <c r="IZ21" s="324"/>
      <c r="JA21" s="53" t="s">
        <v>75</v>
      </c>
      <c r="JB21" s="54">
        <v>953.67</v>
      </c>
      <c r="JC21" s="55">
        <v>889.46</v>
      </c>
      <c r="JD21" s="56">
        <v>7.22</v>
      </c>
      <c r="JE21" s="54">
        <v>475.13</v>
      </c>
      <c r="JF21" s="171">
        <v>490.83</v>
      </c>
      <c r="JG21" s="56">
        <v>-3.2</v>
      </c>
      <c r="JH21" s="54">
        <v>927.06</v>
      </c>
      <c r="JI21" s="55">
        <v>867.16</v>
      </c>
      <c r="JJ21" s="56">
        <v>6.91</v>
      </c>
      <c r="JK21" s="172"/>
      <c r="JL21" s="324"/>
      <c r="JM21" s="324" t="s">
        <v>91</v>
      </c>
      <c r="JN21" s="38">
        <v>31699</v>
      </c>
      <c r="JO21" s="38">
        <v>31699</v>
      </c>
      <c r="JP21" s="38">
        <v>31699</v>
      </c>
      <c r="JQ21" s="38">
        <v>31699</v>
      </c>
      <c r="JR21" s="486"/>
      <c r="JS21" s="486"/>
      <c r="JT21" s="486"/>
      <c r="JU21" s="486"/>
      <c r="JV21" s="486"/>
      <c r="JW21" s="324"/>
      <c r="JX21" s="176" t="s">
        <v>88</v>
      </c>
      <c r="JY21" s="1131">
        <v>4074</v>
      </c>
      <c r="JZ21" s="1132">
        <v>1940</v>
      </c>
      <c r="KA21" s="1132">
        <v>29632</v>
      </c>
      <c r="KB21" s="1113">
        <v>451</v>
      </c>
      <c r="KC21" s="1112"/>
      <c r="KD21" s="1112"/>
      <c r="KE21" s="1112"/>
      <c r="KF21" s="1112"/>
      <c r="KG21" s="1114">
        <v>36097</v>
      </c>
      <c r="KH21" s="1086">
        <v>76310</v>
      </c>
      <c r="KI21" s="1087">
        <v>112407</v>
      </c>
      <c r="KJ21" s="619"/>
      <c r="KK21" s="619"/>
      <c r="KL21" s="1123" t="s">
        <v>88</v>
      </c>
      <c r="KM21" s="1131">
        <v>97373</v>
      </c>
      <c r="KN21" s="1132">
        <v>40541</v>
      </c>
      <c r="KO21" s="1132">
        <v>282069</v>
      </c>
      <c r="KP21" s="1113">
        <v>20042</v>
      </c>
      <c r="KQ21" s="1112"/>
      <c r="KR21" s="1112"/>
      <c r="KS21" s="1112"/>
      <c r="KT21" s="1112"/>
      <c r="KU21" s="1114">
        <v>440025</v>
      </c>
      <c r="KV21" s="1086">
        <v>512208</v>
      </c>
      <c r="KW21" s="1087">
        <v>952233</v>
      </c>
      <c r="KX21" s="299"/>
      <c r="KY21" s="290"/>
      <c r="KZ21" s="290"/>
      <c r="LA21" s="248"/>
      <c r="LB21" s="1535"/>
      <c r="LC21" s="297"/>
      <c r="LD21" s="297"/>
      <c r="LE21" s="297"/>
      <c r="LF21" s="297"/>
      <c r="LG21" s="1533"/>
      <c r="LH21" s="291"/>
      <c r="LI21" s="47"/>
      <c r="LJ21" s="37"/>
      <c r="LK21" s="295"/>
      <c r="LL21" s="19"/>
      <c r="LM21" s="19"/>
      <c r="LN21" s="25"/>
      <c r="LO21" s="605"/>
      <c r="LQ21" s="40" t="s">
        <v>68</v>
      </c>
      <c r="LR21" s="79">
        <v>3538.25</v>
      </c>
      <c r="LS21" s="80">
        <v>3508.4900000000002</v>
      </c>
      <c r="LT21" s="42">
        <v>0.85</v>
      </c>
      <c r="LU21" s="363"/>
      <c r="LV21" s="363"/>
      <c r="LW21" s="432" t="s">
        <v>110</v>
      </c>
      <c r="LX21" s="348">
        <v>256788</v>
      </c>
      <c r="LY21" s="994">
        <v>258999</v>
      </c>
      <c r="LZ21" s="515">
        <v>-0.85</v>
      </c>
      <c r="MA21" s="182"/>
      <c r="MB21" s="53" t="s">
        <v>75</v>
      </c>
      <c r="MC21" s="54">
        <v>818.29</v>
      </c>
      <c r="MD21" s="141">
        <v>781.15</v>
      </c>
      <c r="ME21" s="56">
        <v>4.75</v>
      </c>
      <c r="MF21" s="54">
        <v>397.13</v>
      </c>
      <c r="MG21" s="141">
        <v>400.57</v>
      </c>
      <c r="MH21" s="56">
        <v>-0.86</v>
      </c>
      <c r="MI21" s="54">
        <v>794.05</v>
      </c>
      <c r="MJ21" s="141">
        <v>759.36</v>
      </c>
      <c r="MK21" s="56">
        <v>4.57</v>
      </c>
      <c r="ML21" s="15"/>
      <c r="MM21" s="15"/>
      <c r="MN21" s="15" t="s">
        <v>91</v>
      </c>
      <c r="MO21" s="922">
        <v>31699</v>
      </c>
      <c r="MP21" s="922">
        <v>31699</v>
      </c>
      <c r="MQ21" s="922">
        <v>31699</v>
      </c>
      <c r="MR21" s="922">
        <v>31699</v>
      </c>
      <c r="MS21" s="922">
        <v>31699</v>
      </c>
      <c r="MT21" s="16"/>
      <c r="MU21" s="17"/>
      <c r="MV21" s="17"/>
      <c r="MW21" s="63"/>
      <c r="MX21" s="17"/>
      <c r="MY21" s="17"/>
      <c r="MZ21" s="176" t="s">
        <v>88</v>
      </c>
      <c r="NA21" s="1137">
        <v>16849</v>
      </c>
      <c r="NB21" s="1138">
        <v>15552</v>
      </c>
      <c r="NC21" s="1138">
        <v>151567</v>
      </c>
      <c r="ND21" s="1139">
        <v>1599</v>
      </c>
      <c r="NE21" s="1138">
        <v>0</v>
      </c>
      <c r="NF21" s="1138">
        <v>0</v>
      </c>
      <c r="NG21" s="1138">
        <v>0</v>
      </c>
      <c r="NH21" s="1140">
        <v>0</v>
      </c>
      <c r="NI21" s="1141">
        <v>185567</v>
      </c>
      <c r="NJ21" s="1142">
        <v>275791</v>
      </c>
      <c r="NK21" s="1143">
        <v>461358</v>
      </c>
      <c r="NL21" s="619"/>
      <c r="NM21" s="619"/>
      <c r="NN21" s="176" t="s">
        <v>88</v>
      </c>
      <c r="NO21" s="1137">
        <v>310482</v>
      </c>
      <c r="NP21" s="1138">
        <v>117108</v>
      </c>
      <c r="NQ21" s="1138">
        <v>1279113</v>
      </c>
      <c r="NR21" s="1139">
        <v>103057</v>
      </c>
      <c r="NS21" s="1138">
        <v>0</v>
      </c>
      <c r="NT21" s="1138">
        <v>0</v>
      </c>
      <c r="NU21" s="1138">
        <v>0</v>
      </c>
      <c r="NV21" s="1140">
        <v>0</v>
      </c>
      <c r="NW21" s="1141">
        <v>1809760</v>
      </c>
      <c r="NX21" s="1142">
        <v>1965630</v>
      </c>
      <c r="NY21" s="1143">
        <v>3775390</v>
      </c>
      <c r="NZ21" s="490"/>
    </row>
    <row r="22" spans="1:390" ht="21.75" customHeight="1" thickTop="1" thickBot="1" x14ac:dyDescent="0.25">
      <c r="A22" s="170" t="s">
        <v>49</v>
      </c>
      <c r="B22" s="187">
        <v>7857.2699999999995</v>
      </c>
      <c r="C22" s="191">
        <v>8075.47</v>
      </c>
      <c r="D22" s="52">
        <v>-2.7</v>
      </c>
      <c r="E22" s="929"/>
      <c r="F22" s="929"/>
      <c r="G22" s="433" t="s">
        <v>111</v>
      </c>
      <c r="H22" s="997">
        <v>35460</v>
      </c>
      <c r="I22" s="998">
        <v>29086</v>
      </c>
      <c r="J22" s="999">
        <v>24762</v>
      </c>
      <c r="K22" s="997">
        <v>89308</v>
      </c>
      <c r="L22" s="1000">
        <v>87046</v>
      </c>
      <c r="M22" s="675">
        <v>2.6</v>
      </c>
      <c r="N22" s="324"/>
      <c r="O22" s="53" t="s">
        <v>81</v>
      </c>
      <c r="P22" s="54">
        <v>815.69</v>
      </c>
      <c r="Q22" s="55">
        <v>797.52</v>
      </c>
      <c r="R22" s="56">
        <v>2.2799999999999998</v>
      </c>
      <c r="S22" s="54">
        <v>359.23</v>
      </c>
      <c r="T22" s="171">
        <v>346.67</v>
      </c>
      <c r="U22" s="56">
        <v>3.62</v>
      </c>
      <c r="V22" s="54">
        <v>787.09</v>
      </c>
      <c r="W22" s="55">
        <v>769.25</v>
      </c>
      <c r="X22" s="56">
        <v>2.3199999999999998</v>
      </c>
      <c r="Y22" s="172"/>
      <c r="Z22" s="324"/>
      <c r="AA22" s="324" t="s">
        <v>95</v>
      </c>
      <c r="AB22" s="38">
        <v>12164</v>
      </c>
      <c r="AC22" s="38">
        <v>12164</v>
      </c>
      <c r="AD22" s="38">
        <v>12164</v>
      </c>
      <c r="AE22" s="38">
        <v>12164</v>
      </c>
      <c r="AF22" s="486"/>
      <c r="AG22" s="486"/>
      <c r="AH22" s="486"/>
      <c r="AI22" s="486"/>
      <c r="AJ22" s="324"/>
      <c r="AK22" s="324"/>
      <c r="AL22" s="1146" t="s">
        <v>62</v>
      </c>
      <c r="AM22" s="1147">
        <v>1996838</v>
      </c>
      <c r="AN22" s="1148">
        <v>195529</v>
      </c>
      <c r="AO22" s="1148">
        <v>2174377</v>
      </c>
      <c r="AP22" s="1149">
        <v>1105493</v>
      </c>
      <c r="AQ22" s="1150"/>
      <c r="AR22" s="1150"/>
      <c r="AS22" s="1150"/>
      <c r="AT22" s="1150"/>
      <c r="AU22" s="1151">
        <v>5472237</v>
      </c>
      <c r="AV22" s="1152">
        <v>1473900</v>
      </c>
      <c r="AW22" s="1152">
        <v>6946137</v>
      </c>
      <c r="AX22" s="978"/>
      <c r="AY22" s="978"/>
      <c r="AZ22" s="1146" t="s">
        <v>62</v>
      </c>
      <c r="BA22" s="1147">
        <v>2380883</v>
      </c>
      <c r="BB22" s="1148">
        <v>233427</v>
      </c>
      <c r="BC22" s="1148">
        <v>2577327</v>
      </c>
      <c r="BD22" s="1149">
        <v>213477</v>
      </c>
      <c r="BE22" s="1150"/>
      <c r="BF22" s="1150"/>
      <c r="BG22" s="1150"/>
      <c r="BH22" s="1150"/>
      <c r="BI22" s="1151">
        <v>5405114</v>
      </c>
      <c r="BJ22" s="1152">
        <v>1200947</v>
      </c>
      <c r="BK22" s="1152">
        <v>6606061</v>
      </c>
      <c r="BL22" s="299"/>
      <c r="BM22" s="290"/>
      <c r="BN22" s="290"/>
      <c r="BO22" s="248"/>
      <c r="BP22" s="1535"/>
      <c r="BQ22" s="297"/>
      <c r="BR22" s="297"/>
      <c r="BS22" s="297"/>
      <c r="BT22" s="297"/>
      <c r="BU22" s="1533"/>
      <c r="BV22" s="1528"/>
      <c r="BW22" s="21"/>
      <c r="BX22" s="37"/>
      <c r="BY22" s="295"/>
      <c r="BZ22" s="19"/>
      <c r="CA22" s="19"/>
      <c r="CB22" s="19"/>
      <c r="CC22" s="19"/>
      <c r="CD22" s="490"/>
      <c r="CE22" s="170" t="s">
        <v>49</v>
      </c>
      <c r="CF22" s="187">
        <v>6073.77</v>
      </c>
      <c r="CG22" s="191">
        <v>6203.57</v>
      </c>
      <c r="CH22" s="52">
        <v>-2.09</v>
      </c>
      <c r="CI22" s="929"/>
      <c r="CJ22" s="929"/>
      <c r="CK22" s="433" t="s">
        <v>111</v>
      </c>
      <c r="CL22" s="997">
        <v>21713</v>
      </c>
      <c r="CM22" s="998">
        <v>15417</v>
      </c>
      <c r="CN22" s="999">
        <v>18256</v>
      </c>
      <c r="CO22" s="997">
        <v>55386</v>
      </c>
      <c r="CP22" s="1000">
        <v>56871</v>
      </c>
      <c r="CQ22" s="675">
        <v>-2.61</v>
      </c>
      <c r="CR22" s="324"/>
      <c r="CS22" s="53" t="s">
        <v>81</v>
      </c>
      <c r="CT22" s="54">
        <v>425.16</v>
      </c>
      <c r="CU22" s="55">
        <v>425.68</v>
      </c>
      <c r="CV22" s="56">
        <v>-0.12</v>
      </c>
      <c r="CW22" s="54">
        <v>241.35</v>
      </c>
      <c r="CX22" s="171">
        <v>243.56</v>
      </c>
      <c r="CY22" s="56">
        <v>-0.91</v>
      </c>
      <c r="CZ22" s="54">
        <v>412.34</v>
      </c>
      <c r="DA22" s="55">
        <v>413.18</v>
      </c>
      <c r="DB22" s="56">
        <v>-0.2</v>
      </c>
      <c r="DC22" s="172"/>
      <c r="DD22" s="324"/>
      <c r="DE22" s="324" t="s">
        <v>95</v>
      </c>
      <c r="DF22" s="38">
        <v>12164</v>
      </c>
      <c r="DG22" s="38">
        <v>12164</v>
      </c>
      <c r="DH22" s="38">
        <v>12164</v>
      </c>
      <c r="DI22" s="38">
        <v>12164</v>
      </c>
      <c r="DJ22" s="486"/>
      <c r="DK22" s="486"/>
      <c r="DL22" s="486"/>
      <c r="DM22" s="486"/>
      <c r="DN22" s="486"/>
      <c r="DO22" s="324"/>
      <c r="DP22" s="1146" t="s">
        <v>62</v>
      </c>
      <c r="DQ22" s="1147">
        <v>1866498</v>
      </c>
      <c r="DR22" s="1148">
        <v>141047</v>
      </c>
      <c r="DS22" s="1148">
        <v>1681611</v>
      </c>
      <c r="DT22" s="1149">
        <v>346468</v>
      </c>
      <c r="DU22" s="1150"/>
      <c r="DV22" s="1150"/>
      <c r="DW22" s="1150"/>
      <c r="DX22" s="1150"/>
      <c r="DY22" s="1151">
        <v>4035624</v>
      </c>
      <c r="DZ22" s="1152">
        <v>1289548</v>
      </c>
      <c r="EA22" s="1152">
        <v>5325172</v>
      </c>
      <c r="EB22" s="978"/>
      <c r="EC22" s="978"/>
      <c r="ED22" s="1169" t="s">
        <v>62</v>
      </c>
      <c r="EE22" s="1147">
        <v>1930831</v>
      </c>
      <c r="EF22" s="1148">
        <v>179219</v>
      </c>
      <c r="EG22" s="1148">
        <v>1630936</v>
      </c>
      <c r="EH22" s="1149">
        <v>229784</v>
      </c>
      <c r="EI22" s="1150"/>
      <c r="EJ22" s="1150"/>
      <c r="EK22" s="1150"/>
      <c r="EL22" s="1150"/>
      <c r="EM22" s="1151">
        <v>3970770</v>
      </c>
      <c r="EN22" s="1152">
        <v>793115</v>
      </c>
      <c r="EO22" s="1152">
        <v>4763885</v>
      </c>
      <c r="EP22" s="299"/>
      <c r="EQ22" s="290"/>
      <c r="ER22" s="290"/>
      <c r="ES22" s="248"/>
      <c r="ET22" s="1535"/>
      <c r="EU22" s="297"/>
      <c r="EV22" s="297"/>
      <c r="EW22" s="297"/>
      <c r="EX22" s="297"/>
      <c r="EY22" s="1533"/>
      <c r="EZ22" s="1528"/>
      <c r="FA22" s="21"/>
      <c r="FB22" s="37"/>
      <c r="FC22" s="295"/>
      <c r="FD22" s="19"/>
      <c r="FE22" s="19"/>
      <c r="FF22" s="19"/>
      <c r="FG22" s="19"/>
      <c r="FH22" s="490"/>
      <c r="FI22" s="49" t="s">
        <v>49</v>
      </c>
      <c r="FJ22" s="187">
        <v>5121.0099999999993</v>
      </c>
      <c r="FK22" s="191">
        <v>5033.8</v>
      </c>
      <c r="FL22" s="52">
        <v>1.73</v>
      </c>
      <c r="FM22" s="929"/>
      <c r="FN22" s="929"/>
      <c r="FO22" s="433" t="s">
        <v>111</v>
      </c>
      <c r="FP22" s="997">
        <v>16952</v>
      </c>
      <c r="FQ22" s="998">
        <v>9879</v>
      </c>
      <c r="FR22" s="999">
        <v>14351</v>
      </c>
      <c r="FS22" s="997">
        <v>41182</v>
      </c>
      <c r="FT22" s="1000">
        <v>39373</v>
      </c>
      <c r="FU22" s="675">
        <v>4.59</v>
      </c>
      <c r="FV22" s="324"/>
      <c r="FW22" s="53" t="s">
        <v>81</v>
      </c>
      <c r="FX22" s="54">
        <v>376.47</v>
      </c>
      <c r="FY22" s="55">
        <v>374.02</v>
      </c>
      <c r="FZ22" s="56">
        <v>0.66</v>
      </c>
      <c r="GA22" s="54">
        <v>239.29</v>
      </c>
      <c r="GB22" s="171">
        <v>244.33</v>
      </c>
      <c r="GC22" s="56">
        <v>-2.06</v>
      </c>
      <c r="GD22" s="54">
        <v>371.24</v>
      </c>
      <c r="GE22" s="55">
        <v>369.22</v>
      </c>
      <c r="GF22" s="56">
        <v>0.55000000000000004</v>
      </c>
      <c r="GG22" s="172"/>
      <c r="GH22" s="324"/>
      <c r="GI22" s="324" t="s">
        <v>95</v>
      </c>
      <c r="GJ22" s="38">
        <v>12164</v>
      </c>
      <c r="GK22" s="38">
        <v>12164</v>
      </c>
      <c r="GL22" s="38">
        <v>12164</v>
      </c>
      <c r="GM22" s="38">
        <v>12164</v>
      </c>
      <c r="GN22" s="486"/>
      <c r="GO22" s="486"/>
      <c r="GP22" s="486"/>
      <c r="GQ22" s="486"/>
      <c r="GR22" s="486"/>
      <c r="GS22" s="324"/>
      <c r="GT22" s="1146" t="s">
        <v>62</v>
      </c>
      <c r="GU22" s="1147">
        <v>1644807</v>
      </c>
      <c r="GV22" s="1148">
        <v>131114</v>
      </c>
      <c r="GW22" s="1148">
        <v>1550558</v>
      </c>
      <c r="GX22" s="1149">
        <v>394326</v>
      </c>
      <c r="GY22" s="1150"/>
      <c r="GZ22" s="1150"/>
      <c r="HA22" s="1150"/>
      <c r="HB22" s="1150"/>
      <c r="HC22" s="1151">
        <v>3720805</v>
      </c>
      <c r="HD22" s="1152">
        <v>1243748</v>
      </c>
      <c r="HE22" s="1152">
        <v>4964553</v>
      </c>
      <c r="HF22" s="978"/>
      <c r="HG22" s="978"/>
      <c r="HH22" s="1169" t="s">
        <v>62</v>
      </c>
      <c r="HI22" s="1147">
        <v>1768309</v>
      </c>
      <c r="HJ22" s="1148">
        <v>151017</v>
      </c>
      <c r="HK22" s="1148">
        <v>1487414</v>
      </c>
      <c r="HL22" s="1149">
        <v>59312</v>
      </c>
      <c r="HM22" s="1150"/>
      <c r="HN22" s="1150"/>
      <c r="HO22" s="1150"/>
      <c r="HP22" s="1150"/>
      <c r="HQ22" s="1151">
        <v>3466052</v>
      </c>
      <c r="HR22" s="1152">
        <v>311139</v>
      </c>
      <c r="HS22" s="1152">
        <v>3777191</v>
      </c>
      <c r="HT22" s="299"/>
      <c r="HU22" s="290"/>
      <c r="HV22" s="290"/>
      <c r="HW22" s="248"/>
      <c r="HX22" s="1535"/>
      <c r="HY22" s="297"/>
      <c r="HZ22" s="297"/>
      <c r="IA22" s="297"/>
      <c r="IB22" s="297"/>
      <c r="IC22" s="1533"/>
      <c r="ID22" s="1528"/>
      <c r="IE22" s="21"/>
      <c r="IF22" s="37"/>
      <c r="IG22" s="295"/>
      <c r="IH22" s="248"/>
      <c r="II22" s="19"/>
      <c r="IJ22" s="19"/>
      <c r="IK22" s="19"/>
      <c r="IM22" s="170" t="s">
        <v>49</v>
      </c>
      <c r="IN22" s="187">
        <v>7340.93</v>
      </c>
      <c r="IO22" s="191">
        <v>7201.34</v>
      </c>
      <c r="IP22" s="52">
        <v>1.94</v>
      </c>
      <c r="IQ22" s="929"/>
      <c r="IR22" s="929"/>
      <c r="IS22" s="433" t="s">
        <v>111</v>
      </c>
      <c r="IT22" s="997">
        <v>14083</v>
      </c>
      <c r="IU22" s="998">
        <v>15961</v>
      </c>
      <c r="IV22" s="999">
        <v>32565</v>
      </c>
      <c r="IW22" s="997">
        <v>62609</v>
      </c>
      <c r="IX22" s="1000">
        <v>60739</v>
      </c>
      <c r="IY22" s="675">
        <v>3.08</v>
      </c>
      <c r="IZ22" s="324"/>
      <c r="JA22" s="53" t="s">
        <v>81</v>
      </c>
      <c r="JB22" s="54">
        <v>882</v>
      </c>
      <c r="JC22" s="55">
        <v>845.19</v>
      </c>
      <c r="JD22" s="56">
        <v>4.3600000000000003</v>
      </c>
      <c r="JE22" s="54">
        <v>441.5</v>
      </c>
      <c r="JF22" s="171">
        <v>440</v>
      </c>
      <c r="JG22" s="56">
        <v>0.34</v>
      </c>
      <c r="JH22" s="54">
        <v>857.5</v>
      </c>
      <c r="JI22" s="55">
        <v>822.52</v>
      </c>
      <c r="JJ22" s="56">
        <v>4.25</v>
      </c>
      <c r="JK22" s="172"/>
      <c r="JL22" s="324"/>
      <c r="JM22" s="324" t="s">
        <v>95</v>
      </c>
      <c r="JN22" s="38">
        <v>12164</v>
      </c>
      <c r="JO22" s="38">
        <v>12164</v>
      </c>
      <c r="JP22" s="38">
        <v>12164</v>
      </c>
      <c r="JQ22" s="38">
        <v>12164</v>
      </c>
      <c r="JR22" s="486"/>
      <c r="JS22" s="486"/>
      <c r="JT22" s="486"/>
      <c r="JU22" s="486"/>
      <c r="JV22" s="486"/>
      <c r="JW22" s="324"/>
      <c r="JX22" s="1146" t="s">
        <v>62</v>
      </c>
      <c r="JY22" s="1147">
        <v>2007200</v>
      </c>
      <c r="JZ22" s="1148">
        <v>138342</v>
      </c>
      <c r="KA22" s="1148">
        <v>1656323</v>
      </c>
      <c r="KB22" s="1149">
        <v>353627</v>
      </c>
      <c r="KC22" s="1150"/>
      <c r="KD22" s="1150"/>
      <c r="KE22" s="1150"/>
      <c r="KF22" s="1150"/>
      <c r="KG22" s="1151">
        <v>4155492</v>
      </c>
      <c r="KH22" s="1152">
        <v>1666011</v>
      </c>
      <c r="KI22" s="1152">
        <v>5821503</v>
      </c>
      <c r="KJ22" s="978"/>
      <c r="KK22" s="978"/>
      <c r="KL22" s="1169" t="s">
        <v>62</v>
      </c>
      <c r="KM22" s="1147">
        <v>2025868</v>
      </c>
      <c r="KN22" s="1148">
        <v>222075</v>
      </c>
      <c r="KO22" s="1148">
        <v>1590479</v>
      </c>
      <c r="KP22" s="1149">
        <v>208775</v>
      </c>
      <c r="KQ22" s="1150"/>
      <c r="KR22" s="1150"/>
      <c r="KS22" s="1150"/>
      <c r="KT22" s="1150"/>
      <c r="KU22" s="1151">
        <v>4047197</v>
      </c>
      <c r="KV22" s="1152">
        <v>650755</v>
      </c>
      <c r="KW22" s="1152">
        <v>4697952</v>
      </c>
      <c r="KX22" s="299"/>
      <c r="KY22" s="290"/>
      <c r="KZ22" s="290"/>
      <c r="LA22" s="248"/>
      <c r="LB22" s="1535"/>
      <c r="LC22" s="297"/>
      <c r="LD22" s="297"/>
      <c r="LE22" s="297"/>
      <c r="LF22" s="297"/>
      <c r="LG22" s="1533"/>
      <c r="LH22" s="291"/>
      <c r="LI22" s="21"/>
      <c r="LJ22" s="37"/>
      <c r="LK22" s="295"/>
      <c r="LL22" s="19"/>
      <c r="LM22" s="19"/>
      <c r="LN22" s="25"/>
      <c r="LO22" s="605"/>
      <c r="LQ22" s="49" t="s">
        <v>49</v>
      </c>
      <c r="LR22" s="188">
        <v>6730.5</v>
      </c>
      <c r="LS22" s="191">
        <v>6770.4999999999991</v>
      </c>
      <c r="LT22" s="52">
        <v>-0.59</v>
      </c>
      <c r="LU22" s="363"/>
      <c r="LV22" s="363"/>
      <c r="LW22" s="433" t="s">
        <v>111</v>
      </c>
      <c r="LX22" s="348">
        <v>248485</v>
      </c>
      <c r="LY22" s="994">
        <v>244029</v>
      </c>
      <c r="LZ22" s="515">
        <v>1.83</v>
      </c>
      <c r="MA22" s="182"/>
      <c r="MB22" s="53" t="s">
        <v>81</v>
      </c>
      <c r="MC22" s="54">
        <v>651.5</v>
      </c>
      <c r="MD22" s="141">
        <v>635.78</v>
      </c>
      <c r="ME22" s="56">
        <v>2.4700000000000002</v>
      </c>
      <c r="MF22" s="54">
        <v>330.85</v>
      </c>
      <c r="MG22" s="141">
        <v>328.57</v>
      </c>
      <c r="MH22" s="56">
        <v>0.69</v>
      </c>
      <c r="MI22" s="54">
        <v>633.04</v>
      </c>
      <c r="MJ22" s="141">
        <v>618.19000000000005</v>
      </c>
      <c r="MK22" s="56">
        <v>2.4</v>
      </c>
      <c r="ML22" s="15"/>
      <c r="MM22" s="15"/>
      <c r="MN22" s="15" t="s">
        <v>95</v>
      </c>
      <c r="MO22" s="922">
        <v>12164</v>
      </c>
      <c r="MP22" s="922">
        <v>12164</v>
      </c>
      <c r="MQ22" s="922">
        <v>12164</v>
      </c>
      <c r="MR22" s="922">
        <v>12164</v>
      </c>
      <c r="MS22" s="922">
        <v>12164</v>
      </c>
      <c r="MT22" s="16"/>
      <c r="MU22" s="17"/>
      <c r="MV22" s="17"/>
      <c r="MW22" s="63"/>
      <c r="MX22" s="17"/>
      <c r="MY22" s="17"/>
      <c r="MZ22" s="1146" t="s">
        <v>62</v>
      </c>
      <c r="NA22" s="1169">
        <v>7515343</v>
      </c>
      <c r="NB22" s="1150">
        <v>606032</v>
      </c>
      <c r="NC22" s="1150">
        <v>7062866</v>
      </c>
      <c r="ND22" s="1149">
        <v>2199917</v>
      </c>
      <c r="NE22" s="1150">
        <v>0</v>
      </c>
      <c r="NF22" s="1150">
        <v>0</v>
      </c>
      <c r="NG22" s="1150">
        <v>0</v>
      </c>
      <c r="NH22" s="1150">
        <v>0</v>
      </c>
      <c r="NI22" s="1149">
        <v>17384158</v>
      </c>
      <c r="NJ22" s="1169">
        <v>5673207</v>
      </c>
      <c r="NK22" s="1152">
        <v>23057365</v>
      </c>
      <c r="NL22" s="619"/>
      <c r="NM22" s="619"/>
      <c r="NN22" s="1169" t="s">
        <v>62</v>
      </c>
      <c r="NO22" s="1169">
        <v>8105891</v>
      </c>
      <c r="NP22" s="1150">
        <v>785738</v>
      </c>
      <c r="NQ22" s="1150">
        <v>7286161</v>
      </c>
      <c r="NR22" s="1149">
        <v>711345</v>
      </c>
      <c r="NS22" s="1150">
        <v>0</v>
      </c>
      <c r="NT22" s="1150">
        <v>0</v>
      </c>
      <c r="NU22" s="1150">
        <v>0</v>
      </c>
      <c r="NV22" s="1150">
        <v>0</v>
      </c>
      <c r="NW22" s="1149">
        <v>16889135</v>
      </c>
      <c r="NX22" s="1169">
        <v>2955956</v>
      </c>
      <c r="NY22" s="1152">
        <v>19845091</v>
      </c>
      <c r="NZ22" s="490"/>
    </row>
    <row r="23" spans="1:390" ht="21.75" customHeight="1" thickTop="1" x14ac:dyDescent="0.2">
      <c r="A23" s="178" t="s">
        <v>112</v>
      </c>
      <c r="B23" s="186">
        <v>2452.34</v>
      </c>
      <c r="C23" s="78">
        <v>2484.08</v>
      </c>
      <c r="D23" s="27">
        <v>-1.28</v>
      </c>
      <c r="E23" s="929"/>
      <c r="F23" s="929"/>
      <c r="G23" s="433" t="s">
        <v>113</v>
      </c>
      <c r="H23" s="997">
        <v>68900</v>
      </c>
      <c r="I23" s="998">
        <v>68988</v>
      </c>
      <c r="J23" s="999">
        <v>65937</v>
      </c>
      <c r="K23" s="997">
        <v>203825</v>
      </c>
      <c r="L23" s="1000">
        <v>192083</v>
      </c>
      <c r="M23" s="675">
        <v>6.11</v>
      </c>
      <c r="N23" s="324"/>
      <c r="O23" s="53" t="s">
        <v>86</v>
      </c>
      <c r="P23" s="54">
        <v>852.6</v>
      </c>
      <c r="Q23" s="55">
        <v>858.83</v>
      </c>
      <c r="R23" s="56">
        <v>-0.73</v>
      </c>
      <c r="S23" s="54">
        <v>354.18</v>
      </c>
      <c r="T23" s="171">
        <v>361.36</v>
      </c>
      <c r="U23" s="56">
        <v>-1.99</v>
      </c>
      <c r="V23" s="54">
        <v>821.37</v>
      </c>
      <c r="W23" s="55">
        <v>827.63</v>
      </c>
      <c r="X23" s="56">
        <v>-0.76</v>
      </c>
      <c r="Y23" s="172"/>
      <c r="Z23" s="331" t="s">
        <v>67</v>
      </c>
      <c r="AA23" s="331"/>
      <c r="AB23" s="259">
        <v>79.22</v>
      </c>
      <c r="AC23" s="259">
        <v>79.77</v>
      </c>
      <c r="AD23" s="259">
        <v>79.45</v>
      </c>
      <c r="AE23" s="259">
        <v>79.48</v>
      </c>
      <c r="AF23" s="1212"/>
      <c r="AG23" s="1212"/>
      <c r="AH23" s="1212"/>
      <c r="AI23" s="1212"/>
      <c r="AJ23" s="284"/>
      <c r="AK23" s="324"/>
      <c r="AL23" s="4"/>
      <c r="AM23" s="619"/>
      <c r="AN23" s="619"/>
      <c r="AO23" s="619"/>
      <c r="AP23" s="619"/>
      <c r="AQ23" s="619"/>
      <c r="AR23" s="619"/>
      <c r="AS23" s="619"/>
      <c r="AT23" s="619"/>
      <c r="AU23" s="619"/>
      <c r="AV23" s="619"/>
      <c r="AW23" s="619"/>
      <c r="AX23" s="619"/>
      <c r="AY23" s="619"/>
      <c r="AZ23" s="619"/>
      <c r="BA23" s="619"/>
      <c r="BB23" s="619"/>
      <c r="BC23" s="619"/>
      <c r="BD23" s="619"/>
      <c r="BE23" s="619"/>
      <c r="BF23" s="619"/>
      <c r="BG23" s="619"/>
      <c r="BH23" s="619"/>
      <c r="BI23" s="619"/>
      <c r="BJ23" s="619"/>
      <c r="BK23" s="619"/>
      <c r="BL23" s="307"/>
      <c r="BM23" s="290"/>
      <c r="BN23" s="290"/>
      <c r="BO23" s="248"/>
      <c r="BP23" s="1537"/>
      <c r="BQ23" s="294"/>
      <c r="BR23" s="294"/>
      <c r="BS23" s="294"/>
      <c r="BT23" s="294"/>
      <c r="BU23" s="1533"/>
      <c r="BV23" s="1528"/>
      <c r="BW23" s="21"/>
      <c r="BX23" s="37"/>
      <c r="BY23" s="295"/>
      <c r="BZ23" s="19"/>
      <c r="CA23" s="19"/>
      <c r="CB23" s="19"/>
      <c r="CC23" s="19"/>
      <c r="CD23" s="490"/>
      <c r="CE23" s="178" t="s">
        <v>112</v>
      </c>
      <c r="CF23" s="186">
        <v>2149.73</v>
      </c>
      <c r="CG23" s="97">
        <v>2159.5600000000004</v>
      </c>
      <c r="CH23" s="27">
        <v>-0.46</v>
      </c>
      <c r="CI23" s="929"/>
      <c r="CJ23" s="929"/>
      <c r="CK23" s="433" t="s">
        <v>113</v>
      </c>
      <c r="CL23" s="997">
        <v>62960</v>
      </c>
      <c r="CM23" s="998">
        <v>56746</v>
      </c>
      <c r="CN23" s="999">
        <v>51267</v>
      </c>
      <c r="CO23" s="997">
        <v>170973</v>
      </c>
      <c r="CP23" s="1000">
        <v>170617</v>
      </c>
      <c r="CQ23" s="675">
        <v>0.21</v>
      </c>
      <c r="CR23" s="324"/>
      <c r="CS23" s="53" t="s">
        <v>86</v>
      </c>
      <c r="CT23" s="54">
        <v>486.93</v>
      </c>
      <c r="CU23" s="55">
        <v>514.38</v>
      </c>
      <c r="CV23" s="56">
        <v>-5.34</v>
      </c>
      <c r="CW23" s="54">
        <v>355.47</v>
      </c>
      <c r="CX23" s="171">
        <v>352.96</v>
      </c>
      <c r="CY23" s="56">
        <v>0.71</v>
      </c>
      <c r="CZ23" s="54">
        <v>477.76</v>
      </c>
      <c r="DA23" s="55">
        <v>503.29</v>
      </c>
      <c r="DB23" s="56">
        <v>-5.07</v>
      </c>
      <c r="DC23" s="172"/>
      <c r="DD23" s="331" t="s">
        <v>67</v>
      </c>
      <c r="DE23" s="331"/>
      <c r="DF23" s="259">
        <v>80.09</v>
      </c>
      <c r="DG23" s="259">
        <v>66.7</v>
      </c>
      <c r="DH23" s="259">
        <v>64.819999999999993</v>
      </c>
      <c r="DI23" s="259">
        <v>70.540000000000006</v>
      </c>
      <c r="DJ23" s="1341"/>
      <c r="DK23" s="1341"/>
      <c r="DL23" s="1341"/>
      <c r="DM23" s="1341"/>
      <c r="DN23" s="284"/>
      <c r="DO23" s="324"/>
      <c r="DP23" s="4"/>
      <c r="DQ23" s="619"/>
      <c r="DR23" s="619"/>
      <c r="DS23" s="619"/>
      <c r="DT23" s="619"/>
      <c r="DU23" s="619"/>
      <c r="DV23" s="619"/>
      <c r="DW23" s="619"/>
      <c r="DX23" s="619"/>
      <c r="DY23" s="619"/>
      <c r="DZ23" s="619"/>
      <c r="EA23" s="619"/>
      <c r="EB23" s="619"/>
      <c r="EC23" s="619"/>
      <c r="ED23" s="619"/>
      <c r="EE23" s="619"/>
      <c r="EF23" s="619"/>
      <c r="EG23" s="619"/>
      <c r="EH23" s="619"/>
      <c r="EI23" s="619"/>
      <c r="EJ23" s="619"/>
      <c r="EK23" s="619"/>
      <c r="EL23" s="619"/>
      <c r="EM23" s="619"/>
      <c r="EN23" s="619"/>
      <c r="EO23" s="619"/>
      <c r="EP23" s="307"/>
      <c r="EQ23" s="290"/>
      <c r="ER23" s="290"/>
      <c r="ES23" s="248"/>
      <c r="ET23" s="1537"/>
      <c r="EU23" s="294"/>
      <c r="EV23" s="294"/>
      <c r="EW23" s="294"/>
      <c r="EX23" s="294"/>
      <c r="EY23" s="1533"/>
      <c r="EZ23" s="1528"/>
      <c r="FA23" s="21"/>
      <c r="FB23" s="37"/>
      <c r="FC23" s="295"/>
      <c r="FD23" s="19"/>
      <c r="FE23" s="19"/>
      <c r="FF23" s="19"/>
      <c r="FG23" s="19"/>
      <c r="FH23" s="490"/>
      <c r="FI23" s="62" t="s">
        <v>112</v>
      </c>
      <c r="FJ23" s="186">
        <v>2085.09</v>
      </c>
      <c r="FK23" s="97">
        <v>2071.6</v>
      </c>
      <c r="FL23" s="27">
        <v>0.65</v>
      </c>
      <c r="FM23" s="929"/>
      <c r="FN23" s="929"/>
      <c r="FO23" s="433" t="s">
        <v>113</v>
      </c>
      <c r="FP23" s="997">
        <v>50293</v>
      </c>
      <c r="FQ23" s="998">
        <v>47972</v>
      </c>
      <c r="FR23" s="999">
        <v>57723</v>
      </c>
      <c r="FS23" s="997">
        <v>155988</v>
      </c>
      <c r="FT23" s="1000">
        <v>141223</v>
      </c>
      <c r="FU23" s="675">
        <v>10.46</v>
      </c>
      <c r="FV23" s="324"/>
      <c r="FW23" s="53" t="s">
        <v>86</v>
      </c>
      <c r="FX23" s="54">
        <v>544.99</v>
      </c>
      <c r="FY23" s="55">
        <v>510.73</v>
      </c>
      <c r="FZ23" s="56">
        <v>6.71</v>
      </c>
      <c r="GA23" s="54">
        <v>356.19</v>
      </c>
      <c r="GB23" s="171">
        <v>363.33</v>
      </c>
      <c r="GC23" s="56">
        <v>-1.97</v>
      </c>
      <c r="GD23" s="54">
        <v>537.79999999999995</v>
      </c>
      <c r="GE23" s="55">
        <v>505.28</v>
      </c>
      <c r="GF23" s="56">
        <v>6.44</v>
      </c>
      <c r="GG23" s="172"/>
      <c r="GH23" s="331" t="s">
        <v>67</v>
      </c>
      <c r="GI23" s="331"/>
      <c r="GJ23" s="259">
        <v>63.31</v>
      </c>
      <c r="GK23" s="259">
        <v>59.37</v>
      </c>
      <c r="GL23" s="259">
        <v>60.96</v>
      </c>
      <c r="GM23" s="259">
        <v>61.21</v>
      </c>
      <c r="GN23" s="1212"/>
      <c r="GO23" s="1212"/>
      <c r="GP23" s="1212"/>
      <c r="GQ23" s="1212"/>
      <c r="GR23" s="284"/>
      <c r="GS23" s="324"/>
      <c r="GT23" s="4"/>
      <c r="GU23" s="619"/>
      <c r="GV23" s="619"/>
      <c r="GW23" s="619"/>
      <c r="GX23" s="619"/>
      <c r="GY23" s="619"/>
      <c r="GZ23" s="619"/>
      <c r="HA23" s="619"/>
      <c r="HB23" s="619"/>
      <c r="HC23" s="619"/>
      <c r="HD23" s="619"/>
      <c r="HE23" s="619"/>
      <c r="HF23" s="619"/>
      <c r="HG23" s="619"/>
      <c r="HH23" s="619"/>
      <c r="HI23" s="619"/>
      <c r="HJ23" s="619"/>
      <c r="HK23" s="619"/>
      <c r="HL23" s="619"/>
      <c r="HM23" s="619"/>
      <c r="HN23" s="619"/>
      <c r="HO23" s="619"/>
      <c r="HP23" s="619"/>
      <c r="HQ23" s="619"/>
      <c r="HR23" s="619"/>
      <c r="HS23" s="619"/>
      <c r="HT23" s="307"/>
      <c r="HU23" s="290"/>
      <c r="HV23" s="290"/>
      <c r="HW23" s="248"/>
      <c r="HX23" s="1537"/>
      <c r="HY23" s="294"/>
      <c r="HZ23" s="294"/>
      <c r="IA23" s="294"/>
      <c r="IB23" s="294"/>
      <c r="IC23" s="1533"/>
      <c r="ID23" s="1528"/>
      <c r="IE23" s="21"/>
      <c r="IF23" s="37"/>
      <c r="IG23" s="295"/>
      <c r="IH23" s="248"/>
      <c r="II23" s="19"/>
      <c r="IJ23" s="19"/>
      <c r="IK23" s="19"/>
      <c r="IM23" s="178" t="s">
        <v>112</v>
      </c>
      <c r="IN23" s="186">
        <v>2504.1099999999997</v>
      </c>
      <c r="IO23" s="97">
        <v>2523.87</v>
      </c>
      <c r="IP23" s="27">
        <v>-0.78</v>
      </c>
      <c r="IQ23" s="929"/>
      <c r="IR23" s="929"/>
      <c r="IS23" s="433" t="s">
        <v>113</v>
      </c>
      <c r="IT23" s="997">
        <v>49203</v>
      </c>
      <c r="IU23" s="998">
        <v>53162</v>
      </c>
      <c r="IV23" s="999">
        <v>77111</v>
      </c>
      <c r="IW23" s="997">
        <v>179476</v>
      </c>
      <c r="IX23" s="1000">
        <v>168084</v>
      </c>
      <c r="IY23" s="675">
        <v>6.78</v>
      </c>
      <c r="IZ23" s="324"/>
      <c r="JA23" s="53" t="s">
        <v>86</v>
      </c>
      <c r="JB23" s="54">
        <v>831.98</v>
      </c>
      <c r="JC23" s="55">
        <v>832.91</v>
      </c>
      <c r="JD23" s="56">
        <v>-0.11</v>
      </c>
      <c r="JE23" s="54">
        <v>413.4</v>
      </c>
      <c r="JF23" s="171">
        <v>408.12</v>
      </c>
      <c r="JG23" s="56">
        <v>1.29</v>
      </c>
      <c r="JH23" s="54">
        <v>808.7</v>
      </c>
      <c r="JI23" s="55">
        <v>809.14</v>
      </c>
      <c r="JJ23" s="56">
        <v>-0.05</v>
      </c>
      <c r="JK23" s="172"/>
      <c r="JL23" s="331" t="s">
        <v>67</v>
      </c>
      <c r="JM23" s="331"/>
      <c r="JN23" s="259">
        <v>62.73</v>
      </c>
      <c r="JO23" s="259">
        <v>65.88</v>
      </c>
      <c r="JP23" s="259">
        <v>75.069999999999993</v>
      </c>
      <c r="JQ23" s="259">
        <v>67.89</v>
      </c>
      <c r="JR23" s="1341"/>
      <c r="JS23" s="1341"/>
      <c r="JT23" s="1341"/>
      <c r="JU23" s="1341"/>
      <c r="JV23" s="284"/>
      <c r="JW23" s="324"/>
      <c r="JX23" s="4"/>
      <c r="JY23" s="619"/>
      <c r="JZ23" s="619"/>
      <c r="KA23" s="619"/>
      <c r="KB23" s="619"/>
      <c r="KC23" s="619"/>
      <c r="KD23" s="619"/>
      <c r="KE23" s="619"/>
      <c r="KF23" s="619"/>
      <c r="KG23" s="619"/>
      <c r="KH23" s="619"/>
      <c r="KI23" s="619"/>
      <c r="KJ23" s="619"/>
      <c r="KK23" s="619"/>
      <c r="KL23" s="619"/>
      <c r="KM23" s="619"/>
      <c r="KN23" s="619"/>
      <c r="KO23" s="619"/>
      <c r="KP23" s="619"/>
      <c r="KQ23" s="619"/>
      <c r="KR23" s="619"/>
      <c r="KS23" s="619"/>
      <c r="KT23" s="619"/>
      <c r="KU23" s="619"/>
      <c r="KV23" s="619"/>
      <c r="KW23" s="619"/>
      <c r="KX23" s="307"/>
      <c r="KY23" s="290"/>
      <c r="KZ23" s="290"/>
      <c r="LA23" s="248"/>
      <c r="LB23" s="1537"/>
      <c r="LC23" s="294"/>
      <c r="LD23" s="294"/>
      <c r="LE23" s="294"/>
      <c r="LF23" s="294"/>
      <c r="LG23" s="1533"/>
      <c r="LH23" s="291"/>
      <c r="LI23" s="21"/>
      <c r="LJ23" s="37"/>
      <c r="LK23" s="295"/>
      <c r="LL23" s="19"/>
      <c r="LM23" s="19"/>
      <c r="LN23" s="25"/>
      <c r="LO23" s="605"/>
      <c r="LQ23" s="62" t="s">
        <v>112</v>
      </c>
      <c r="LR23" s="108">
        <v>2325.1699999999996</v>
      </c>
      <c r="LS23" s="97">
        <v>2340.0500000000002</v>
      </c>
      <c r="LT23" s="27">
        <v>-0.64</v>
      </c>
      <c r="LU23" s="363"/>
      <c r="LV23" s="363"/>
      <c r="LW23" s="433" t="s">
        <v>113</v>
      </c>
      <c r="LX23" s="348">
        <v>710262</v>
      </c>
      <c r="LY23" s="994">
        <v>672007</v>
      </c>
      <c r="LZ23" s="515">
        <v>5.69</v>
      </c>
      <c r="MA23" s="182"/>
      <c r="MB23" s="53" t="s">
        <v>86</v>
      </c>
      <c r="MC23" s="54">
        <v>696.7</v>
      </c>
      <c r="MD23" s="141">
        <v>698.42</v>
      </c>
      <c r="ME23" s="56">
        <v>-0.25</v>
      </c>
      <c r="MF23" s="54">
        <v>370.59</v>
      </c>
      <c r="MG23" s="141">
        <v>371.72</v>
      </c>
      <c r="MH23" s="56">
        <v>-0.3</v>
      </c>
      <c r="MI23" s="54">
        <v>677.93</v>
      </c>
      <c r="MJ23" s="141">
        <v>679.71</v>
      </c>
      <c r="MK23" s="56">
        <v>-0.26</v>
      </c>
      <c r="ML23" s="15"/>
      <c r="MM23" s="1066" t="s">
        <v>67</v>
      </c>
      <c r="MN23" s="1066"/>
      <c r="MO23" s="1187">
        <v>79.48</v>
      </c>
      <c r="MP23" s="1187">
        <v>70.540000000000006</v>
      </c>
      <c r="MQ23" s="1187">
        <v>61.21</v>
      </c>
      <c r="MR23" s="1187">
        <v>67.89</v>
      </c>
      <c r="MS23" s="1187">
        <v>69.78</v>
      </c>
      <c r="MT23" s="16"/>
      <c r="MU23" s="17"/>
      <c r="MV23" s="17"/>
      <c r="MW23" s="63"/>
      <c r="MX23" s="17"/>
      <c r="MY23" s="17"/>
      <c r="MZ23" s="17"/>
      <c r="NA23" s="619"/>
      <c r="NB23" s="619"/>
      <c r="NC23" s="619"/>
      <c r="ND23" s="619"/>
      <c r="NE23" s="619"/>
      <c r="NF23" s="619"/>
      <c r="NG23" s="619"/>
      <c r="NH23" s="619"/>
      <c r="NI23" s="619"/>
      <c r="NJ23" s="619"/>
      <c r="NK23" s="619"/>
      <c r="NL23" s="619"/>
      <c r="NM23" s="619"/>
      <c r="NN23" s="619"/>
      <c r="NO23" s="619"/>
      <c r="NP23" s="619"/>
      <c r="NQ23" s="619"/>
      <c r="NR23" s="619"/>
      <c r="NS23" s="619"/>
      <c r="NT23" s="619"/>
      <c r="NU23" s="619"/>
      <c r="NV23" s="619"/>
      <c r="NW23" s="619"/>
      <c r="NX23" s="619"/>
      <c r="NY23" s="619"/>
      <c r="NZ23" s="490"/>
    </row>
    <row r="24" spans="1:390" ht="21.75" customHeight="1" thickBot="1" x14ac:dyDescent="0.25">
      <c r="A24" s="168" t="s">
        <v>68</v>
      </c>
      <c r="B24" s="84">
        <v>1880.46</v>
      </c>
      <c r="C24" s="83">
        <v>1836.92</v>
      </c>
      <c r="D24" s="42">
        <v>2.37</v>
      </c>
      <c r="E24" s="929"/>
      <c r="F24" s="929"/>
      <c r="G24" s="432" t="s">
        <v>114</v>
      </c>
      <c r="H24" s="997">
        <v>177906</v>
      </c>
      <c r="I24" s="998">
        <v>121928</v>
      </c>
      <c r="J24" s="999">
        <v>142754</v>
      </c>
      <c r="K24" s="997">
        <v>442588</v>
      </c>
      <c r="L24" s="1000">
        <v>445087</v>
      </c>
      <c r="M24" s="675">
        <v>-0.56000000000000005</v>
      </c>
      <c r="N24" s="324"/>
      <c r="O24" s="68" t="s">
        <v>90</v>
      </c>
      <c r="P24" s="54">
        <v>344.53</v>
      </c>
      <c r="Q24" s="55">
        <v>358.89</v>
      </c>
      <c r="R24" s="56">
        <v>-4</v>
      </c>
      <c r="S24" s="54">
        <v>235.74</v>
      </c>
      <c r="T24" s="171">
        <v>252.53</v>
      </c>
      <c r="U24" s="56">
        <v>-6.65</v>
      </c>
      <c r="V24" s="54">
        <v>337.71</v>
      </c>
      <c r="W24" s="55">
        <v>352.22</v>
      </c>
      <c r="X24" s="56">
        <v>-4.12</v>
      </c>
      <c r="Y24" s="172"/>
      <c r="Z24" s="324"/>
      <c r="AA24" s="324" t="s">
        <v>52</v>
      </c>
      <c r="AB24" s="260">
        <v>74.31</v>
      </c>
      <c r="AC24" s="260">
        <v>75.87</v>
      </c>
      <c r="AD24" s="260">
        <v>72.150000000000006</v>
      </c>
      <c r="AE24" s="260">
        <v>74.11</v>
      </c>
      <c r="AF24" s="1188"/>
      <c r="AG24" s="1188"/>
      <c r="AH24" s="1188"/>
      <c r="AI24" s="1188"/>
      <c r="AJ24" s="285"/>
      <c r="AK24" s="324"/>
      <c r="AL24" s="33" t="s">
        <v>115</v>
      </c>
      <c r="AM24" s="33"/>
      <c r="AN24" s="34"/>
      <c r="AO24" s="34"/>
      <c r="AP24" s="35"/>
      <c r="AQ24" s="35"/>
      <c r="AR24" s="35"/>
      <c r="AS24" s="35"/>
      <c r="AT24" s="35"/>
      <c r="AU24" s="35"/>
      <c r="AV24" s="35"/>
      <c r="AW24" s="36"/>
      <c r="AX24" s="182"/>
      <c r="AY24" s="182"/>
      <c r="AZ24" s="165" t="s">
        <v>116</v>
      </c>
      <c r="BA24" s="165"/>
      <c r="BB24" s="165"/>
      <c r="BC24" s="165"/>
      <c r="BD24" s="166"/>
      <c r="BE24" s="166"/>
      <c r="BF24" s="166"/>
      <c r="BG24" s="166"/>
      <c r="BH24" s="166"/>
      <c r="BI24" s="286"/>
      <c r="BJ24" s="286"/>
      <c r="BK24" s="193"/>
      <c r="BL24" s="167"/>
      <c r="BM24" s="290"/>
      <c r="BN24" s="290"/>
      <c r="BO24" s="248"/>
      <c r="BP24" s="1535"/>
      <c r="BQ24" s="297"/>
      <c r="BR24" s="297"/>
      <c r="BS24" s="297"/>
      <c r="BT24" s="297"/>
      <c r="BU24" s="1533"/>
      <c r="BV24" s="1528"/>
      <c r="BW24" s="47"/>
      <c r="BX24" s="37"/>
      <c r="BY24" s="295"/>
      <c r="BZ24" s="19"/>
      <c r="CA24" s="19"/>
      <c r="CB24" s="19"/>
      <c r="CC24" s="19"/>
      <c r="CD24" s="490"/>
      <c r="CE24" s="168" t="s">
        <v>68</v>
      </c>
      <c r="CF24" s="84">
        <v>1782.51</v>
      </c>
      <c r="CG24" s="80">
        <v>1795.9000000000003</v>
      </c>
      <c r="CH24" s="42">
        <v>-0.75</v>
      </c>
      <c r="CI24" s="929"/>
      <c r="CJ24" s="929"/>
      <c r="CK24" s="432" t="s">
        <v>114</v>
      </c>
      <c r="CL24" s="997">
        <v>115661</v>
      </c>
      <c r="CM24" s="998">
        <v>136251</v>
      </c>
      <c r="CN24" s="999">
        <v>112887</v>
      </c>
      <c r="CO24" s="997">
        <v>364799</v>
      </c>
      <c r="CP24" s="1000">
        <v>377552</v>
      </c>
      <c r="CQ24" s="675">
        <v>-3.38</v>
      </c>
      <c r="CR24" s="324"/>
      <c r="CS24" s="68" t="s">
        <v>90</v>
      </c>
      <c r="CT24" s="54">
        <v>300.45</v>
      </c>
      <c r="CU24" s="55">
        <v>301.69</v>
      </c>
      <c r="CV24" s="56">
        <v>-0.41</v>
      </c>
      <c r="CW24" s="54">
        <v>141.93</v>
      </c>
      <c r="CX24" s="171">
        <v>146.15</v>
      </c>
      <c r="CY24" s="56">
        <v>-2.89</v>
      </c>
      <c r="CZ24" s="54">
        <v>289.39</v>
      </c>
      <c r="DA24" s="55">
        <v>291.01</v>
      </c>
      <c r="DB24" s="56">
        <v>-0.56000000000000005</v>
      </c>
      <c r="DC24" s="172"/>
      <c r="DD24" s="324"/>
      <c r="DE24" s="324" t="s">
        <v>52</v>
      </c>
      <c r="DF24" s="260">
        <v>68.48</v>
      </c>
      <c r="DG24" s="260">
        <v>64.650000000000006</v>
      </c>
      <c r="DH24" s="260">
        <v>59.59</v>
      </c>
      <c r="DI24" s="260">
        <v>64.239999999999995</v>
      </c>
      <c r="DJ24" s="128"/>
      <c r="DK24" s="128"/>
      <c r="DL24" s="128"/>
      <c r="DM24" s="128"/>
      <c r="DN24" s="285"/>
      <c r="DO24" s="324"/>
      <c r="DP24" s="33" t="s">
        <v>115</v>
      </c>
      <c r="DQ24" s="33"/>
      <c r="DR24" s="34"/>
      <c r="DS24" s="34"/>
      <c r="DT24" s="35"/>
      <c r="DU24" s="35"/>
      <c r="DV24" s="35"/>
      <c r="DW24" s="35"/>
      <c r="DX24" s="35"/>
      <c r="DY24" s="35"/>
      <c r="DZ24" s="35"/>
      <c r="EA24" s="36"/>
      <c r="EB24" s="182"/>
      <c r="EC24" s="182"/>
      <c r="ED24" s="165" t="s">
        <v>116</v>
      </c>
      <c r="EE24" s="165"/>
      <c r="EF24" s="165"/>
      <c r="EG24" s="165"/>
      <c r="EH24" s="166"/>
      <c r="EI24" s="166"/>
      <c r="EJ24" s="166"/>
      <c r="EK24" s="166"/>
      <c r="EL24" s="166"/>
      <c r="EM24" s="286"/>
      <c r="EN24" s="286"/>
      <c r="EO24" s="193"/>
      <c r="EP24" s="167"/>
      <c r="EQ24" s="290"/>
      <c r="ER24" s="290"/>
      <c r="ES24" s="248"/>
      <c r="ET24" s="1535"/>
      <c r="EU24" s="297"/>
      <c r="EV24" s="297"/>
      <c r="EW24" s="297"/>
      <c r="EX24" s="297"/>
      <c r="EY24" s="1533"/>
      <c r="EZ24" s="1528"/>
      <c r="FA24" s="47"/>
      <c r="FB24" s="37"/>
      <c r="FC24" s="295"/>
      <c r="FD24" s="19"/>
      <c r="FE24" s="19"/>
      <c r="FF24" s="19"/>
      <c r="FG24" s="19"/>
      <c r="FH24" s="490"/>
      <c r="FI24" s="40" t="s">
        <v>68</v>
      </c>
      <c r="FJ24" s="84">
        <v>1909.7800000000002</v>
      </c>
      <c r="FK24" s="80">
        <v>1891.61</v>
      </c>
      <c r="FL24" s="42">
        <v>0.96</v>
      </c>
      <c r="FM24" s="929"/>
      <c r="FN24" s="929"/>
      <c r="FO24" s="432" t="s">
        <v>114</v>
      </c>
      <c r="FP24" s="997">
        <v>100245</v>
      </c>
      <c r="FQ24" s="998">
        <v>100964</v>
      </c>
      <c r="FR24" s="999">
        <v>138395</v>
      </c>
      <c r="FS24" s="997">
        <v>339604</v>
      </c>
      <c r="FT24" s="1000">
        <v>361946</v>
      </c>
      <c r="FU24" s="675">
        <v>-6.17</v>
      </c>
      <c r="FV24" s="324"/>
      <c r="FW24" s="68" t="s">
        <v>90</v>
      </c>
      <c r="FX24" s="54">
        <v>131.09</v>
      </c>
      <c r="FY24" s="55">
        <v>134.46</v>
      </c>
      <c r="FZ24" s="56">
        <v>-2.5099999999999998</v>
      </c>
      <c r="GA24" s="54">
        <v>129.22</v>
      </c>
      <c r="GB24" s="171">
        <v>135.46</v>
      </c>
      <c r="GC24" s="56">
        <v>-4.6100000000000003</v>
      </c>
      <c r="GD24" s="54">
        <v>131.02000000000001</v>
      </c>
      <c r="GE24" s="55">
        <v>134.5</v>
      </c>
      <c r="GF24" s="56">
        <v>-2.59</v>
      </c>
      <c r="GG24" s="172"/>
      <c r="GH24" s="324"/>
      <c r="GI24" s="324" t="s">
        <v>52</v>
      </c>
      <c r="GJ24" s="260">
        <v>52.74</v>
      </c>
      <c r="GK24" s="260">
        <v>51.62</v>
      </c>
      <c r="GL24" s="260">
        <v>52.52</v>
      </c>
      <c r="GM24" s="260">
        <v>52.29</v>
      </c>
      <c r="GN24" s="1188"/>
      <c r="GO24" s="1188"/>
      <c r="GP24" s="1188"/>
      <c r="GQ24" s="1188"/>
      <c r="GR24" s="285"/>
      <c r="GS24" s="324"/>
      <c r="GT24" s="33" t="s">
        <v>115</v>
      </c>
      <c r="GU24" s="33"/>
      <c r="GV24" s="34"/>
      <c r="GW24" s="34"/>
      <c r="GX24" s="35"/>
      <c r="GY24" s="35"/>
      <c r="GZ24" s="35"/>
      <c r="HA24" s="35"/>
      <c r="HB24" s="35"/>
      <c r="HC24" s="35"/>
      <c r="HD24" s="35"/>
      <c r="HE24" s="36"/>
      <c r="HF24" s="182"/>
      <c r="HG24" s="182"/>
      <c r="HH24" s="165" t="s">
        <v>116</v>
      </c>
      <c r="HI24" s="165"/>
      <c r="HJ24" s="165"/>
      <c r="HK24" s="165"/>
      <c r="HL24" s="166"/>
      <c r="HM24" s="166"/>
      <c r="HN24" s="166"/>
      <c r="HO24" s="166"/>
      <c r="HP24" s="166"/>
      <c r="HQ24" s="286"/>
      <c r="HR24" s="286"/>
      <c r="HS24" s="193"/>
      <c r="HT24" s="167"/>
      <c r="HU24" s="290"/>
      <c r="HV24" s="290"/>
      <c r="HW24" s="248"/>
      <c r="HX24" s="1535"/>
      <c r="HY24" s="297"/>
      <c r="HZ24" s="297"/>
      <c r="IA24" s="297"/>
      <c r="IB24" s="297"/>
      <c r="IC24" s="1533"/>
      <c r="ID24" s="1528"/>
      <c r="IE24" s="47"/>
      <c r="IF24" s="37"/>
      <c r="IG24" s="295"/>
      <c r="IH24" s="248"/>
      <c r="II24" s="19"/>
      <c r="IJ24" s="19"/>
      <c r="IK24" s="19"/>
      <c r="IM24" s="168" t="s">
        <v>68</v>
      </c>
      <c r="IN24" s="84">
        <v>1960.53</v>
      </c>
      <c r="IO24" s="80">
        <v>1949.9700000000003</v>
      </c>
      <c r="IP24" s="42">
        <v>0.54</v>
      </c>
      <c r="IQ24" s="929"/>
      <c r="IR24" s="929"/>
      <c r="IS24" s="432" t="s">
        <v>114</v>
      </c>
      <c r="IT24" s="997">
        <v>108515</v>
      </c>
      <c r="IU24" s="998">
        <v>108194</v>
      </c>
      <c r="IV24" s="999">
        <v>164643</v>
      </c>
      <c r="IW24" s="997">
        <v>381352</v>
      </c>
      <c r="IX24" s="1000">
        <v>397691</v>
      </c>
      <c r="IY24" s="675">
        <v>-4.1100000000000003</v>
      </c>
      <c r="IZ24" s="324"/>
      <c r="JA24" s="68" t="s">
        <v>90</v>
      </c>
      <c r="JB24" s="54">
        <v>178.08</v>
      </c>
      <c r="JC24" s="55">
        <v>178.67</v>
      </c>
      <c r="JD24" s="56">
        <v>-0.33</v>
      </c>
      <c r="JE24" s="54">
        <v>177.41</v>
      </c>
      <c r="JF24" s="171">
        <v>175.46</v>
      </c>
      <c r="JG24" s="56">
        <v>1.1100000000000001</v>
      </c>
      <c r="JH24" s="54">
        <v>178.04</v>
      </c>
      <c r="JI24" s="55">
        <v>178.49</v>
      </c>
      <c r="JJ24" s="56">
        <v>-0.25</v>
      </c>
      <c r="JK24" s="172"/>
      <c r="JL24" s="324"/>
      <c r="JM24" s="324" t="s">
        <v>52</v>
      </c>
      <c r="JN24" s="260">
        <v>62.72</v>
      </c>
      <c r="JO24" s="260">
        <v>58.46</v>
      </c>
      <c r="JP24" s="260">
        <v>68.8</v>
      </c>
      <c r="JQ24" s="260">
        <v>63.33</v>
      </c>
      <c r="JR24" s="128"/>
      <c r="JS24" s="128"/>
      <c r="JT24" s="128"/>
      <c r="JU24" s="128"/>
      <c r="JV24" s="285"/>
      <c r="JW24" s="324"/>
      <c r="JX24" s="33" t="s">
        <v>115</v>
      </c>
      <c r="JY24" s="33"/>
      <c r="JZ24" s="34"/>
      <c r="KA24" s="34"/>
      <c r="KB24" s="35"/>
      <c r="KC24" s="35"/>
      <c r="KD24" s="35"/>
      <c r="KE24" s="35"/>
      <c r="KF24" s="35"/>
      <c r="KG24" s="35"/>
      <c r="KH24" s="35"/>
      <c r="KI24" s="36"/>
      <c r="KJ24" s="182"/>
      <c r="KK24" s="182"/>
      <c r="KL24" s="165" t="s">
        <v>116</v>
      </c>
      <c r="KM24" s="165"/>
      <c r="KN24" s="165"/>
      <c r="KO24" s="165"/>
      <c r="KP24" s="166"/>
      <c r="KQ24" s="166"/>
      <c r="KR24" s="166"/>
      <c r="KS24" s="166"/>
      <c r="KT24" s="166"/>
      <c r="KU24" s="286"/>
      <c r="KV24" s="286"/>
      <c r="KW24" s="193"/>
      <c r="KX24" s="167"/>
      <c r="KY24" s="290"/>
      <c r="KZ24" s="290"/>
      <c r="LA24" s="248"/>
      <c r="LB24" s="1535"/>
      <c r="LC24" s="297"/>
      <c r="LD24" s="297"/>
      <c r="LE24" s="297"/>
      <c r="LF24" s="297"/>
      <c r="LG24" s="1533"/>
      <c r="LH24" s="291"/>
      <c r="LI24" s="47"/>
      <c r="LJ24" s="37"/>
      <c r="LK24" s="295"/>
      <c r="LL24" s="19"/>
      <c r="LM24" s="19"/>
      <c r="LN24" s="25"/>
      <c r="LO24" s="605"/>
      <c r="LQ24" s="40" t="s">
        <v>68</v>
      </c>
      <c r="LR24" s="79">
        <v>1887.8100000000002</v>
      </c>
      <c r="LS24" s="80">
        <v>1873.6200000000001</v>
      </c>
      <c r="LT24" s="42">
        <v>0.76</v>
      </c>
      <c r="LU24" s="363"/>
      <c r="LV24" s="363"/>
      <c r="LW24" s="432" t="s">
        <v>114</v>
      </c>
      <c r="LX24" s="348">
        <v>1528343</v>
      </c>
      <c r="LY24" s="994">
        <v>1582276</v>
      </c>
      <c r="LZ24" s="515">
        <v>-3.41</v>
      </c>
      <c r="MA24" s="182"/>
      <c r="MB24" s="68" t="s">
        <v>90</v>
      </c>
      <c r="MC24" s="54">
        <v>244.85</v>
      </c>
      <c r="MD24" s="141">
        <v>250.43</v>
      </c>
      <c r="ME24" s="56">
        <v>-2.23</v>
      </c>
      <c r="MF24" s="54">
        <v>178.74</v>
      </c>
      <c r="MG24" s="141">
        <v>185.77</v>
      </c>
      <c r="MH24" s="56">
        <v>-3.78</v>
      </c>
      <c r="MI24" s="54">
        <v>241.04</v>
      </c>
      <c r="MJ24" s="141">
        <v>246.73</v>
      </c>
      <c r="MK24" s="56">
        <v>-2.31</v>
      </c>
      <c r="ML24" s="15"/>
      <c r="MM24" s="15"/>
      <c r="MN24" s="15" t="s">
        <v>52</v>
      </c>
      <c r="MO24" s="980">
        <v>74.11</v>
      </c>
      <c r="MP24" s="980">
        <v>64.239999999999995</v>
      </c>
      <c r="MQ24" s="980">
        <v>52.29</v>
      </c>
      <c r="MR24" s="980">
        <v>63.33</v>
      </c>
      <c r="MS24" s="981">
        <v>63.49</v>
      </c>
      <c r="MT24" s="16"/>
      <c r="MU24" s="17"/>
      <c r="MV24" s="17"/>
      <c r="MW24" s="63"/>
      <c r="MX24" s="17"/>
      <c r="MY24" s="17"/>
      <c r="MZ24" s="33" t="s">
        <v>117</v>
      </c>
      <c r="NA24" s="644"/>
      <c r="NB24" s="645"/>
      <c r="NC24" s="645"/>
      <c r="ND24" s="619"/>
      <c r="NE24" s="619"/>
      <c r="NF24" s="619"/>
      <c r="NG24" s="619"/>
      <c r="NH24" s="619"/>
      <c r="NI24" s="619"/>
      <c r="NJ24" s="619"/>
      <c r="NK24" s="641"/>
      <c r="NL24" s="619"/>
      <c r="NM24" s="619"/>
      <c r="NN24" s="644" t="s">
        <v>116</v>
      </c>
      <c r="NO24" s="644"/>
      <c r="NP24" s="645"/>
      <c r="NQ24" s="645"/>
      <c r="NR24" s="619"/>
      <c r="NS24" s="619"/>
      <c r="NT24" s="619"/>
      <c r="NU24" s="619"/>
      <c r="NV24" s="619"/>
      <c r="NW24" s="619"/>
      <c r="NX24" s="619"/>
      <c r="NY24" s="641"/>
      <c r="NZ24" s="490"/>
    </row>
    <row r="25" spans="1:390" ht="21.75" customHeight="1" thickTop="1" thickBot="1" x14ac:dyDescent="0.25">
      <c r="A25" s="179" t="s">
        <v>49</v>
      </c>
      <c r="B25" s="90">
        <v>3000.29</v>
      </c>
      <c r="C25" s="89">
        <v>3071.4700000000003</v>
      </c>
      <c r="D25" s="67">
        <v>-2.3199999999999998</v>
      </c>
      <c r="E25" s="929"/>
      <c r="F25" s="929"/>
      <c r="G25" s="433" t="s">
        <v>118</v>
      </c>
      <c r="H25" s="997">
        <v>41301</v>
      </c>
      <c r="I25" s="998">
        <v>33376</v>
      </c>
      <c r="J25" s="999">
        <v>28121</v>
      </c>
      <c r="K25" s="997">
        <v>102798</v>
      </c>
      <c r="L25" s="1000">
        <v>93143</v>
      </c>
      <c r="M25" s="675">
        <v>10.37</v>
      </c>
      <c r="N25" s="324"/>
      <c r="O25" s="70" t="s">
        <v>94</v>
      </c>
      <c r="P25" s="71">
        <v>7857.2699999999995</v>
      </c>
      <c r="Q25" s="72">
        <v>8075.47</v>
      </c>
      <c r="R25" s="76">
        <v>-2.7</v>
      </c>
      <c r="S25" s="73">
        <v>3000.29</v>
      </c>
      <c r="T25" s="72">
        <v>3071.4700000000003</v>
      </c>
      <c r="U25" s="76">
        <v>-2.3199999999999998</v>
      </c>
      <c r="V25" s="73">
        <v>7552.95</v>
      </c>
      <c r="W25" s="72">
        <v>7761.6600000000008</v>
      </c>
      <c r="X25" s="76">
        <v>-2.69</v>
      </c>
      <c r="Y25" s="181"/>
      <c r="Z25" s="324"/>
      <c r="AA25" s="324" t="s">
        <v>66</v>
      </c>
      <c r="AB25" s="260">
        <v>81.2</v>
      </c>
      <c r="AC25" s="260">
        <v>81.08</v>
      </c>
      <c r="AD25" s="260">
        <v>81.66</v>
      </c>
      <c r="AE25" s="260">
        <v>81.319999999999993</v>
      </c>
      <c r="AF25" s="1188"/>
      <c r="AG25" s="1188"/>
      <c r="AH25" s="1188"/>
      <c r="AI25" s="1188"/>
      <c r="AJ25" s="285"/>
      <c r="AK25" s="324"/>
      <c r="AL25" s="1206" t="s">
        <v>119</v>
      </c>
      <c r="AM25" s="1648" t="s">
        <v>32</v>
      </c>
      <c r="AN25" s="1649"/>
      <c r="AO25" s="1649"/>
      <c r="AP25" s="1649"/>
      <c r="AQ25" s="1649"/>
      <c r="AR25" s="1649"/>
      <c r="AS25" s="1649"/>
      <c r="AT25" s="1649"/>
      <c r="AU25" s="1650"/>
      <c r="AV25" s="1059" t="s">
        <v>33</v>
      </c>
      <c r="AW25" s="1060" t="s">
        <v>45</v>
      </c>
      <c r="AX25" s="182"/>
      <c r="AY25" s="182"/>
      <c r="AZ25" s="1061" t="s">
        <v>119</v>
      </c>
      <c r="BA25" s="1648" t="s">
        <v>32</v>
      </c>
      <c r="BB25" s="1649"/>
      <c r="BC25" s="1649"/>
      <c r="BD25" s="1649"/>
      <c r="BE25" s="1649"/>
      <c r="BF25" s="1649"/>
      <c r="BG25" s="1649"/>
      <c r="BH25" s="1649"/>
      <c r="BI25" s="1650"/>
      <c r="BJ25" s="1059" t="s">
        <v>33</v>
      </c>
      <c r="BK25" s="1060" t="s">
        <v>45</v>
      </c>
      <c r="BL25" s="194"/>
      <c r="BM25" s="290"/>
      <c r="BN25" s="290"/>
      <c r="BO25" s="248"/>
      <c r="BP25" s="1535"/>
      <c r="BQ25" s="297"/>
      <c r="BR25" s="297"/>
      <c r="BS25" s="297"/>
      <c r="BT25" s="297"/>
      <c r="BU25" s="1533"/>
      <c r="BV25" s="1528"/>
      <c r="BW25" s="21"/>
      <c r="BX25" s="37"/>
      <c r="BY25" s="295"/>
      <c r="BZ25" s="19"/>
      <c r="CA25" s="19"/>
      <c r="CB25" s="19"/>
      <c r="CC25" s="19"/>
      <c r="CD25" s="490"/>
      <c r="CE25" s="179" t="s">
        <v>49</v>
      </c>
      <c r="CF25" s="90">
        <v>2473.1199999999994</v>
      </c>
      <c r="CG25" s="87">
        <v>2475.04</v>
      </c>
      <c r="CH25" s="67">
        <v>-0.08</v>
      </c>
      <c r="CI25" s="929"/>
      <c r="CJ25" s="929"/>
      <c r="CK25" s="433" t="s">
        <v>118</v>
      </c>
      <c r="CL25" s="997">
        <v>19242</v>
      </c>
      <c r="CM25" s="998">
        <v>21288</v>
      </c>
      <c r="CN25" s="999">
        <v>23851</v>
      </c>
      <c r="CO25" s="997">
        <v>64381</v>
      </c>
      <c r="CP25" s="1000">
        <v>59689</v>
      </c>
      <c r="CQ25" s="675">
        <v>7.86</v>
      </c>
      <c r="CR25" s="324"/>
      <c r="CS25" s="70" t="s">
        <v>94</v>
      </c>
      <c r="CT25" s="71">
        <v>6073.77</v>
      </c>
      <c r="CU25" s="72">
        <v>6203.57</v>
      </c>
      <c r="CV25" s="76">
        <v>-2.09</v>
      </c>
      <c r="CW25" s="73">
        <v>2473.1199999999994</v>
      </c>
      <c r="CX25" s="663">
        <v>2475.04</v>
      </c>
      <c r="CY25" s="76">
        <v>-0.08</v>
      </c>
      <c r="CZ25" s="73">
        <v>5822.5500000000011</v>
      </c>
      <c r="DA25" s="72">
        <v>5947.54</v>
      </c>
      <c r="DB25" s="76">
        <v>-2.1</v>
      </c>
      <c r="DC25" s="181"/>
      <c r="DD25" s="324"/>
      <c r="DE25" s="324" t="s">
        <v>66</v>
      </c>
      <c r="DF25" s="260">
        <v>79.56</v>
      </c>
      <c r="DG25" s="260">
        <v>65.569999999999993</v>
      </c>
      <c r="DH25" s="260">
        <v>64.680000000000007</v>
      </c>
      <c r="DI25" s="260">
        <v>69.94</v>
      </c>
      <c r="DJ25" s="128"/>
      <c r="DK25" s="128"/>
      <c r="DL25" s="128"/>
      <c r="DM25" s="128"/>
      <c r="DN25" s="285"/>
      <c r="DO25" s="324"/>
      <c r="DP25" s="1206" t="s">
        <v>119</v>
      </c>
      <c r="DQ25" s="1648" t="s">
        <v>32</v>
      </c>
      <c r="DR25" s="1649"/>
      <c r="DS25" s="1649"/>
      <c r="DT25" s="1649"/>
      <c r="DU25" s="1649"/>
      <c r="DV25" s="1649"/>
      <c r="DW25" s="1649"/>
      <c r="DX25" s="1649"/>
      <c r="DY25" s="1650"/>
      <c r="DZ25" s="1059" t="s">
        <v>33</v>
      </c>
      <c r="EA25" s="1060" t="s">
        <v>45</v>
      </c>
      <c r="EB25" s="182"/>
      <c r="EC25" s="182"/>
      <c r="ED25" s="1061" t="s">
        <v>119</v>
      </c>
      <c r="EE25" s="1648" t="s">
        <v>32</v>
      </c>
      <c r="EF25" s="1649"/>
      <c r="EG25" s="1649"/>
      <c r="EH25" s="1649"/>
      <c r="EI25" s="1649"/>
      <c r="EJ25" s="1649"/>
      <c r="EK25" s="1649"/>
      <c r="EL25" s="1649"/>
      <c r="EM25" s="1650"/>
      <c r="EN25" s="1059" t="s">
        <v>33</v>
      </c>
      <c r="EO25" s="1060" t="s">
        <v>45</v>
      </c>
      <c r="EP25" s="194"/>
      <c r="EQ25" s="290"/>
      <c r="ER25" s="290"/>
      <c r="ES25" s="248"/>
      <c r="ET25" s="1535"/>
      <c r="EU25" s="297"/>
      <c r="EV25" s="297"/>
      <c r="EW25" s="297"/>
      <c r="EX25" s="297"/>
      <c r="EY25" s="1533"/>
      <c r="EZ25" s="1528"/>
      <c r="FA25" s="21"/>
      <c r="FB25" s="37"/>
      <c r="FC25" s="295"/>
      <c r="FD25" s="19"/>
      <c r="FE25" s="19"/>
      <c r="FF25" s="19"/>
      <c r="FG25" s="19"/>
      <c r="FH25" s="490"/>
      <c r="FI25" s="64" t="s">
        <v>49</v>
      </c>
      <c r="FJ25" s="90">
        <v>2400.8999999999996</v>
      </c>
      <c r="FK25" s="87">
        <v>2413.79</v>
      </c>
      <c r="FL25" s="67">
        <v>-0.53</v>
      </c>
      <c r="FM25" s="929"/>
      <c r="FN25" s="929"/>
      <c r="FO25" s="433" t="s">
        <v>118</v>
      </c>
      <c r="FP25" s="997">
        <v>23603</v>
      </c>
      <c r="FQ25" s="998">
        <v>19355</v>
      </c>
      <c r="FR25" s="999">
        <v>19035</v>
      </c>
      <c r="FS25" s="997">
        <v>61993</v>
      </c>
      <c r="FT25" s="1000">
        <v>54287</v>
      </c>
      <c r="FU25" s="675">
        <v>14.19</v>
      </c>
      <c r="FV25" s="324"/>
      <c r="FW25" s="70" t="s">
        <v>94</v>
      </c>
      <c r="FX25" s="71">
        <v>5121.0099999999993</v>
      </c>
      <c r="FY25" s="72">
        <v>5033.8</v>
      </c>
      <c r="FZ25" s="76">
        <v>1.73</v>
      </c>
      <c r="GA25" s="73">
        <v>2400.8999999999996</v>
      </c>
      <c r="GB25" s="72">
        <v>2413.79</v>
      </c>
      <c r="GC25" s="76">
        <v>-0.53</v>
      </c>
      <c r="GD25" s="73">
        <v>5017.4100000000008</v>
      </c>
      <c r="GE25" s="72">
        <v>4936.88</v>
      </c>
      <c r="GF25" s="76">
        <v>1.63</v>
      </c>
      <c r="GG25" s="181"/>
      <c r="GH25" s="324"/>
      <c r="GI25" s="324" t="s">
        <v>66</v>
      </c>
      <c r="GJ25" s="260">
        <v>63.61</v>
      </c>
      <c r="GK25" s="260">
        <v>58.6</v>
      </c>
      <c r="GL25" s="260">
        <v>61.51</v>
      </c>
      <c r="GM25" s="260">
        <v>61.24</v>
      </c>
      <c r="GN25" s="1188"/>
      <c r="GO25" s="1188"/>
      <c r="GP25" s="1188"/>
      <c r="GQ25" s="1188"/>
      <c r="GR25" s="285"/>
      <c r="GS25" s="324"/>
      <c r="GT25" s="1206" t="s">
        <v>119</v>
      </c>
      <c r="GU25" s="1648" t="s">
        <v>32</v>
      </c>
      <c r="GV25" s="1649"/>
      <c r="GW25" s="1649"/>
      <c r="GX25" s="1649"/>
      <c r="GY25" s="1649"/>
      <c r="GZ25" s="1649"/>
      <c r="HA25" s="1649"/>
      <c r="HB25" s="1649"/>
      <c r="HC25" s="1650"/>
      <c r="HD25" s="1059" t="s">
        <v>33</v>
      </c>
      <c r="HE25" s="1060" t="s">
        <v>45</v>
      </c>
      <c r="HF25" s="182"/>
      <c r="HG25" s="182"/>
      <c r="HH25" s="1061" t="s">
        <v>119</v>
      </c>
      <c r="HI25" s="1648" t="s">
        <v>32</v>
      </c>
      <c r="HJ25" s="1649"/>
      <c r="HK25" s="1649"/>
      <c r="HL25" s="1649"/>
      <c r="HM25" s="1649"/>
      <c r="HN25" s="1649"/>
      <c r="HO25" s="1649"/>
      <c r="HP25" s="1649"/>
      <c r="HQ25" s="1650"/>
      <c r="HR25" s="1059" t="s">
        <v>33</v>
      </c>
      <c r="HS25" s="1060" t="s">
        <v>45</v>
      </c>
      <c r="HT25" s="194"/>
      <c r="HU25" s="290"/>
      <c r="HV25" s="290"/>
      <c r="HW25" s="248"/>
      <c r="HX25" s="1535"/>
      <c r="HY25" s="297"/>
      <c r="HZ25" s="297"/>
      <c r="IA25" s="297"/>
      <c r="IB25" s="297"/>
      <c r="IC25" s="1533"/>
      <c r="ID25" s="1528"/>
      <c r="IE25" s="21"/>
      <c r="IF25" s="37"/>
      <c r="IG25" s="295"/>
      <c r="IH25" s="248"/>
      <c r="II25" s="19"/>
      <c r="IJ25" s="19"/>
      <c r="IK25" s="19"/>
      <c r="IM25" s="179" t="s">
        <v>49</v>
      </c>
      <c r="IN25" s="90">
        <v>3187.16</v>
      </c>
      <c r="IO25" s="87">
        <v>3247.09</v>
      </c>
      <c r="IP25" s="67">
        <v>-1.85</v>
      </c>
      <c r="IQ25" s="929"/>
      <c r="IR25" s="929"/>
      <c r="IS25" s="433" t="s">
        <v>118</v>
      </c>
      <c r="IT25" s="997">
        <v>19149</v>
      </c>
      <c r="IU25" s="998">
        <v>21614</v>
      </c>
      <c r="IV25" s="999">
        <v>31202</v>
      </c>
      <c r="IW25" s="997">
        <v>71965</v>
      </c>
      <c r="IX25" s="1000">
        <v>70795</v>
      </c>
      <c r="IY25" s="675">
        <v>1.65</v>
      </c>
      <c r="IZ25" s="324"/>
      <c r="JA25" s="70" t="s">
        <v>94</v>
      </c>
      <c r="JB25" s="71">
        <v>7340.93</v>
      </c>
      <c r="JC25" s="72">
        <v>7201.34</v>
      </c>
      <c r="JD25" s="76">
        <v>1.94</v>
      </c>
      <c r="JE25" s="73">
        <v>3187.16</v>
      </c>
      <c r="JF25" s="72">
        <v>3247.09</v>
      </c>
      <c r="JG25" s="76">
        <v>-1.85</v>
      </c>
      <c r="JH25" s="73">
        <v>7109.91</v>
      </c>
      <c r="JI25" s="72">
        <v>6980.0999999999995</v>
      </c>
      <c r="JJ25" s="76">
        <v>1.86</v>
      </c>
      <c r="JK25" s="181"/>
      <c r="JL25" s="324"/>
      <c r="JM25" s="324" t="s">
        <v>66</v>
      </c>
      <c r="JN25" s="260">
        <v>61.84</v>
      </c>
      <c r="JO25" s="260">
        <v>63.72</v>
      </c>
      <c r="JP25" s="260">
        <v>78</v>
      </c>
      <c r="JQ25" s="260">
        <v>67.86</v>
      </c>
      <c r="JR25" s="128"/>
      <c r="JS25" s="128"/>
      <c r="JT25" s="128"/>
      <c r="JU25" s="128"/>
      <c r="JV25" s="285"/>
      <c r="JW25" s="324"/>
      <c r="JX25" s="1206" t="s">
        <v>119</v>
      </c>
      <c r="JY25" s="1648" t="s">
        <v>32</v>
      </c>
      <c r="JZ25" s="1649"/>
      <c r="KA25" s="1649"/>
      <c r="KB25" s="1649"/>
      <c r="KC25" s="1649"/>
      <c r="KD25" s="1649"/>
      <c r="KE25" s="1649"/>
      <c r="KF25" s="1649"/>
      <c r="KG25" s="1650"/>
      <c r="KH25" s="1059" t="s">
        <v>33</v>
      </c>
      <c r="KI25" s="1060" t="s">
        <v>45</v>
      </c>
      <c r="KJ25" s="182"/>
      <c r="KK25" s="182"/>
      <c r="KL25" s="1061" t="s">
        <v>119</v>
      </c>
      <c r="KM25" s="1648" t="s">
        <v>32</v>
      </c>
      <c r="KN25" s="1649"/>
      <c r="KO25" s="1649"/>
      <c r="KP25" s="1649"/>
      <c r="KQ25" s="1649"/>
      <c r="KR25" s="1649"/>
      <c r="KS25" s="1649"/>
      <c r="KT25" s="1649"/>
      <c r="KU25" s="1650"/>
      <c r="KV25" s="1059" t="s">
        <v>33</v>
      </c>
      <c r="KW25" s="1060" t="s">
        <v>45</v>
      </c>
      <c r="KX25" s="194"/>
      <c r="KY25" s="290"/>
      <c r="KZ25" s="290"/>
      <c r="LA25" s="248"/>
      <c r="LB25" s="1535"/>
      <c r="LC25" s="297"/>
      <c r="LD25" s="297"/>
      <c r="LE25" s="297"/>
      <c r="LF25" s="297"/>
      <c r="LG25" s="1533"/>
      <c r="LH25" s="291"/>
      <c r="LI25" s="21"/>
      <c r="LJ25" s="37"/>
      <c r="LK25" s="295"/>
      <c r="LL25" s="19"/>
      <c r="LM25" s="19"/>
      <c r="LN25" s="25"/>
      <c r="LO25" s="605"/>
      <c r="LQ25" s="64" t="s">
        <v>49</v>
      </c>
      <c r="LR25" s="86">
        <v>2816.9400000000005</v>
      </c>
      <c r="LS25" s="87">
        <v>2860.52</v>
      </c>
      <c r="LT25" s="67">
        <v>-1.52</v>
      </c>
      <c r="LU25" s="363"/>
      <c r="LV25" s="363"/>
      <c r="LW25" s="433" t="s">
        <v>118</v>
      </c>
      <c r="LX25" s="348">
        <v>301137</v>
      </c>
      <c r="LY25" s="994">
        <v>277914</v>
      </c>
      <c r="LZ25" s="515">
        <v>8.36</v>
      </c>
      <c r="MA25" s="182"/>
      <c r="MB25" s="70" t="s">
        <v>94</v>
      </c>
      <c r="MC25" s="71">
        <v>6730.5</v>
      </c>
      <c r="MD25" s="375">
        <v>6770.4999999999991</v>
      </c>
      <c r="ME25" s="76">
        <v>-0.59</v>
      </c>
      <c r="MF25" s="71">
        <v>2816.9400000000005</v>
      </c>
      <c r="MG25" s="375">
        <v>2860.52</v>
      </c>
      <c r="MH25" s="76">
        <v>-1.52</v>
      </c>
      <c r="MI25" s="71">
        <v>6505.2300000000005</v>
      </c>
      <c r="MJ25" s="375">
        <v>6546.61</v>
      </c>
      <c r="MK25" s="76">
        <v>-0.63</v>
      </c>
      <c r="ML25" s="15"/>
      <c r="MM25" s="15"/>
      <c r="MN25" s="15" t="s">
        <v>66</v>
      </c>
      <c r="MO25" s="980">
        <v>81.319999999999993</v>
      </c>
      <c r="MP25" s="980">
        <v>69.94</v>
      </c>
      <c r="MQ25" s="980">
        <v>61.24</v>
      </c>
      <c r="MR25" s="980">
        <v>67.86</v>
      </c>
      <c r="MS25" s="981">
        <v>70.09</v>
      </c>
      <c r="MT25" s="16"/>
      <c r="MU25" s="17"/>
      <c r="MV25" s="17"/>
      <c r="MW25" s="63"/>
      <c r="MX25" s="17"/>
      <c r="MY25" s="17"/>
      <c r="MZ25" s="1210" t="s">
        <v>119</v>
      </c>
      <c r="NA25" s="1651" t="s">
        <v>32</v>
      </c>
      <c r="NB25" s="1652"/>
      <c r="NC25" s="1652"/>
      <c r="ND25" s="1652"/>
      <c r="NE25" s="1652"/>
      <c r="NF25" s="1652"/>
      <c r="NG25" s="1652"/>
      <c r="NH25" s="1652"/>
      <c r="NI25" s="1653"/>
      <c r="NJ25" s="1069" t="s">
        <v>33</v>
      </c>
      <c r="NK25" s="1069" t="s">
        <v>45</v>
      </c>
      <c r="NL25" s="619"/>
      <c r="NM25" s="619"/>
      <c r="NN25" s="1211" t="s">
        <v>119</v>
      </c>
      <c r="NO25" s="1651" t="s">
        <v>32</v>
      </c>
      <c r="NP25" s="1652"/>
      <c r="NQ25" s="1652"/>
      <c r="NR25" s="1652"/>
      <c r="NS25" s="1652"/>
      <c r="NT25" s="1652"/>
      <c r="NU25" s="1652"/>
      <c r="NV25" s="1652"/>
      <c r="NW25" s="1653"/>
      <c r="NX25" s="1069" t="s">
        <v>33</v>
      </c>
      <c r="NY25" s="1069" t="s">
        <v>45</v>
      </c>
      <c r="NZ25" s="490"/>
    </row>
    <row r="26" spans="1:390" ht="21.75" customHeight="1" thickTop="1" thickBot="1" x14ac:dyDescent="0.25">
      <c r="A26" s="184" t="s">
        <v>120</v>
      </c>
      <c r="B26" s="195"/>
      <c r="C26" s="140"/>
      <c r="D26" s="42"/>
      <c r="E26" s="420"/>
      <c r="F26" s="240"/>
      <c r="G26" s="433" t="s">
        <v>121</v>
      </c>
      <c r="H26" s="997">
        <v>25560</v>
      </c>
      <c r="I26" s="998">
        <v>21845</v>
      </c>
      <c r="J26" s="999">
        <v>27369</v>
      </c>
      <c r="K26" s="997">
        <v>74774</v>
      </c>
      <c r="L26" s="1000">
        <v>70178</v>
      </c>
      <c r="M26" s="675">
        <v>6.55</v>
      </c>
      <c r="N26" s="324"/>
      <c r="O26" s="9"/>
      <c r="P26" s="9"/>
      <c r="Q26" s="14"/>
      <c r="R26" s="9"/>
      <c r="S26" s="81"/>
      <c r="T26" s="82"/>
      <c r="U26" s="9"/>
      <c r="V26" s="81"/>
      <c r="W26" s="82"/>
      <c r="X26" s="9"/>
      <c r="Y26" s="9"/>
      <c r="Z26" s="324"/>
      <c r="AA26" s="324" t="s">
        <v>71</v>
      </c>
      <c r="AB26" s="260">
        <v>77.63</v>
      </c>
      <c r="AC26" s="260">
        <v>78.790000000000006</v>
      </c>
      <c r="AD26" s="260">
        <v>77.849999999999994</v>
      </c>
      <c r="AE26" s="260">
        <v>78.09</v>
      </c>
      <c r="AF26" s="1212"/>
      <c r="AG26" s="1212"/>
      <c r="AH26" s="1212"/>
      <c r="AI26" s="1212"/>
      <c r="AJ26" s="285"/>
      <c r="AK26" s="324"/>
      <c r="AL26" s="1213"/>
      <c r="AM26" s="1073" t="s">
        <v>54</v>
      </c>
      <c r="AN26" s="1074" t="s">
        <v>55</v>
      </c>
      <c r="AO26" s="1075" t="s">
        <v>306</v>
      </c>
      <c r="AP26" s="1076" t="s">
        <v>307</v>
      </c>
      <c r="AQ26" s="1074"/>
      <c r="AR26" s="1074"/>
      <c r="AS26" s="1074"/>
      <c r="AT26" s="1074"/>
      <c r="AU26" s="1077" t="s">
        <v>62</v>
      </c>
      <c r="AV26" s="1078"/>
      <c r="AW26" s="1079"/>
      <c r="AX26" s="182"/>
      <c r="AY26" s="182"/>
      <c r="AZ26" s="1217"/>
      <c r="BA26" s="1073" t="s">
        <v>54</v>
      </c>
      <c r="BB26" s="1074" t="s">
        <v>55</v>
      </c>
      <c r="BC26" s="1075" t="s">
        <v>306</v>
      </c>
      <c r="BD26" s="1076" t="s">
        <v>307</v>
      </c>
      <c r="BE26" s="1074"/>
      <c r="BF26" s="1074"/>
      <c r="BG26" s="1074"/>
      <c r="BH26" s="1074"/>
      <c r="BI26" s="1077" t="s">
        <v>62</v>
      </c>
      <c r="BJ26" s="1078"/>
      <c r="BK26" s="1079"/>
      <c r="BL26" s="306"/>
      <c r="BM26" s="290"/>
      <c r="BN26" s="290"/>
      <c r="BO26" s="968"/>
      <c r="BP26" s="1537"/>
      <c r="BQ26" s="297"/>
      <c r="BR26" s="297"/>
      <c r="BS26" s="297"/>
      <c r="BT26" s="131"/>
      <c r="BU26" s="1533"/>
      <c r="BV26" s="1528"/>
      <c r="BW26" s="21"/>
      <c r="BX26" s="37"/>
      <c r="BY26" s="295"/>
      <c r="BZ26" s="19"/>
      <c r="CA26" s="19"/>
      <c r="CB26" s="19"/>
      <c r="CC26" s="19"/>
      <c r="CD26" s="490"/>
      <c r="CE26" s="184" t="s">
        <v>120</v>
      </c>
      <c r="CF26" s="195"/>
      <c r="CG26" s="140"/>
      <c r="CH26" s="42"/>
      <c r="CI26" s="420"/>
      <c r="CJ26" s="240"/>
      <c r="CK26" s="433" t="s">
        <v>121</v>
      </c>
      <c r="CL26" s="997">
        <v>21207</v>
      </c>
      <c r="CM26" s="998">
        <v>20941</v>
      </c>
      <c r="CN26" s="999">
        <v>18234</v>
      </c>
      <c r="CO26" s="997">
        <v>60382</v>
      </c>
      <c r="CP26" s="1000">
        <v>57274</v>
      </c>
      <c r="CQ26" s="675">
        <v>5.43</v>
      </c>
      <c r="CR26" s="324"/>
      <c r="CS26" s="9"/>
      <c r="CT26" s="9"/>
      <c r="CU26" s="14"/>
      <c r="CV26" s="9"/>
      <c r="CW26" s="81"/>
      <c r="CX26" s="82"/>
      <c r="CY26" s="9"/>
      <c r="CZ26" s="81"/>
      <c r="DA26" s="82"/>
      <c r="DB26" s="9"/>
      <c r="DC26" s="9"/>
      <c r="DD26" s="324"/>
      <c r="DE26" s="324" t="s">
        <v>71</v>
      </c>
      <c r="DF26" s="260">
        <v>81.900000000000006</v>
      </c>
      <c r="DG26" s="260">
        <v>68.150000000000006</v>
      </c>
      <c r="DH26" s="260">
        <v>65.53</v>
      </c>
      <c r="DI26" s="260">
        <v>71.86</v>
      </c>
      <c r="DJ26" s="1341"/>
      <c r="DK26" s="1341"/>
      <c r="DL26" s="1341"/>
      <c r="DM26" s="1341"/>
      <c r="DN26" s="285"/>
      <c r="DO26" s="324"/>
      <c r="DP26" s="1213"/>
      <c r="DQ26" s="1073" t="s">
        <v>54</v>
      </c>
      <c r="DR26" s="1074" t="s">
        <v>55</v>
      </c>
      <c r="DS26" s="1075" t="s">
        <v>306</v>
      </c>
      <c r="DT26" s="1076" t="s">
        <v>307</v>
      </c>
      <c r="DU26" s="1074"/>
      <c r="DV26" s="1074"/>
      <c r="DW26" s="1074"/>
      <c r="DX26" s="1074"/>
      <c r="DY26" s="1077" t="s">
        <v>62</v>
      </c>
      <c r="DZ26" s="1078"/>
      <c r="EA26" s="1079"/>
      <c r="EB26" s="182"/>
      <c r="EC26" s="182"/>
      <c r="ED26" s="1217"/>
      <c r="EE26" s="1073" t="s">
        <v>54</v>
      </c>
      <c r="EF26" s="1074" t="s">
        <v>55</v>
      </c>
      <c r="EG26" s="1075" t="s">
        <v>306</v>
      </c>
      <c r="EH26" s="1076" t="s">
        <v>307</v>
      </c>
      <c r="EI26" s="1074"/>
      <c r="EJ26" s="1074"/>
      <c r="EK26" s="1074"/>
      <c r="EL26" s="1074"/>
      <c r="EM26" s="1077" t="s">
        <v>62</v>
      </c>
      <c r="EN26" s="1078"/>
      <c r="EO26" s="1079"/>
      <c r="EP26" s="306"/>
      <c r="EQ26" s="290"/>
      <c r="ER26" s="290"/>
      <c r="ES26" s="968"/>
      <c r="ET26" s="1537"/>
      <c r="EU26" s="297"/>
      <c r="EV26" s="297"/>
      <c r="EW26" s="297"/>
      <c r="EX26" s="131"/>
      <c r="EY26" s="1533"/>
      <c r="EZ26" s="1528"/>
      <c r="FA26" s="21"/>
      <c r="FB26" s="37"/>
      <c r="FC26" s="295"/>
      <c r="FD26" s="19"/>
      <c r="FE26" s="19"/>
      <c r="FF26" s="19"/>
      <c r="FG26" s="19"/>
      <c r="FH26" s="490"/>
      <c r="FI26" s="92" t="s">
        <v>120</v>
      </c>
      <c r="FJ26" s="195"/>
      <c r="FK26" s="140"/>
      <c r="FL26" s="42"/>
      <c r="FM26" s="420"/>
      <c r="FN26" s="240"/>
      <c r="FO26" s="433" t="s">
        <v>121</v>
      </c>
      <c r="FP26" s="997">
        <v>22959</v>
      </c>
      <c r="FQ26" s="998">
        <v>22951</v>
      </c>
      <c r="FR26" s="999">
        <v>18788</v>
      </c>
      <c r="FS26" s="997">
        <v>64698</v>
      </c>
      <c r="FT26" s="1000">
        <v>63452</v>
      </c>
      <c r="FU26" s="675">
        <v>1.96</v>
      </c>
      <c r="FV26" s="324"/>
      <c r="FW26" s="9"/>
      <c r="FX26" s="9"/>
      <c r="FY26" s="14"/>
      <c r="FZ26" s="9"/>
      <c r="GA26" s="81"/>
      <c r="GB26" s="82"/>
      <c r="GC26" s="9"/>
      <c r="GD26" s="81"/>
      <c r="GE26" s="82"/>
      <c r="GF26" s="9"/>
      <c r="GG26" s="9"/>
      <c r="GH26" s="324"/>
      <c r="GI26" s="324" t="s">
        <v>71</v>
      </c>
      <c r="GJ26" s="260">
        <v>64.12</v>
      </c>
      <c r="GK26" s="260">
        <v>61.03</v>
      </c>
      <c r="GL26" s="260">
        <v>61.28</v>
      </c>
      <c r="GM26" s="260">
        <v>62.14</v>
      </c>
      <c r="GN26" s="1212"/>
      <c r="GO26" s="1212"/>
      <c r="GP26" s="1212"/>
      <c r="GQ26" s="1212"/>
      <c r="GR26" s="285"/>
      <c r="GS26" s="324"/>
      <c r="GT26" s="1213"/>
      <c r="GU26" s="1073" t="s">
        <v>54</v>
      </c>
      <c r="GV26" s="1074" t="s">
        <v>55</v>
      </c>
      <c r="GW26" s="1075" t="s">
        <v>306</v>
      </c>
      <c r="GX26" s="1076" t="s">
        <v>307</v>
      </c>
      <c r="GY26" s="1074"/>
      <c r="GZ26" s="1074"/>
      <c r="HA26" s="1074"/>
      <c r="HB26" s="1074"/>
      <c r="HC26" s="1077" t="s">
        <v>62</v>
      </c>
      <c r="HD26" s="1078"/>
      <c r="HE26" s="1079"/>
      <c r="HF26" s="182"/>
      <c r="HG26" s="182"/>
      <c r="HH26" s="1217"/>
      <c r="HI26" s="1073" t="s">
        <v>54</v>
      </c>
      <c r="HJ26" s="1074" t="s">
        <v>55</v>
      </c>
      <c r="HK26" s="1075" t="s">
        <v>306</v>
      </c>
      <c r="HL26" s="1076" t="s">
        <v>307</v>
      </c>
      <c r="HM26" s="1074"/>
      <c r="HN26" s="1074"/>
      <c r="HO26" s="1074"/>
      <c r="HP26" s="1074"/>
      <c r="HQ26" s="1077" t="s">
        <v>62</v>
      </c>
      <c r="HR26" s="1078"/>
      <c r="HS26" s="1079"/>
      <c r="HT26" s="306"/>
      <c r="HU26" s="290"/>
      <c r="HV26" s="290"/>
      <c r="HW26" s="968"/>
      <c r="HX26" s="1537"/>
      <c r="HY26" s="297"/>
      <c r="HZ26" s="297"/>
      <c r="IA26" s="297"/>
      <c r="IB26" s="131"/>
      <c r="IC26" s="1533"/>
      <c r="ID26" s="1528"/>
      <c r="IE26" s="21"/>
      <c r="IF26" s="37"/>
      <c r="IG26" s="295"/>
      <c r="IH26" s="248"/>
      <c r="II26" s="19"/>
      <c r="IJ26" s="19"/>
      <c r="IK26" s="19"/>
      <c r="IM26" s="184" t="s">
        <v>120</v>
      </c>
      <c r="IN26" s="195"/>
      <c r="IO26" s="140"/>
      <c r="IP26" s="42"/>
      <c r="IQ26" s="420"/>
      <c r="IR26" s="240"/>
      <c r="IS26" s="433" t="s">
        <v>121</v>
      </c>
      <c r="IT26" s="997">
        <v>15914</v>
      </c>
      <c r="IU26" s="998">
        <v>16675</v>
      </c>
      <c r="IV26" s="999">
        <v>26238</v>
      </c>
      <c r="IW26" s="997">
        <v>58827</v>
      </c>
      <c r="IX26" s="1000">
        <v>57755</v>
      </c>
      <c r="IY26" s="675">
        <v>1.86</v>
      </c>
      <c r="IZ26" s="324"/>
      <c r="JA26" s="9"/>
      <c r="JB26" s="9"/>
      <c r="JC26" s="14"/>
      <c r="JD26" s="9"/>
      <c r="JE26" s="81"/>
      <c r="JF26" s="82"/>
      <c r="JG26" s="9"/>
      <c r="JH26" s="81"/>
      <c r="JI26" s="82"/>
      <c r="JJ26" s="9"/>
      <c r="JK26" s="9"/>
      <c r="JL26" s="324"/>
      <c r="JM26" s="324" t="s">
        <v>71</v>
      </c>
      <c r="JN26" s="260">
        <v>63.69</v>
      </c>
      <c r="JO26" s="260">
        <v>69</v>
      </c>
      <c r="JP26" s="260">
        <v>72.58</v>
      </c>
      <c r="JQ26" s="260">
        <v>68.42</v>
      </c>
      <c r="JR26" s="1341"/>
      <c r="JS26" s="1341"/>
      <c r="JT26" s="1341"/>
      <c r="JU26" s="1341"/>
      <c r="JV26" s="285"/>
      <c r="JW26" s="324"/>
      <c r="JX26" s="1213"/>
      <c r="JY26" s="1073" t="s">
        <v>54</v>
      </c>
      <c r="JZ26" s="1074" t="s">
        <v>55</v>
      </c>
      <c r="KA26" s="1075" t="s">
        <v>306</v>
      </c>
      <c r="KB26" s="1076" t="s">
        <v>307</v>
      </c>
      <c r="KC26" s="1074"/>
      <c r="KD26" s="1074"/>
      <c r="KE26" s="1074"/>
      <c r="KF26" s="1074"/>
      <c r="KG26" s="1077" t="s">
        <v>62</v>
      </c>
      <c r="KH26" s="1078"/>
      <c r="KI26" s="1079"/>
      <c r="KJ26" s="182"/>
      <c r="KK26" s="182"/>
      <c r="KL26" s="1217"/>
      <c r="KM26" s="1073" t="s">
        <v>54</v>
      </c>
      <c r="KN26" s="1074" t="s">
        <v>55</v>
      </c>
      <c r="KO26" s="1075" t="s">
        <v>306</v>
      </c>
      <c r="KP26" s="1076" t="s">
        <v>307</v>
      </c>
      <c r="KQ26" s="1074"/>
      <c r="KR26" s="1074"/>
      <c r="KS26" s="1074"/>
      <c r="KT26" s="1074"/>
      <c r="KU26" s="1077" t="s">
        <v>62</v>
      </c>
      <c r="KV26" s="1078"/>
      <c r="KW26" s="1079"/>
      <c r="KX26" s="306"/>
      <c r="KY26" s="290"/>
      <c r="KZ26" s="290"/>
      <c r="LA26" s="968"/>
      <c r="LB26" s="1537"/>
      <c r="LC26" s="297"/>
      <c r="LD26" s="297"/>
      <c r="LE26" s="297"/>
      <c r="LF26" s="131"/>
      <c r="LG26" s="1533"/>
      <c r="LH26" s="291"/>
      <c r="LI26" s="21"/>
      <c r="LJ26" s="37"/>
      <c r="LK26" s="295"/>
      <c r="LL26" s="19"/>
      <c r="LM26" s="19"/>
      <c r="LN26" s="25"/>
      <c r="LO26" s="605"/>
      <c r="LQ26" s="92" t="s">
        <v>120</v>
      </c>
      <c r="LR26" s="106"/>
      <c r="LS26" s="140"/>
      <c r="LT26" s="42"/>
      <c r="LU26" s="499"/>
      <c r="LV26" s="499"/>
      <c r="LW26" s="433" t="s">
        <v>121</v>
      </c>
      <c r="LX26" s="348">
        <v>258681</v>
      </c>
      <c r="LY26" s="994">
        <v>248659</v>
      </c>
      <c r="LZ26" s="515">
        <v>4.03</v>
      </c>
      <c r="MA26" s="182"/>
      <c r="MB26" s="9"/>
      <c r="MC26" s="9"/>
      <c r="MD26" s="85"/>
      <c r="ME26" s="9"/>
      <c r="MF26" s="81"/>
      <c r="MG26" s="85"/>
      <c r="MH26" s="9"/>
      <c r="MI26" s="81"/>
      <c r="MJ26" s="85"/>
      <c r="MK26" s="9"/>
      <c r="ML26" s="15"/>
      <c r="MM26" s="15"/>
      <c r="MN26" s="15" t="s">
        <v>71</v>
      </c>
      <c r="MO26" s="980">
        <v>78.09</v>
      </c>
      <c r="MP26" s="980">
        <v>71.86</v>
      </c>
      <c r="MQ26" s="980">
        <v>62.14</v>
      </c>
      <c r="MR26" s="980">
        <v>68.42</v>
      </c>
      <c r="MS26" s="981">
        <v>70.13</v>
      </c>
      <c r="MT26" s="16"/>
      <c r="MU26" s="17"/>
      <c r="MV26" s="17"/>
      <c r="MW26" s="63"/>
      <c r="MX26" s="17"/>
      <c r="MY26" s="17"/>
      <c r="MZ26" s="1081"/>
      <c r="NA26" s="1073" t="s">
        <v>54</v>
      </c>
      <c r="NB26" s="1074" t="s">
        <v>55</v>
      </c>
      <c r="NC26" s="1075" t="s">
        <v>306</v>
      </c>
      <c r="ND26" s="1076" t="s">
        <v>307</v>
      </c>
      <c r="NE26" s="1074"/>
      <c r="NF26" s="1074"/>
      <c r="NG26" s="1074"/>
      <c r="NH26" s="1074"/>
      <c r="NI26" s="1077" t="s">
        <v>62</v>
      </c>
      <c r="NJ26" s="1078"/>
      <c r="NK26" s="1079"/>
      <c r="NL26" s="619"/>
      <c r="NM26" s="619"/>
      <c r="NN26" s="1185"/>
      <c r="NO26" s="1073" t="s">
        <v>54</v>
      </c>
      <c r="NP26" s="1074" t="s">
        <v>55</v>
      </c>
      <c r="NQ26" s="1075" t="s">
        <v>306</v>
      </c>
      <c r="NR26" s="1076" t="s">
        <v>307</v>
      </c>
      <c r="NS26" s="1074"/>
      <c r="NT26" s="1074"/>
      <c r="NU26" s="1074"/>
      <c r="NV26" s="1074"/>
      <c r="NW26" s="1077" t="s">
        <v>62</v>
      </c>
      <c r="NX26" s="1078"/>
      <c r="NY26" s="1079"/>
      <c r="NZ26" s="490"/>
    </row>
    <row r="27" spans="1:390" ht="21.75" customHeight="1" thickTop="1" thickBot="1" x14ac:dyDescent="0.25">
      <c r="A27" s="178" t="s">
        <v>104</v>
      </c>
      <c r="B27" s="186">
        <v>270361.09000000003</v>
      </c>
      <c r="C27" s="78">
        <v>276587.18000000005</v>
      </c>
      <c r="D27" s="27">
        <v>-2.25</v>
      </c>
      <c r="E27" s="420"/>
      <c r="F27" s="240"/>
      <c r="G27" s="433" t="s">
        <v>122</v>
      </c>
      <c r="H27" s="997">
        <v>35473</v>
      </c>
      <c r="I27" s="998">
        <v>27707</v>
      </c>
      <c r="J27" s="999">
        <v>25731</v>
      </c>
      <c r="K27" s="997">
        <v>88911</v>
      </c>
      <c r="L27" s="1000">
        <v>81245</v>
      </c>
      <c r="M27" s="675">
        <v>9.44</v>
      </c>
      <c r="N27" s="324"/>
      <c r="O27" s="107" t="s">
        <v>123</v>
      </c>
      <c r="P27" s="1"/>
      <c r="Q27" s="3"/>
      <c r="R27" s="1"/>
      <c r="S27" s="1"/>
      <c r="T27" s="3"/>
      <c r="U27" s="1"/>
      <c r="V27" s="1"/>
      <c r="W27" s="3"/>
      <c r="X27" s="1"/>
      <c r="Y27" s="18"/>
      <c r="Z27" s="324"/>
      <c r="AA27" s="324" t="s">
        <v>76</v>
      </c>
      <c r="AB27" s="260">
        <v>88.06</v>
      </c>
      <c r="AC27" s="260">
        <v>90.74</v>
      </c>
      <c r="AD27" s="260">
        <v>84.53</v>
      </c>
      <c r="AE27" s="260">
        <v>87.78</v>
      </c>
      <c r="AF27" s="1188"/>
      <c r="AG27" s="1188"/>
      <c r="AH27" s="1188"/>
      <c r="AI27" s="1188"/>
      <c r="AJ27" s="285"/>
      <c r="AK27" s="324"/>
      <c r="AL27" s="1218" t="s">
        <v>157</v>
      </c>
      <c r="AM27" s="1232">
        <v>582296</v>
      </c>
      <c r="AN27" s="1233">
        <v>47198</v>
      </c>
      <c r="AO27" s="1233">
        <v>502247</v>
      </c>
      <c r="AP27" s="1234">
        <v>48499</v>
      </c>
      <c r="AQ27" s="1233"/>
      <c r="AR27" s="1233"/>
      <c r="AS27" s="1233"/>
      <c r="AT27" s="1233"/>
      <c r="AU27" s="1235">
        <v>1180240</v>
      </c>
      <c r="AV27" s="1236">
        <v>7682</v>
      </c>
      <c r="AW27" s="1237">
        <v>1187922</v>
      </c>
      <c r="AX27" s="182"/>
      <c r="AY27" s="182"/>
      <c r="AZ27" s="176" t="s">
        <v>157</v>
      </c>
      <c r="BA27" s="1232">
        <v>1329796</v>
      </c>
      <c r="BB27" s="1233">
        <v>26585</v>
      </c>
      <c r="BC27" s="1233">
        <v>1312066</v>
      </c>
      <c r="BD27" s="1234">
        <v>19851</v>
      </c>
      <c r="BE27" s="1233"/>
      <c r="BF27" s="1233"/>
      <c r="BG27" s="1233"/>
      <c r="BH27" s="1233"/>
      <c r="BI27" s="1235">
        <v>2688298</v>
      </c>
      <c r="BJ27" s="1236">
        <v>8397</v>
      </c>
      <c r="BK27" s="1237">
        <v>2696695</v>
      </c>
      <c r="BL27" s="299"/>
      <c r="BM27" s="290"/>
      <c r="BN27" s="290"/>
      <c r="BO27" s="968"/>
      <c r="BP27" s="1537"/>
      <c r="BQ27" s="294"/>
      <c r="BR27" s="294"/>
      <c r="BS27" s="294"/>
      <c r="BT27" s="613"/>
      <c r="BU27" s="1533"/>
      <c r="BV27" s="1528"/>
      <c r="BW27" s="21"/>
      <c r="BX27" s="37"/>
      <c r="BY27" s="295"/>
      <c r="BZ27" s="19"/>
      <c r="CA27" s="19"/>
      <c r="CB27" s="19"/>
      <c r="CC27" s="19"/>
      <c r="CD27" s="490"/>
      <c r="CE27" s="178" t="s">
        <v>104</v>
      </c>
      <c r="CF27" s="186">
        <v>181940.41999999998</v>
      </c>
      <c r="CG27" s="97">
        <v>190983.74</v>
      </c>
      <c r="CH27" s="27">
        <v>-4.74</v>
      </c>
      <c r="CI27" s="420"/>
      <c r="CJ27" s="240"/>
      <c r="CK27" s="433" t="s">
        <v>122</v>
      </c>
      <c r="CL27" s="997">
        <v>20527</v>
      </c>
      <c r="CM27" s="998">
        <v>18769</v>
      </c>
      <c r="CN27" s="999">
        <v>19873</v>
      </c>
      <c r="CO27" s="997">
        <v>59169</v>
      </c>
      <c r="CP27" s="1000">
        <v>55921</v>
      </c>
      <c r="CQ27" s="675">
        <v>5.81</v>
      </c>
      <c r="CR27" s="324"/>
      <c r="CS27" s="107" t="s">
        <v>123</v>
      </c>
      <c r="CT27" s="1"/>
      <c r="CU27" s="3"/>
      <c r="CV27" s="1"/>
      <c r="CW27" s="1"/>
      <c r="CX27" s="3"/>
      <c r="CY27" s="1"/>
      <c r="CZ27" s="1"/>
      <c r="DA27" s="3"/>
      <c r="DB27" s="1"/>
      <c r="DC27" s="18"/>
      <c r="DD27" s="324"/>
      <c r="DE27" s="324" t="s">
        <v>76</v>
      </c>
      <c r="DF27" s="260">
        <v>87.78</v>
      </c>
      <c r="DG27" s="260">
        <v>74.5</v>
      </c>
      <c r="DH27" s="260">
        <v>75.95</v>
      </c>
      <c r="DI27" s="260">
        <v>79.41</v>
      </c>
      <c r="DJ27" s="128"/>
      <c r="DK27" s="128"/>
      <c r="DL27" s="128"/>
      <c r="DM27" s="128"/>
      <c r="DN27" s="285"/>
      <c r="DO27" s="324"/>
      <c r="DP27" s="1218" t="s">
        <v>157</v>
      </c>
      <c r="DQ27" s="1232">
        <v>447601</v>
      </c>
      <c r="DR27" s="1233">
        <v>13246</v>
      </c>
      <c r="DS27" s="1233">
        <v>309209</v>
      </c>
      <c r="DT27" s="1234">
        <v>12972</v>
      </c>
      <c r="DU27" s="1233"/>
      <c r="DV27" s="1233"/>
      <c r="DW27" s="1233"/>
      <c r="DX27" s="1233"/>
      <c r="DY27" s="1235">
        <v>783028</v>
      </c>
      <c r="DZ27" s="1236">
        <v>8423</v>
      </c>
      <c r="EA27" s="1237">
        <v>791451</v>
      </c>
      <c r="EB27" s="182"/>
      <c r="EC27" s="182"/>
      <c r="ED27" s="176" t="s">
        <v>157</v>
      </c>
      <c r="EE27" s="1232">
        <v>1022616</v>
      </c>
      <c r="EF27" s="1233">
        <v>74330</v>
      </c>
      <c r="EG27" s="1233">
        <v>953332</v>
      </c>
      <c r="EH27" s="1234">
        <v>63395</v>
      </c>
      <c r="EI27" s="1233"/>
      <c r="EJ27" s="1233"/>
      <c r="EK27" s="1233"/>
      <c r="EL27" s="1233"/>
      <c r="EM27" s="1235">
        <v>2113673</v>
      </c>
      <c r="EN27" s="1236">
        <v>4133</v>
      </c>
      <c r="EO27" s="1237">
        <v>2117806</v>
      </c>
      <c r="EP27" s="299"/>
      <c r="EQ27" s="290"/>
      <c r="ER27" s="290"/>
      <c r="ES27" s="968"/>
      <c r="ET27" s="1537"/>
      <c r="EU27" s="294"/>
      <c r="EV27" s="294"/>
      <c r="EW27" s="294"/>
      <c r="EX27" s="613"/>
      <c r="EY27" s="1533"/>
      <c r="EZ27" s="1528"/>
      <c r="FA27" s="21"/>
      <c r="FB27" s="37"/>
      <c r="FC27" s="295"/>
      <c r="FD27" s="19"/>
      <c r="FE27" s="19"/>
      <c r="FF27" s="19"/>
      <c r="FG27" s="19"/>
      <c r="FH27" s="490"/>
      <c r="FI27" s="62" t="s">
        <v>104</v>
      </c>
      <c r="FJ27" s="186">
        <v>135076.63</v>
      </c>
      <c r="FK27" s="97">
        <v>137742.13999999998</v>
      </c>
      <c r="FL27" s="27">
        <v>-1.94</v>
      </c>
      <c r="FM27" s="420"/>
      <c r="FN27" s="240"/>
      <c r="FO27" s="433" t="s">
        <v>122</v>
      </c>
      <c r="FP27" s="997">
        <v>16046</v>
      </c>
      <c r="FQ27" s="998">
        <v>12240</v>
      </c>
      <c r="FR27" s="999">
        <v>13401</v>
      </c>
      <c r="FS27" s="997">
        <v>41687</v>
      </c>
      <c r="FT27" s="1000">
        <v>39571</v>
      </c>
      <c r="FU27" s="675">
        <v>5.35</v>
      </c>
      <c r="FV27" s="324"/>
      <c r="FW27" s="107" t="s">
        <v>123</v>
      </c>
      <c r="FX27" s="1"/>
      <c r="FY27" s="3"/>
      <c r="FZ27" s="1"/>
      <c r="GA27" s="1"/>
      <c r="GB27" s="3"/>
      <c r="GC27" s="1"/>
      <c r="GD27" s="1"/>
      <c r="GE27" s="3"/>
      <c r="GF27" s="1" t="s">
        <v>15</v>
      </c>
      <c r="GG27" s="18"/>
      <c r="GH27" s="324"/>
      <c r="GI27" s="324" t="s">
        <v>76</v>
      </c>
      <c r="GJ27" s="260">
        <v>74.06</v>
      </c>
      <c r="GK27" s="260">
        <v>70.19</v>
      </c>
      <c r="GL27" s="260">
        <v>61.34</v>
      </c>
      <c r="GM27" s="260">
        <v>68.53</v>
      </c>
      <c r="GN27" s="1188"/>
      <c r="GO27" s="1188"/>
      <c r="GP27" s="1188"/>
      <c r="GQ27" s="1188"/>
      <c r="GR27" s="285"/>
      <c r="GS27" s="324"/>
      <c r="GT27" s="1218" t="s">
        <v>157</v>
      </c>
      <c r="GU27" s="1232">
        <v>376631</v>
      </c>
      <c r="GV27" s="1233">
        <v>29241</v>
      </c>
      <c r="GW27" s="1233">
        <v>395033</v>
      </c>
      <c r="GX27" s="1234">
        <v>27975</v>
      </c>
      <c r="GY27" s="1233"/>
      <c r="GZ27" s="1233"/>
      <c r="HA27" s="1233"/>
      <c r="HB27" s="1233"/>
      <c r="HC27" s="1235">
        <v>828880</v>
      </c>
      <c r="HD27" s="1236">
        <v>13921</v>
      </c>
      <c r="HE27" s="1237">
        <v>842801</v>
      </c>
      <c r="HF27" s="182"/>
      <c r="HG27" s="182"/>
      <c r="HH27" s="176" t="s">
        <v>157</v>
      </c>
      <c r="HI27" s="1232">
        <v>1055766</v>
      </c>
      <c r="HJ27" s="1233">
        <v>80586</v>
      </c>
      <c r="HK27" s="1233">
        <v>956155</v>
      </c>
      <c r="HL27" s="1234">
        <v>1040</v>
      </c>
      <c r="HM27" s="1233"/>
      <c r="HN27" s="1233"/>
      <c r="HO27" s="1233"/>
      <c r="HP27" s="1233"/>
      <c r="HQ27" s="1235">
        <v>2093547</v>
      </c>
      <c r="HR27" s="1236">
        <v>21378</v>
      </c>
      <c r="HS27" s="1237">
        <v>2114925</v>
      </c>
      <c r="HT27" s="299"/>
      <c r="HU27" s="290"/>
      <c r="HV27" s="290"/>
      <c r="HW27" s="968"/>
      <c r="HX27" s="1537"/>
      <c r="HY27" s="294"/>
      <c r="HZ27" s="294"/>
      <c r="IA27" s="294"/>
      <c r="IB27" s="613"/>
      <c r="IC27" s="1533"/>
      <c r="ID27" s="1528"/>
      <c r="IE27" s="21"/>
      <c r="IF27" s="37"/>
      <c r="IG27" s="295"/>
      <c r="IH27" s="248"/>
      <c r="II27" s="19"/>
      <c r="IJ27" s="19"/>
      <c r="IK27" s="19"/>
      <c r="IM27" s="178" t="s">
        <v>104</v>
      </c>
      <c r="IN27" s="186">
        <v>237702.76000000007</v>
      </c>
      <c r="IO27" s="97">
        <v>240162.30000000002</v>
      </c>
      <c r="IP27" s="27">
        <v>-1.02</v>
      </c>
      <c r="IQ27" s="420"/>
      <c r="IR27" s="240"/>
      <c r="IS27" s="433" t="s">
        <v>122</v>
      </c>
      <c r="IT27" s="997">
        <v>23573</v>
      </c>
      <c r="IU27" s="998">
        <v>17788</v>
      </c>
      <c r="IV27" s="999">
        <v>28759</v>
      </c>
      <c r="IW27" s="997">
        <v>70120</v>
      </c>
      <c r="IX27" s="1000">
        <v>67461</v>
      </c>
      <c r="IY27" s="675">
        <v>3.94</v>
      </c>
      <c r="IZ27" s="324"/>
      <c r="JA27" s="107" t="s">
        <v>123</v>
      </c>
      <c r="JB27" s="1"/>
      <c r="JC27" s="3"/>
      <c r="JD27" s="1"/>
      <c r="JE27" s="1"/>
      <c r="JF27" s="3"/>
      <c r="JG27" s="1"/>
      <c r="JH27" s="1"/>
      <c r="JI27" s="3"/>
      <c r="JJ27" s="1"/>
      <c r="JK27" s="18"/>
      <c r="JL27" s="324"/>
      <c r="JM27" s="324" t="s">
        <v>76</v>
      </c>
      <c r="JN27" s="260">
        <v>70.569999999999993</v>
      </c>
      <c r="JO27" s="260">
        <v>83.24</v>
      </c>
      <c r="JP27" s="260">
        <v>88.22</v>
      </c>
      <c r="JQ27" s="260">
        <v>80.680000000000007</v>
      </c>
      <c r="JR27" s="128"/>
      <c r="JS27" s="128"/>
      <c r="JT27" s="128"/>
      <c r="JU27" s="128"/>
      <c r="JV27" s="285"/>
      <c r="JW27" s="324"/>
      <c r="JX27" s="1218" t="s">
        <v>157</v>
      </c>
      <c r="JY27" s="1232">
        <v>565841</v>
      </c>
      <c r="JZ27" s="1233">
        <v>22678</v>
      </c>
      <c r="KA27" s="1233">
        <v>319495</v>
      </c>
      <c r="KB27" s="1234">
        <v>25473</v>
      </c>
      <c r="KC27" s="1233"/>
      <c r="KD27" s="1233"/>
      <c r="KE27" s="1233"/>
      <c r="KF27" s="1233"/>
      <c r="KG27" s="1235">
        <v>933487</v>
      </c>
      <c r="KH27" s="1236">
        <v>19782</v>
      </c>
      <c r="KI27" s="1237">
        <v>953269</v>
      </c>
      <c r="KJ27" s="182"/>
      <c r="KK27" s="182"/>
      <c r="KL27" s="176" t="s">
        <v>157</v>
      </c>
      <c r="KM27" s="1232">
        <v>1238128</v>
      </c>
      <c r="KN27" s="1233">
        <v>83562</v>
      </c>
      <c r="KO27" s="1233">
        <v>1068345</v>
      </c>
      <c r="KP27" s="1234">
        <v>15639</v>
      </c>
      <c r="KQ27" s="1233"/>
      <c r="KR27" s="1233"/>
      <c r="KS27" s="1233"/>
      <c r="KT27" s="1233"/>
      <c r="KU27" s="1235">
        <v>2405674</v>
      </c>
      <c r="KV27" s="1236">
        <v>16717</v>
      </c>
      <c r="KW27" s="1237">
        <v>2422391</v>
      </c>
      <c r="KX27" s="299"/>
      <c r="KY27" s="290"/>
      <c r="KZ27" s="290"/>
      <c r="LA27" s="968"/>
      <c r="LB27" s="1537"/>
      <c r="LC27" s="294"/>
      <c r="LD27" s="294"/>
      <c r="LE27" s="294"/>
      <c r="LF27" s="613"/>
      <c r="LG27" s="1533"/>
      <c r="LH27" s="291"/>
      <c r="LI27" s="21"/>
      <c r="LJ27" s="37"/>
      <c r="LK27" s="295"/>
      <c r="LL27" s="19"/>
      <c r="LM27" s="19"/>
      <c r="LN27" s="25"/>
      <c r="LO27" s="605"/>
      <c r="LQ27" s="62" t="s">
        <v>104</v>
      </c>
      <c r="LR27" s="108">
        <v>825080.89999999991</v>
      </c>
      <c r="LS27" s="97">
        <v>845475.36</v>
      </c>
      <c r="LT27" s="27">
        <v>-2.41</v>
      </c>
      <c r="LU27" s="1017"/>
      <c r="LV27" s="983"/>
      <c r="LW27" s="433" t="s">
        <v>122</v>
      </c>
      <c r="LX27" s="348">
        <v>259887</v>
      </c>
      <c r="LY27" s="994">
        <v>244198</v>
      </c>
      <c r="LZ27" s="515">
        <v>6.42</v>
      </c>
      <c r="MA27" s="182"/>
      <c r="MB27" s="973" t="s">
        <v>123</v>
      </c>
      <c r="MC27" s="1"/>
      <c r="MD27" s="91"/>
      <c r="ME27" s="1"/>
      <c r="MF27" s="1"/>
      <c r="MG27" s="91"/>
      <c r="MH27" s="1"/>
      <c r="MI27" s="1"/>
      <c r="MJ27" s="91"/>
      <c r="MK27" s="18" t="s">
        <v>15</v>
      </c>
      <c r="ML27" s="15"/>
      <c r="MM27" s="15"/>
      <c r="MN27" s="15" t="s">
        <v>76</v>
      </c>
      <c r="MO27" s="980">
        <v>87.78</v>
      </c>
      <c r="MP27" s="980">
        <v>79.41</v>
      </c>
      <c r="MQ27" s="980">
        <v>68.53</v>
      </c>
      <c r="MR27" s="980">
        <v>80.680000000000007</v>
      </c>
      <c r="MS27" s="981">
        <v>79.099999999999994</v>
      </c>
      <c r="MT27" s="16"/>
      <c r="MU27" s="17"/>
      <c r="MV27" s="17"/>
      <c r="MW27" s="63"/>
      <c r="MX27" s="17"/>
      <c r="MY27" s="17"/>
      <c r="MZ27" s="176" t="s">
        <v>177</v>
      </c>
      <c r="NA27" s="1102">
        <v>1972369</v>
      </c>
      <c r="NB27" s="1103">
        <v>112363</v>
      </c>
      <c r="NC27" s="1103">
        <v>1525984</v>
      </c>
      <c r="ND27" s="1104">
        <v>114919</v>
      </c>
      <c r="NE27" s="1103">
        <v>0</v>
      </c>
      <c r="NF27" s="1103">
        <v>0</v>
      </c>
      <c r="NG27" s="1103">
        <v>0</v>
      </c>
      <c r="NH27" s="1105">
        <v>0</v>
      </c>
      <c r="NI27" s="1238">
        <v>3725635</v>
      </c>
      <c r="NJ27" s="1239">
        <v>49808</v>
      </c>
      <c r="NK27" s="1108">
        <v>3775443</v>
      </c>
      <c r="NL27" s="619"/>
      <c r="NM27" s="619"/>
      <c r="NN27" s="176" t="s">
        <v>157</v>
      </c>
      <c r="NO27" s="1102">
        <v>4646306</v>
      </c>
      <c r="NP27" s="1103">
        <v>265063</v>
      </c>
      <c r="NQ27" s="1103">
        <v>4289898</v>
      </c>
      <c r="NR27" s="1104">
        <v>99925</v>
      </c>
      <c r="NS27" s="1103">
        <v>0</v>
      </c>
      <c r="NT27" s="1103">
        <v>0</v>
      </c>
      <c r="NU27" s="1103">
        <v>0</v>
      </c>
      <c r="NV27" s="1105">
        <v>0</v>
      </c>
      <c r="NW27" s="1240">
        <v>9301192</v>
      </c>
      <c r="NX27" s="1107">
        <v>50625</v>
      </c>
      <c r="NY27" s="1110">
        <v>9351817</v>
      </c>
      <c r="NZ27" s="490"/>
    </row>
    <row r="28" spans="1:390" ht="21.75" customHeight="1" thickTop="1" x14ac:dyDescent="0.2">
      <c r="A28" s="168" t="s">
        <v>68</v>
      </c>
      <c r="B28" s="84">
        <v>61428.909999999996</v>
      </c>
      <c r="C28" s="83">
        <v>58846.720000000001</v>
      </c>
      <c r="D28" s="42">
        <v>4.3899999999999997</v>
      </c>
      <c r="E28" s="420"/>
      <c r="F28" s="240"/>
      <c r="G28" s="433" t="s">
        <v>124</v>
      </c>
      <c r="H28" s="997">
        <v>182612</v>
      </c>
      <c r="I28" s="998">
        <v>111413</v>
      </c>
      <c r="J28" s="999">
        <v>177364</v>
      </c>
      <c r="K28" s="997">
        <v>471389</v>
      </c>
      <c r="L28" s="1000">
        <v>477139</v>
      </c>
      <c r="M28" s="675">
        <v>-1.21</v>
      </c>
      <c r="N28" s="324"/>
      <c r="O28" s="28" t="s">
        <v>31</v>
      </c>
      <c r="P28" s="29" t="s">
        <v>32</v>
      </c>
      <c r="Q28" s="30"/>
      <c r="R28" s="31"/>
      <c r="S28" s="29" t="s">
        <v>33</v>
      </c>
      <c r="T28" s="30"/>
      <c r="U28" s="31"/>
      <c r="V28" s="1654" t="s">
        <v>34</v>
      </c>
      <c r="W28" s="1655"/>
      <c r="X28" s="1656"/>
      <c r="Y28" s="5"/>
      <c r="Z28" s="324"/>
      <c r="AA28" s="324" t="s">
        <v>82</v>
      </c>
      <c r="AB28" s="260">
        <v>82.74</v>
      </c>
      <c r="AC28" s="260">
        <v>82.81</v>
      </c>
      <c r="AD28" s="260">
        <v>83.98</v>
      </c>
      <c r="AE28" s="260">
        <v>83.18</v>
      </c>
      <c r="AF28" s="1188"/>
      <c r="AG28" s="1188"/>
      <c r="AH28" s="1188"/>
      <c r="AI28" s="1188"/>
      <c r="AJ28" s="285"/>
      <c r="AK28" s="324"/>
      <c r="AL28" s="1218" t="s">
        <v>73</v>
      </c>
      <c r="AM28" s="1249">
        <v>65259</v>
      </c>
      <c r="AN28" s="1250">
        <v>1786</v>
      </c>
      <c r="AO28" s="1250">
        <v>24684</v>
      </c>
      <c r="AP28" s="1251">
        <v>99495</v>
      </c>
      <c r="AQ28" s="1250"/>
      <c r="AR28" s="1250"/>
      <c r="AS28" s="1250"/>
      <c r="AT28" s="1250"/>
      <c r="AU28" s="1252">
        <v>191224</v>
      </c>
      <c r="AV28" s="1236">
        <v>21124</v>
      </c>
      <c r="AW28" s="1237">
        <v>212348</v>
      </c>
      <c r="AX28" s="182"/>
      <c r="AY28" s="182"/>
      <c r="AZ28" s="176" t="s">
        <v>73</v>
      </c>
      <c r="BA28" s="1249">
        <v>84181</v>
      </c>
      <c r="BB28" s="1250">
        <v>1020</v>
      </c>
      <c r="BC28" s="1250">
        <v>8830</v>
      </c>
      <c r="BD28" s="1251">
        <v>2142</v>
      </c>
      <c r="BE28" s="1250"/>
      <c r="BF28" s="1250"/>
      <c r="BG28" s="1250"/>
      <c r="BH28" s="1250"/>
      <c r="BI28" s="1252">
        <v>96173</v>
      </c>
      <c r="BJ28" s="1236">
        <v>4135</v>
      </c>
      <c r="BK28" s="1237">
        <v>100308</v>
      </c>
      <c r="BL28" s="299"/>
      <c r="BM28" s="290"/>
      <c r="BN28" s="290"/>
      <c r="BO28" s="968"/>
      <c r="BP28" s="1535"/>
      <c r="BQ28" s="297"/>
      <c r="BR28" s="294"/>
      <c r="BS28" s="297"/>
      <c r="BT28" s="131"/>
      <c r="BU28" s="1533"/>
      <c r="BV28" s="1528"/>
      <c r="BW28" s="21"/>
      <c r="BX28" s="37"/>
      <c r="BY28" s="295"/>
      <c r="BZ28" s="19"/>
      <c r="CA28" s="19"/>
      <c r="CB28" s="19"/>
      <c r="CC28" s="19"/>
      <c r="CD28" s="490"/>
      <c r="CE28" s="168" t="s">
        <v>68</v>
      </c>
      <c r="CF28" s="57">
        <v>44244.13</v>
      </c>
      <c r="CG28" s="80">
        <v>46979.859999999993</v>
      </c>
      <c r="CH28" s="42">
        <v>-5.82</v>
      </c>
      <c r="CI28" s="420"/>
      <c r="CJ28" s="240"/>
      <c r="CK28" s="433" t="s">
        <v>124</v>
      </c>
      <c r="CL28" s="997">
        <v>106634</v>
      </c>
      <c r="CM28" s="998">
        <v>58760</v>
      </c>
      <c r="CN28" s="999">
        <v>59068</v>
      </c>
      <c r="CO28" s="997">
        <v>224462</v>
      </c>
      <c r="CP28" s="1000">
        <v>209593</v>
      </c>
      <c r="CQ28" s="675">
        <v>7.09</v>
      </c>
      <c r="CR28" s="324"/>
      <c r="CS28" s="28" t="s">
        <v>31</v>
      </c>
      <c r="CT28" s="1654" t="s">
        <v>32</v>
      </c>
      <c r="CU28" s="1655"/>
      <c r="CV28" s="1656"/>
      <c r="CW28" s="1654" t="s">
        <v>33</v>
      </c>
      <c r="CX28" s="1655"/>
      <c r="CY28" s="1656"/>
      <c r="CZ28" s="1654" t="s">
        <v>34</v>
      </c>
      <c r="DA28" s="1655"/>
      <c r="DB28" s="1656"/>
      <c r="DC28" s="5"/>
      <c r="DD28" s="324"/>
      <c r="DE28" s="324" t="s">
        <v>82</v>
      </c>
      <c r="DF28" s="260">
        <v>87.84</v>
      </c>
      <c r="DG28" s="260">
        <v>67.12</v>
      </c>
      <c r="DH28" s="260">
        <v>65.56</v>
      </c>
      <c r="DI28" s="260">
        <v>73.510000000000005</v>
      </c>
      <c r="DJ28" s="128"/>
      <c r="DK28" s="128"/>
      <c r="DL28" s="128"/>
      <c r="DM28" s="128"/>
      <c r="DN28" s="285"/>
      <c r="DO28" s="324"/>
      <c r="DP28" s="1218" t="s">
        <v>73</v>
      </c>
      <c r="DQ28" s="1249">
        <v>103677</v>
      </c>
      <c r="DR28" s="1250">
        <v>1752</v>
      </c>
      <c r="DS28" s="1250">
        <v>36022</v>
      </c>
      <c r="DT28" s="1251">
        <v>10682</v>
      </c>
      <c r="DU28" s="1250"/>
      <c r="DV28" s="1250"/>
      <c r="DW28" s="1250"/>
      <c r="DX28" s="1250"/>
      <c r="DY28" s="1252">
        <v>152133</v>
      </c>
      <c r="DZ28" s="1236">
        <v>7748</v>
      </c>
      <c r="EA28" s="1237">
        <v>159881</v>
      </c>
      <c r="EB28" s="182"/>
      <c r="EC28" s="182"/>
      <c r="ED28" s="176" t="s">
        <v>73</v>
      </c>
      <c r="EE28" s="1249">
        <v>100151</v>
      </c>
      <c r="EF28" s="1250">
        <v>983</v>
      </c>
      <c r="EG28" s="1250">
        <v>8350</v>
      </c>
      <c r="EH28" s="1251">
        <v>264</v>
      </c>
      <c r="EI28" s="1250"/>
      <c r="EJ28" s="1250"/>
      <c r="EK28" s="1250"/>
      <c r="EL28" s="1250"/>
      <c r="EM28" s="1252">
        <v>109748</v>
      </c>
      <c r="EN28" s="1236">
        <v>3018</v>
      </c>
      <c r="EO28" s="1237">
        <v>112766</v>
      </c>
      <c r="EP28" s="299"/>
      <c r="EQ28" s="290"/>
      <c r="ER28" s="290"/>
      <c r="ES28" s="968"/>
      <c r="ET28" s="1535"/>
      <c r="EU28" s="297"/>
      <c r="EV28" s="294"/>
      <c r="EW28" s="297"/>
      <c r="EX28" s="131"/>
      <c r="EY28" s="1533"/>
      <c r="EZ28" s="1528"/>
      <c r="FA28" s="21"/>
      <c r="FB28" s="37"/>
      <c r="FC28" s="295"/>
      <c r="FD28" s="19"/>
      <c r="FE28" s="19"/>
      <c r="FF28" s="19"/>
      <c r="FG28" s="19"/>
      <c r="FH28" s="490"/>
      <c r="FI28" s="40" t="s">
        <v>68</v>
      </c>
      <c r="FJ28" s="57">
        <v>39132.100000000013</v>
      </c>
      <c r="FK28" s="80">
        <v>42612.799999999996</v>
      </c>
      <c r="FL28" s="42">
        <v>-8.17</v>
      </c>
      <c r="FM28" s="420"/>
      <c r="FN28" s="240"/>
      <c r="FO28" s="433" t="s">
        <v>124</v>
      </c>
      <c r="FP28" s="997">
        <v>40579</v>
      </c>
      <c r="FQ28" s="998">
        <v>38167</v>
      </c>
      <c r="FR28" s="999">
        <v>56389</v>
      </c>
      <c r="FS28" s="997">
        <v>135135</v>
      </c>
      <c r="FT28" s="1000">
        <v>151009</v>
      </c>
      <c r="FU28" s="675">
        <v>-10.51</v>
      </c>
      <c r="FV28" s="324"/>
      <c r="FW28" s="28" t="s">
        <v>31</v>
      </c>
      <c r="FX28" s="29" t="s">
        <v>32</v>
      </c>
      <c r="FY28" s="30"/>
      <c r="FZ28" s="31"/>
      <c r="GA28" s="29" t="s">
        <v>33</v>
      </c>
      <c r="GB28" s="30"/>
      <c r="GC28" s="31"/>
      <c r="GD28" s="303" t="s">
        <v>34</v>
      </c>
      <c r="GE28" s="304"/>
      <c r="GF28" s="305"/>
      <c r="GG28" s="5"/>
      <c r="GH28" s="324"/>
      <c r="GI28" s="324" t="s">
        <v>82</v>
      </c>
      <c r="GJ28" s="260">
        <v>65.02</v>
      </c>
      <c r="GK28" s="260">
        <v>62.18</v>
      </c>
      <c r="GL28" s="260">
        <v>68.33</v>
      </c>
      <c r="GM28" s="260">
        <v>65.180000000000007</v>
      </c>
      <c r="GN28" s="1188"/>
      <c r="GO28" s="1188"/>
      <c r="GP28" s="1188"/>
      <c r="GQ28" s="1188"/>
      <c r="GR28" s="285"/>
      <c r="GS28" s="324"/>
      <c r="GT28" s="1218" t="s">
        <v>73</v>
      </c>
      <c r="GU28" s="1249">
        <v>54044</v>
      </c>
      <c r="GV28" s="1250">
        <v>1525</v>
      </c>
      <c r="GW28" s="1250">
        <v>31124</v>
      </c>
      <c r="GX28" s="1251">
        <v>11818</v>
      </c>
      <c r="GY28" s="1250"/>
      <c r="GZ28" s="1250"/>
      <c r="HA28" s="1250"/>
      <c r="HB28" s="1250"/>
      <c r="HC28" s="1252">
        <v>98511</v>
      </c>
      <c r="HD28" s="1236">
        <v>19569</v>
      </c>
      <c r="HE28" s="1237">
        <v>118080</v>
      </c>
      <c r="HF28" s="182"/>
      <c r="HG28" s="182"/>
      <c r="HH28" s="176" t="s">
        <v>73</v>
      </c>
      <c r="HI28" s="1249">
        <v>97845</v>
      </c>
      <c r="HJ28" s="1250">
        <v>753</v>
      </c>
      <c r="HK28" s="1250">
        <v>7836</v>
      </c>
      <c r="HL28" s="1251">
        <v>589</v>
      </c>
      <c r="HM28" s="1250"/>
      <c r="HN28" s="1250"/>
      <c r="HO28" s="1250"/>
      <c r="HP28" s="1250"/>
      <c r="HQ28" s="1252">
        <v>107023</v>
      </c>
      <c r="HR28" s="1236">
        <v>9679</v>
      </c>
      <c r="HS28" s="1237">
        <v>116702</v>
      </c>
      <c r="HT28" s="299"/>
      <c r="HU28" s="290"/>
      <c r="HV28" s="290"/>
      <c r="HW28" s="968"/>
      <c r="HX28" s="1535"/>
      <c r="HY28" s="297"/>
      <c r="HZ28" s="294"/>
      <c r="IA28" s="297"/>
      <c r="IB28" s="131"/>
      <c r="IC28" s="1533"/>
      <c r="ID28" s="1528"/>
      <c r="IE28" s="21"/>
      <c r="IF28" s="37"/>
      <c r="IG28" s="295"/>
      <c r="IH28" s="248"/>
      <c r="II28" s="19"/>
      <c r="IJ28" s="19"/>
      <c r="IK28" s="19"/>
      <c r="IM28" s="168" t="s">
        <v>68</v>
      </c>
      <c r="IN28" s="57">
        <v>46877.83</v>
      </c>
      <c r="IO28" s="80">
        <v>50331.840000000004</v>
      </c>
      <c r="IP28" s="42">
        <v>-6.86</v>
      </c>
      <c r="IQ28" s="420"/>
      <c r="IR28" s="240"/>
      <c r="IS28" s="433" t="s">
        <v>124</v>
      </c>
      <c r="IT28" s="997">
        <v>94215</v>
      </c>
      <c r="IU28" s="998">
        <v>115315</v>
      </c>
      <c r="IV28" s="999">
        <v>119837</v>
      </c>
      <c r="IW28" s="997">
        <v>329367</v>
      </c>
      <c r="IX28" s="1000">
        <v>303690</v>
      </c>
      <c r="IY28" s="675">
        <v>8.4600000000000009</v>
      </c>
      <c r="IZ28" s="324"/>
      <c r="JA28" s="28" t="s">
        <v>31</v>
      </c>
      <c r="JB28" s="29" t="s">
        <v>32</v>
      </c>
      <c r="JC28" s="30"/>
      <c r="JD28" s="31"/>
      <c r="JE28" s="29" t="s">
        <v>33</v>
      </c>
      <c r="JF28" s="30"/>
      <c r="JG28" s="31"/>
      <c r="JH28" s="1654" t="s">
        <v>34</v>
      </c>
      <c r="JI28" s="1655"/>
      <c r="JJ28" s="1656"/>
      <c r="JK28" s="5"/>
      <c r="JL28" s="324"/>
      <c r="JM28" s="324" t="s">
        <v>82</v>
      </c>
      <c r="JN28" s="260">
        <v>68.67</v>
      </c>
      <c r="JO28" s="260">
        <v>72.91</v>
      </c>
      <c r="JP28" s="260">
        <v>81.3</v>
      </c>
      <c r="JQ28" s="260">
        <v>74.3</v>
      </c>
      <c r="JR28" s="128"/>
      <c r="JS28" s="128"/>
      <c r="JT28" s="128"/>
      <c r="JU28" s="128"/>
      <c r="JV28" s="285"/>
      <c r="JW28" s="324"/>
      <c r="JX28" s="1218" t="s">
        <v>73</v>
      </c>
      <c r="JY28" s="1249">
        <v>26253</v>
      </c>
      <c r="JZ28" s="1250">
        <v>835</v>
      </c>
      <c r="KA28" s="1250">
        <v>16779</v>
      </c>
      <c r="KB28" s="1251">
        <v>5685</v>
      </c>
      <c r="KC28" s="1250"/>
      <c r="KD28" s="1250"/>
      <c r="KE28" s="1250"/>
      <c r="KF28" s="1250"/>
      <c r="KG28" s="1252">
        <v>49552</v>
      </c>
      <c r="KH28" s="1236">
        <v>14976</v>
      </c>
      <c r="KI28" s="1237">
        <v>64528</v>
      </c>
      <c r="KJ28" s="182"/>
      <c r="KK28" s="182"/>
      <c r="KL28" s="176" t="s">
        <v>73</v>
      </c>
      <c r="KM28" s="1249">
        <v>61490</v>
      </c>
      <c r="KN28" s="1250">
        <v>509</v>
      </c>
      <c r="KO28" s="1250">
        <v>7913</v>
      </c>
      <c r="KP28" s="1251">
        <v>61</v>
      </c>
      <c r="KQ28" s="1250"/>
      <c r="KR28" s="1250"/>
      <c r="KS28" s="1250"/>
      <c r="KT28" s="1250"/>
      <c r="KU28" s="1252">
        <v>69973</v>
      </c>
      <c r="KV28" s="1236">
        <v>2182</v>
      </c>
      <c r="KW28" s="1237">
        <v>72155</v>
      </c>
      <c r="KX28" s="299"/>
      <c r="KY28" s="290"/>
      <c r="KZ28" s="290"/>
      <c r="LA28" s="968"/>
      <c r="LB28" s="1535"/>
      <c r="LC28" s="297"/>
      <c r="LD28" s="294"/>
      <c r="LE28" s="297"/>
      <c r="LF28" s="131"/>
      <c r="LG28" s="1533"/>
      <c r="LH28" s="291"/>
      <c r="LI28" s="21"/>
      <c r="LJ28" s="37"/>
      <c r="LK28" s="295"/>
      <c r="LL28" s="19"/>
      <c r="LM28" s="19"/>
      <c r="LN28" s="25"/>
      <c r="LO28" s="605"/>
      <c r="LQ28" s="40" t="s">
        <v>68</v>
      </c>
      <c r="LR28" s="79">
        <v>191682.97</v>
      </c>
      <c r="LS28" s="80">
        <v>198771.22</v>
      </c>
      <c r="LT28" s="42">
        <v>-3.57</v>
      </c>
      <c r="LU28" s="1017"/>
      <c r="LV28" s="983"/>
      <c r="LW28" s="433" t="s">
        <v>124</v>
      </c>
      <c r="LX28" s="348">
        <v>1160353</v>
      </c>
      <c r="LY28" s="994">
        <v>1141431</v>
      </c>
      <c r="LZ28" s="515">
        <v>1.66</v>
      </c>
      <c r="MA28" s="182"/>
      <c r="MB28" s="28" t="s">
        <v>31</v>
      </c>
      <c r="MC28" s="29" t="s">
        <v>32</v>
      </c>
      <c r="MD28" s="30"/>
      <c r="ME28" s="31"/>
      <c r="MF28" s="29" t="s">
        <v>33</v>
      </c>
      <c r="MG28" s="30"/>
      <c r="MH28" s="31"/>
      <c r="MI28" s="29" t="s">
        <v>34</v>
      </c>
      <c r="MJ28" s="30"/>
      <c r="MK28" s="31"/>
      <c r="ML28" s="15"/>
      <c r="MM28" s="15"/>
      <c r="MN28" s="15" t="s">
        <v>82</v>
      </c>
      <c r="MO28" s="980">
        <v>83.18</v>
      </c>
      <c r="MP28" s="980">
        <v>73.510000000000005</v>
      </c>
      <c r="MQ28" s="980">
        <v>65.180000000000007</v>
      </c>
      <c r="MR28" s="980">
        <v>74.3</v>
      </c>
      <c r="MS28" s="981">
        <v>74.040000000000006</v>
      </c>
      <c r="MT28" s="16"/>
      <c r="MU28" s="17"/>
      <c r="MV28" s="256"/>
      <c r="MW28" s="257"/>
      <c r="MX28" s="17"/>
      <c r="MY28" s="17"/>
      <c r="MZ28" s="176" t="s">
        <v>178</v>
      </c>
      <c r="NA28" s="1123">
        <v>249233</v>
      </c>
      <c r="NB28" s="615">
        <v>5898</v>
      </c>
      <c r="NC28" s="615">
        <v>108609</v>
      </c>
      <c r="ND28" s="1124">
        <v>127680</v>
      </c>
      <c r="NE28" s="615">
        <v>0</v>
      </c>
      <c r="NF28" s="615">
        <v>0</v>
      </c>
      <c r="NG28" s="615">
        <v>0</v>
      </c>
      <c r="NH28" s="1125">
        <v>0</v>
      </c>
      <c r="NI28" s="1253">
        <v>491420</v>
      </c>
      <c r="NJ28" s="1254">
        <v>63417</v>
      </c>
      <c r="NK28" s="1127">
        <v>554837</v>
      </c>
      <c r="NL28" s="619"/>
      <c r="NM28" s="619"/>
      <c r="NN28" s="176" t="s">
        <v>73</v>
      </c>
      <c r="NO28" s="1123">
        <v>343667</v>
      </c>
      <c r="NP28" s="615">
        <v>3265</v>
      </c>
      <c r="NQ28" s="615">
        <v>32929</v>
      </c>
      <c r="NR28" s="1124">
        <v>3056</v>
      </c>
      <c r="NS28" s="615">
        <v>0</v>
      </c>
      <c r="NT28" s="615">
        <v>0</v>
      </c>
      <c r="NU28" s="615">
        <v>0</v>
      </c>
      <c r="NV28" s="1125">
        <v>0</v>
      </c>
      <c r="NW28" s="1255">
        <v>382917</v>
      </c>
      <c r="NX28" s="1126">
        <v>19014</v>
      </c>
      <c r="NY28" s="1129">
        <v>401931</v>
      </c>
      <c r="NZ28" s="490"/>
    </row>
    <row r="29" spans="1:390" ht="21.75" customHeight="1" thickBot="1" x14ac:dyDescent="0.25">
      <c r="A29" s="179" t="s">
        <v>49</v>
      </c>
      <c r="B29" s="84">
        <v>208932.18000000002</v>
      </c>
      <c r="C29" s="89">
        <v>217740.46000000005</v>
      </c>
      <c r="D29" s="67">
        <v>-4.05</v>
      </c>
      <c r="E29" s="420"/>
      <c r="F29" s="240"/>
      <c r="G29" s="433" t="s">
        <v>125</v>
      </c>
      <c r="H29" s="997">
        <v>17164</v>
      </c>
      <c r="I29" s="998">
        <v>15704</v>
      </c>
      <c r="J29" s="999">
        <v>21603</v>
      </c>
      <c r="K29" s="997">
        <v>54471</v>
      </c>
      <c r="L29" s="1000">
        <v>48656</v>
      </c>
      <c r="M29" s="675">
        <v>11.95</v>
      </c>
      <c r="N29" s="324"/>
      <c r="O29" s="926" t="s">
        <v>42</v>
      </c>
      <c r="P29" s="43">
        <v>2562</v>
      </c>
      <c r="Q29" s="44">
        <v>2561</v>
      </c>
      <c r="R29" s="45" t="s">
        <v>172</v>
      </c>
      <c r="S29" s="43">
        <v>2562</v>
      </c>
      <c r="T29" s="44">
        <v>2561</v>
      </c>
      <c r="U29" s="45" t="s">
        <v>172</v>
      </c>
      <c r="V29" s="43">
        <v>2562</v>
      </c>
      <c r="W29" s="44">
        <v>2561</v>
      </c>
      <c r="X29" s="45" t="s">
        <v>172</v>
      </c>
      <c r="Y29" s="977"/>
      <c r="Z29" s="324"/>
      <c r="AA29" s="324" t="s">
        <v>87</v>
      </c>
      <c r="AB29" s="260">
        <v>76.8</v>
      </c>
      <c r="AC29" s="260">
        <v>78.5</v>
      </c>
      <c r="AD29" s="260">
        <v>77.45</v>
      </c>
      <c r="AE29" s="260">
        <v>77.58</v>
      </c>
      <c r="AF29" s="1188"/>
      <c r="AG29" s="1188"/>
      <c r="AH29" s="1188"/>
      <c r="AI29" s="1188"/>
      <c r="AJ29" s="285"/>
      <c r="AK29" s="324"/>
      <c r="AL29" s="1218" t="s">
        <v>78</v>
      </c>
      <c r="AM29" s="1249">
        <v>395774</v>
      </c>
      <c r="AN29" s="1250">
        <v>48998</v>
      </c>
      <c r="AO29" s="1250">
        <v>398021</v>
      </c>
      <c r="AP29" s="1251">
        <v>224200</v>
      </c>
      <c r="AQ29" s="1250"/>
      <c r="AR29" s="1250"/>
      <c r="AS29" s="1250"/>
      <c r="AT29" s="1250"/>
      <c r="AU29" s="1252">
        <v>1066993</v>
      </c>
      <c r="AV29" s="1236">
        <v>239339</v>
      </c>
      <c r="AW29" s="1237">
        <v>1306332</v>
      </c>
      <c r="AX29" s="182"/>
      <c r="AY29" s="182"/>
      <c r="AZ29" s="176" t="s">
        <v>78</v>
      </c>
      <c r="BA29" s="1249">
        <v>385169</v>
      </c>
      <c r="BB29" s="1250">
        <v>64679</v>
      </c>
      <c r="BC29" s="1250">
        <v>326214</v>
      </c>
      <c r="BD29" s="1251">
        <v>31055</v>
      </c>
      <c r="BE29" s="1250"/>
      <c r="BF29" s="1250"/>
      <c r="BG29" s="1250"/>
      <c r="BH29" s="1250"/>
      <c r="BI29" s="1252">
        <v>807117</v>
      </c>
      <c r="BJ29" s="1236">
        <v>88017</v>
      </c>
      <c r="BK29" s="1237">
        <v>895134</v>
      </c>
      <c r="BL29" s="299"/>
      <c r="BM29" s="290"/>
      <c r="BN29" s="290"/>
      <c r="BO29" s="968"/>
      <c r="BP29" s="1535"/>
      <c r="BQ29" s="297"/>
      <c r="BR29" s="294"/>
      <c r="BS29" s="297"/>
      <c r="BT29" s="131"/>
      <c r="BU29" s="1533"/>
      <c r="BV29" s="1528"/>
      <c r="BW29" s="21"/>
      <c r="BX29" s="37"/>
      <c r="BY29" s="295"/>
      <c r="BZ29" s="19"/>
      <c r="CA29" s="19"/>
      <c r="CB29" s="19"/>
      <c r="CC29" s="19"/>
      <c r="CD29" s="490"/>
      <c r="CE29" s="179" t="s">
        <v>49</v>
      </c>
      <c r="CF29" s="57">
        <v>137696.28999999998</v>
      </c>
      <c r="CG29" s="87">
        <v>144003.88</v>
      </c>
      <c r="CH29" s="67">
        <v>-4.38</v>
      </c>
      <c r="CI29" s="420"/>
      <c r="CJ29" s="240"/>
      <c r="CK29" s="433" t="s">
        <v>125</v>
      </c>
      <c r="CL29" s="997">
        <v>18788</v>
      </c>
      <c r="CM29" s="998">
        <v>15936</v>
      </c>
      <c r="CN29" s="999">
        <v>16727</v>
      </c>
      <c r="CO29" s="997">
        <v>51451</v>
      </c>
      <c r="CP29" s="1000">
        <v>47460</v>
      </c>
      <c r="CQ29" s="675">
        <v>8.41</v>
      </c>
      <c r="CR29" s="324"/>
      <c r="CS29" s="926" t="s">
        <v>155</v>
      </c>
      <c r="CT29" s="43">
        <v>2562</v>
      </c>
      <c r="CU29" s="44">
        <v>2561</v>
      </c>
      <c r="CV29" s="45" t="s">
        <v>172</v>
      </c>
      <c r="CW29" s="43">
        <v>2562</v>
      </c>
      <c r="CX29" s="44">
        <v>2561</v>
      </c>
      <c r="CY29" s="45" t="s">
        <v>172</v>
      </c>
      <c r="CZ29" s="43">
        <v>2562</v>
      </c>
      <c r="DA29" s="44">
        <v>2561</v>
      </c>
      <c r="DB29" s="45" t="s">
        <v>172</v>
      </c>
      <c r="DC29" s="977"/>
      <c r="DD29" s="324"/>
      <c r="DE29" s="324" t="s">
        <v>87</v>
      </c>
      <c r="DF29" s="260">
        <v>85.36</v>
      </c>
      <c r="DG29" s="260">
        <v>70.83</v>
      </c>
      <c r="DH29" s="260">
        <v>63.98</v>
      </c>
      <c r="DI29" s="260">
        <v>73.39</v>
      </c>
      <c r="DJ29" s="128"/>
      <c r="DK29" s="128"/>
      <c r="DL29" s="128"/>
      <c r="DM29" s="128"/>
      <c r="DN29" s="285"/>
      <c r="DO29" s="324"/>
      <c r="DP29" s="1218" t="s">
        <v>78</v>
      </c>
      <c r="DQ29" s="1249">
        <v>310601</v>
      </c>
      <c r="DR29" s="1250">
        <v>34129</v>
      </c>
      <c r="DS29" s="1250">
        <v>235126</v>
      </c>
      <c r="DT29" s="1251">
        <v>68545</v>
      </c>
      <c r="DU29" s="1250"/>
      <c r="DV29" s="1250"/>
      <c r="DW29" s="1250"/>
      <c r="DX29" s="1250"/>
      <c r="DY29" s="1252">
        <v>648401</v>
      </c>
      <c r="DZ29" s="1236">
        <v>232500</v>
      </c>
      <c r="EA29" s="1237">
        <v>880901</v>
      </c>
      <c r="EB29" s="182"/>
      <c r="EC29" s="182"/>
      <c r="ED29" s="176" t="s">
        <v>78</v>
      </c>
      <c r="EE29" s="1249">
        <v>261552</v>
      </c>
      <c r="EF29" s="1250">
        <v>28999</v>
      </c>
      <c r="EG29" s="1250">
        <v>166119</v>
      </c>
      <c r="EH29" s="1251">
        <v>27981</v>
      </c>
      <c r="EI29" s="1250"/>
      <c r="EJ29" s="1250"/>
      <c r="EK29" s="1250"/>
      <c r="EL29" s="1250"/>
      <c r="EM29" s="1252">
        <v>484651</v>
      </c>
      <c r="EN29" s="1236">
        <v>27339</v>
      </c>
      <c r="EO29" s="1237">
        <v>511990</v>
      </c>
      <c r="EP29" s="299"/>
      <c r="EQ29" s="290"/>
      <c r="ER29" s="290"/>
      <c r="ES29" s="968"/>
      <c r="ET29" s="1535"/>
      <c r="EU29" s="297"/>
      <c r="EV29" s="294"/>
      <c r="EW29" s="297"/>
      <c r="EX29" s="131"/>
      <c r="EY29" s="1533"/>
      <c r="EZ29" s="1528"/>
      <c r="FA29" s="21"/>
      <c r="FB29" s="37"/>
      <c r="FC29" s="295"/>
      <c r="FD29" s="19"/>
      <c r="FE29" s="19"/>
      <c r="FF29" s="19"/>
      <c r="FG29" s="19"/>
      <c r="FH29" s="490"/>
      <c r="FI29" s="64" t="s">
        <v>49</v>
      </c>
      <c r="FJ29" s="57">
        <v>95944.53</v>
      </c>
      <c r="FK29" s="87">
        <v>95129.34</v>
      </c>
      <c r="FL29" s="67">
        <v>0.86</v>
      </c>
      <c r="FM29" s="420"/>
      <c r="FN29" s="240"/>
      <c r="FO29" s="433" t="s">
        <v>125</v>
      </c>
      <c r="FP29" s="997">
        <v>17754</v>
      </c>
      <c r="FQ29" s="998">
        <v>18251</v>
      </c>
      <c r="FR29" s="999">
        <v>21753</v>
      </c>
      <c r="FS29" s="997">
        <v>57758</v>
      </c>
      <c r="FT29" s="1000">
        <v>54362</v>
      </c>
      <c r="FU29" s="675">
        <v>6.25</v>
      </c>
      <c r="FV29" s="324"/>
      <c r="FW29" s="926" t="s">
        <v>47</v>
      </c>
      <c r="FX29" s="43">
        <v>2562</v>
      </c>
      <c r="FY29" s="44">
        <v>2561</v>
      </c>
      <c r="FZ29" s="45" t="s">
        <v>172</v>
      </c>
      <c r="GA29" s="43">
        <v>2562</v>
      </c>
      <c r="GB29" s="44">
        <v>2561</v>
      </c>
      <c r="GC29" s="45" t="s">
        <v>172</v>
      </c>
      <c r="GD29" s="43">
        <v>2562</v>
      </c>
      <c r="GE29" s="44">
        <v>2561</v>
      </c>
      <c r="GF29" s="45" t="s">
        <v>172</v>
      </c>
      <c r="GG29" s="977"/>
      <c r="GH29" s="324"/>
      <c r="GI29" s="324" t="s">
        <v>87</v>
      </c>
      <c r="GJ29" s="260">
        <v>63.23</v>
      </c>
      <c r="GK29" s="260">
        <v>59.81</v>
      </c>
      <c r="GL29" s="260">
        <v>62.08</v>
      </c>
      <c r="GM29" s="260">
        <v>61.71</v>
      </c>
      <c r="GN29" s="1188"/>
      <c r="GO29" s="1188"/>
      <c r="GP29" s="1188"/>
      <c r="GQ29" s="1188"/>
      <c r="GR29" s="285"/>
      <c r="GS29" s="324"/>
      <c r="GT29" s="1218" t="s">
        <v>78</v>
      </c>
      <c r="GU29" s="1249">
        <v>148479</v>
      </c>
      <c r="GV29" s="1250">
        <v>30272</v>
      </c>
      <c r="GW29" s="1250">
        <v>185438</v>
      </c>
      <c r="GX29" s="1251">
        <v>119156</v>
      </c>
      <c r="GY29" s="1250"/>
      <c r="GZ29" s="1250"/>
      <c r="HA29" s="1250"/>
      <c r="HB29" s="1250"/>
      <c r="HC29" s="1252">
        <v>483345</v>
      </c>
      <c r="HD29" s="1236">
        <v>222352</v>
      </c>
      <c r="HE29" s="1237">
        <v>705697</v>
      </c>
      <c r="HF29" s="182"/>
      <c r="HG29" s="182"/>
      <c r="HH29" s="176" t="s">
        <v>78</v>
      </c>
      <c r="HI29" s="1249">
        <v>139686</v>
      </c>
      <c r="HJ29" s="1250">
        <v>16151</v>
      </c>
      <c r="HK29" s="1250">
        <v>58870</v>
      </c>
      <c r="HL29" s="1251">
        <v>1037</v>
      </c>
      <c r="HM29" s="1250"/>
      <c r="HN29" s="1250"/>
      <c r="HO29" s="1250"/>
      <c r="HP29" s="1250"/>
      <c r="HQ29" s="1252">
        <v>215744</v>
      </c>
      <c r="HR29" s="1236">
        <v>20075</v>
      </c>
      <c r="HS29" s="1237">
        <v>235819</v>
      </c>
      <c r="HT29" s="299"/>
      <c r="HU29" s="290"/>
      <c r="HV29" s="290"/>
      <c r="HW29" s="968"/>
      <c r="HX29" s="1535"/>
      <c r="HY29" s="297"/>
      <c r="HZ29" s="294"/>
      <c r="IA29" s="297"/>
      <c r="IB29" s="131"/>
      <c r="IC29" s="1533"/>
      <c r="ID29" s="1528"/>
      <c r="IE29" s="21"/>
      <c r="IF29" s="37"/>
      <c r="IG29" s="295"/>
      <c r="IH29" s="248"/>
      <c r="II29" s="19"/>
      <c r="IJ29" s="19"/>
      <c r="IK29" s="19"/>
      <c r="IM29" s="179" t="s">
        <v>49</v>
      </c>
      <c r="IN29" s="57">
        <v>190824.93000000005</v>
      </c>
      <c r="IO29" s="87">
        <v>189830.46000000002</v>
      </c>
      <c r="IP29" s="67">
        <v>0.52</v>
      </c>
      <c r="IQ29" s="420"/>
      <c r="IR29" s="240"/>
      <c r="IS29" s="433" t="s">
        <v>125</v>
      </c>
      <c r="IT29" s="997">
        <v>22476</v>
      </c>
      <c r="IU29" s="998">
        <v>15559</v>
      </c>
      <c r="IV29" s="999">
        <v>24835</v>
      </c>
      <c r="IW29" s="997">
        <v>62870</v>
      </c>
      <c r="IX29" s="1000">
        <v>60525</v>
      </c>
      <c r="IY29" s="675">
        <v>3.87</v>
      </c>
      <c r="IZ29" s="324"/>
      <c r="JA29" s="926" t="s">
        <v>156</v>
      </c>
      <c r="JB29" s="43">
        <v>2562</v>
      </c>
      <c r="JC29" s="44">
        <v>2561</v>
      </c>
      <c r="JD29" s="494" t="s">
        <v>172</v>
      </c>
      <c r="JE29" s="43">
        <v>2562</v>
      </c>
      <c r="JF29" s="44">
        <v>2561</v>
      </c>
      <c r="JG29" s="494" t="s">
        <v>172</v>
      </c>
      <c r="JH29" s="43">
        <v>2562</v>
      </c>
      <c r="JI29" s="44">
        <v>2561</v>
      </c>
      <c r="JJ29" s="45" t="s">
        <v>172</v>
      </c>
      <c r="JK29" s="977"/>
      <c r="JL29" s="324"/>
      <c r="JM29" s="324" t="s">
        <v>87</v>
      </c>
      <c r="JN29" s="260">
        <v>61.76</v>
      </c>
      <c r="JO29" s="260">
        <v>69.510000000000005</v>
      </c>
      <c r="JP29" s="260">
        <v>71.2</v>
      </c>
      <c r="JQ29" s="260">
        <v>67.489999999999995</v>
      </c>
      <c r="JR29" s="128"/>
      <c r="JS29" s="128"/>
      <c r="JT29" s="128"/>
      <c r="JU29" s="128"/>
      <c r="JV29" s="285"/>
      <c r="JW29" s="324"/>
      <c r="JX29" s="1218" t="s">
        <v>78</v>
      </c>
      <c r="JY29" s="1249">
        <v>179685</v>
      </c>
      <c r="JZ29" s="1250">
        <v>29391</v>
      </c>
      <c r="KA29" s="1250">
        <v>219121</v>
      </c>
      <c r="KB29" s="1251">
        <v>70128</v>
      </c>
      <c r="KC29" s="1250"/>
      <c r="KD29" s="1250"/>
      <c r="KE29" s="1250"/>
      <c r="KF29" s="1250"/>
      <c r="KG29" s="1252">
        <v>498325</v>
      </c>
      <c r="KH29" s="1236">
        <v>230818</v>
      </c>
      <c r="KI29" s="1237">
        <v>729143</v>
      </c>
      <c r="KJ29" s="182"/>
      <c r="KK29" s="182"/>
      <c r="KL29" s="176" t="s">
        <v>78</v>
      </c>
      <c r="KM29" s="1249">
        <v>125318</v>
      </c>
      <c r="KN29" s="1250">
        <v>16213</v>
      </c>
      <c r="KO29" s="1250">
        <v>87191</v>
      </c>
      <c r="KP29" s="1251">
        <v>57935</v>
      </c>
      <c r="KQ29" s="1250"/>
      <c r="KR29" s="1250"/>
      <c r="KS29" s="1250"/>
      <c r="KT29" s="1250"/>
      <c r="KU29" s="1252">
        <v>286657</v>
      </c>
      <c r="KV29" s="1236">
        <v>33825</v>
      </c>
      <c r="KW29" s="1237">
        <v>320482</v>
      </c>
      <c r="KX29" s="299"/>
      <c r="KY29" s="290"/>
      <c r="KZ29" s="290"/>
      <c r="LA29" s="968"/>
      <c r="LB29" s="1535"/>
      <c r="LC29" s="297"/>
      <c r="LD29" s="294"/>
      <c r="LE29" s="297"/>
      <c r="LF29" s="131"/>
      <c r="LG29" s="1533"/>
      <c r="LH29" s="291"/>
      <c r="LI29" s="21"/>
      <c r="LJ29" s="37"/>
      <c r="LK29" s="295"/>
      <c r="LL29" s="19"/>
      <c r="LM29" s="19"/>
      <c r="LN29" s="25"/>
      <c r="LO29" s="605"/>
      <c r="LQ29" s="64" t="s">
        <v>49</v>
      </c>
      <c r="LR29" s="86">
        <v>633397.92999999993</v>
      </c>
      <c r="LS29" s="87">
        <v>646704.14</v>
      </c>
      <c r="LT29" s="67">
        <v>-2.06</v>
      </c>
      <c r="LU29" s="1017"/>
      <c r="LV29" s="983"/>
      <c r="LW29" s="433" t="s">
        <v>125</v>
      </c>
      <c r="LX29" s="348">
        <v>226550</v>
      </c>
      <c r="LY29" s="994">
        <v>211003</v>
      </c>
      <c r="LZ29" s="515">
        <v>7.37</v>
      </c>
      <c r="MA29" s="182"/>
      <c r="MB29" s="926" t="s">
        <v>48</v>
      </c>
      <c r="MC29" s="43">
        <v>2562</v>
      </c>
      <c r="MD29" s="44">
        <v>2561</v>
      </c>
      <c r="ME29" s="45" t="s">
        <v>172</v>
      </c>
      <c r="MF29" s="43">
        <v>2562</v>
      </c>
      <c r="MG29" s="44">
        <v>2561</v>
      </c>
      <c r="MH29" s="45" t="s">
        <v>172</v>
      </c>
      <c r="MI29" s="43">
        <v>2562</v>
      </c>
      <c r="MJ29" s="44">
        <v>2561</v>
      </c>
      <c r="MK29" s="45" t="s">
        <v>172</v>
      </c>
      <c r="ML29" s="15"/>
      <c r="MM29" s="15"/>
      <c r="MN29" s="15" t="s">
        <v>87</v>
      </c>
      <c r="MO29" s="980">
        <v>77.58</v>
      </c>
      <c r="MP29" s="980">
        <v>73.39</v>
      </c>
      <c r="MQ29" s="980">
        <v>61.71</v>
      </c>
      <c r="MR29" s="980">
        <v>67.489999999999995</v>
      </c>
      <c r="MS29" s="981">
        <v>70.040000000000006</v>
      </c>
      <c r="MT29" s="16"/>
      <c r="MU29" s="17"/>
      <c r="MV29" s="256"/>
      <c r="MW29" s="257"/>
      <c r="MX29" s="17"/>
      <c r="MY29" s="17"/>
      <c r="MZ29" s="176" t="s">
        <v>179</v>
      </c>
      <c r="NA29" s="1123">
        <v>1034539</v>
      </c>
      <c r="NB29" s="615">
        <v>142790</v>
      </c>
      <c r="NC29" s="615">
        <v>1037706</v>
      </c>
      <c r="ND29" s="1124">
        <v>482029</v>
      </c>
      <c r="NE29" s="615">
        <v>0</v>
      </c>
      <c r="NF29" s="615">
        <v>0</v>
      </c>
      <c r="NG29" s="615">
        <v>0</v>
      </c>
      <c r="NH29" s="1125">
        <v>0</v>
      </c>
      <c r="NI29" s="1253">
        <v>2697064</v>
      </c>
      <c r="NJ29" s="1254">
        <v>925009</v>
      </c>
      <c r="NK29" s="1127">
        <v>3622073</v>
      </c>
      <c r="NL29" s="619"/>
      <c r="NM29" s="619"/>
      <c r="NN29" s="176" t="s">
        <v>78</v>
      </c>
      <c r="NO29" s="1123">
        <v>911725</v>
      </c>
      <c r="NP29" s="615">
        <v>126042</v>
      </c>
      <c r="NQ29" s="615">
        <v>638394</v>
      </c>
      <c r="NR29" s="1124">
        <v>118008</v>
      </c>
      <c r="NS29" s="615">
        <v>0</v>
      </c>
      <c r="NT29" s="615">
        <v>0</v>
      </c>
      <c r="NU29" s="615">
        <v>0</v>
      </c>
      <c r="NV29" s="1125">
        <v>0</v>
      </c>
      <c r="NW29" s="1255">
        <v>1794169</v>
      </c>
      <c r="NX29" s="1126">
        <v>169256</v>
      </c>
      <c r="NY29" s="1129">
        <v>1963425</v>
      </c>
      <c r="NZ29" s="490"/>
    </row>
    <row r="30" spans="1:390" ht="21.75" customHeight="1" thickTop="1" x14ac:dyDescent="0.2">
      <c r="A30" s="184" t="s">
        <v>126</v>
      </c>
      <c r="B30" s="199"/>
      <c r="C30" s="109"/>
      <c r="D30" s="42"/>
      <c r="E30" s="420"/>
      <c r="F30" s="240"/>
      <c r="G30" s="433" t="s">
        <v>127</v>
      </c>
      <c r="H30" s="997">
        <v>52712</v>
      </c>
      <c r="I30" s="998">
        <v>49956</v>
      </c>
      <c r="J30" s="999">
        <v>51571</v>
      </c>
      <c r="K30" s="997">
        <v>154239</v>
      </c>
      <c r="L30" s="1000">
        <v>156386</v>
      </c>
      <c r="M30" s="675">
        <v>-1.37</v>
      </c>
      <c r="N30" s="324"/>
      <c r="O30" s="53" t="s">
        <v>51</v>
      </c>
      <c r="P30" s="54">
        <v>1689.86</v>
      </c>
      <c r="Q30" s="55">
        <v>1783.98</v>
      </c>
      <c r="R30" s="56">
        <v>-5.28</v>
      </c>
      <c r="S30" s="54">
        <v>0</v>
      </c>
      <c r="T30" s="55">
        <v>0</v>
      </c>
      <c r="U30" s="56">
        <v>0</v>
      </c>
      <c r="V30" s="54">
        <v>1562.82</v>
      </c>
      <c r="W30" s="55">
        <v>1651.55</v>
      </c>
      <c r="X30" s="56">
        <v>-5.37</v>
      </c>
      <c r="Y30" s="172"/>
      <c r="Z30" s="324"/>
      <c r="AA30" s="324" t="s">
        <v>91</v>
      </c>
      <c r="AB30" s="260">
        <v>70.95</v>
      </c>
      <c r="AC30" s="260">
        <v>70.78</v>
      </c>
      <c r="AD30" s="260">
        <v>73.62</v>
      </c>
      <c r="AE30" s="260">
        <v>71.78</v>
      </c>
      <c r="AF30" s="1188"/>
      <c r="AG30" s="1188"/>
      <c r="AH30" s="1188"/>
      <c r="AI30" s="1188"/>
      <c r="AJ30" s="285"/>
      <c r="AK30" s="324"/>
      <c r="AL30" s="1218" t="s">
        <v>84</v>
      </c>
      <c r="AM30" s="1249">
        <v>1216108</v>
      </c>
      <c r="AN30" s="1250">
        <v>101112</v>
      </c>
      <c r="AO30" s="1250">
        <v>1455229</v>
      </c>
      <c r="AP30" s="1251">
        <v>732265</v>
      </c>
      <c r="AQ30" s="1250"/>
      <c r="AR30" s="1250"/>
      <c r="AS30" s="1250"/>
      <c r="AT30" s="1250"/>
      <c r="AU30" s="1252">
        <v>3504714</v>
      </c>
      <c r="AV30" s="1236">
        <v>1209540</v>
      </c>
      <c r="AW30" s="1237">
        <v>4714254</v>
      </c>
      <c r="AX30" s="182"/>
      <c r="AY30" s="182"/>
      <c r="AZ30" s="176" t="s">
        <v>84</v>
      </c>
      <c r="BA30" s="1249">
        <v>871931</v>
      </c>
      <c r="BB30" s="1250">
        <v>124355</v>
      </c>
      <c r="BC30" s="1250">
        <v>1031160</v>
      </c>
      <c r="BD30" s="1251">
        <v>108592</v>
      </c>
      <c r="BE30" s="1250"/>
      <c r="BF30" s="1250"/>
      <c r="BG30" s="1250"/>
      <c r="BH30" s="1250"/>
      <c r="BI30" s="1252">
        <v>2136038</v>
      </c>
      <c r="BJ30" s="1236">
        <v>378731</v>
      </c>
      <c r="BK30" s="1237">
        <v>2514769</v>
      </c>
      <c r="BL30" s="299"/>
      <c r="BM30" s="290"/>
      <c r="BN30" s="290"/>
      <c r="BO30" s="968"/>
      <c r="BP30" s="1537"/>
      <c r="BQ30" s="297"/>
      <c r="BR30" s="297"/>
      <c r="BS30" s="297"/>
      <c r="BT30" s="131"/>
      <c r="BU30" s="1533"/>
      <c r="BV30" s="1528"/>
      <c r="BW30" s="21"/>
      <c r="BX30" s="37"/>
      <c r="BY30" s="295"/>
      <c r="BZ30" s="19"/>
      <c r="CA30" s="19"/>
      <c r="CB30" s="19"/>
      <c r="CC30" s="19"/>
      <c r="CD30" s="490"/>
      <c r="CE30" s="184" t="s">
        <v>126</v>
      </c>
      <c r="CF30" s="199"/>
      <c r="CG30" s="109"/>
      <c r="CH30" s="42"/>
      <c r="CI30" s="420"/>
      <c r="CJ30" s="240"/>
      <c r="CK30" s="433" t="s">
        <v>127</v>
      </c>
      <c r="CL30" s="997">
        <v>39298</v>
      </c>
      <c r="CM30" s="998">
        <v>28386</v>
      </c>
      <c r="CN30" s="999">
        <v>22843</v>
      </c>
      <c r="CO30" s="997">
        <v>90527</v>
      </c>
      <c r="CP30" s="1000">
        <v>108525</v>
      </c>
      <c r="CQ30" s="675">
        <v>-16.579999999999998</v>
      </c>
      <c r="CR30" s="324"/>
      <c r="CS30" s="53" t="s">
        <v>51</v>
      </c>
      <c r="CT30" s="54">
        <v>1405.28</v>
      </c>
      <c r="CU30" s="55">
        <v>1463.36</v>
      </c>
      <c r="CV30" s="56">
        <v>-3.97</v>
      </c>
      <c r="CW30" s="54">
        <v>0</v>
      </c>
      <c r="CX30" s="55">
        <v>0</v>
      </c>
      <c r="CY30" s="56">
        <v>0</v>
      </c>
      <c r="CZ30" s="54">
        <v>1289.8499999999999</v>
      </c>
      <c r="DA30" s="55">
        <v>1347.58</v>
      </c>
      <c r="DB30" s="56">
        <v>-4.28</v>
      </c>
      <c r="DC30" s="172"/>
      <c r="DD30" s="324"/>
      <c r="DE30" s="324" t="s">
        <v>91</v>
      </c>
      <c r="DF30" s="260">
        <v>76.959999999999994</v>
      </c>
      <c r="DG30" s="260">
        <v>64.97</v>
      </c>
      <c r="DH30" s="260">
        <v>60.15</v>
      </c>
      <c r="DI30" s="260">
        <v>67.36</v>
      </c>
      <c r="DJ30" s="128"/>
      <c r="DK30" s="128"/>
      <c r="DL30" s="128"/>
      <c r="DM30" s="128"/>
      <c r="DN30" s="285"/>
      <c r="DO30" s="324"/>
      <c r="DP30" s="1218" t="s">
        <v>84</v>
      </c>
      <c r="DQ30" s="1249">
        <v>1245191</v>
      </c>
      <c r="DR30" s="1250">
        <v>94683</v>
      </c>
      <c r="DS30" s="1250">
        <v>1393741</v>
      </c>
      <c r="DT30" s="1251">
        <v>254197</v>
      </c>
      <c r="DU30" s="1250"/>
      <c r="DV30" s="1250"/>
      <c r="DW30" s="1250"/>
      <c r="DX30" s="1250"/>
      <c r="DY30" s="1252">
        <v>2987812</v>
      </c>
      <c r="DZ30" s="1236">
        <v>1079416</v>
      </c>
      <c r="EA30" s="1237">
        <v>4067228</v>
      </c>
      <c r="EB30" s="182"/>
      <c r="EC30" s="182"/>
      <c r="ED30" s="176" t="s">
        <v>84</v>
      </c>
      <c r="EE30" s="1249">
        <v>827573</v>
      </c>
      <c r="EF30" s="1250">
        <v>58505</v>
      </c>
      <c r="EG30" s="1250">
        <v>655068</v>
      </c>
      <c r="EH30" s="1251">
        <v>137117</v>
      </c>
      <c r="EI30" s="1250"/>
      <c r="EJ30" s="1250"/>
      <c r="EK30" s="1250"/>
      <c r="EL30" s="1250"/>
      <c r="EM30" s="1252">
        <v>1678263</v>
      </c>
      <c r="EN30" s="1236">
        <v>370175</v>
      </c>
      <c r="EO30" s="1237">
        <v>2048438</v>
      </c>
      <c r="EP30" s="299"/>
      <c r="EQ30" s="290"/>
      <c r="ER30" s="290"/>
      <c r="ES30" s="968"/>
      <c r="ET30" s="1537"/>
      <c r="EU30" s="297"/>
      <c r="EV30" s="297"/>
      <c r="EW30" s="297"/>
      <c r="EX30" s="131"/>
      <c r="EY30" s="1533"/>
      <c r="EZ30" s="1528"/>
      <c r="FA30" s="21"/>
      <c r="FB30" s="37"/>
      <c r="FC30" s="295"/>
      <c r="FD30" s="19"/>
      <c r="FE30" s="19"/>
      <c r="FF30" s="19"/>
      <c r="FG30" s="19"/>
      <c r="FH30" s="490"/>
      <c r="FI30" s="92" t="s">
        <v>126</v>
      </c>
      <c r="FJ30" s="199"/>
      <c r="FK30" s="109"/>
      <c r="FL30" s="42"/>
      <c r="FM30" s="420"/>
      <c r="FN30" s="240"/>
      <c r="FO30" s="433" t="s">
        <v>127</v>
      </c>
      <c r="FP30" s="997">
        <v>24861</v>
      </c>
      <c r="FQ30" s="998">
        <v>23683</v>
      </c>
      <c r="FR30" s="999">
        <v>26945</v>
      </c>
      <c r="FS30" s="997">
        <v>75489</v>
      </c>
      <c r="FT30" s="1000">
        <v>73306</v>
      </c>
      <c r="FU30" s="675">
        <v>2.98</v>
      </c>
      <c r="FV30" s="324"/>
      <c r="FW30" s="53" t="s">
        <v>51</v>
      </c>
      <c r="FX30" s="54">
        <v>1270.68</v>
      </c>
      <c r="FY30" s="55">
        <v>1257.44</v>
      </c>
      <c r="FZ30" s="56">
        <v>1.05</v>
      </c>
      <c r="GA30" s="54">
        <v>0</v>
      </c>
      <c r="GB30" s="55">
        <v>0</v>
      </c>
      <c r="GC30" s="56">
        <v>0</v>
      </c>
      <c r="GD30" s="54">
        <v>1187.72</v>
      </c>
      <c r="GE30" s="55">
        <v>1177.33</v>
      </c>
      <c r="GF30" s="56">
        <v>0.88</v>
      </c>
      <c r="GG30" s="172"/>
      <c r="GH30" s="324"/>
      <c r="GI30" s="324" t="s">
        <v>91</v>
      </c>
      <c r="GJ30" s="260">
        <v>60.56</v>
      </c>
      <c r="GK30" s="260">
        <v>56.94</v>
      </c>
      <c r="GL30" s="260">
        <v>61.7</v>
      </c>
      <c r="GM30" s="260">
        <v>59.73</v>
      </c>
      <c r="GN30" s="1188"/>
      <c r="GO30" s="1188"/>
      <c r="GP30" s="1188"/>
      <c r="GQ30" s="1188"/>
      <c r="GR30" s="285"/>
      <c r="GS30" s="324"/>
      <c r="GT30" s="1218" t="s">
        <v>84</v>
      </c>
      <c r="GU30" s="1249">
        <v>1226546</v>
      </c>
      <c r="GV30" s="1250">
        <v>73308</v>
      </c>
      <c r="GW30" s="1250">
        <v>1062693</v>
      </c>
      <c r="GX30" s="1251">
        <v>235336</v>
      </c>
      <c r="GY30" s="1250"/>
      <c r="GZ30" s="1250"/>
      <c r="HA30" s="1250"/>
      <c r="HB30" s="1250"/>
      <c r="HC30" s="1252">
        <v>2597883</v>
      </c>
      <c r="HD30" s="1236">
        <v>1022255</v>
      </c>
      <c r="HE30" s="1237">
        <v>3620138</v>
      </c>
      <c r="HF30" s="182"/>
      <c r="HG30" s="182"/>
      <c r="HH30" s="176" t="s">
        <v>84</v>
      </c>
      <c r="HI30" s="1249">
        <v>660137</v>
      </c>
      <c r="HJ30" s="1250">
        <v>39058</v>
      </c>
      <c r="HK30" s="1250">
        <v>503776</v>
      </c>
      <c r="HL30" s="1251">
        <v>26494</v>
      </c>
      <c r="HM30" s="1250"/>
      <c r="HN30" s="1250"/>
      <c r="HO30" s="1250"/>
      <c r="HP30" s="1250"/>
      <c r="HQ30" s="1252">
        <v>1229465</v>
      </c>
      <c r="HR30" s="1236">
        <v>158755</v>
      </c>
      <c r="HS30" s="1237">
        <v>1388220</v>
      </c>
      <c r="HT30" s="299"/>
      <c r="HU30" s="290"/>
      <c r="HV30" s="290"/>
      <c r="HW30" s="968"/>
      <c r="HX30" s="1537"/>
      <c r="HY30" s="297"/>
      <c r="HZ30" s="297"/>
      <c r="IA30" s="297"/>
      <c r="IB30" s="131"/>
      <c r="IC30" s="1533"/>
      <c r="ID30" s="1528"/>
      <c r="IE30" s="21"/>
      <c r="IF30" s="37"/>
      <c r="IG30" s="295"/>
      <c r="IH30" s="248"/>
      <c r="II30" s="19"/>
      <c r="IJ30" s="19"/>
      <c r="IK30" s="19"/>
      <c r="IM30" s="184" t="s">
        <v>126</v>
      </c>
      <c r="IN30" s="199"/>
      <c r="IO30" s="109"/>
      <c r="IP30" s="42"/>
      <c r="IQ30" s="420"/>
      <c r="IR30" s="240"/>
      <c r="IS30" s="433" t="s">
        <v>127</v>
      </c>
      <c r="IT30" s="997">
        <v>29623</v>
      </c>
      <c r="IU30" s="998">
        <v>37206</v>
      </c>
      <c r="IV30" s="999">
        <v>53413</v>
      </c>
      <c r="IW30" s="997">
        <v>120242</v>
      </c>
      <c r="IX30" s="1000">
        <v>118030</v>
      </c>
      <c r="IY30" s="675">
        <v>1.87</v>
      </c>
      <c r="IZ30" s="324"/>
      <c r="JA30" s="53" t="s">
        <v>51</v>
      </c>
      <c r="JB30" s="54">
        <v>1634.88</v>
      </c>
      <c r="JC30" s="55">
        <v>1629.69</v>
      </c>
      <c r="JD30" s="56">
        <v>0.32</v>
      </c>
      <c r="JE30" s="54">
        <v>0</v>
      </c>
      <c r="JF30" s="55">
        <v>0</v>
      </c>
      <c r="JG30" s="56">
        <v>0</v>
      </c>
      <c r="JH30" s="54">
        <v>1498.06</v>
      </c>
      <c r="JI30" s="55">
        <v>1494.62</v>
      </c>
      <c r="JJ30" s="56">
        <v>0.23</v>
      </c>
      <c r="JK30" s="172"/>
      <c r="JL30" s="324"/>
      <c r="JM30" s="324" t="s">
        <v>91</v>
      </c>
      <c r="JN30" s="260">
        <v>60.01</v>
      </c>
      <c r="JO30" s="260">
        <v>60.64</v>
      </c>
      <c r="JP30" s="260">
        <v>60.31</v>
      </c>
      <c r="JQ30" s="260">
        <v>60.32</v>
      </c>
      <c r="JR30" s="128"/>
      <c r="JS30" s="128"/>
      <c r="JT30" s="128"/>
      <c r="JU30" s="128"/>
      <c r="JV30" s="285"/>
      <c r="JW30" s="324"/>
      <c r="JX30" s="1218" t="s">
        <v>84</v>
      </c>
      <c r="JY30" s="1249">
        <v>1429413</v>
      </c>
      <c r="JZ30" s="1250">
        <v>88207</v>
      </c>
      <c r="KA30" s="1250">
        <v>1283974</v>
      </c>
      <c r="KB30" s="1251">
        <v>251892</v>
      </c>
      <c r="KC30" s="1250"/>
      <c r="KD30" s="1250"/>
      <c r="KE30" s="1250"/>
      <c r="KF30" s="1250"/>
      <c r="KG30" s="1252">
        <v>3053486</v>
      </c>
      <c r="KH30" s="1236">
        <v>1407040</v>
      </c>
      <c r="KI30" s="1237">
        <v>4460526</v>
      </c>
      <c r="KJ30" s="182"/>
      <c r="KK30" s="182"/>
      <c r="KL30" s="176" t="s">
        <v>84</v>
      </c>
      <c r="KM30" s="1249">
        <v>945208</v>
      </c>
      <c r="KN30" s="1250">
        <v>104286</v>
      </c>
      <c r="KO30" s="1250">
        <v>715636</v>
      </c>
      <c r="KP30" s="1251">
        <v>115096</v>
      </c>
      <c r="KQ30" s="1250"/>
      <c r="KR30" s="1250"/>
      <c r="KS30" s="1250"/>
      <c r="KT30" s="1250"/>
      <c r="KU30" s="1252">
        <v>1880226</v>
      </c>
      <c r="KV30" s="1236">
        <v>178169</v>
      </c>
      <c r="KW30" s="1237">
        <v>2058395</v>
      </c>
      <c r="KX30" s="299"/>
      <c r="KY30" s="290"/>
      <c r="KZ30" s="290"/>
      <c r="LA30" s="968"/>
      <c r="LB30" s="1537"/>
      <c r="LC30" s="297"/>
      <c r="LD30" s="297"/>
      <c r="LE30" s="297"/>
      <c r="LF30" s="131"/>
      <c r="LG30" s="1533"/>
      <c r="LH30" s="291"/>
      <c r="LI30" s="21"/>
      <c r="LJ30" s="37"/>
      <c r="LK30" s="295"/>
      <c r="LL30" s="19"/>
      <c r="LM30" s="19"/>
      <c r="LN30" s="25"/>
      <c r="LO30" s="605"/>
      <c r="LQ30" s="92" t="s">
        <v>126</v>
      </c>
      <c r="LR30" s="93"/>
      <c r="LS30" s="109"/>
      <c r="LT30" s="42"/>
      <c r="LU30" s="499"/>
      <c r="LV30" s="499"/>
      <c r="LW30" s="433" t="s">
        <v>127</v>
      </c>
      <c r="LX30" s="348">
        <v>440497</v>
      </c>
      <c r="LY30" s="994">
        <v>456247</v>
      </c>
      <c r="LZ30" s="515">
        <v>-3.45</v>
      </c>
      <c r="MA30" s="182"/>
      <c r="MB30" s="53" t="s">
        <v>51</v>
      </c>
      <c r="MC30" s="54">
        <v>1519.75</v>
      </c>
      <c r="MD30" s="141">
        <v>1555.83</v>
      </c>
      <c r="ME30" s="56">
        <v>-2.3199999999999998</v>
      </c>
      <c r="MF30" s="54">
        <v>0</v>
      </c>
      <c r="MG30" s="141">
        <v>0</v>
      </c>
      <c r="MH30" s="56">
        <v>0</v>
      </c>
      <c r="MI30" s="54">
        <v>1402.63</v>
      </c>
      <c r="MJ30" s="141">
        <v>1438.26</v>
      </c>
      <c r="MK30" s="56">
        <v>-2.48</v>
      </c>
      <c r="ML30" s="15"/>
      <c r="MM30" s="15"/>
      <c r="MN30" s="15" t="s">
        <v>91</v>
      </c>
      <c r="MO30" s="980">
        <v>71.78</v>
      </c>
      <c r="MP30" s="980">
        <v>67.36</v>
      </c>
      <c r="MQ30" s="980">
        <v>59.73</v>
      </c>
      <c r="MR30" s="980">
        <v>60.32</v>
      </c>
      <c r="MS30" s="981">
        <v>64.8</v>
      </c>
      <c r="MT30" s="16"/>
      <c r="MU30" s="17"/>
      <c r="MV30" s="256"/>
      <c r="MW30" s="257"/>
      <c r="MX30" s="17"/>
      <c r="MY30" s="17"/>
      <c r="MZ30" s="176" t="s">
        <v>84</v>
      </c>
      <c r="NA30" s="1123">
        <v>5117258</v>
      </c>
      <c r="NB30" s="615">
        <v>357310</v>
      </c>
      <c r="NC30" s="615">
        <v>5195637</v>
      </c>
      <c r="ND30" s="1124">
        <v>1473690</v>
      </c>
      <c r="NE30" s="615">
        <v>0</v>
      </c>
      <c r="NF30" s="615">
        <v>0</v>
      </c>
      <c r="NG30" s="615">
        <v>0</v>
      </c>
      <c r="NH30" s="1125">
        <v>0</v>
      </c>
      <c r="NI30" s="1253">
        <v>12143895</v>
      </c>
      <c r="NJ30" s="1254">
        <v>4718251</v>
      </c>
      <c r="NK30" s="1127">
        <v>16862146</v>
      </c>
      <c r="NL30" s="619"/>
      <c r="NM30" s="619"/>
      <c r="NN30" s="176" t="s">
        <v>84</v>
      </c>
      <c r="NO30" s="1123">
        <v>3304849</v>
      </c>
      <c r="NP30" s="615">
        <v>326204</v>
      </c>
      <c r="NQ30" s="615">
        <v>2905640</v>
      </c>
      <c r="NR30" s="1124">
        <v>387299</v>
      </c>
      <c r="NS30" s="615">
        <v>0</v>
      </c>
      <c r="NT30" s="615">
        <v>0</v>
      </c>
      <c r="NU30" s="615">
        <v>0</v>
      </c>
      <c r="NV30" s="1125">
        <v>0</v>
      </c>
      <c r="NW30" s="1255">
        <v>6923992</v>
      </c>
      <c r="NX30" s="1126">
        <v>1085830</v>
      </c>
      <c r="NY30" s="1129">
        <v>8009822</v>
      </c>
      <c r="NZ30" s="490"/>
    </row>
    <row r="31" spans="1:390" ht="21.75" customHeight="1" thickBot="1" x14ac:dyDescent="0.25">
      <c r="A31" s="178" t="s">
        <v>128</v>
      </c>
      <c r="B31" s="159">
        <v>226087</v>
      </c>
      <c r="C31" s="261">
        <v>211821</v>
      </c>
      <c r="D31" s="27">
        <v>6.73</v>
      </c>
      <c r="E31" s="420"/>
      <c r="F31" s="240"/>
      <c r="G31" s="433" t="s">
        <v>129</v>
      </c>
      <c r="H31" s="997">
        <v>40367</v>
      </c>
      <c r="I31" s="998">
        <v>33878</v>
      </c>
      <c r="J31" s="999">
        <v>39275</v>
      </c>
      <c r="K31" s="997">
        <v>113520</v>
      </c>
      <c r="L31" s="1000">
        <v>108623</v>
      </c>
      <c r="M31" s="675">
        <v>4.51</v>
      </c>
      <c r="N31" s="324"/>
      <c r="O31" s="53" t="s">
        <v>65</v>
      </c>
      <c r="P31" s="54">
        <v>1220.53</v>
      </c>
      <c r="Q31" s="55">
        <v>1263.45</v>
      </c>
      <c r="R31" s="56">
        <v>-3.4</v>
      </c>
      <c r="S31" s="54">
        <v>727.37</v>
      </c>
      <c r="T31" s="55">
        <v>750.97</v>
      </c>
      <c r="U31" s="56">
        <v>-3.14</v>
      </c>
      <c r="V31" s="54">
        <v>1183.46</v>
      </c>
      <c r="W31" s="55">
        <v>1225.4100000000001</v>
      </c>
      <c r="X31" s="56">
        <v>-3.42</v>
      </c>
      <c r="Y31" s="172"/>
      <c r="Z31" s="324"/>
      <c r="AA31" s="324" t="s">
        <v>95</v>
      </c>
      <c r="AB31" s="260">
        <v>64.760000000000005</v>
      </c>
      <c r="AC31" s="260">
        <v>66.61</v>
      </c>
      <c r="AD31" s="260">
        <v>65.58</v>
      </c>
      <c r="AE31" s="260">
        <v>65.650000000000006</v>
      </c>
      <c r="AF31" s="1188"/>
      <c r="AG31" s="1188"/>
      <c r="AH31" s="1188"/>
      <c r="AI31" s="1188"/>
      <c r="AJ31" s="285"/>
      <c r="AK31" s="324"/>
      <c r="AL31" s="1218" t="s">
        <v>88</v>
      </c>
      <c r="AM31" s="1260">
        <v>17788</v>
      </c>
      <c r="AN31" s="1261">
        <v>6532</v>
      </c>
      <c r="AO31" s="1261">
        <v>92408</v>
      </c>
      <c r="AP31" s="1251">
        <v>1034</v>
      </c>
      <c r="AQ31" s="1250"/>
      <c r="AR31" s="1250"/>
      <c r="AS31" s="1250"/>
      <c r="AT31" s="1250"/>
      <c r="AU31" s="1252">
        <v>117762</v>
      </c>
      <c r="AV31" s="1236">
        <v>182917</v>
      </c>
      <c r="AW31" s="1237">
        <v>300679</v>
      </c>
      <c r="AX31" s="182"/>
      <c r="AY31" s="182"/>
      <c r="AZ31" s="176" t="s">
        <v>88</v>
      </c>
      <c r="BA31" s="1260">
        <v>75354</v>
      </c>
      <c r="BB31" s="1261">
        <v>38845</v>
      </c>
      <c r="BC31" s="1261">
        <v>430527</v>
      </c>
      <c r="BD31" s="1251">
        <v>51837</v>
      </c>
      <c r="BE31" s="1250"/>
      <c r="BF31" s="1250"/>
      <c r="BG31" s="1250"/>
      <c r="BH31" s="1250"/>
      <c r="BI31" s="1252">
        <v>596563</v>
      </c>
      <c r="BJ31" s="1236">
        <v>1253836</v>
      </c>
      <c r="BK31" s="1237">
        <v>1850399</v>
      </c>
      <c r="BL31" s="299"/>
      <c r="BM31" s="290"/>
      <c r="BN31" s="290"/>
      <c r="BO31" s="968"/>
      <c r="BP31" s="1537"/>
      <c r="BQ31" s="297"/>
      <c r="BR31" s="297"/>
      <c r="BS31" s="297"/>
      <c r="BT31" s="297"/>
      <c r="BU31" s="1533"/>
      <c r="BV31" s="1528"/>
      <c r="BW31" s="21"/>
      <c r="BX31" s="37"/>
      <c r="BY31" s="295"/>
      <c r="BZ31" s="19"/>
      <c r="CA31" s="19"/>
      <c r="CB31" s="19"/>
      <c r="CC31" s="19"/>
      <c r="CD31" s="490"/>
      <c r="CE31" s="178" t="s">
        <v>128</v>
      </c>
      <c r="CF31" s="159">
        <v>226087</v>
      </c>
      <c r="CG31" s="261">
        <v>211821</v>
      </c>
      <c r="CH31" s="27">
        <v>6.73</v>
      </c>
      <c r="CI31" s="420"/>
      <c r="CJ31" s="240"/>
      <c r="CK31" s="433" t="s">
        <v>129</v>
      </c>
      <c r="CL31" s="997">
        <v>31056</v>
      </c>
      <c r="CM31" s="998">
        <v>27723</v>
      </c>
      <c r="CN31" s="999">
        <v>25863</v>
      </c>
      <c r="CO31" s="997">
        <v>84642</v>
      </c>
      <c r="CP31" s="1000">
        <v>85116</v>
      </c>
      <c r="CQ31" s="675">
        <v>-0.56000000000000005</v>
      </c>
      <c r="CR31" s="324"/>
      <c r="CS31" s="53" t="s">
        <v>65</v>
      </c>
      <c r="CT31" s="54">
        <v>1165.56</v>
      </c>
      <c r="CU31" s="55">
        <v>1148.9100000000001</v>
      </c>
      <c r="CV31" s="56">
        <v>1.45</v>
      </c>
      <c r="CW31" s="54">
        <v>708.65</v>
      </c>
      <c r="CX31" s="55">
        <v>698.83</v>
      </c>
      <c r="CY31" s="56">
        <v>1.41</v>
      </c>
      <c r="CZ31" s="54">
        <v>1128.03</v>
      </c>
      <c r="DA31" s="55">
        <v>1113.3</v>
      </c>
      <c r="DB31" s="56">
        <v>1.32</v>
      </c>
      <c r="DC31" s="172"/>
      <c r="DD31" s="324"/>
      <c r="DE31" s="324" t="s">
        <v>95</v>
      </c>
      <c r="DF31" s="260">
        <v>68.819999999999993</v>
      </c>
      <c r="DG31" s="260">
        <v>59.54</v>
      </c>
      <c r="DH31" s="260">
        <v>56.97</v>
      </c>
      <c r="DI31" s="260">
        <v>61.78</v>
      </c>
      <c r="DJ31" s="128"/>
      <c r="DK31" s="128"/>
      <c r="DL31" s="128"/>
      <c r="DM31" s="128"/>
      <c r="DN31" s="285"/>
      <c r="DO31" s="324"/>
      <c r="DP31" s="1218" t="s">
        <v>88</v>
      </c>
      <c r="DQ31" s="1260">
        <v>12178</v>
      </c>
      <c r="DR31" s="1261">
        <v>7459</v>
      </c>
      <c r="DS31" s="1261">
        <v>51819</v>
      </c>
      <c r="DT31" s="1251">
        <v>73</v>
      </c>
      <c r="DU31" s="1250"/>
      <c r="DV31" s="1250"/>
      <c r="DW31" s="1250"/>
      <c r="DX31" s="1250"/>
      <c r="DY31" s="1252">
        <v>71529</v>
      </c>
      <c r="DZ31" s="1236">
        <v>125036</v>
      </c>
      <c r="EA31" s="1237">
        <v>196565</v>
      </c>
      <c r="EB31" s="182"/>
      <c r="EC31" s="182"/>
      <c r="ED31" s="176" t="s">
        <v>88</v>
      </c>
      <c r="EE31" s="1260">
        <v>148738</v>
      </c>
      <c r="EF31" s="1261">
        <v>29604</v>
      </c>
      <c r="EG31" s="1261">
        <v>491501</v>
      </c>
      <c r="EH31" s="1251">
        <v>1026</v>
      </c>
      <c r="EI31" s="1250"/>
      <c r="EJ31" s="1250"/>
      <c r="EK31" s="1250"/>
      <c r="EL31" s="1250"/>
      <c r="EM31" s="1252">
        <v>670869</v>
      </c>
      <c r="EN31" s="1236">
        <v>1245282</v>
      </c>
      <c r="EO31" s="1237">
        <v>1916151</v>
      </c>
      <c r="EP31" s="299"/>
      <c r="EQ31" s="290"/>
      <c r="ER31" s="290"/>
      <c r="ES31" s="968"/>
      <c r="ET31" s="1537"/>
      <c r="EU31" s="297"/>
      <c r="EV31" s="297"/>
      <c r="EW31" s="297"/>
      <c r="EX31" s="297"/>
      <c r="EY31" s="1533"/>
      <c r="EZ31" s="1528"/>
      <c r="FA31" s="21"/>
      <c r="FB31" s="37"/>
      <c r="FC31" s="295"/>
      <c r="FD31" s="19"/>
      <c r="FE31" s="19"/>
      <c r="FF31" s="19"/>
      <c r="FG31" s="19"/>
      <c r="FH31" s="490"/>
      <c r="FI31" s="62" t="s">
        <v>128</v>
      </c>
      <c r="FJ31" s="159">
        <v>226087</v>
      </c>
      <c r="FK31" s="261">
        <v>211821</v>
      </c>
      <c r="FL31" s="27">
        <v>6.73</v>
      </c>
      <c r="FM31" s="420"/>
      <c r="FN31" s="240"/>
      <c r="FO31" s="433" t="s">
        <v>129</v>
      </c>
      <c r="FP31" s="997">
        <v>32895</v>
      </c>
      <c r="FQ31" s="998">
        <v>31832</v>
      </c>
      <c r="FR31" s="999">
        <v>37596</v>
      </c>
      <c r="FS31" s="997">
        <v>102323</v>
      </c>
      <c r="FT31" s="1000">
        <v>103741</v>
      </c>
      <c r="FU31" s="675">
        <v>-1.37</v>
      </c>
      <c r="FV31" s="324"/>
      <c r="FW31" s="53" t="s">
        <v>65</v>
      </c>
      <c r="FX31" s="54">
        <v>1039.28</v>
      </c>
      <c r="FY31" s="55">
        <v>1023.03</v>
      </c>
      <c r="FZ31" s="56">
        <v>1.59</v>
      </c>
      <c r="GA31" s="54">
        <v>613.21</v>
      </c>
      <c r="GB31" s="55">
        <v>608.79999999999995</v>
      </c>
      <c r="GC31" s="56">
        <v>0.72</v>
      </c>
      <c r="GD31" s="54">
        <v>1011.46</v>
      </c>
      <c r="GE31" s="55">
        <v>996.64</v>
      </c>
      <c r="GF31" s="56">
        <v>1.49</v>
      </c>
      <c r="GG31" s="172"/>
      <c r="GH31" s="324"/>
      <c r="GI31" s="324" t="s">
        <v>95</v>
      </c>
      <c r="GJ31" s="260">
        <v>49.91</v>
      </c>
      <c r="GK31" s="260">
        <v>50.18</v>
      </c>
      <c r="GL31" s="260">
        <v>49.75</v>
      </c>
      <c r="GM31" s="260">
        <v>49.95</v>
      </c>
      <c r="GN31" s="1188"/>
      <c r="GO31" s="1188"/>
      <c r="GP31" s="1188"/>
      <c r="GQ31" s="1188"/>
      <c r="GR31" s="285"/>
      <c r="GS31" s="324"/>
      <c r="GT31" s="1218" t="s">
        <v>88</v>
      </c>
      <c r="GU31" s="1260">
        <v>13256</v>
      </c>
      <c r="GV31" s="1261">
        <v>7553</v>
      </c>
      <c r="GW31" s="1261">
        <v>66932</v>
      </c>
      <c r="GX31" s="1251">
        <v>41</v>
      </c>
      <c r="GY31" s="1250"/>
      <c r="GZ31" s="1250"/>
      <c r="HA31" s="1250"/>
      <c r="HB31" s="1250"/>
      <c r="HC31" s="1252">
        <v>87782</v>
      </c>
      <c r="HD31" s="1236">
        <v>33758</v>
      </c>
      <c r="HE31" s="1237">
        <v>121540</v>
      </c>
      <c r="HF31" s="182"/>
      <c r="HG31" s="182"/>
      <c r="HH31" s="176" t="s">
        <v>88</v>
      </c>
      <c r="HI31" s="1260">
        <v>114158</v>
      </c>
      <c r="HJ31" s="1261">
        <v>32626</v>
      </c>
      <c r="HK31" s="1261">
        <v>474956</v>
      </c>
      <c r="HL31" s="1251">
        <v>30152</v>
      </c>
      <c r="HM31" s="1250"/>
      <c r="HN31" s="1250"/>
      <c r="HO31" s="1250"/>
      <c r="HP31" s="1250"/>
      <c r="HQ31" s="1252">
        <v>651892</v>
      </c>
      <c r="HR31" s="1236">
        <v>518385</v>
      </c>
      <c r="HS31" s="1237">
        <v>1170277</v>
      </c>
      <c r="HT31" s="299"/>
      <c r="HU31" s="290"/>
      <c r="HV31" s="290"/>
      <c r="HW31" s="968"/>
      <c r="HX31" s="1537"/>
      <c r="HY31" s="297"/>
      <c r="HZ31" s="297"/>
      <c r="IA31" s="297"/>
      <c r="IB31" s="297"/>
      <c r="IC31" s="1533"/>
      <c r="ID31" s="1528"/>
      <c r="IE31" s="21"/>
      <c r="IF31" s="37"/>
      <c r="IG31" s="295"/>
      <c r="IH31" s="248"/>
      <c r="II31" s="19"/>
      <c r="IJ31" s="19"/>
      <c r="IK31" s="19"/>
      <c r="IM31" s="178" t="s">
        <v>128</v>
      </c>
      <c r="IN31" s="159">
        <v>226087</v>
      </c>
      <c r="IO31" s="261">
        <v>211821</v>
      </c>
      <c r="IP31" s="27">
        <v>6.73</v>
      </c>
      <c r="IQ31" s="420"/>
      <c r="IR31" s="240"/>
      <c r="IS31" s="433" t="s">
        <v>129</v>
      </c>
      <c r="IT31" s="997">
        <v>25559</v>
      </c>
      <c r="IU31" s="998">
        <v>30389</v>
      </c>
      <c r="IV31" s="999">
        <v>39133</v>
      </c>
      <c r="IW31" s="997">
        <v>95081</v>
      </c>
      <c r="IX31" s="1000">
        <v>94331</v>
      </c>
      <c r="IY31" s="675">
        <v>0.8</v>
      </c>
      <c r="IZ31" s="324"/>
      <c r="JA31" s="53" t="s">
        <v>65</v>
      </c>
      <c r="JB31" s="54">
        <v>1274.06</v>
      </c>
      <c r="JC31" s="55">
        <v>1214.69</v>
      </c>
      <c r="JD31" s="56">
        <v>4.8899999999999997</v>
      </c>
      <c r="JE31" s="54">
        <v>720.05</v>
      </c>
      <c r="JF31" s="55">
        <v>724.07</v>
      </c>
      <c r="JG31" s="56">
        <v>-0.56000000000000005</v>
      </c>
      <c r="JH31" s="54">
        <v>1227.69</v>
      </c>
      <c r="JI31" s="55">
        <v>1174.03</v>
      </c>
      <c r="JJ31" s="56">
        <v>4.57</v>
      </c>
      <c r="JK31" s="172"/>
      <c r="JL31" s="324"/>
      <c r="JM31" s="324" t="s">
        <v>95</v>
      </c>
      <c r="JN31" s="260">
        <v>52.96</v>
      </c>
      <c r="JO31" s="260">
        <v>51.49</v>
      </c>
      <c r="JP31" s="260">
        <v>58.01</v>
      </c>
      <c r="JQ31" s="260">
        <v>54.15</v>
      </c>
      <c r="JR31" s="128"/>
      <c r="JS31" s="128"/>
      <c r="JT31" s="128"/>
      <c r="JU31" s="128"/>
      <c r="JV31" s="285"/>
      <c r="JW31" s="324"/>
      <c r="JX31" s="1218" t="s">
        <v>88</v>
      </c>
      <c r="JY31" s="1260">
        <v>9801</v>
      </c>
      <c r="JZ31" s="1261">
        <v>4021</v>
      </c>
      <c r="KA31" s="1261">
        <v>44765</v>
      </c>
      <c r="KB31" s="1251">
        <v>451</v>
      </c>
      <c r="KC31" s="1250"/>
      <c r="KD31" s="1250"/>
      <c r="KE31" s="1250"/>
      <c r="KF31" s="1250"/>
      <c r="KG31" s="1252">
        <v>59038</v>
      </c>
      <c r="KH31" s="1236">
        <v>202981</v>
      </c>
      <c r="KI31" s="1237">
        <v>262019</v>
      </c>
      <c r="KJ31" s="182"/>
      <c r="KK31" s="182"/>
      <c r="KL31" s="176" t="s">
        <v>88</v>
      </c>
      <c r="KM31" s="1260">
        <v>215921</v>
      </c>
      <c r="KN31" s="1261">
        <v>55984</v>
      </c>
      <c r="KO31" s="1261">
        <v>481471</v>
      </c>
      <c r="KP31" s="1251">
        <v>20042</v>
      </c>
      <c r="KQ31" s="1250"/>
      <c r="KR31" s="1250"/>
      <c r="KS31" s="1250"/>
      <c r="KT31" s="1250"/>
      <c r="KU31" s="1252">
        <v>773418</v>
      </c>
      <c r="KV31" s="1236">
        <v>1261714</v>
      </c>
      <c r="KW31" s="1237">
        <v>2035132</v>
      </c>
      <c r="KX31" s="299"/>
      <c r="KY31" s="290"/>
      <c r="KZ31" s="290"/>
      <c r="LA31" s="968"/>
      <c r="LB31" s="1537"/>
      <c r="LC31" s="297"/>
      <c r="LD31" s="297"/>
      <c r="LE31" s="297"/>
      <c r="LF31" s="297"/>
      <c r="LG31" s="1533"/>
      <c r="LH31" s="291"/>
      <c r="LI31" s="21"/>
      <c r="LJ31" s="37"/>
      <c r="LK31" s="295"/>
      <c r="LL31" s="19"/>
      <c r="LM31" s="19"/>
      <c r="LN31" s="25"/>
      <c r="LO31" s="605"/>
      <c r="LQ31" s="62" t="s">
        <v>128</v>
      </c>
      <c r="LR31" s="110">
        <v>226087</v>
      </c>
      <c r="LS31" s="261">
        <v>211821</v>
      </c>
      <c r="LT31" s="27">
        <v>6.73</v>
      </c>
      <c r="LU31" s="499"/>
      <c r="LV31" s="499"/>
      <c r="LW31" s="433" t="s">
        <v>129</v>
      </c>
      <c r="LX31" s="348">
        <v>395566</v>
      </c>
      <c r="LY31" s="994">
        <v>391811</v>
      </c>
      <c r="LZ31" s="515">
        <v>0.96</v>
      </c>
      <c r="MA31" s="182"/>
      <c r="MB31" s="53" t="s">
        <v>65</v>
      </c>
      <c r="MC31" s="54">
        <v>1183.3</v>
      </c>
      <c r="MD31" s="141">
        <v>1172.8800000000001</v>
      </c>
      <c r="ME31" s="56">
        <v>0.89</v>
      </c>
      <c r="MF31" s="54">
        <v>700.86</v>
      </c>
      <c r="MG31" s="141">
        <v>705.15</v>
      </c>
      <c r="MH31" s="56">
        <v>-0.61</v>
      </c>
      <c r="MI31" s="54">
        <v>1146.1199999999999</v>
      </c>
      <c r="MJ31" s="141">
        <v>1137.53</v>
      </c>
      <c r="MK31" s="56">
        <v>0.76</v>
      </c>
      <c r="ML31" s="15"/>
      <c r="MM31" s="15"/>
      <c r="MN31" s="15" t="s">
        <v>95</v>
      </c>
      <c r="MO31" s="980">
        <v>65.650000000000006</v>
      </c>
      <c r="MP31" s="980">
        <v>61.78</v>
      </c>
      <c r="MQ31" s="980">
        <v>49.95</v>
      </c>
      <c r="MR31" s="980">
        <v>54.15</v>
      </c>
      <c r="MS31" s="981">
        <v>57.88</v>
      </c>
      <c r="MT31" s="16"/>
      <c r="MU31" s="17"/>
      <c r="MV31" s="256"/>
      <c r="MW31" s="257"/>
      <c r="MX31" s="17"/>
      <c r="MY31" s="17"/>
      <c r="MZ31" s="176" t="s">
        <v>88</v>
      </c>
      <c r="NA31" s="1137">
        <v>53023</v>
      </c>
      <c r="NB31" s="1138">
        <v>25565</v>
      </c>
      <c r="NC31" s="1138">
        <v>255924</v>
      </c>
      <c r="ND31" s="1139">
        <v>1599</v>
      </c>
      <c r="NE31" s="1138">
        <v>0</v>
      </c>
      <c r="NF31" s="1138">
        <v>0</v>
      </c>
      <c r="NG31" s="1138">
        <v>0</v>
      </c>
      <c r="NH31" s="1140">
        <v>0</v>
      </c>
      <c r="NI31" s="1262">
        <v>336111</v>
      </c>
      <c r="NJ31" s="1263">
        <v>544692</v>
      </c>
      <c r="NK31" s="1143">
        <v>880803</v>
      </c>
      <c r="NL31" s="619"/>
      <c r="NM31" s="619"/>
      <c r="NN31" s="176" t="s">
        <v>88</v>
      </c>
      <c r="NO31" s="1137">
        <v>554171</v>
      </c>
      <c r="NP31" s="1138">
        <v>157059</v>
      </c>
      <c r="NQ31" s="1138">
        <v>1878455</v>
      </c>
      <c r="NR31" s="1139">
        <v>103057</v>
      </c>
      <c r="NS31" s="1138">
        <v>0</v>
      </c>
      <c r="NT31" s="1138">
        <v>0</v>
      </c>
      <c r="NU31" s="1138">
        <v>0</v>
      </c>
      <c r="NV31" s="1140">
        <v>0</v>
      </c>
      <c r="NW31" s="1264">
        <v>2692742</v>
      </c>
      <c r="NX31" s="1142">
        <v>4279217</v>
      </c>
      <c r="NY31" s="1145">
        <v>6971959</v>
      </c>
      <c r="NZ31" s="490"/>
    </row>
    <row r="32" spans="1:390" ht="21.75" customHeight="1" thickTop="1" thickBot="1" x14ac:dyDescent="0.25">
      <c r="A32" s="178" t="s">
        <v>189</v>
      </c>
      <c r="B32" s="201">
        <v>79.48</v>
      </c>
      <c r="C32" s="334">
        <v>79.760000000000005</v>
      </c>
      <c r="D32" s="27">
        <v>-0.28000000000000003</v>
      </c>
      <c r="E32" s="970"/>
      <c r="F32" s="240"/>
      <c r="G32" s="433" t="s">
        <v>131</v>
      </c>
      <c r="H32" s="997">
        <v>92465</v>
      </c>
      <c r="I32" s="998">
        <v>74202</v>
      </c>
      <c r="J32" s="999">
        <v>78900</v>
      </c>
      <c r="K32" s="997">
        <v>245567</v>
      </c>
      <c r="L32" s="1000">
        <v>245388</v>
      </c>
      <c r="M32" s="675">
        <v>7.0000000000000007E-2</v>
      </c>
      <c r="N32" s="324"/>
      <c r="O32" s="53" t="s">
        <v>70</v>
      </c>
      <c r="P32" s="54">
        <v>1016.85</v>
      </c>
      <c r="Q32" s="55">
        <v>1027.8699999999999</v>
      </c>
      <c r="R32" s="56">
        <v>-1.07</v>
      </c>
      <c r="S32" s="54">
        <v>576.09</v>
      </c>
      <c r="T32" s="55">
        <v>580.96</v>
      </c>
      <c r="U32" s="56">
        <v>-0.84</v>
      </c>
      <c r="V32" s="54">
        <v>983.71</v>
      </c>
      <c r="W32" s="55">
        <v>994.7</v>
      </c>
      <c r="X32" s="56">
        <v>-1.1000000000000001</v>
      </c>
      <c r="Y32" s="172"/>
      <c r="Z32" s="331" t="s">
        <v>72</v>
      </c>
      <c r="AA32" s="331"/>
      <c r="AB32" s="25">
        <v>3754968</v>
      </c>
      <c r="AC32" s="25">
        <v>3578571</v>
      </c>
      <c r="AD32" s="25">
        <v>3732613</v>
      </c>
      <c r="AE32" s="25">
        <v>11066152</v>
      </c>
      <c r="AF32" s="1188"/>
      <c r="AG32" s="1188"/>
      <c r="AH32" s="1188"/>
      <c r="AI32" s="1188"/>
      <c r="AJ32" s="285"/>
      <c r="AK32" s="324"/>
      <c r="AL32" s="1265" t="s">
        <v>62</v>
      </c>
      <c r="AM32" s="1281">
        <v>2277225</v>
      </c>
      <c r="AN32" s="1282">
        <v>205626</v>
      </c>
      <c r="AO32" s="1282">
        <v>2472589</v>
      </c>
      <c r="AP32" s="1283">
        <v>1105493</v>
      </c>
      <c r="AQ32" s="1284"/>
      <c r="AR32" s="1284"/>
      <c r="AS32" s="1284"/>
      <c r="AT32" s="1284"/>
      <c r="AU32" s="1285">
        <v>6060933</v>
      </c>
      <c r="AV32" s="1286">
        <v>1660602</v>
      </c>
      <c r="AW32" s="1286">
        <v>7721535</v>
      </c>
      <c r="AX32" s="1280"/>
      <c r="AY32" s="1280"/>
      <c r="AZ32" s="1146" t="s">
        <v>62</v>
      </c>
      <c r="BA32" s="1281">
        <v>2746431</v>
      </c>
      <c r="BB32" s="1282">
        <v>255484</v>
      </c>
      <c r="BC32" s="1282">
        <v>3108797</v>
      </c>
      <c r="BD32" s="1283">
        <v>213477</v>
      </c>
      <c r="BE32" s="1284"/>
      <c r="BF32" s="1284"/>
      <c r="BG32" s="1284"/>
      <c r="BH32" s="1284"/>
      <c r="BI32" s="1285">
        <v>6324189</v>
      </c>
      <c r="BJ32" s="1286">
        <v>1733116</v>
      </c>
      <c r="BK32" s="1286">
        <v>8057305</v>
      </c>
      <c r="BL32" s="299"/>
      <c r="BM32" s="290"/>
      <c r="BN32" s="290"/>
      <c r="BO32" s="968"/>
      <c r="BP32" s="1537"/>
      <c r="BQ32" s="297"/>
      <c r="BR32" s="297"/>
      <c r="BS32" s="1541"/>
      <c r="BT32" s="297"/>
      <c r="BU32" s="1533"/>
      <c r="BV32" s="1539"/>
      <c r="BW32" s="21"/>
      <c r="BX32" s="37"/>
      <c r="BY32" s="295"/>
      <c r="BZ32" s="19"/>
      <c r="CA32" s="19"/>
      <c r="CB32" s="19"/>
      <c r="CC32" s="19"/>
      <c r="CD32" s="490"/>
      <c r="CE32" s="178" t="s">
        <v>189</v>
      </c>
      <c r="CF32" s="201">
        <v>70.540000000000006</v>
      </c>
      <c r="CG32" s="334">
        <v>73.13</v>
      </c>
      <c r="CH32" s="27">
        <v>-2.59</v>
      </c>
      <c r="CI32" s="970"/>
      <c r="CJ32" s="240"/>
      <c r="CK32" s="433" t="s">
        <v>131</v>
      </c>
      <c r="CL32" s="997">
        <v>91299</v>
      </c>
      <c r="CM32" s="998">
        <v>68317</v>
      </c>
      <c r="CN32" s="999">
        <v>77077</v>
      </c>
      <c r="CO32" s="997">
        <v>236693</v>
      </c>
      <c r="CP32" s="1000">
        <v>250214</v>
      </c>
      <c r="CQ32" s="675">
        <v>-5.4</v>
      </c>
      <c r="CR32" s="324"/>
      <c r="CS32" s="53" t="s">
        <v>70</v>
      </c>
      <c r="CT32" s="54">
        <v>914</v>
      </c>
      <c r="CU32" s="55">
        <v>917.8</v>
      </c>
      <c r="CV32" s="56">
        <v>-0.41</v>
      </c>
      <c r="CW32" s="54">
        <v>555.07000000000005</v>
      </c>
      <c r="CX32" s="55">
        <v>566.33000000000004</v>
      </c>
      <c r="CY32" s="56">
        <v>-1.99</v>
      </c>
      <c r="CZ32" s="54">
        <v>884.51</v>
      </c>
      <c r="DA32" s="55">
        <v>889.99</v>
      </c>
      <c r="DB32" s="56">
        <v>-0.62</v>
      </c>
      <c r="DC32" s="172"/>
      <c r="DD32" s="331" t="s">
        <v>72</v>
      </c>
      <c r="DE32" s="331"/>
      <c r="DF32" s="25">
        <v>3452021</v>
      </c>
      <c r="DG32" s="25">
        <v>2871300</v>
      </c>
      <c r="DH32" s="25">
        <v>2800534</v>
      </c>
      <c r="DI32" s="25">
        <v>9123855</v>
      </c>
      <c r="DJ32" s="128"/>
      <c r="DK32" s="128"/>
      <c r="DL32" s="128"/>
      <c r="DM32" s="128"/>
      <c r="DN32" s="285"/>
      <c r="DO32" s="324"/>
      <c r="DP32" s="1265" t="s">
        <v>62</v>
      </c>
      <c r="DQ32" s="1281">
        <v>2119248</v>
      </c>
      <c r="DR32" s="1282">
        <v>151269</v>
      </c>
      <c r="DS32" s="1282">
        <v>2025917</v>
      </c>
      <c r="DT32" s="1283">
        <v>346469</v>
      </c>
      <c r="DU32" s="1284"/>
      <c r="DV32" s="1284"/>
      <c r="DW32" s="1284"/>
      <c r="DX32" s="1284"/>
      <c r="DY32" s="1285">
        <v>4642903</v>
      </c>
      <c r="DZ32" s="1286">
        <v>1453123</v>
      </c>
      <c r="EA32" s="1286">
        <v>6096026</v>
      </c>
      <c r="EB32" s="1280"/>
      <c r="EC32" s="1280"/>
      <c r="ED32" s="1146" t="s">
        <v>62</v>
      </c>
      <c r="EE32" s="1281">
        <v>2360630</v>
      </c>
      <c r="EF32" s="1282">
        <v>192421</v>
      </c>
      <c r="EG32" s="1282">
        <v>2274370</v>
      </c>
      <c r="EH32" s="1283">
        <v>229783</v>
      </c>
      <c r="EI32" s="1284"/>
      <c r="EJ32" s="1284"/>
      <c r="EK32" s="1284"/>
      <c r="EL32" s="1284"/>
      <c r="EM32" s="1285">
        <v>5057204</v>
      </c>
      <c r="EN32" s="1286">
        <v>1649947</v>
      </c>
      <c r="EO32" s="1286">
        <v>6707151</v>
      </c>
      <c r="EP32" s="299"/>
      <c r="EQ32" s="290"/>
      <c r="ER32" s="290"/>
      <c r="ES32" s="968"/>
      <c r="ET32" s="1537"/>
      <c r="EU32" s="297"/>
      <c r="EV32" s="297"/>
      <c r="EW32" s="1541"/>
      <c r="EX32" s="297"/>
      <c r="EY32" s="1533"/>
      <c r="EZ32" s="1539"/>
      <c r="FA32" s="21"/>
      <c r="FB32" s="37"/>
      <c r="FC32" s="295"/>
      <c r="FD32" s="19"/>
      <c r="FE32" s="19"/>
      <c r="FF32" s="19"/>
      <c r="FG32" s="19"/>
      <c r="FH32" s="490"/>
      <c r="FI32" s="62" t="s">
        <v>189</v>
      </c>
      <c r="FJ32" s="201">
        <v>61.21</v>
      </c>
      <c r="FK32" s="334">
        <v>63.28</v>
      </c>
      <c r="FL32" s="27">
        <v>-2.0699999999999998</v>
      </c>
      <c r="FM32" s="970"/>
      <c r="FN32" s="240"/>
      <c r="FO32" s="433" t="s">
        <v>131</v>
      </c>
      <c r="FP32" s="997">
        <v>51219</v>
      </c>
      <c r="FQ32" s="998">
        <v>49584</v>
      </c>
      <c r="FR32" s="999">
        <v>56261</v>
      </c>
      <c r="FS32" s="997">
        <v>157064</v>
      </c>
      <c r="FT32" s="1000">
        <v>172270</v>
      </c>
      <c r="FU32" s="675">
        <v>-8.83</v>
      </c>
      <c r="FV32" s="324"/>
      <c r="FW32" s="53" t="s">
        <v>70</v>
      </c>
      <c r="FX32" s="54">
        <v>638.44000000000005</v>
      </c>
      <c r="FY32" s="55">
        <v>625.03</v>
      </c>
      <c r="FZ32" s="56">
        <v>2.15</v>
      </c>
      <c r="GA32" s="54">
        <v>594</v>
      </c>
      <c r="GB32" s="55">
        <v>590.30999999999995</v>
      </c>
      <c r="GC32" s="56">
        <v>0.63</v>
      </c>
      <c r="GD32" s="54">
        <v>635.54</v>
      </c>
      <c r="GE32" s="55">
        <v>622.80999999999995</v>
      </c>
      <c r="GF32" s="56">
        <v>2.04</v>
      </c>
      <c r="GG32" s="172"/>
      <c r="GH32" s="331" t="s">
        <v>72</v>
      </c>
      <c r="GI32" s="331"/>
      <c r="GJ32" s="25">
        <v>2641349</v>
      </c>
      <c r="GK32" s="25">
        <v>2604057</v>
      </c>
      <c r="GL32" s="25">
        <v>2695028</v>
      </c>
      <c r="GM32" s="25">
        <v>7940434</v>
      </c>
      <c r="GN32" s="1188"/>
      <c r="GO32" s="1188"/>
      <c r="GP32" s="1188"/>
      <c r="GQ32" s="1188"/>
      <c r="GR32" s="285"/>
      <c r="GS32" s="324"/>
      <c r="GT32" s="1265" t="s">
        <v>62</v>
      </c>
      <c r="GU32" s="1281">
        <v>1818956</v>
      </c>
      <c r="GV32" s="1282">
        <v>141899</v>
      </c>
      <c r="GW32" s="1282">
        <v>1741220</v>
      </c>
      <c r="GX32" s="1283">
        <v>394326</v>
      </c>
      <c r="GY32" s="1284"/>
      <c r="GZ32" s="1284"/>
      <c r="HA32" s="1284"/>
      <c r="HB32" s="1284"/>
      <c r="HC32" s="1285">
        <v>4096401</v>
      </c>
      <c r="HD32" s="1286">
        <v>1311855</v>
      </c>
      <c r="HE32" s="1286">
        <v>5408256</v>
      </c>
      <c r="HF32" s="1280"/>
      <c r="HG32" s="1280"/>
      <c r="HH32" s="1146" t="s">
        <v>62</v>
      </c>
      <c r="HI32" s="1281">
        <v>2067592</v>
      </c>
      <c r="HJ32" s="1282">
        <v>169174</v>
      </c>
      <c r="HK32" s="1282">
        <v>2001593</v>
      </c>
      <c r="HL32" s="1283">
        <v>59312</v>
      </c>
      <c r="HM32" s="1284"/>
      <c r="HN32" s="1284"/>
      <c r="HO32" s="1284"/>
      <c r="HP32" s="1284"/>
      <c r="HQ32" s="1285">
        <v>4297671</v>
      </c>
      <c r="HR32" s="1286">
        <v>728272</v>
      </c>
      <c r="HS32" s="1286">
        <v>5025943</v>
      </c>
      <c r="HT32" s="299"/>
      <c r="HU32" s="290"/>
      <c r="HV32" s="290"/>
      <c r="HW32" s="968"/>
      <c r="HX32" s="1537"/>
      <c r="HY32" s="297"/>
      <c r="HZ32" s="297"/>
      <c r="IA32" s="1541"/>
      <c r="IB32" s="297"/>
      <c r="IC32" s="1533"/>
      <c r="ID32" s="1539"/>
      <c r="IE32" s="21"/>
      <c r="IF32" s="37"/>
      <c r="IG32" s="295"/>
      <c r="IH32" s="248"/>
      <c r="II32" s="19"/>
      <c r="IJ32" s="19"/>
      <c r="IK32" s="19"/>
      <c r="IM32" s="178" t="s">
        <v>189</v>
      </c>
      <c r="IN32" s="201">
        <v>67.89</v>
      </c>
      <c r="IO32" s="334">
        <v>69.22</v>
      </c>
      <c r="IP32" s="27">
        <v>-1.33</v>
      </c>
      <c r="IQ32" s="970"/>
      <c r="IR32" s="240"/>
      <c r="IS32" s="433" t="s">
        <v>131</v>
      </c>
      <c r="IT32" s="997">
        <v>68744</v>
      </c>
      <c r="IU32" s="998">
        <v>58559</v>
      </c>
      <c r="IV32" s="999">
        <v>92210</v>
      </c>
      <c r="IW32" s="997">
        <v>219513</v>
      </c>
      <c r="IX32" s="1000">
        <v>223579</v>
      </c>
      <c r="IY32" s="675">
        <v>-1.82</v>
      </c>
      <c r="IZ32" s="324"/>
      <c r="JA32" s="53" t="s">
        <v>70</v>
      </c>
      <c r="JB32" s="54">
        <v>941.46</v>
      </c>
      <c r="JC32" s="55">
        <v>938.91</v>
      </c>
      <c r="JD32" s="56">
        <v>0.27</v>
      </c>
      <c r="JE32" s="54">
        <v>661.49</v>
      </c>
      <c r="JF32" s="55">
        <v>657.8</v>
      </c>
      <c r="JG32" s="56">
        <v>0.56000000000000005</v>
      </c>
      <c r="JH32" s="54">
        <v>918.03</v>
      </c>
      <c r="JI32" s="55">
        <v>915.61</v>
      </c>
      <c r="JJ32" s="56">
        <v>0.26</v>
      </c>
      <c r="JK32" s="172"/>
      <c r="JL32" s="331" t="s">
        <v>72</v>
      </c>
      <c r="JM32" s="331"/>
      <c r="JN32" s="25">
        <v>2992414</v>
      </c>
      <c r="JO32" s="25">
        <v>2848642</v>
      </c>
      <c r="JP32" s="25">
        <v>3606378</v>
      </c>
      <c r="JQ32" s="25">
        <v>9447434</v>
      </c>
      <c r="JR32" s="128"/>
      <c r="JS32" s="128"/>
      <c r="JT32" s="128"/>
      <c r="JU32" s="128"/>
      <c r="JV32" s="285"/>
      <c r="JW32" s="324"/>
      <c r="JX32" s="1265" t="s">
        <v>62</v>
      </c>
      <c r="JY32" s="1281">
        <v>2210993</v>
      </c>
      <c r="JZ32" s="1282">
        <v>145132</v>
      </c>
      <c r="KA32" s="1282">
        <v>1884134</v>
      </c>
      <c r="KB32" s="1283">
        <v>353629</v>
      </c>
      <c r="KC32" s="1284"/>
      <c r="KD32" s="1284"/>
      <c r="KE32" s="1284"/>
      <c r="KF32" s="1284"/>
      <c r="KG32" s="1285">
        <v>4593888</v>
      </c>
      <c r="KH32" s="1286">
        <v>1875597</v>
      </c>
      <c r="KI32" s="1286">
        <v>6469485</v>
      </c>
      <c r="KJ32" s="1280"/>
      <c r="KK32" s="1280"/>
      <c r="KL32" s="1146" t="s">
        <v>62</v>
      </c>
      <c r="KM32" s="1281">
        <v>2586065</v>
      </c>
      <c r="KN32" s="1282">
        <v>260554</v>
      </c>
      <c r="KO32" s="1282">
        <v>2360556</v>
      </c>
      <c r="KP32" s="1283">
        <v>208773</v>
      </c>
      <c r="KQ32" s="1284"/>
      <c r="KR32" s="1284"/>
      <c r="KS32" s="1284"/>
      <c r="KT32" s="1284"/>
      <c r="KU32" s="1285">
        <v>5415948</v>
      </c>
      <c r="KV32" s="1286">
        <v>1492607</v>
      </c>
      <c r="KW32" s="1286">
        <v>6908555</v>
      </c>
      <c r="KX32" s="299"/>
      <c r="KY32" s="290"/>
      <c r="KZ32" s="290"/>
      <c r="LA32" s="968"/>
      <c r="LB32" s="1537"/>
      <c r="LC32" s="297"/>
      <c r="LD32" s="297"/>
      <c r="LE32" s="1541"/>
      <c r="LF32" s="297"/>
      <c r="LG32" s="1533"/>
      <c r="LH32" s="611"/>
      <c r="LI32" s="21"/>
      <c r="LJ32" s="37"/>
      <c r="LK32" s="295"/>
      <c r="LL32" s="19"/>
      <c r="LM32" s="19"/>
      <c r="LN32" s="25"/>
      <c r="LO32" s="605"/>
      <c r="LQ32" s="62" t="s">
        <v>189</v>
      </c>
      <c r="LR32" s="502">
        <v>69.78</v>
      </c>
      <c r="LS32" s="334">
        <v>71.349999999999994</v>
      </c>
      <c r="LT32" s="27">
        <v>-1.57</v>
      </c>
      <c r="LU32" s="640"/>
      <c r="LV32" s="499"/>
      <c r="LW32" s="433" t="s">
        <v>131</v>
      </c>
      <c r="LX32" s="348">
        <v>858837</v>
      </c>
      <c r="LY32" s="994">
        <v>891451</v>
      </c>
      <c r="LZ32" s="515">
        <v>-3.66</v>
      </c>
      <c r="MA32" s="182"/>
      <c r="MB32" s="53" t="s">
        <v>70</v>
      </c>
      <c r="MC32" s="54">
        <v>894.33</v>
      </c>
      <c r="MD32" s="141">
        <v>894.19</v>
      </c>
      <c r="ME32" s="56">
        <v>0.02</v>
      </c>
      <c r="MF32" s="54">
        <v>597.84</v>
      </c>
      <c r="MG32" s="141">
        <v>600.86</v>
      </c>
      <c r="MH32" s="56">
        <v>-0.5</v>
      </c>
      <c r="MI32" s="54">
        <v>871.48</v>
      </c>
      <c r="MJ32" s="141">
        <v>872.02</v>
      </c>
      <c r="MK32" s="56">
        <v>-0.06</v>
      </c>
      <c r="ML32" s="15"/>
      <c r="MM32" s="1066" t="s">
        <v>72</v>
      </c>
      <c r="MN32" s="1066"/>
      <c r="MO32" s="1067">
        <v>11066152</v>
      </c>
      <c r="MP32" s="1067">
        <v>9123855</v>
      </c>
      <c r="MQ32" s="1067">
        <v>7940434</v>
      </c>
      <c r="MR32" s="1067">
        <v>9447434</v>
      </c>
      <c r="MS32" s="1067">
        <v>37577875</v>
      </c>
      <c r="MT32" s="16"/>
      <c r="MU32" s="17"/>
      <c r="MV32" s="256"/>
      <c r="MW32" s="257"/>
      <c r="MX32" s="17"/>
      <c r="MY32" s="17"/>
      <c r="MZ32" s="1146" t="s">
        <v>62</v>
      </c>
      <c r="NA32" s="1169">
        <v>8426422</v>
      </c>
      <c r="NB32" s="1150">
        <v>643926</v>
      </c>
      <c r="NC32" s="1150">
        <v>8123860</v>
      </c>
      <c r="ND32" s="1149">
        <v>2199917</v>
      </c>
      <c r="NE32" s="1150">
        <v>0</v>
      </c>
      <c r="NF32" s="1150">
        <v>0</v>
      </c>
      <c r="NG32" s="1150">
        <v>0</v>
      </c>
      <c r="NH32" s="1150">
        <v>0</v>
      </c>
      <c r="NI32" s="1149">
        <v>19394125</v>
      </c>
      <c r="NJ32" s="1169">
        <v>6301177</v>
      </c>
      <c r="NK32" s="1152">
        <v>25695302</v>
      </c>
      <c r="NL32" s="619"/>
      <c r="NM32" s="619"/>
      <c r="NN32" s="1169" t="s">
        <v>62</v>
      </c>
      <c r="NO32" s="1169">
        <v>9760718</v>
      </c>
      <c r="NP32" s="1150">
        <v>877633</v>
      </c>
      <c r="NQ32" s="1150">
        <v>9745316</v>
      </c>
      <c r="NR32" s="1149">
        <v>711345</v>
      </c>
      <c r="NS32" s="1150">
        <v>0</v>
      </c>
      <c r="NT32" s="1150">
        <v>0</v>
      </c>
      <c r="NU32" s="1150">
        <v>0</v>
      </c>
      <c r="NV32" s="1150">
        <v>0</v>
      </c>
      <c r="NW32" s="1149">
        <v>21095012</v>
      </c>
      <c r="NX32" s="1152">
        <v>5603942</v>
      </c>
      <c r="NY32" s="1152">
        <v>26698954</v>
      </c>
      <c r="NZ32" s="490"/>
    </row>
    <row r="33" spans="1:391" ht="21.75" customHeight="1" thickTop="1" x14ac:dyDescent="0.2">
      <c r="A33" s="178" t="s">
        <v>132</v>
      </c>
      <c r="B33" s="159">
        <v>11066152</v>
      </c>
      <c r="C33" s="261">
        <v>10745676</v>
      </c>
      <c r="D33" s="27">
        <v>2.98</v>
      </c>
      <c r="E33" s="420"/>
      <c r="F33" s="240"/>
      <c r="G33" s="433" t="s">
        <v>133</v>
      </c>
      <c r="H33" s="997">
        <v>63485</v>
      </c>
      <c r="I33" s="998">
        <v>52481</v>
      </c>
      <c r="J33" s="999">
        <v>54263</v>
      </c>
      <c r="K33" s="997">
        <v>170229</v>
      </c>
      <c r="L33" s="1000">
        <v>161438</v>
      </c>
      <c r="M33" s="675">
        <v>5.45</v>
      </c>
      <c r="N33" s="324"/>
      <c r="O33" s="53" t="s">
        <v>75</v>
      </c>
      <c r="P33" s="54">
        <v>737.95</v>
      </c>
      <c r="Q33" s="55">
        <v>720.47</v>
      </c>
      <c r="R33" s="56">
        <v>2.4300000000000002</v>
      </c>
      <c r="S33" s="54">
        <v>386.45</v>
      </c>
      <c r="T33" s="55">
        <v>381</v>
      </c>
      <c r="U33" s="56">
        <v>1.43</v>
      </c>
      <c r="V33" s="54">
        <v>711.52</v>
      </c>
      <c r="W33" s="55">
        <v>695.27</v>
      </c>
      <c r="X33" s="56">
        <v>2.34</v>
      </c>
      <c r="Y33" s="172"/>
      <c r="Z33" s="324"/>
      <c r="AA33" s="324" t="s">
        <v>52</v>
      </c>
      <c r="AB33" s="38">
        <v>163158</v>
      </c>
      <c r="AC33" s="38">
        <v>151233</v>
      </c>
      <c r="AD33" s="38">
        <v>146719</v>
      </c>
      <c r="AE33" s="38">
        <v>461110</v>
      </c>
      <c r="AF33" s="1188"/>
      <c r="AG33" s="1188"/>
      <c r="AH33" s="1188"/>
      <c r="AI33" s="1188"/>
      <c r="AJ33" s="285"/>
      <c r="AK33" s="324"/>
      <c r="AL33" s="1622" t="s">
        <v>326</v>
      </c>
      <c r="AM33" s="1705" t="s">
        <v>329</v>
      </c>
      <c r="AN33" s="1706"/>
      <c r="AO33" s="1706"/>
      <c r="AP33" s="1706"/>
      <c r="AQ33" s="659"/>
      <c r="AR33" s="659"/>
      <c r="AS33" s="659"/>
      <c r="AT33" s="659"/>
      <c r="AU33" s="659"/>
      <c r="AV33" s="659"/>
      <c r="AW33" s="659"/>
      <c r="AX33" s="182"/>
      <c r="AY33" s="182"/>
      <c r="AZ33" s="204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92"/>
      <c r="BM33" s="290"/>
      <c r="BN33" s="290"/>
      <c r="BO33" s="968"/>
      <c r="BP33" s="1537"/>
      <c r="BQ33" s="297"/>
      <c r="BR33" s="297"/>
      <c r="BS33" s="294"/>
      <c r="BT33" s="294"/>
      <c r="BU33" s="1533"/>
      <c r="BV33" s="1528"/>
      <c r="BW33" s="21"/>
      <c r="BX33" s="37"/>
      <c r="BY33" s="295"/>
      <c r="BZ33" s="19"/>
      <c r="CA33" s="19"/>
      <c r="CB33" s="19"/>
      <c r="CC33" s="19"/>
      <c r="CD33" s="490"/>
      <c r="CE33" s="178" t="s">
        <v>132</v>
      </c>
      <c r="CF33" s="159">
        <v>9123855</v>
      </c>
      <c r="CG33" s="261">
        <v>9349649</v>
      </c>
      <c r="CH33" s="27">
        <v>-2.41</v>
      </c>
      <c r="CI33" s="420"/>
      <c r="CJ33" s="240"/>
      <c r="CK33" s="433" t="s">
        <v>133</v>
      </c>
      <c r="CL33" s="997">
        <v>51129</v>
      </c>
      <c r="CM33" s="998">
        <v>39949</v>
      </c>
      <c r="CN33" s="999">
        <v>34830</v>
      </c>
      <c r="CO33" s="997">
        <v>125908</v>
      </c>
      <c r="CP33" s="1000">
        <v>140661</v>
      </c>
      <c r="CQ33" s="675">
        <v>-10.49</v>
      </c>
      <c r="CR33" s="324"/>
      <c r="CS33" s="53" t="s">
        <v>75</v>
      </c>
      <c r="CT33" s="54">
        <v>521.78</v>
      </c>
      <c r="CU33" s="55">
        <v>505.75</v>
      </c>
      <c r="CV33" s="56">
        <v>3.17</v>
      </c>
      <c r="CW33" s="54">
        <v>244.01</v>
      </c>
      <c r="CX33" s="55">
        <v>249.62</v>
      </c>
      <c r="CY33" s="56">
        <v>-2.25</v>
      </c>
      <c r="CZ33" s="54">
        <v>498.97</v>
      </c>
      <c r="DA33" s="55">
        <v>485.48</v>
      </c>
      <c r="DB33" s="56">
        <v>2.78</v>
      </c>
      <c r="DC33" s="172"/>
      <c r="DD33" s="324"/>
      <c r="DE33" s="324" t="s">
        <v>52</v>
      </c>
      <c r="DF33" s="38">
        <v>116232</v>
      </c>
      <c r="DG33" s="38">
        <v>122406</v>
      </c>
      <c r="DH33" s="38">
        <v>105052</v>
      </c>
      <c r="DI33" s="38">
        <v>343690</v>
      </c>
      <c r="DJ33" s="128"/>
      <c r="DK33" s="128"/>
      <c r="DL33" s="128"/>
      <c r="DM33" s="128"/>
      <c r="DN33" s="285"/>
      <c r="DO33" s="324"/>
      <c r="DP33" s="1622" t="s">
        <v>326</v>
      </c>
      <c r="DQ33" s="1705" t="s">
        <v>329</v>
      </c>
      <c r="DR33" s="1706"/>
      <c r="DS33" s="1706"/>
      <c r="DT33" s="1706"/>
      <c r="DU33" s="659"/>
      <c r="DV33" s="659"/>
      <c r="DW33" s="659"/>
      <c r="DX33" s="659"/>
      <c r="DY33" s="659"/>
      <c r="DZ33" s="659"/>
      <c r="EA33" s="659"/>
      <c r="EB33" s="182"/>
      <c r="EC33" s="182"/>
      <c r="ED33" s="204"/>
      <c r="EE33" s="205"/>
      <c r="EF33" s="205"/>
      <c r="EG33" s="205"/>
      <c r="EH33" s="205"/>
      <c r="EI33" s="205"/>
      <c r="EJ33" s="205"/>
      <c r="EK33" s="205"/>
      <c r="EL33" s="205"/>
      <c r="EM33" s="205"/>
      <c r="EN33" s="205"/>
      <c r="EO33" s="205"/>
      <c r="EP33" s="292"/>
      <c r="EQ33" s="290"/>
      <c r="ER33" s="290"/>
      <c r="ES33" s="968"/>
      <c r="ET33" s="1537"/>
      <c r="EU33" s="297"/>
      <c r="EV33" s="297"/>
      <c r="EW33" s="294"/>
      <c r="EX33" s="294"/>
      <c r="EY33" s="1533"/>
      <c r="EZ33" s="1528"/>
      <c r="FA33" s="21"/>
      <c r="FB33" s="37"/>
      <c r="FC33" s="295"/>
      <c r="FD33" s="19"/>
      <c r="FE33" s="19"/>
      <c r="FF33" s="19"/>
      <c r="FG33" s="19"/>
      <c r="FH33" s="490"/>
      <c r="FI33" s="62" t="s">
        <v>132</v>
      </c>
      <c r="FJ33" s="159">
        <v>7940434</v>
      </c>
      <c r="FK33" s="261">
        <v>8073594</v>
      </c>
      <c r="FL33" s="27">
        <v>-1.65</v>
      </c>
      <c r="FM33" s="420"/>
      <c r="FN33" s="240"/>
      <c r="FO33" s="433" t="s">
        <v>133</v>
      </c>
      <c r="FP33" s="997">
        <v>27781</v>
      </c>
      <c r="FQ33" s="998">
        <v>28726</v>
      </c>
      <c r="FR33" s="999">
        <v>33890</v>
      </c>
      <c r="FS33" s="997">
        <v>90397</v>
      </c>
      <c r="FT33" s="1000">
        <v>93988</v>
      </c>
      <c r="FU33" s="675">
        <v>-3.82</v>
      </c>
      <c r="FV33" s="324"/>
      <c r="FW33" s="53" t="s">
        <v>75</v>
      </c>
      <c r="FX33" s="54">
        <v>614.70000000000005</v>
      </c>
      <c r="FY33" s="55">
        <v>595.32000000000005</v>
      </c>
      <c r="FZ33" s="56">
        <v>3.26</v>
      </c>
      <c r="GA33" s="54">
        <v>292.32</v>
      </c>
      <c r="GB33" s="55">
        <v>288.98</v>
      </c>
      <c r="GC33" s="56">
        <v>1.1599999999999999</v>
      </c>
      <c r="GD33" s="54">
        <v>593.66</v>
      </c>
      <c r="GE33" s="55">
        <v>575.79999999999995</v>
      </c>
      <c r="GF33" s="56">
        <v>3.1</v>
      </c>
      <c r="GG33" s="172"/>
      <c r="GH33" s="324"/>
      <c r="GI33" s="324" t="s">
        <v>52</v>
      </c>
      <c r="GJ33" s="38">
        <v>107968</v>
      </c>
      <c r="GK33" s="38">
        <v>95889</v>
      </c>
      <c r="GL33" s="38">
        <v>107216</v>
      </c>
      <c r="GM33" s="38">
        <v>311073</v>
      </c>
      <c r="GN33" s="1188"/>
      <c r="GO33" s="1188"/>
      <c r="GP33" s="1188"/>
      <c r="GQ33" s="1188"/>
      <c r="GR33" s="285"/>
      <c r="GS33" s="324"/>
      <c r="GT33" s="1622" t="s">
        <v>326</v>
      </c>
      <c r="GU33" s="1705" t="s">
        <v>329</v>
      </c>
      <c r="GV33" s="1706"/>
      <c r="GW33" s="1706"/>
      <c r="GX33" s="1706"/>
      <c r="GY33" s="659"/>
      <c r="GZ33" s="659"/>
      <c r="HA33" s="659"/>
      <c r="HB33" s="659"/>
      <c r="HC33" s="659"/>
      <c r="HD33" s="659"/>
      <c r="HE33" s="659"/>
      <c r="HF33" s="182"/>
      <c r="HG33" s="182"/>
      <c r="HH33" s="204"/>
      <c r="HI33" s="205"/>
      <c r="HJ33" s="205"/>
      <c r="HK33" s="205"/>
      <c r="HL33" s="205"/>
      <c r="HM33" s="205"/>
      <c r="HN33" s="205"/>
      <c r="HO33" s="205"/>
      <c r="HP33" s="205"/>
      <c r="HQ33" s="205"/>
      <c r="HR33" s="205"/>
      <c r="HS33" s="205"/>
      <c r="HT33" s="292"/>
      <c r="HU33" s="290"/>
      <c r="HV33" s="290"/>
      <c r="HW33" s="968"/>
      <c r="HX33" s="1537"/>
      <c r="HY33" s="297"/>
      <c r="HZ33" s="297"/>
      <c r="IA33" s="294"/>
      <c r="IB33" s="294"/>
      <c r="IC33" s="1533"/>
      <c r="ID33" s="1528"/>
      <c r="IE33" s="21"/>
      <c r="IF33" s="37"/>
      <c r="IG33" s="295"/>
      <c r="IH33" s="248"/>
      <c r="II33" s="19"/>
      <c r="IJ33" s="19"/>
      <c r="IK33" s="19"/>
      <c r="IM33" s="178" t="s">
        <v>132</v>
      </c>
      <c r="IN33" s="159">
        <v>9447434</v>
      </c>
      <c r="IO33" s="261">
        <v>9558353</v>
      </c>
      <c r="IP33" s="27">
        <v>-1.1599999999999999</v>
      </c>
      <c r="IQ33" s="420"/>
      <c r="IR33" s="240"/>
      <c r="IS33" s="433" t="s">
        <v>133</v>
      </c>
      <c r="IT33" s="997">
        <v>25570</v>
      </c>
      <c r="IU33" s="998">
        <v>31200</v>
      </c>
      <c r="IV33" s="999">
        <v>36159</v>
      </c>
      <c r="IW33" s="997">
        <v>92929</v>
      </c>
      <c r="IX33" s="1000">
        <v>95125</v>
      </c>
      <c r="IY33" s="675">
        <v>-2.31</v>
      </c>
      <c r="IZ33" s="324"/>
      <c r="JA33" s="53" t="s">
        <v>75</v>
      </c>
      <c r="JB33" s="54">
        <v>784.97</v>
      </c>
      <c r="JC33" s="55">
        <v>742.07</v>
      </c>
      <c r="JD33" s="56">
        <v>5.78</v>
      </c>
      <c r="JE33" s="54">
        <v>348.83</v>
      </c>
      <c r="JF33" s="55">
        <v>362.5</v>
      </c>
      <c r="JG33" s="56">
        <v>-3.77</v>
      </c>
      <c r="JH33" s="54">
        <v>748.47</v>
      </c>
      <c r="JI33" s="55">
        <v>710.61</v>
      </c>
      <c r="JJ33" s="56">
        <v>5.33</v>
      </c>
      <c r="JK33" s="172"/>
      <c r="JL33" s="324"/>
      <c r="JM33" s="324" t="s">
        <v>52</v>
      </c>
      <c r="JN33" s="38">
        <v>135937</v>
      </c>
      <c r="JO33" s="38">
        <v>125632</v>
      </c>
      <c r="JP33" s="38">
        <v>144117</v>
      </c>
      <c r="JQ33" s="38">
        <v>405686</v>
      </c>
      <c r="JR33" s="128"/>
      <c r="JS33" s="128"/>
      <c r="JT33" s="128"/>
      <c r="JU33" s="128"/>
      <c r="JV33" s="285"/>
      <c r="JW33" s="324"/>
      <c r="JX33" s="1622" t="s">
        <v>326</v>
      </c>
      <c r="JY33" s="1705" t="s">
        <v>329</v>
      </c>
      <c r="JZ33" s="1706"/>
      <c r="KA33" s="1706"/>
      <c r="KB33" s="1706"/>
      <c r="KC33" s="1626"/>
      <c r="KD33" s="1626"/>
      <c r="KE33" s="1626"/>
      <c r="KF33" s="1626"/>
      <c r="KG33" s="659"/>
      <c r="KH33" s="659"/>
      <c r="KI33" s="659"/>
      <c r="KJ33" s="182"/>
      <c r="KK33" s="182"/>
      <c r="KL33" s="204"/>
      <c r="KM33" s="205"/>
      <c r="KN33" s="205"/>
      <c r="KO33" s="205"/>
      <c r="KP33" s="205"/>
      <c r="KQ33" s="205"/>
      <c r="KR33" s="205"/>
      <c r="KS33" s="205"/>
      <c r="KT33" s="205"/>
      <c r="KU33" s="205"/>
      <c r="KV33" s="205"/>
      <c r="KW33" s="205"/>
      <c r="KX33" s="292"/>
      <c r="KY33" s="290"/>
      <c r="KZ33" s="290"/>
      <c r="LA33" s="968"/>
      <c r="LB33" s="1537"/>
      <c r="LC33" s="297"/>
      <c r="LD33" s="297"/>
      <c r="LE33" s="294"/>
      <c r="LF33" s="294"/>
      <c r="LG33" s="1533"/>
      <c r="LH33" s="291"/>
      <c r="LI33" s="21"/>
      <c r="LJ33" s="37"/>
      <c r="LK33" s="295"/>
      <c r="LL33" s="19"/>
      <c r="LM33" s="19"/>
      <c r="LN33" s="25"/>
      <c r="LO33" s="605"/>
      <c r="LQ33" s="62" t="s">
        <v>132</v>
      </c>
      <c r="LR33" s="25">
        <v>37577875</v>
      </c>
      <c r="LS33" s="261">
        <v>37727272</v>
      </c>
      <c r="LT33" s="27">
        <v>-0.4</v>
      </c>
      <c r="LU33" s="499"/>
      <c r="LV33" s="499"/>
      <c r="LW33" s="433" t="s">
        <v>133</v>
      </c>
      <c r="LX33" s="348">
        <v>479463</v>
      </c>
      <c r="LY33" s="994">
        <v>491212</v>
      </c>
      <c r="LZ33" s="515">
        <v>-2.39</v>
      </c>
      <c r="MA33" s="182"/>
      <c r="MB33" s="53" t="s">
        <v>75</v>
      </c>
      <c r="MC33" s="54">
        <v>671.94</v>
      </c>
      <c r="MD33" s="141">
        <v>647.26</v>
      </c>
      <c r="ME33" s="56">
        <v>3.81</v>
      </c>
      <c r="MF33" s="54">
        <v>322.55</v>
      </c>
      <c r="MG33" s="141">
        <v>325.7</v>
      </c>
      <c r="MH33" s="56">
        <v>-0.97</v>
      </c>
      <c r="MI33" s="54">
        <v>645.01</v>
      </c>
      <c r="MJ33" s="141">
        <v>622.96</v>
      </c>
      <c r="MK33" s="56">
        <v>3.54</v>
      </c>
      <c r="ML33" s="15"/>
      <c r="MM33" s="15"/>
      <c r="MN33" s="15" t="s">
        <v>52</v>
      </c>
      <c r="MO33" s="922">
        <v>461110</v>
      </c>
      <c r="MP33" s="922">
        <v>343690</v>
      </c>
      <c r="MQ33" s="922">
        <v>311073</v>
      </c>
      <c r="MR33" s="922">
        <v>405686</v>
      </c>
      <c r="MS33" s="922">
        <v>1521559</v>
      </c>
      <c r="MT33" s="16"/>
      <c r="MU33" s="17"/>
      <c r="MV33" s="256"/>
      <c r="MW33" s="257"/>
      <c r="MX33" s="17"/>
      <c r="MY33" s="17"/>
      <c r="MZ33" s="1622" t="s">
        <v>326</v>
      </c>
      <c r="NA33" s="1705" t="s">
        <v>329</v>
      </c>
      <c r="NB33" s="1706"/>
      <c r="NC33" s="1706"/>
      <c r="ND33" s="1706"/>
      <c r="NE33" s="619"/>
      <c r="NF33" s="619"/>
      <c r="NG33" s="619"/>
      <c r="NH33" s="619"/>
      <c r="NI33" s="619"/>
      <c r="NJ33" s="619"/>
      <c r="NK33" s="619"/>
      <c r="NL33" s="619"/>
      <c r="NM33" s="619"/>
      <c r="NN33" s="619"/>
      <c r="NO33" s="619"/>
      <c r="NP33" s="619"/>
      <c r="NQ33" s="619"/>
      <c r="NR33" s="619"/>
      <c r="NS33" s="619"/>
      <c r="NT33" s="619"/>
      <c r="NU33" s="619"/>
      <c r="NV33" s="619"/>
      <c r="NW33" s="619"/>
      <c r="NX33" s="619"/>
      <c r="NY33" s="619"/>
      <c r="NZ33" s="490"/>
    </row>
    <row r="34" spans="1:391" ht="21.75" customHeight="1" thickBot="1" x14ac:dyDescent="0.25">
      <c r="A34" s="168" t="s">
        <v>134</v>
      </c>
      <c r="B34" s="57">
        <v>4955440</v>
      </c>
      <c r="C34" s="262">
        <v>4824971</v>
      </c>
      <c r="D34" s="42">
        <v>2.7</v>
      </c>
      <c r="E34" s="420"/>
      <c r="F34" s="240"/>
      <c r="G34" s="433" t="s">
        <v>135</v>
      </c>
      <c r="H34" s="997">
        <v>30086</v>
      </c>
      <c r="I34" s="998">
        <v>19593</v>
      </c>
      <c r="J34" s="999">
        <v>21612</v>
      </c>
      <c r="K34" s="997">
        <v>71291</v>
      </c>
      <c r="L34" s="1000">
        <v>73412</v>
      </c>
      <c r="M34" s="675">
        <v>-2.89</v>
      </c>
      <c r="N34" s="324"/>
      <c r="O34" s="53" t="s">
        <v>81</v>
      </c>
      <c r="P34" s="54">
        <v>651.62</v>
      </c>
      <c r="Q34" s="55">
        <v>638.27</v>
      </c>
      <c r="R34" s="56">
        <v>2.09</v>
      </c>
      <c r="S34" s="54">
        <v>270.8</v>
      </c>
      <c r="T34" s="55">
        <v>265.08999999999997</v>
      </c>
      <c r="U34" s="56">
        <v>2.15</v>
      </c>
      <c r="V34" s="54">
        <v>622.99</v>
      </c>
      <c r="W34" s="55">
        <v>610.57000000000005</v>
      </c>
      <c r="X34" s="56">
        <v>2.0299999999999998</v>
      </c>
      <c r="Y34" s="172"/>
      <c r="Z34" s="324"/>
      <c r="AA34" s="324" t="s">
        <v>66</v>
      </c>
      <c r="AB34" s="38">
        <v>1907037</v>
      </c>
      <c r="AC34" s="38">
        <v>1773198</v>
      </c>
      <c r="AD34" s="38">
        <v>1901151</v>
      </c>
      <c r="AE34" s="38">
        <v>5581386</v>
      </c>
      <c r="AF34" s="1188"/>
      <c r="AG34" s="1188"/>
      <c r="AH34" s="1188"/>
      <c r="AI34" s="1188"/>
      <c r="AJ34" s="285"/>
      <c r="AK34" s="324"/>
      <c r="AL34" s="1623"/>
      <c r="AM34" s="1707"/>
      <c r="AN34" s="1707"/>
      <c r="AO34" s="1707"/>
      <c r="AP34" s="1707"/>
      <c r="AQ34" s="667"/>
      <c r="AR34" s="659"/>
      <c r="AS34" s="659"/>
      <c r="AT34" s="659"/>
      <c r="AU34" s="659"/>
      <c r="AV34" s="659"/>
      <c r="AW34" s="659"/>
      <c r="AX34" s="182"/>
      <c r="AY34" s="182"/>
      <c r="AZ34" s="33" t="s">
        <v>136</v>
      </c>
      <c r="BA34" s="33"/>
      <c r="BB34" s="34"/>
      <c r="BC34" s="34"/>
      <c r="BD34" s="35"/>
      <c r="BE34" s="35"/>
      <c r="BF34" s="35"/>
      <c r="BG34" s="35"/>
      <c r="BH34" s="35"/>
      <c r="BI34" s="35"/>
      <c r="BJ34" s="35"/>
      <c r="BK34" s="36"/>
      <c r="BL34" s="167"/>
      <c r="BM34" s="290"/>
      <c r="BN34" s="290"/>
      <c r="BO34" s="968"/>
      <c r="BP34" s="1535"/>
      <c r="BQ34" s="297"/>
      <c r="BR34" s="297"/>
      <c r="BS34" s="297"/>
      <c r="BT34" s="294"/>
      <c r="BU34" s="1533"/>
      <c r="BV34" s="1528"/>
      <c r="BW34" s="21"/>
      <c r="BX34" s="37"/>
      <c r="BY34" s="295"/>
      <c r="BZ34" s="19"/>
      <c r="CA34" s="19"/>
      <c r="CB34" s="19"/>
      <c r="CC34" s="19"/>
      <c r="CD34" s="490"/>
      <c r="CE34" s="168" t="s">
        <v>134</v>
      </c>
      <c r="CF34" s="57">
        <v>4296434</v>
      </c>
      <c r="CG34" s="262">
        <v>4505570</v>
      </c>
      <c r="CH34" s="42">
        <v>-4.6399999999999997</v>
      </c>
      <c r="CI34" s="420"/>
      <c r="CJ34" s="240"/>
      <c r="CK34" s="433" t="s">
        <v>135</v>
      </c>
      <c r="CL34" s="997">
        <v>13943</v>
      </c>
      <c r="CM34" s="998">
        <v>16681</v>
      </c>
      <c r="CN34" s="999">
        <v>16119</v>
      </c>
      <c r="CO34" s="997">
        <v>46743</v>
      </c>
      <c r="CP34" s="1000">
        <v>44654</v>
      </c>
      <c r="CQ34" s="675">
        <v>4.68</v>
      </c>
      <c r="CR34" s="324"/>
      <c r="CS34" s="53" t="s">
        <v>81</v>
      </c>
      <c r="CT34" s="54">
        <v>369.49</v>
      </c>
      <c r="CU34" s="55">
        <v>370.16</v>
      </c>
      <c r="CV34" s="56">
        <v>-0.18</v>
      </c>
      <c r="CW34" s="54">
        <v>208.24</v>
      </c>
      <c r="CX34" s="55">
        <v>211.59</v>
      </c>
      <c r="CY34" s="56">
        <v>-1.58</v>
      </c>
      <c r="CZ34" s="54">
        <v>356.24</v>
      </c>
      <c r="DA34" s="55">
        <v>357.61</v>
      </c>
      <c r="DB34" s="56">
        <v>-0.38</v>
      </c>
      <c r="DC34" s="172"/>
      <c r="DD34" s="324"/>
      <c r="DE34" s="324" t="s">
        <v>66</v>
      </c>
      <c r="DF34" s="38">
        <v>1642244</v>
      </c>
      <c r="DG34" s="38">
        <v>1303048</v>
      </c>
      <c r="DH34" s="38">
        <v>1354995</v>
      </c>
      <c r="DI34" s="38">
        <v>4300287</v>
      </c>
      <c r="DJ34" s="128"/>
      <c r="DK34" s="128"/>
      <c r="DL34" s="128"/>
      <c r="DM34" s="128"/>
      <c r="DN34" s="285"/>
      <c r="DO34" s="324"/>
      <c r="DP34" s="1623"/>
      <c r="DQ34" s="1707"/>
      <c r="DR34" s="1707"/>
      <c r="DS34" s="1707"/>
      <c r="DT34" s="1707"/>
      <c r="DU34" s="667"/>
      <c r="DV34" s="659"/>
      <c r="DW34" s="659"/>
      <c r="DX34" s="659"/>
      <c r="DY34" s="659"/>
      <c r="DZ34" s="659"/>
      <c r="EA34" s="659"/>
      <c r="EB34" s="182"/>
      <c r="EC34" s="182"/>
      <c r="ED34" s="33" t="s">
        <v>136</v>
      </c>
      <c r="EE34" s="33"/>
      <c r="EF34" s="34"/>
      <c r="EG34" s="34"/>
      <c r="EH34" s="35"/>
      <c r="EI34" s="35"/>
      <c r="EJ34" s="35"/>
      <c r="EK34" s="35"/>
      <c r="EL34" s="35"/>
      <c r="EM34" s="35"/>
      <c r="EN34" s="35"/>
      <c r="EO34" s="36"/>
      <c r="EP34" s="167"/>
      <c r="EQ34" s="290"/>
      <c r="ER34" s="290"/>
      <c r="ES34" s="968"/>
      <c r="ET34" s="1535"/>
      <c r="EU34" s="297"/>
      <c r="EV34" s="297"/>
      <c r="EW34" s="297"/>
      <c r="EX34" s="294"/>
      <c r="EY34" s="1533"/>
      <c r="EZ34" s="1528"/>
      <c r="FA34" s="21"/>
      <c r="FB34" s="37"/>
      <c r="FC34" s="295"/>
      <c r="FD34" s="19"/>
      <c r="FE34" s="19"/>
      <c r="FF34" s="19"/>
      <c r="FG34" s="19"/>
      <c r="FH34" s="490"/>
      <c r="FI34" s="40" t="s">
        <v>134</v>
      </c>
      <c r="FJ34" s="57">
        <v>3702075</v>
      </c>
      <c r="FK34" s="262">
        <v>3889930</v>
      </c>
      <c r="FL34" s="42">
        <v>-4.83</v>
      </c>
      <c r="FM34" s="420"/>
      <c r="FN34" s="240"/>
      <c r="FO34" s="433" t="s">
        <v>135</v>
      </c>
      <c r="FP34" s="997">
        <v>13771</v>
      </c>
      <c r="FQ34" s="998">
        <v>13977</v>
      </c>
      <c r="FR34" s="999">
        <v>13446</v>
      </c>
      <c r="FS34" s="997">
        <v>41194</v>
      </c>
      <c r="FT34" s="1000">
        <v>38797</v>
      </c>
      <c r="FU34" s="675">
        <v>6.18</v>
      </c>
      <c r="FV34" s="324"/>
      <c r="FW34" s="53" t="s">
        <v>81</v>
      </c>
      <c r="FX34" s="54">
        <v>320.39999999999998</v>
      </c>
      <c r="FY34" s="55">
        <v>317.91000000000003</v>
      </c>
      <c r="FZ34" s="56">
        <v>0.78</v>
      </c>
      <c r="GA34" s="54">
        <v>196.69</v>
      </c>
      <c r="GB34" s="55">
        <v>198.56</v>
      </c>
      <c r="GC34" s="56">
        <v>-0.94</v>
      </c>
      <c r="GD34" s="54">
        <v>312.32</v>
      </c>
      <c r="GE34" s="55">
        <v>310.3</v>
      </c>
      <c r="GF34" s="56">
        <v>0.65</v>
      </c>
      <c r="GG34" s="172"/>
      <c r="GH34" s="324"/>
      <c r="GI34" s="324" t="s">
        <v>66</v>
      </c>
      <c r="GJ34" s="38">
        <v>1270916</v>
      </c>
      <c r="GK34" s="38">
        <v>1223054</v>
      </c>
      <c r="GL34" s="38">
        <v>1248843</v>
      </c>
      <c r="GM34" s="38">
        <v>3742813</v>
      </c>
      <c r="GN34" s="1188"/>
      <c r="GO34" s="1188"/>
      <c r="GP34" s="1188"/>
      <c r="GQ34" s="1188"/>
      <c r="GR34" s="285"/>
      <c r="GS34" s="324"/>
      <c r="GT34" s="1623"/>
      <c r="GU34" s="1707"/>
      <c r="GV34" s="1707"/>
      <c r="GW34" s="1707"/>
      <c r="GX34" s="1707"/>
      <c r="GY34" s="667"/>
      <c r="GZ34" s="659"/>
      <c r="HA34" s="659"/>
      <c r="HB34" s="659"/>
      <c r="HC34" s="659"/>
      <c r="HD34" s="659"/>
      <c r="HE34" s="659"/>
      <c r="HF34" s="182"/>
      <c r="HG34" s="182"/>
      <c r="HH34" s="33" t="s">
        <v>136</v>
      </c>
      <c r="HI34" s="33"/>
      <c r="HJ34" s="34"/>
      <c r="HK34" s="34"/>
      <c r="HL34" s="35"/>
      <c r="HM34" s="35"/>
      <c r="HN34" s="35"/>
      <c r="HO34" s="35"/>
      <c r="HP34" s="35"/>
      <c r="HQ34" s="35"/>
      <c r="HR34" s="35"/>
      <c r="HS34" s="36"/>
      <c r="HT34" s="167"/>
      <c r="HU34" s="290"/>
      <c r="HV34" s="290"/>
      <c r="HW34" s="968"/>
      <c r="HX34" s="1535"/>
      <c r="HY34" s="297"/>
      <c r="HZ34" s="297"/>
      <c r="IA34" s="297"/>
      <c r="IB34" s="294"/>
      <c r="IC34" s="1533"/>
      <c r="ID34" s="1528"/>
      <c r="IE34" s="21"/>
      <c r="IF34" s="37"/>
      <c r="IG34" s="295"/>
      <c r="IH34" s="248"/>
      <c r="II34" s="19"/>
      <c r="IJ34" s="19"/>
      <c r="IK34" s="19"/>
      <c r="IM34" s="168" t="s">
        <v>134</v>
      </c>
      <c r="IN34" s="57">
        <v>4240259</v>
      </c>
      <c r="IO34" s="262">
        <v>4445978</v>
      </c>
      <c r="IP34" s="42">
        <v>-4.63</v>
      </c>
      <c r="IQ34" s="420"/>
      <c r="IR34" s="240"/>
      <c r="IS34" s="433" t="s">
        <v>135</v>
      </c>
      <c r="IT34" s="997">
        <v>19593</v>
      </c>
      <c r="IU34" s="998">
        <v>16986</v>
      </c>
      <c r="IV34" s="999">
        <v>22355</v>
      </c>
      <c r="IW34" s="997">
        <v>58934</v>
      </c>
      <c r="IX34" s="1000">
        <v>58025</v>
      </c>
      <c r="IY34" s="675">
        <v>1.57</v>
      </c>
      <c r="IZ34" s="324"/>
      <c r="JA34" s="53" t="s">
        <v>81</v>
      </c>
      <c r="JB34" s="54">
        <v>719.8</v>
      </c>
      <c r="JC34" s="55">
        <v>693.4</v>
      </c>
      <c r="JD34" s="56">
        <v>3.81</v>
      </c>
      <c r="JE34" s="54">
        <v>303.68</v>
      </c>
      <c r="JF34" s="55">
        <v>306.55</v>
      </c>
      <c r="JG34" s="56">
        <v>-0.94</v>
      </c>
      <c r="JH34" s="54">
        <v>684.98</v>
      </c>
      <c r="JI34" s="55">
        <v>661.34</v>
      </c>
      <c r="JJ34" s="56">
        <v>3.57</v>
      </c>
      <c r="JK34" s="172"/>
      <c r="JL34" s="324"/>
      <c r="JM34" s="324" t="s">
        <v>66</v>
      </c>
      <c r="JN34" s="38">
        <v>1333195</v>
      </c>
      <c r="JO34" s="38">
        <v>1227326</v>
      </c>
      <c r="JP34" s="38">
        <v>1684169</v>
      </c>
      <c r="JQ34" s="38">
        <v>4244690</v>
      </c>
      <c r="JR34" s="128"/>
      <c r="JS34" s="128"/>
      <c r="JT34" s="128"/>
      <c r="JU34" s="128"/>
      <c r="JV34" s="285"/>
      <c r="JW34" s="324"/>
      <c r="JX34" s="1623"/>
      <c r="JY34" s="1707"/>
      <c r="JZ34" s="1707"/>
      <c r="KA34" s="1707"/>
      <c r="KB34" s="1707"/>
      <c r="KC34" s="1627"/>
      <c r="KD34" s="1626"/>
      <c r="KE34" s="1626"/>
      <c r="KF34" s="1626"/>
      <c r="KG34" s="659"/>
      <c r="KH34" s="659"/>
      <c r="KI34" s="659"/>
      <c r="KJ34" s="182"/>
      <c r="KK34" s="182"/>
      <c r="KL34" s="33" t="s">
        <v>136</v>
      </c>
      <c r="KM34" s="33"/>
      <c r="KN34" s="34"/>
      <c r="KO34" s="34"/>
      <c r="KP34" s="35"/>
      <c r="KQ34" s="35"/>
      <c r="KR34" s="35"/>
      <c r="KS34" s="35"/>
      <c r="KT34" s="35"/>
      <c r="KU34" s="35"/>
      <c r="KV34" s="35"/>
      <c r="KW34" s="36"/>
      <c r="KX34" s="167"/>
      <c r="KY34" s="290"/>
      <c r="KZ34" s="290"/>
      <c r="LA34" s="968"/>
      <c r="LB34" s="1535"/>
      <c r="LC34" s="297"/>
      <c r="LD34" s="297"/>
      <c r="LE34" s="297"/>
      <c r="LF34" s="294"/>
      <c r="LG34" s="1533"/>
      <c r="LH34" s="291"/>
      <c r="LI34" s="21"/>
      <c r="LJ34" s="37"/>
      <c r="LK34" s="295"/>
      <c r="LL34" s="19"/>
      <c r="LM34" s="19"/>
      <c r="LN34" s="25"/>
      <c r="LO34" s="605"/>
      <c r="LQ34" s="40" t="s">
        <v>134</v>
      </c>
      <c r="LR34" s="38">
        <v>17194208</v>
      </c>
      <c r="LS34" s="262">
        <v>17666449</v>
      </c>
      <c r="LT34" s="42">
        <v>-2.67</v>
      </c>
      <c r="LU34" s="499"/>
      <c r="LV34" s="499"/>
      <c r="LW34" s="433" t="s">
        <v>135</v>
      </c>
      <c r="LX34" s="348">
        <v>218162</v>
      </c>
      <c r="LY34" s="994">
        <v>214888</v>
      </c>
      <c r="LZ34" s="515">
        <v>1.52</v>
      </c>
      <c r="MA34" s="182"/>
      <c r="MB34" s="53" t="s">
        <v>81</v>
      </c>
      <c r="MC34" s="54">
        <v>532.48</v>
      </c>
      <c r="MD34" s="141">
        <v>520.05999999999995</v>
      </c>
      <c r="ME34" s="56">
        <v>2.39</v>
      </c>
      <c r="MF34" s="54">
        <v>251.09</v>
      </c>
      <c r="MG34" s="141">
        <v>251.63</v>
      </c>
      <c r="MH34" s="56">
        <v>-0.21</v>
      </c>
      <c r="MI34" s="54">
        <v>510.79</v>
      </c>
      <c r="MJ34" s="141">
        <v>499.78</v>
      </c>
      <c r="MK34" s="56">
        <v>2.2000000000000002</v>
      </c>
      <c r="ML34" s="15"/>
      <c r="MM34" s="15"/>
      <c r="MN34" s="15" t="s">
        <v>66</v>
      </c>
      <c r="MO34" s="922">
        <v>5581386</v>
      </c>
      <c r="MP34" s="922">
        <v>4300287</v>
      </c>
      <c r="MQ34" s="922">
        <v>3742813</v>
      </c>
      <c r="MR34" s="922">
        <v>4244690</v>
      </c>
      <c r="MS34" s="922">
        <v>17869176</v>
      </c>
      <c r="MT34" s="16"/>
      <c r="MU34" s="17"/>
      <c r="MV34" s="256"/>
      <c r="MW34" s="257"/>
      <c r="MX34" s="17"/>
      <c r="MY34" s="17"/>
      <c r="MZ34" s="1623"/>
      <c r="NA34" s="1707"/>
      <c r="NB34" s="1707"/>
      <c r="NC34" s="1707"/>
      <c r="ND34" s="1707"/>
      <c r="NE34" s="619"/>
      <c r="NF34" s="619"/>
      <c r="NG34" s="619"/>
      <c r="NH34" s="619"/>
      <c r="NI34" s="619"/>
      <c r="NJ34" s="619"/>
      <c r="NK34" s="619"/>
      <c r="NL34" s="619"/>
      <c r="NM34" s="619"/>
      <c r="NN34" s="644" t="s">
        <v>176</v>
      </c>
      <c r="NO34" s="644"/>
      <c r="NP34" s="645"/>
      <c r="NQ34" s="645"/>
      <c r="NR34" s="619"/>
      <c r="NS34" s="619"/>
      <c r="NT34" s="619"/>
      <c r="NU34" s="619"/>
      <c r="NV34" s="619"/>
      <c r="NW34" s="619"/>
      <c r="NX34" s="619"/>
      <c r="NY34" s="641"/>
      <c r="NZ34" s="490"/>
    </row>
    <row r="35" spans="1:391" ht="21.75" customHeight="1" thickTop="1" thickBot="1" x14ac:dyDescent="0.25">
      <c r="A35" s="179" t="s">
        <v>137</v>
      </c>
      <c r="B35" s="112">
        <v>6110712</v>
      </c>
      <c r="C35" s="263">
        <v>5920705</v>
      </c>
      <c r="D35" s="67">
        <v>3.21</v>
      </c>
      <c r="E35" s="420"/>
      <c r="F35" s="240"/>
      <c r="G35" s="433" t="s">
        <v>138</v>
      </c>
      <c r="H35" s="997">
        <v>41754</v>
      </c>
      <c r="I35" s="998">
        <v>34683</v>
      </c>
      <c r="J35" s="999">
        <v>35759</v>
      </c>
      <c r="K35" s="997">
        <v>112196</v>
      </c>
      <c r="L35" s="1000">
        <v>99309</v>
      </c>
      <c r="M35" s="675">
        <v>12.98</v>
      </c>
      <c r="N35" s="324"/>
      <c r="O35" s="53" t="s">
        <v>86</v>
      </c>
      <c r="P35" s="54">
        <v>685.77</v>
      </c>
      <c r="Q35" s="55">
        <v>691.03</v>
      </c>
      <c r="R35" s="56">
        <v>-0.76</v>
      </c>
      <c r="S35" s="54">
        <v>307.05</v>
      </c>
      <c r="T35" s="55">
        <v>310.01</v>
      </c>
      <c r="U35" s="56">
        <v>-0.95</v>
      </c>
      <c r="V35" s="54">
        <v>657.29</v>
      </c>
      <c r="W35" s="55">
        <v>662.74</v>
      </c>
      <c r="X35" s="56">
        <v>-0.82</v>
      </c>
      <c r="Y35" s="172"/>
      <c r="Z35" s="324"/>
      <c r="AA35" s="324" t="s">
        <v>71</v>
      </c>
      <c r="AB35" s="38">
        <v>1684773</v>
      </c>
      <c r="AC35" s="38">
        <v>1654140</v>
      </c>
      <c r="AD35" s="38">
        <v>1684743</v>
      </c>
      <c r="AE35" s="38">
        <v>5023656</v>
      </c>
      <c r="AF35" s="1188"/>
      <c r="AG35" s="1188"/>
      <c r="AH35" s="1188"/>
      <c r="AI35" s="1188"/>
      <c r="AJ35" s="285"/>
      <c r="AK35" s="324"/>
      <c r="AL35" s="1623"/>
      <c r="AM35" s="1708" t="s">
        <v>330</v>
      </c>
      <c r="AN35" s="1708"/>
      <c r="AO35" s="1708"/>
      <c r="AP35" s="1708"/>
      <c r="AQ35" s="667"/>
      <c r="AR35" s="659"/>
      <c r="AS35" s="659"/>
      <c r="AT35" s="659"/>
      <c r="AU35" s="668"/>
      <c r="AV35" s="667"/>
      <c r="AW35" s="659"/>
      <c r="AX35" s="182"/>
      <c r="AY35" s="182"/>
      <c r="AZ35" s="1061"/>
      <c r="BA35" s="1648" t="s">
        <v>32</v>
      </c>
      <c r="BB35" s="1649"/>
      <c r="BC35" s="1649"/>
      <c r="BD35" s="1649"/>
      <c r="BE35" s="1649"/>
      <c r="BF35" s="1649"/>
      <c r="BG35" s="1649"/>
      <c r="BH35" s="1649"/>
      <c r="BI35" s="1650"/>
      <c r="BJ35" s="1059" t="s">
        <v>33</v>
      </c>
      <c r="BK35" s="1288" t="s">
        <v>45</v>
      </c>
      <c r="BL35" s="194"/>
      <c r="BM35" s="290"/>
      <c r="BN35" s="290"/>
      <c r="BO35" s="968"/>
      <c r="BP35" s="1535"/>
      <c r="BQ35" s="297"/>
      <c r="BR35" s="297"/>
      <c r="BS35" s="297"/>
      <c r="BT35" s="294"/>
      <c r="BU35" s="1533"/>
      <c r="BV35" s="1528"/>
      <c r="BW35" s="21"/>
      <c r="BX35" s="37"/>
      <c r="BY35" s="295"/>
      <c r="BZ35" s="19"/>
      <c r="CA35" s="19"/>
      <c r="CB35" s="19"/>
      <c r="CC35" s="19"/>
      <c r="CD35" s="490"/>
      <c r="CE35" s="179" t="s">
        <v>137</v>
      </c>
      <c r="CF35" s="112">
        <v>4827421</v>
      </c>
      <c r="CG35" s="263">
        <v>4844079</v>
      </c>
      <c r="CH35" s="67">
        <v>-0.34</v>
      </c>
      <c r="CI35" s="420"/>
      <c r="CJ35" s="240"/>
      <c r="CK35" s="433" t="s">
        <v>138</v>
      </c>
      <c r="CL35" s="997">
        <v>39605</v>
      </c>
      <c r="CM35" s="998">
        <v>33961</v>
      </c>
      <c r="CN35" s="999">
        <v>37439</v>
      </c>
      <c r="CO35" s="997">
        <v>111005</v>
      </c>
      <c r="CP35" s="1000">
        <v>116879</v>
      </c>
      <c r="CQ35" s="675">
        <v>-5.03</v>
      </c>
      <c r="CR35" s="324"/>
      <c r="CS35" s="53" t="s">
        <v>86</v>
      </c>
      <c r="CT35" s="54">
        <v>444.87</v>
      </c>
      <c r="CU35" s="55">
        <v>460.05</v>
      </c>
      <c r="CV35" s="56">
        <v>-3.3</v>
      </c>
      <c r="CW35" s="54">
        <v>313.87</v>
      </c>
      <c r="CX35" s="55">
        <v>310.64</v>
      </c>
      <c r="CY35" s="56">
        <v>1.04</v>
      </c>
      <c r="CZ35" s="54">
        <v>434.11</v>
      </c>
      <c r="DA35" s="55">
        <v>448.23</v>
      </c>
      <c r="DB35" s="56">
        <v>-3.15</v>
      </c>
      <c r="DC35" s="172"/>
      <c r="DD35" s="324"/>
      <c r="DE35" s="324" t="s">
        <v>71</v>
      </c>
      <c r="DF35" s="38">
        <v>1693545</v>
      </c>
      <c r="DG35" s="38">
        <v>1445846</v>
      </c>
      <c r="DH35" s="38">
        <v>1340487</v>
      </c>
      <c r="DI35" s="38">
        <v>4479878</v>
      </c>
      <c r="DJ35" s="128"/>
      <c r="DK35" s="128"/>
      <c r="DL35" s="128"/>
      <c r="DM35" s="128"/>
      <c r="DN35" s="285"/>
      <c r="DO35" s="324"/>
      <c r="DP35" s="1623"/>
      <c r="DQ35" s="1708" t="s">
        <v>330</v>
      </c>
      <c r="DR35" s="1708"/>
      <c r="DS35" s="1708"/>
      <c r="DT35" s="1708"/>
      <c r="DU35" s="667"/>
      <c r="DV35" s="659"/>
      <c r="DW35" s="659"/>
      <c r="DX35" s="659"/>
      <c r="DY35" s="668"/>
      <c r="DZ35" s="667"/>
      <c r="EA35" s="659"/>
      <c r="EB35" s="182"/>
      <c r="EC35" s="182"/>
      <c r="ED35" s="1061"/>
      <c r="EE35" s="1648" t="s">
        <v>32</v>
      </c>
      <c r="EF35" s="1649"/>
      <c r="EG35" s="1649"/>
      <c r="EH35" s="1649"/>
      <c r="EI35" s="1649"/>
      <c r="EJ35" s="1649"/>
      <c r="EK35" s="1649"/>
      <c r="EL35" s="1649"/>
      <c r="EM35" s="1650"/>
      <c r="EN35" s="1059" t="s">
        <v>33</v>
      </c>
      <c r="EO35" s="1288" t="s">
        <v>45</v>
      </c>
      <c r="EP35" s="194"/>
      <c r="EQ35" s="290"/>
      <c r="ER35" s="290"/>
      <c r="ES35" s="968"/>
      <c r="ET35" s="1535"/>
      <c r="EU35" s="297"/>
      <c r="EV35" s="297"/>
      <c r="EW35" s="297"/>
      <c r="EX35" s="294"/>
      <c r="EY35" s="1533"/>
      <c r="EZ35" s="1528"/>
      <c r="FA35" s="21"/>
      <c r="FB35" s="37"/>
      <c r="FC35" s="295"/>
      <c r="FD35" s="19"/>
      <c r="FE35" s="19"/>
      <c r="FF35" s="19"/>
      <c r="FG35" s="19"/>
      <c r="FH35" s="490"/>
      <c r="FI35" s="64" t="s">
        <v>137</v>
      </c>
      <c r="FJ35" s="112">
        <v>4238359</v>
      </c>
      <c r="FK35" s="263">
        <v>4183664</v>
      </c>
      <c r="FL35" s="67">
        <v>1.31</v>
      </c>
      <c r="FM35" s="420"/>
      <c r="FN35" s="240"/>
      <c r="FO35" s="433" t="s">
        <v>138</v>
      </c>
      <c r="FP35" s="997">
        <v>25367</v>
      </c>
      <c r="FQ35" s="998">
        <v>23627</v>
      </c>
      <c r="FR35" s="999">
        <v>28139</v>
      </c>
      <c r="FS35" s="997">
        <v>77133</v>
      </c>
      <c r="FT35" s="1000">
        <v>79024</v>
      </c>
      <c r="FU35" s="675">
        <v>-2.39</v>
      </c>
      <c r="FV35" s="324"/>
      <c r="FW35" s="53" t="s">
        <v>86</v>
      </c>
      <c r="FX35" s="54">
        <v>469.82</v>
      </c>
      <c r="FY35" s="55">
        <v>444.08</v>
      </c>
      <c r="FZ35" s="56">
        <v>5.8</v>
      </c>
      <c r="GA35" s="54">
        <v>287.98</v>
      </c>
      <c r="GB35" s="55">
        <v>283.35000000000002</v>
      </c>
      <c r="GC35" s="56">
        <v>1.63</v>
      </c>
      <c r="GD35" s="54">
        <v>457.95</v>
      </c>
      <c r="GE35" s="55">
        <v>433.84</v>
      </c>
      <c r="GF35" s="56">
        <v>5.56</v>
      </c>
      <c r="GG35" s="172"/>
      <c r="GH35" s="324"/>
      <c r="GI35" s="324" t="s">
        <v>71</v>
      </c>
      <c r="GJ35" s="38">
        <v>1262465</v>
      </c>
      <c r="GK35" s="38">
        <v>1285114</v>
      </c>
      <c r="GL35" s="38">
        <v>1338969</v>
      </c>
      <c r="GM35" s="38">
        <v>3886548</v>
      </c>
      <c r="GN35" s="1188"/>
      <c r="GO35" s="1188"/>
      <c r="GP35" s="1188"/>
      <c r="GQ35" s="1188"/>
      <c r="GR35" s="285"/>
      <c r="GS35" s="324"/>
      <c r="GT35" s="1623"/>
      <c r="GU35" s="1708" t="s">
        <v>330</v>
      </c>
      <c r="GV35" s="1708"/>
      <c r="GW35" s="1708"/>
      <c r="GX35" s="1708"/>
      <c r="GY35" s="667"/>
      <c r="GZ35" s="659"/>
      <c r="HA35" s="659"/>
      <c r="HB35" s="659"/>
      <c r="HC35" s="668"/>
      <c r="HD35" s="667"/>
      <c r="HE35" s="659"/>
      <c r="HF35" s="182"/>
      <c r="HG35" s="182"/>
      <c r="HH35" s="1061"/>
      <c r="HI35" s="1648" t="s">
        <v>32</v>
      </c>
      <c r="HJ35" s="1649"/>
      <c r="HK35" s="1649"/>
      <c r="HL35" s="1649"/>
      <c r="HM35" s="1649"/>
      <c r="HN35" s="1649"/>
      <c r="HO35" s="1649"/>
      <c r="HP35" s="1649"/>
      <c r="HQ35" s="1650"/>
      <c r="HR35" s="1059" t="s">
        <v>33</v>
      </c>
      <c r="HS35" s="1288" t="s">
        <v>45</v>
      </c>
      <c r="HT35" s="194"/>
      <c r="HU35" s="290"/>
      <c r="HV35" s="290"/>
      <c r="HW35" s="968"/>
      <c r="HX35" s="1535"/>
      <c r="HY35" s="297"/>
      <c r="HZ35" s="297"/>
      <c r="IA35" s="297"/>
      <c r="IB35" s="294"/>
      <c r="IC35" s="1533"/>
      <c r="ID35" s="1528"/>
      <c r="IE35" s="21"/>
      <c r="IF35" s="37"/>
      <c r="IG35" s="295"/>
      <c r="IH35" s="248"/>
      <c r="II35" s="19"/>
      <c r="IJ35" s="19"/>
      <c r="IK35" s="19"/>
      <c r="IM35" s="179" t="s">
        <v>137</v>
      </c>
      <c r="IN35" s="112">
        <v>5207175</v>
      </c>
      <c r="IO35" s="263">
        <v>5112375</v>
      </c>
      <c r="IP35" s="67">
        <v>1.85</v>
      </c>
      <c r="IQ35" s="420"/>
      <c r="IR35" s="240"/>
      <c r="IS35" s="433" t="s">
        <v>138</v>
      </c>
      <c r="IT35" s="997">
        <v>52273</v>
      </c>
      <c r="IU35" s="998">
        <v>25466</v>
      </c>
      <c r="IV35" s="999">
        <v>48316</v>
      </c>
      <c r="IW35" s="997">
        <v>126055</v>
      </c>
      <c r="IX35" s="1000">
        <v>118201</v>
      </c>
      <c r="IY35" s="675">
        <v>6.64</v>
      </c>
      <c r="IZ35" s="324"/>
      <c r="JA35" s="53" t="s">
        <v>86</v>
      </c>
      <c r="JB35" s="54">
        <v>700.25</v>
      </c>
      <c r="JC35" s="55">
        <v>700.95</v>
      </c>
      <c r="JD35" s="56">
        <v>-0.1</v>
      </c>
      <c r="JE35" s="54">
        <v>338.38</v>
      </c>
      <c r="JF35" s="55">
        <v>341.31</v>
      </c>
      <c r="JG35" s="56">
        <v>-0.86</v>
      </c>
      <c r="JH35" s="54">
        <v>669.96</v>
      </c>
      <c r="JI35" s="55">
        <v>671.14</v>
      </c>
      <c r="JJ35" s="56">
        <v>-0.18</v>
      </c>
      <c r="JK35" s="172"/>
      <c r="JL35" s="324"/>
      <c r="JM35" s="324" t="s">
        <v>71</v>
      </c>
      <c r="JN35" s="38">
        <v>1523282</v>
      </c>
      <c r="JO35" s="38">
        <v>1495684</v>
      </c>
      <c r="JP35" s="38">
        <v>1778092</v>
      </c>
      <c r="JQ35" s="38">
        <v>4797058</v>
      </c>
      <c r="JR35" s="128"/>
      <c r="JS35" s="128"/>
      <c r="JT35" s="128"/>
      <c r="JU35" s="128"/>
      <c r="JV35" s="285"/>
      <c r="JW35" s="324"/>
      <c r="JX35" s="1623"/>
      <c r="JY35" s="1708" t="s">
        <v>330</v>
      </c>
      <c r="JZ35" s="1708"/>
      <c r="KA35" s="1708"/>
      <c r="KB35" s="1708"/>
      <c r="KC35" s="667"/>
      <c r="KD35" s="659"/>
      <c r="KE35" s="659"/>
      <c r="KF35" s="659"/>
      <c r="KG35" s="668"/>
      <c r="KH35" s="667"/>
      <c r="KI35" s="659"/>
      <c r="KJ35" s="182"/>
      <c r="KK35" s="182"/>
      <c r="KL35" s="1061"/>
      <c r="KM35" s="1648" t="s">
        <v>32</v>
      </c>
      <c r="KN35" s="1649"/>
      <c r="KO35" s="1649"/>
      <c r="KP35" s="1649"/>
      <c r="KQ35" s="1649"/>
      <c r="KR35" s="1649"/>
      <c r="KS35" s="1649"/>
      <c r="KT35" s="1649"/>
      <c r="KU35" s="1650"/>
      <c r="KV35" s="1059" t="s">
        <v>33</v>
      </c>
      <c r="KW35" s="1288" t="s">
        <v>45</v>
      </c>
      <c r="KX35" s="194"/>
      <c r="KY35" s="290"/>
      <c r="KZ35" s="290"/>
      <c r="LA35" s="968"/>
      <c r="LB35" s="1535"/>
      <c r="LC35" s="297"/>
      <c r="LD35" s="297"/>
      <c r="LE35" s="297"/>
      <c r="LF35" s="294"/>
      <c r="LG35" s="1533"/>
      <c r="LH35" s="291"/>
      <c r="LI35" s="21"/>
      <c r="LJ35" s="37"/>
      <c r="LK35" s="295"/>
      <c r="LL35" s="19"/>
      <c r="LM35" s="19"/>
      <c r="LN35" s="25"/>
      <c r="LO35" s="605"/>
      <c r="LQ35" s="64" t="s">
        <v>137</v>
      </c>
      <c r="LR35" s="65">
        <v>20383667</v>
      </c>
      <c r="LS35" s="263">
        <v>20060823</v>
      </c>
      <c r="LT35" s="67">
        <v>1.61</v>
      </c>
      <c r="LU35" s="499"/>
      <c r="LV35" s="499"/>
      <c r="LW35" s="433" t="s">
        <v>138</v>
      </c>
      <c r="LX35" s="348">
        <v>426389</v>
      </c>
      <c r="LY35" s="994">
        <v>413413</v>
      </c>
      <c r="LZ35" s="515">
        <v>3.14</v>
      </c>
      <c r="MA35" s="182"/>
      <c r="MB35" s="53" t="s">
        <v>86</v>
      </c>
      <c r="MC35" s="54">
        <v>586.36</v>
      </c>
      <c r="MD35" s="141">
        <v>585.49</v>
      </c>
      <c r="ME35" s="56">
        <v>0.15</v>
      </c>
      <c r="MF35" s="54">
        <v>314.42</v>
      </c>
      <c r="MG35" s="141">
        <v>314.56</v>
      </c>
      <c r="MH35" s="56">
        <v>-0.04</v>
      </c>
      <c r="MI35" s="54">
        <v>565.4</v>
      </c>
      <c r="MJ35" s="141">
        <v>565.01</v>
      </c>
      <c r="MK35" s="56">
        <v>7.0000000000000007E-2</v>
      </c>
      <c r="ML35" s="15"/>
      <c r="MM35" s="15"/>
      <c r="MN35" s="15" t="s">
        <v>71</v>
      </c>
      <c r="MO35" s="922">
        <v>5023656</v>
      </c>
      <c r="MP35" s="922">
        <v>4479878</v>
      </c>
      <c r="MQ35" s="922">
        <v>3886548</v>
      </c>
      <c r="MR35" s="922">
        <v>4797058</v>
      </c>
      <c r="MS35" s="922">
        <v>18187140</v>
      </c>
      <c r="MT35" s="16"/>
      <c r="MU35" s="17"/>
      <c r="MV35" s="256"/>
      <c r="MW35" s="257"/>
      <c r="MX35" s="17"/>
      <c r="MY35" s="17"/>
      <c r="MZ35" s="1623"/>
      <c r="NA35" s="1708" t="s">
        <v>330</v>
      </c>
      <c r="NB35" s="1708"/>
      <c r="NC35" s="1708"/>
      <c r="ND35" s="1708"/>
      <c r="NE35" s="619"/>
      <c r="NF35" s="619"/>
      <c r="NG35" s="619"/>
      <c r="NH35" s="619"/>
      <c r="NI35" s="619"/>
      <c r="NJ35" s="619"/>
      <c r="NK35" s="619"/>
      <c r="NL35" s="619"/>
      <c r="NM35" s="619"/>
      <c r="NN35" s="1289" t="s">
        <v>139</v>
      </c>
      <c r="NO35" s="1658" t="s">
        <v>32</v>
      </c>
      <c r="NP35" s="1659"/>
      <c r="NQ35" s="1659"/>
      <c r="NR35" s="1659"/>
      <c r="NS35" s="1659"/>
      <c r="NT35" s="1659"/>
      <c r="NU35" s="1659"/>
      <c r="NV35" s="1659"/>
      <c r="NW35" s="1660"/>
      <c r="NX35" s="1069" t="s">
        <v>33</v>
      </c>
      <c r="NY35" s="1069" t="s">
        <v>45</v>
      </c>
      <c r="NZ35" s="490"/>
    </row>
    <row r="36" spans="1:391" ht="21.75" customHeight="1" thickTop="1" thickBot="1" x14ac:dyDescent="0.25">
      <c r="A36" s="434" t="s">
        <v>187</v>
      </c>
      <c r="B36" s="116"/>
      <c r="C36" s="116"/>
      <c r="D36" s="9"/>
      <c r="E36" s="858"/>
      <c r="F36" s="858"/>
      <c r="G36" s="433" t="s">
        <v>140</v>
      </c>
      <c r="H36" s="997">
        <v>25323</v>
      </c>
      <c r="I36" s="998">
        <v>36957</v>
      </c>
      <c r="J36" s="999">
        <v>34212</v>
      </c>
      <c r="K36" s="997">
        <v>96492</v>
      </c>
      <c r="L36" s="1000">
        <v>79095</v>
      </c>
      <c r="M36" s="675">
        <v>22</v>
      </c>
      <c r="N36" s="324"/>
      <c r="O36" s="68" t="s">
        <v>90</v>
      </c>
      <c r="P36" s="54">
        <v>274.07</v>
      </c>
      <c r="Q36" s="55">
        <v>283.87</v>
      </c>
      <c r="R36" s="56">
        <v>-3.45</v>
      </c>
      <c r="S36" s="54">
        <v>184.58</v>
      </c>
      <c r="T36" s="55">
        <v>196.05</v>
      </c>
      <c r="U36" s="56">
        <v>-5.85</v>
      </c>
      <c r="V36" s="54">
        <v>267.33999999999997</v>
      </c>
      <c r="W36" s="55">
        <v>277.35000000000002</v>
      </c>
      <c r="X36" s="56">
        <v>-3.61</v>
      </c>
      <c r="Y36" s="172"/>
      <c r="Z36" s="324"/>
      <c r="AA36" s="324" t="s">
        <v>76</v>
      </c>
      <c r="AB36" s="38">
        <v>316060</v>
      </c>
      <c r="AC36" s="38">
        <v>358277</v>
      </c>
      <c r="AD36" s="38">
        <v>382747</v>
      </c>
      <c r="AE36" s="38">
        <v>1057084</v>
      </c>
      <c r="AF36" s="1188"/>
      <c r="AG36" s="1188"/>
      <c r="AH36" s="1188"/>
      <c r="AI36" s="1188"/>
      <c r="AJ36" s="285"/>
      <c r="AK36" s="324"/>
      <c r="AL36" s="36"/>
      <c r="AM36" s="665"/>
      <c r="AN36" s="665"/>
      <c r="AO36" s="667"/>
      <c r="AP36" s="667"/>
      <c r="AQ36" s="667"/>
      <c r="AR36" s="659"/>
      <c r="AS36" s="659"/>
      <c r="AT36" s="659"/>
      <c r="AU36" s="659"/>
      <c r="AV36" s="659"/>
      <c r="AW36" s="659"/>
      <c r="AX36" s="182"/>
      <c r="AY36" s="182"/>
      <c r="AZ36" s="1072"/>
      <c r="BA36" s="1073" t="s">
        <v>54</v>
      </c>
      <c r="BB36" s="1074" t="s">
        <v>55</v>
      </c>
      <c r="BC36" s="1075" t="s">
        <v>306</v>
      </c>
      <c r="BD36" s="1076" t="s">
        <v>307</v>
      </c>
      <c r="BE36" s="1074"/>
      <c r="BF36" s="1074"/>
      <c r="BG36" s="1074"/>
      <c r="BH36" s="1074"/>
      <c r="BI36" s="1077" t="s">
        <v>62</v>
      </c>
      <c r="BJ36" s="1078"/>
      <c r="BK36" s="1079"/>
      <c r="BL36" s="306"/>
      <c r="BM36" s="290"/>
      <c r="BN36" s="290"/>
      <c r="BO36" s="968"/>
      <c r="BP36" s="115"/>
      <c r="BQ36" s="131"/>
      <c r="BR36" s="131"/>
      <c r="BS36" s="115"/>
      <c r="BT36" s="131"/>
      <c r="BU36" s="1528"/>
      <c r="BV36" s="1528"/>
      <c r="BW36" s="21"/>
      <c r="BX36" s="37"/>
      <c r="BY36" s="295"/>
      <c r="BZ36" s="19"/>
      <c r="CA36" s="19"/>
      <c r="CB36" s="19"/>
      <c r="CC36" s="19"/>
      <c r="CD36" s="490"/>
      <c r="CE36" s="384" t="s">
        <v>187</v>
      </c>
      <c r="CF36" s="116"/>
      <c r="CG36" s="116"/>
      <c r="CH36" s="9"/>
      <c r="CI36" s="153"/>
      <c r="CJ36" s="153"/>
      <c r="CK36" s="433" t="s">
        <v>140</v>
      </c>
      <c r="CL36" s="997">
        <v>20351</v>
      </c>
      <c r="CM36" s="998">
        <v>21817</v>
      </c>
      <c r="CN36" s="999">
        <v>21320</v>
      </c>
      <c r="CO36" s="997">
        <v>63488</v>
      </c>
      <c r="CP36" s="1000">
        <v>55128</v>
      </c>
      <c r="CQ36" s="675">
        <v>15.16</v>
      </c>
      <c r="CR36" s="324"/>
      <c r="CS36" s="68" t="s">
        <v>90</v>
      </c>
      <c r="CT36" s="54">
        <v>233.82</v>
      </c>
      <c r="CU36" s="55">
        <v>232.9</v>
      </c>
      <c r="CV36" s="56">
        <v>0.4</v>
      </c>
      <c r="CW36" s="54">
        <v>119.89</v>
      </c>
      <c r="CX36" s="55">
        <v>122.55</v>
      </c>
      <c r="CY36" s="56">
        <v>-2.17</v>
      </c>
      <c r="CZ36" s="54">
        <v>224.46</v>
      </c>
      <c r="DA36" s="55">
        <v>224.16</v>
      </c>
      <c r="DB36" s="56">
        <v>0.13</v>
      </c>
      <c r="DC36" s="172"/>
      <c r="DD36" s="324"/>
      <c r="DE36" s="324" t="s">
        <v>76</v>
      </c>
      <c r="DF36" s="38">
        <v>323189</v>
      </c>
      <c r="DG36" s="38">
        <v>274953</v>
      </c>
      <c r="DH36" s="38">
        <v>286462</v>
      </c>
      <c r="DI36" s="38">
        <v>884604</v>
      </c>
      <c r="DJ36" s="128"/>
      <c r="DK36" s="128"/>
      <c r="DL36" s="128"/>
      <c r="DM36" s="128"/>
      <c r="DN36" s="285"/>
      <c r="DO36" s="324"/>
      <c r="DP36" s="36"/>
      <c r="DQ36" s="665"/>
      <c r="DR36" s="665"/>
      <c r="DS36" s="667"/>
      <c r="DT36" s="667"/>
      <c r="DU36" s="667"/>
      <c r="DV36" s="659"/>
      <c r="DW36" s="659"/>
      <c r="DX36" s="659"/>
      <c r="DY36" s="659"/>
      <c r="DZ36" s="659"/>
      <c r="EA36" s="659"/>
      <c r="EB36" s="182"/>
      <c r="EC36" s="182"/>
      <c r="ED36" s="1072"/>
      <c r="EE36" s="1073" t="s">
        <v>54</v>
      </c>
      <c r="EF36" s="1074" t="s">
        <v>55</v>
      </c>
      <c r="EG36" s="1075" t="s">
        <v>306</v>
      </c>
      <c r="EH36" s="1076" t="s">
        <v>307</v>
      </c>
      <c r="EI36" s="1074"/>
      <c r="EJ36" s="1074"/>
      <c r="EK36" s="1074"/>
      <c r="EL36" s="1074"/>
      <c r="EM36" s="1077" t="s">
        <v>62</v>
      </c>
      <c r="EN36" s="1078"/>
      <c r="EO36" s="1079"/>
      <c r="EP36" s="306"/>
      <c r="EQ36" s="290"/>
      <c r="ER36" s="290"/>
      <c r="ES36" s="968"/>
      <c r="ET36" s="115"/>
      <c r="EU36" s="131"/>
      <c r="EV36" s="131"/>
      <c r="EW36" s="115"/>
      <c r="EX36" s="131"/>
      <c r="EY36" s="1528"/>
      <c r="EZ36" s="1528"/>
      <c r="FA36" s="21"/>
      <c r="FB36" s="37"/>
      <c r="FC36" s="295"/>
      <c r="FD36" s="19"/>
      <c r="FE36" s="19"/>
      <c r="FF36" s="19"/>
      <c r="FG36" s="19"/>
      <c r="FH36" s="490"/>
      <c r="FI36" s="384" t="s">
        <v>187</v>
      </c>
      <c r="FJ36" s="116"/>
      <c r="FK36" s="116"/>
      <c r="FL36" s="9"/>
      <c r="FM36" s="929"/>
      <c r="FN36" s="929"/>
      <c r="FO36" s="433" t="s">
        <v>140</v>
      </c>
      <c r="FP36" s="997">
        <v>18722</v>
      </c>
      <c r="FQ36" s="998">
        <v>20637</v>
      </c>
      <c r="FR36" s="999">
        <v>19357</v>
      </c>
      <c r="FS36" s="997">
        <v>58716</v>
      </c>
      <c r="FT36" s="1000">
        <v>45632</v>
      </c>
      <c r="FU36" s="675">
        <v>28.67</v>
      </c>
      <c r="FV36" s="324"/>
      <c r="FW36" s="68" t="s">
        <v>90</v>
      </c>
      <c r="FX36" s="54">
        <v>125.6</v>
      </c>
      <c r="FY36" s="55">
        <v>128.44999999999999</v>
      </c>
      <c r="FZ36" s="56">
        <v>-2.2200000000000002</v>
      </c>
      <c r="GA36" s="54">
        <v>100.89</v>
      </c>
      <c r="GB36" s="55">
        <v>101.6</v>
      </c>
      <c r="GC36" s="56">
        <v>-0.7</v>
      </c>
      <c r="GD36" s="54">
        <v>123.98</v>
      </c>
      <c r="GE36" s="55">
        <v>126.74</v>
      </c>
      <c r="GF36" s="56">
        <v>-2.1800000000000002</v>
      </c>
      <c r="GG36" s="172"/>
      <c r="GH36" s="324"/>
      <c r="GI36" s="324" t="s">
        <v>76</v>
      </c>
      <c r="GJ36" s="38">
        <v>193286</v>
      </c>
      <c r="GK36" s="38">
        <v>202659</v>
      </c>
      <c r="GL36" s="38">
        <v>224250</v>
      </c>
      <c r="GM36" s="38">
        <v>620195</v>
      </c>
      <c r="GN36" s="1188"/>
      <c r="GO36" s="1188"/>
      <c r="GP36" s="1188"/>
      <c r="GQ36" s="1188"/>
      <c r="GR36" s="285"/>
      <c r="GS36" s="324"/>
      <c r="GT36" s="36"/>
      <c r="GU36" s="665"/>
      <c r="GV36" s="665"/>
      <c r="GW36" s="667"/>
      <c r="GX36" s="667"/>
      <c r="GY36" s="667"/>
      <c r="GZ36" s="659"/>
      <c r="HA36" s="659"/>
      <c r="HB36" s="659"/>
      <c r="HC36" s="659"/>
      <c r="HD36" s="659"/>
      <c r="HE36" s="659"/>
      <c r="HF36" s="182"/>
      <c r="HG36" s="182"/>
      <c r="HH36" s="1072"/>
      <c r="HI36" s="1073" t="s">
        <v>54</v>
      </c>
      <c r="HJ36" s="1074" t="s">
        <v>55</v>
      </c>
      <c r="HK36" s="1075" t="s">
        <v>306</v>
      </c>
      <c r="HL36" s="1076" t="s">
        <v>307</v>
      </c>
      <c r="HM36" s="1074"/>
      <c r="HN36" s="1074"/>
      <c r="HO36" s="1074"/>
      <c r="HP36" s="1074"/>
      <c r="HQ36" s="1077" t="s">
        <v>62</v>
      </c>
      <c r="HR36" s="1078"/>
      <c r="HS36" s="1079"/>
      <c r="HT36" s="306"/>
      <c r="HU36" s="290"/>
      <c r="HV36" s="290"/>
      <c r="HW36" s="968"/>
      <c r="HX36" s="115"/>
      <c r="HY36" s="131"/>
      <c r="HZ36" s="131"/>
      <c r="IA36" s="115"/>
      <c r="IB36" s="131"/>
      <c r="IC36" s="1528"/>
      <c r="ID36" s="1528"/>
      <c r="IE36" s="21"/>
      <c r="IF36" s="37"/>
      <c r="IG36" s="295"/>
      <c r="IH36" s="248"/>
      <c r="II36" s="19"/>
      <c r="IJ36" s="19"/>
      <c r="IK36" s="19"/>
      <c r="IM36" s="384" t="s">
        <v>187</v>
      </c>
      <c r="IN36" s="116"/>
      <c r="IO36" s="116"/>
      <c r="IP36" s="9"/>
      <c r="IQ36" s="929"/>
      <c r="IR36" s="929"/>
      <c r="IS36" s="433" t="s">
        <v>140</v>
      </c>
      <c r="IT36" s="997">
        <v>22231</v>
      </c>
      <c r="IU36" s="998">
        <v>29424</v>
      </c>
      <c r="IV36" s="999">
        <v>26419</v>
      </c>
      <c r="IW36" s="997">
        <v>78074</v>
      </c>
      <c r="IX36" s="1000">
        <v>70024</v>
      </c>
      <c r="IY36" s="675">
        <v>11.5</v>
      </c>
      <c r="IZ36" s="324"/>
      <c r="JA36" s="68" t="s">
        <v>90</v>
      </c>
      <c r="JB36" s="54">
        <v>161.63</v>
      </c>
      <c r="JC36" s="55">
        <v>162.93</v>
      </c>
      <c r="JD36" s="56">
        <v>-0.8</v>
      </c>
      <c r="JE36" s="54">
        <v>131.68</v>
      </c>
      <c r="JF36" s="55">
        <v>131.63999999999999</v>
      </c>
      <c r="JG36" s="56">
        <v>0.03</v>
      </c>
      <c r="JH36" s="54">
        <v>159.13</v>
      </c>
      <c r="JI36" s="55">
        <v>160.33000000000001</v>
      </c>
      <c r="JJ36" s="56">
        <v>-0.75</v>
      </c>
      <c r="JK36" s="172"/>
      <c r="JL36" s="324"/>
      <c r="JM36" s="324" t="s">
        <v>76</v>
      </c>
      <c r="JN36" s="38">
        <v>331575</v>
      </c>
      <c r="JO36" s="38">
        <v>319235</v>
      </c>
      <c r="JP36" s="38">
        <v>439345</v>
      </c>
      <c r="JQ36" s="38">
        <v>1090155</v>
      </c>
      <c r="JR36" s="128"/>
      <c r="JS36" s="128"/>
      <c r="JT36" s="128"/>
      <c r="JU36" s="128"/>
      <c r="JV36" s="285"/>
      <c r="JW36" s="324"/>
      <c r="JX36" s="36"/>
      <c r="JY36" s="665"/>
      <c r="JZ36" s="665"/>
      <c r="KA36" s="667"/>
      <c r="KB36" s="667"/>
      <c r="KC36" s="667"/>
      <c r="KD36" s="659"/>
      <c r="KE36" s="659"/>
      <c r="KF36" s="659"/>
      <c r="KG36" s="659"/>
      <c r="KH36" s="659"/>
      <c r="KI36" s="659"/>
      <c r="KJ36" s="182"/>
      <c r="KK36" s="182"/>
      <c r="KL36" s="1072"/>
      <c r="KM36" s="1073" t="s">
        <v>54</v>
      </c>
      <c r="KN36" s="1074" t="s">
        <v>55</v>
      </c>
      <c r="KO36" s="1075" t="s">
        <v>306</v>
      </c>
      <c r="KP36" s="1076" t="s">
        <v>307</v>
      </c>
      <c r="KQ36" s="1074"/>
      <c r="KR36" s="1074"/>
      <c r="KS36" s="1074"/>
      <c r="KT36" s="1074"/>
      <c r="KU36" s="1077" t="s">
        <v>62</v>
      </c>
      <c r="KV36" s="1078"/>
      <c r="KW36" s="1079"/>
      <c r="KX36" s="306"/>
      <c r="KY36" s="290"/>
      <c r="KZ36" s="290"/>
      <c r="LA36" s="968"/>
      <c r="LB36" s="115"/>
      <c r="LC36" s="131"/>
      <c r="LD36" s="131"/>
      <c r="LE36" s="115"/>
      <c r="LF36" s="131"/>
      <c r="LG36" s="1528"/>
      <c r="LH36" s="291"/>
      <c r="LI36" s="21"/>
      <c r="LJ36" s="37"/>
      <c r="LK36" s="295"/>
      <c r="LL36" s="19"/>
      <c r="LM36" s="19"/>
      <c r="LN36" s="19"/>
      <c r="LO36" s="19"/>
      <c r="LQ36" s="434" t="s">
        <v>187</v>
      </c>
      <c r="LR36" s="116"/>
      <c r="LS36" s="116"/>
      <c r="LT36" s="9"/>
      <c r="LU36" s="499"/>
      <c r="LV36" s="499"/>
      <c r="LW36" s="433" t="s">
        <v>140</v>
      </c>
      <c r="LX36" s="348">
        <v>296770</v>
      </c>
      <c r="LY36" s="994">
        <v>249879</v>
      </c>
      <c r="LZ36" s="515">
        <v>18.77</v>
      </c>
      <c r="MA36" s="182"/>
      <c r="MB36" s="68" t="s">
        <v>90</v>
      </c>
      <c r="MC36" s="54">
        <v>204.65</v>
      </c>
      <c r="MD36" s="141">
        <v>207.65</v>
      </c>
      <c r="ME36" s="56">
        <v>-1.44</v>
      </c>
      <c r="MF36" s="54">
        <v>138.41</v>
      </c>
      <c r="MG36" s="141">
        <v>142.15</v>
      </c>
      <c r="MH36" s="56">
        <v>-2.63</v>
      </c>
      <c r="MI36" s="54">
        <v>199.55</v>
      </c>
      <c r="MJ36" s="141">
        <v>202.7</v>
      </c>
      <c r="MK36" s="56">
        <v>-1.55</v>
      </c>
      <c r="ML36" s="15"/>
      <c r="MM36" s="15"/>
      <c r="MN36" s="15" t="s">
        <v>76</v>
      </c>
      <c r="MO36" s="922">
        <v>1057084</v>
      </c>
      <c r="MP36" s="922">
        <v>884604</v>
      </c>
      <c r="MQ36" s="922">
        <v>620195</v>
      </c>
      <c r="MR36" s="922">
        <v>1090155</v>
      </c>
      <c r="MS36" s="922">
        <v>3652038</v>
      </c>
      <c r="MT36" s="16"/>
      <c r="MU36" s="17"/>
      <c r="MV36" s="256"/>
      <c r="MW36" s="257"/>
      <c r="MX36" s="17"/>
      <c r="MY36" s="17"/>
      <c r="MZ36" s="17"/>
      <c r="NA36" s="619"/>
      <c r="NB36" s="619"/>
      <c r="NC36" s="619"/>
      <c r="ND36" s="619"/>
      <c r="NE36" s="619"/>
      <c r="NF36" s="619"/>
      <c r="NG36" s="619"/>
      <c r="NH36" s="619"/>
      <c r="NI36" s="619"/>
      <c r="NJ36" s="619"/>
      <c r="NK36" s="619"/>
      <c r="NL36" s="619"/>
      <c r="NM36" s="619"/>
      <c r="NN36" s="1185"/>
      <c r="NO36" s="1073" t="s">
        <v>54</v>
      </c>
      <c r="NP36" s="1074" t="s">
        <v>55</v>
      </c>
      <c r="NQ36" s="1075" t="s">
        <v>306</v>
      </c>
      <c r="NR36" s="1076" t="s">
        <v>307</v>
      </c>
      <c r="NS36" s="1074"/>
      <c r="NT36" s="1074"/>
      <c r="NU36" s="1074"/>
      <c r="NV36" s="1074"/>
      <c r="NW36" s="1077" t="s">
        <v>62</v>
      </c>
      <c r="NX36" s="1078"/>
      <c r="NY36" s="1079"/>
      <c r="NZ36" s="490"/>
    </row>
    <row r="37" spans="1:391" ht="21.75" customHeight="1" thickTop="1" thickBot="1" x14ac:dyDescent="0.25">
      <c r="A37" s="856"/>
      <c r="B37" s="116"/>
      <c r="C37" s="116"/>
      <c r="D37" s="9"/>
      <c r="E37" s="858"/>
      <c r="F37" s="858"/>
      <c r="G37" s="433" t="s">
        <v>141</v>
      </c>
      <c r="H37" s="997">
        <v>93198</v>
      </c>
      <c r="I37" s="998">
        <v>77590</v>
      </c>
      <c r="J37" s="999">
        <v>81151</v>
      </c>
      <c r="K37" s="997">
        <v>251939</v>
      </c>
      <c r="L37" s="1000">
        <v>242497</v>
      </c>
      <c r="M37" s="675">
        <v>3.89</v>
      </c>
      <c r="N37" s="324"/>
      <c r="O37" s="70" t="s">
        <v>94</v>
      </c>
      <c r="P37" s="71">
        <v>6276.65</v>
      </c>
      <c r="Q37" s="72">
        <v>6408.9400000000005</v>
      </c>
      <c r="R37" s="76">
        <v>-2.06</v>
      </c>
      <c r="S37" s="73">
        <v>2452.34</v>
      </c>
      <c r="T37" s="72">
        <v>2484.08</v>
      </c>
      <c r="U37" s="76">
        <v>-1.28</v>
      </c>
      <c r="V37" s="73">
        <v>5989.13</v>
      </c>
      <c r="W37" s="72">
        <v>6117.59</v>
      </c>
      <c r="X37" s="76">
        <v>-2.1</v>
      </c>
      <c r="Y37" s="181"/>
      <c r="Z37" s="324"/>
      <c r="AA37" s="324" t="s">
        <v>82</v>
      </c>
      <c r="AB37" s="38">
        <v>261663</v>
      </c>
      <c r="AC37" s="38">
        <v>238227</v>
      </c>
      <c r="AD37" s="38">
        <v>235120</v>
      </c>
      <c r="AE37" s="38">
        <v>735010</v>
      </c>
      <c r="AF37" s="1188"/>
      <c r="AG37" s="1188"/>
      <c r="AH37" s="1188"/>
      <c r="AI37" s="1188"/>
      <c r="AJ37" s="285"/>
      <c r="AK37" s="324"/>
      <c r="AL37" s="36"/>
      <c r="AM37" s="665"/>
      <c r="AN37" s="665"/>
      <c r="AO37" s="667"/>
      <c r="AP37" s="667"/>
      <c r="AQ37" s="667"/>
      <c r="AR37" s="659"/>
      <c r="AS37" s="659"/>
      <c r="AT37" s="659"/>
      <c r="AU37" s="659"/>
      <c r="AV37" s="659"/>
      <c r="AW37" s="659"/>
      <c r="AX37" s="182"/>
      <c r="AY37" s="182"/>
      <c r="AZ37" s="176" t="s">
        <v>157</v>
      </c>
      <c r="BA37" s="1232">
        <v>1912092</v>
      </c>
      <c r="BB37" s="1233">
        <v>73783</v>
      </c>
      <c r="BC37" s="1233">
        <v>1814313</v>
      </c>
      <c r="BD37" s="1234">
        <v>68350</v>
      </c>
      <c r="BE37" s="1233"/>
      <c r="BF37" s="1233"/>
      <c r="BG37" s="1233"/>
      <c r="BH37" s="1233"/>
      <c r="BI37" s="1235">
        <v>3868538</v>
      </c>
      <c r="BJ37" s="1236">
        <v>16079</v>
      </c>
      <c r="BK37" s="1237">
        <v>3884617</v>
      </c>
      <c r="BL37" s="299"/>
      <c r="BM37" s="290"/>
      <c r="BN37" s="290"/>
      <c r="BO37" s="968"/>
      <c r="BP37" s="1532"/>
      <c r="BQ37" s="1542"/>
      <c r="BR37" s="1542"/>
      <c r="BS37" s="1542"/>
      <c r="BT37" s="610"/>
      <c r="BU37" s="1528"/>
      <c r="BV37" s="1528"/>
      <c r="BW37" s="21"/>
      <c r="BX37" s="37"/>
      <c r="BY37" s="295"/>
      <c r="BZ37" s="19"/>
      <c r="CA37" s="19"/>
      <c r="CB37" s="19"/>
      <c r="CC37" s="19"/>
      <c r="CD37" s="490"/>
      <c r="CE37" s="148"/>
      <c r="CF37" s="116"/>
      <c r="CG37" s="116"/>
      <c r="CH37" s="9"/>
      <c r="CI37" s="153"/>
      <c r="CJ37" s="153"/>
      <c r="CK37" s="433" t="s">
        <v>141</v>
      </c>
      <c r="CL37" s="997">
        <v>98919</v>
      </c>
      <c r="CM37" s="998">
        <v>80153</v>
      </c>
      <c r="CN37" s="999">
        <v>68385</v>
      </c>
      <c r="CO37" s="997">
        <v>247457</v>
      </c>
      <c r="CP37" s="1000">
        <v>239574</v>
      </c>
      <c r="CQ37" s="675">
        <v>3.29</v>
      </c>
      <c r="CR37" s="324"/>
      <c r="CS37" s="70" t="s">
        <v>94</v>
      </c>
      <c r="CT37" s="71">
        <v>5054.7999999999993</v>
      </c>
      <c r="CU37" s="72">
        <v>5098.9299999999994</v>
      </c>
      <c r="CV37" s="76">
        <v>-0.87</v>
      </c>
      <c r="CW37" s="73">
        <v>2149.73</v>
      </c>
      <c r="CX37" s="72">
        <v>2159.5600000000004</v>
      </c>
      <c r="CY37" s="76">
        <v>-0.46</v>
      </c>
      <c r="CZ37" s="73">
        <v>4816.17</v>
      </c>
      <c r="DA37" s="72">
        <v>4866.3500000000004</v>
      </c>
      <c r="DB37" s="76">
        <v>-1.03</v>
      </c>
      <c r="DC37" s="181"/>
      <c r="DD37" s="324"/>
      <c r="DE37" s="324" t="s">
        <v>82</v>
      </c>
      <c r="DF37" s="38">
        <v>260186</v>
      </c>
      <c r="DG37" s="38">
        <v>206843</v>
      </c>
      <c r="DH37" s="38">
        <v>186612</v>
      </c>
      <c r="DI37" s="38">
        <v>653641</v>
      </c>
      <c r="DJ37" s="128"/>
      <c r="DK37" s="128"/>
      <c r="DL37" s="128"/>
      <c r="DM37" s="128"/>
      <c r="DN37" s="285"/>
      <c r="DO37" s="324"/>
      <c r="DP37" s="36"/>
      <c r="DQ37" s="665"/>
      <c r="DR37" s="665"/>
      <c r="DS37" s="667"/>
      <c r="DT37" s="667"/>
      <c r="DU37" s="667"/>
      <c r="DV37" s="659"/>
      <c r="DW37" s="659"/>
      <c r="DX37" s="659"/>
      <c r="DY37" s="659"/>
      <c r="DZ37" s="659"/>
      <c r="EA37" s="659"/>
      <c r="EB37" s="182"/>
      <c r="EC37" s="182"/>
      <c r="ED37" s="176" t="s">
        <v>157</v>
      </c>
      <c r="EE37" s="1232">
        <v>1470217</v>
      </c>
      <c r="EF37" s="1233">
        <v>87576</v>
      </c>
      <c r="EG37" s="1233">
        <v>1262541</v>
      </c>
      <c r="EH37" s="1234">
        <v>76367</v>
      </c>
      <c r="EI37" s="1233"/>
      <c r="EJ37" s="1233"/>
      <c r="EK37" s="1233"/>
      <c r="EL37" s="1233"/>
      <c r="EM37" s="1235">
        <v>2896701</v>
      </c>
      <c r="EN37" s="1236">
        <v>12556</v>
      </c>
      <c r="EO37" s="1237">
        <v>2909257</v>
      </c>
      <c r="EP37" s="299"/>
      <c r="EQ37" s="290"/>
      <c r="ER37" s="290"/>
      <c r="ES37" s="968"/>
      <c r="ET37" s="1532"/>
      <c r="EU37" s="1542"/>
      <c r="EV37" s="1542"/>
      <c r="EW37" s="1542"/>
      <c r="EX37" s="610"/>
      <c r="EY37" s="1528"/>
      <c r="EZ37" s="1528"/>
      <c r="FA37" s="21"/>
      <c r="FB37" s="37"/>
      <c r="FC37" s="295"/>
      <c r="FD37" s="19"/>
      <c r="FE37" s="19"/>
      <c r="FF37" s="19"/>
      <c r="FG37" s="19"/>
      <c r="FH37" s="490"/>
      <c r="FI37" s="148"/>
      <c r="FJ37" s="116"/>
      <c r="FK37" s="116"/>
      <c r="FL37" s="9"/>
      <c r="FM37" s="929"/>
      <c r="FN37" s="929"/>
      <c r="FO37" s="433" t="s">
        <v>141</v>
      </c>
      <c r="FP37" s="997">
        <v>61399</v>
      </c>
      <c r="FQ37" s="998">
        <v>58718</v>
      </c>
      <c r="FR37" s="999">
        <v>59307</v>
      </c>
      <c r="FS37" s="997">
        <v>179424</v>
      </c>
      <c r="FT37" s="1000">
        <v>175629</v>
      </c>
      <c r="FU37" s="675">
        <v>2.16</v>
      </c>
      <c r="FV37" s="324"/>
      <c r="FW37" s="70" t="s">
        <v>94</v>
      </c>
      <c r="FX37" s="71">
        <v>4478.920000000001</v>
      </c>
      <c r="FY37" s="72">
        <v>4391.26</v>
      </c>
      <c r="FZ37" s="76">
        <v>2</v>
      </c>
      <c r="GA37" s="73">
        <v>2085.09</v>
      </c>
      <c r="GB37" s="72">
        <v>2071.6</v>
      </c>
      <c r="GC37" s="76">
        <v>0.65</v>
      </c>
      <c r="GD37" s="73">
        <v>4322.63</v>
      </c>
      <c r="GE37" s="72">
        <v>4243.46</v>
      </c>
      <c r="GF37" s="76">
        <v>1.87</v>
      </c>
      <c r="GG37" s="181"/>
      <c r="GH37" s="324"/>
      <c r="GI37" s="324" t="s">
        <v>82</v>
      </c>
      <c r="GJ37" s="38">
        <v>175922</v>
      </c>
      <c r="GK37" s="38">
        <v>188874</v>
      </c>
      <c r="GL37" s="38">
        <v>189818</v>
      </c>
      <c r="GM37" s="38">
        <v>554614</v>
      </c>
      <c r="GN37" s="1188"/>
      <c r="GO37" s="1188"/>
      <c r="GP37" s="1188"/>
      <c r="GQ37" s="1188"/>
      <c r="GR37" s="285"/>
      <c r="GS37" s="324"/>
      <c r="GT37" s="36"/>
      <c r="GU37" s="665"/>
      <c r="GV37" s="665"/>
      <c r="GW37" s="667"/>
      <c r="GX37" s="667"/>
      <c r="GY37" s="667"/>
      <c r="GZ37" s="659"/>
      <c r="HA37" s="659"/>
      <c r="HB37" s="659"/>
      <c r="HC37" s="659"/>
      <c r="HD37" s="659"/>
      <c r="HE37" s="659"/>
      <c r="HF37" s="182"/>
      <c r="HG37" s="182"/>
      <c r="HH37" s="176" t="s">
        <v>157</v>
      </c>
      <c r="HI37" s="1232">
        <v>1432397</v>
      </c>
      <c r="HJ37" s="1233">
        <v>109827</v>
      </c>
      <c r="HK37" s="1233">
        <v>1351188</v>
      </c>
      <c r="HL37" s="1234">
        <v>29015</v>
      </c>
      <c r="HM37" s="1233"/>
      <c r="HN37" s="1233"/>
      <c r="HO37" s="1233"/>
      <c r="HP37" s="1233"/>
      <c r="HQ37" s="1235">
        <v>2922427</v>
      </c>
      <c r="HR37" s="1236">
        <v>35299</v>
      </c>
      <c r="HS37" s="1237">
        <v>2957726</v>
      </c>
      <c r="HT37" s="299"/>
      <c r="HU37" s="290"/>
      <c r="HV37" s="290"/>
      <c r="HW37" s="968"/>
      <c r="HX37" s="1532"/>
      <c r="HY37" s="1542"/>
      <c r="HZ37" s="1542"/>
      <c r="IA37" s="1542"/>
      <c r="IB37" s="610"/>
      <c r="IC37" s="1528"/>
      <c r="ID37" s="1528"/>
      <c r="IE37" s="21"/>
      <c r="IF37" s="37"/>
      <c r="IG37" s="295"/>
      <c r="IH37" s="248"/>
      <c r="II37" s="19"/>
      <c r="IJ37" s="19"/>
      <c r="IK37" s="19"/>
      <c r="IM37" s="148"/>
      <c r="IN37" s="116"/>
      <c r="IO37" s="116"/>
      <c r="IP37" s="9"/>
      <c r="IQ37" s="929"/>
      <c r="IR37" s="929"/>
      <c r="IS37" s="433" t="s">
        <v>141</v>
      </c>
      <c r="IT37" s="997">
        <v>59746</v>
      </c>
      <c r="IU37" s="998">
        <v>55641</v>
      </c>
      <c r="IV37" s="999">
        <v>80901</v>
      </c>
      <c r="IW37" s="997">
        <v>196288</v>
      </c>
      <c r="IX37" s="1000">
        <v>199575</v>
      </c>
      <c r="IY37" s="675">
        <v>-1.65</v>
      </c>
      <c r="IZ37" s="324"/>
      <c r="JA37" s="70" t="s">
        <v>94</v>
      </c>
      <c r="JB37" s="71">
        <v>6217.05</v>
      </c>
      <c r="JC37" s="72">
        <v>6082.6399999999994</v>
      </c>
      <c r="JD37" s="76">
        <v>2.21</v>
      </c>
      <c r="JE37" s="73">
        <v>2504.1099999999997</v>
      </c>
      <c r="JF37" s="72">
        <v>2523.87</v>
      </c>
      <c r="JG37" s="76">
        <v>-0.78</v>
      </c>
      <c r="JH37" s="73">
        <v>5906.32</v>
      </c>
      <c r="JI37" s="72">
        <v>5787.68</v>
      </c>
      <c r="JJ37" s="76">
        <v>2.0499999999999998</v>
      </c>
      <c r="JK37" s="181"/>
      <c r="JL37" s="324"/>
      <c r="JM37" s="324" t="s">
        <v>82</v>
      </c>
      <c r="JN37" s="38">
        <v>207065</v>
      </c>
      <c r="JO37" s="38">
        <v>190485</v>
      </c>
      <c r="JP37" s="38">
        <v>259965</v>
      </c>
      <c r="JQ37" s="38">
        <v>657515</v>
      </c>
      <c r="JR37" s="128"/>
      <c r="JS37" s="128"/>
      <c r="JT37" s="128"/>
      <c r="JU37" s="128"/>
      <c r="JV37" s="285"/>
      <c r="JW37" s="324"/>
      <c r="JX37" s="36"/>
      <c r="JY37" s="665"/>
      <c r="JZ37" s="665"/>
      <c r="KA37" s="667"/>
      <c r="KB37" s="667"/>
      <c r="KC37" s="667"/>
      <c r="KD37" s="659"/>
      <c r="KE37" s="659"/>
      <c r="KF37" s="659"/>
      <c r="KG37" s="659"/>
      <c r="KH37" s="659"/>
      <c r="KI37" s="659"/>
      <c r="KJ37" s="182"/>
      <c r="KK37" s="182"/>
      <c r="KL37" s="176" t="s">
        <v>157</v>
      </c>
      <c r="KM37" s="1232">
        <v>1803969</v>
      </c>
      <c r="KN37" s="1233">
        <v>106240</v>
      </c>
      <c r="KO37" s="1233">
        <v>1387840</v>
      </c>
      <c r="KP37" s="1234">
        <v>41112</v>
      </c>
      <c r="KQ37" s="1233"/>
      <c r="KR37" s="1233"/>
      <c r="KS37" s="1233"/>
      <c r="KT37" s="1233"/>
      <c r="KU37" s="1235">
        <v>3339161</v>
      </c>
      <c r="KV37" s="1236">
        <v>36499</v>
      </c>
      <c r="KW37" s="1237">
        <v>3375660</v>
      </c>
      <c r="KX37" s="299"/>
      <c r="KY37" s="290"/>
      <c r="KZ37" s="290"/>
      <c r="LA37" s="968"/>
      <c r="LB37" s="1532"/>
      <c r="LC37" s="1542"/>
      <c r="LD37" s="1542"/>
      <c r="LE37" s="1542"/>
      <c r="LF37" s="610"/>
      <c r="LG37" s="1528"/>
      <c r="LH37" s="291"/>
      <c r="LI37" s="21"/>
      <c r="LJ37" s="37"/>
      <c r="LK37" s="295"/>
      <c r="LL37" s="19"/>
      <c r="LM37" s="19"/>
      <c r="LN37" s="19"/>
      <c r="LO37" s="19"/>
      <c r="LQ37" s="862"/>
      <c r="LR37" s="116"/>
      <c r="LS37" s="116"/>
      <c r="LT37" s="9"/>
      <c r="LU37" s="499"/>
      <c r="LV37" s="499"/>
      <c r="LW37" s="433" t="s">
        <v>141</v>
      </c>
      <c r="LX37" s="348">
        <v>875108</v>
      </c>
      <c r="LY37" s="994">
        <v>857275</v>
      </c>
      <c r="LZ37" s="515">
        <v>2.08</v>
      </c>
      <c r="MA37" s="182"/>
      <c r="MB37" s="70" t="s">
        <v>94</v>
      </c>
      <c r="MC37" s="71">
        <v>5592.8099999999986</v>
      </c>
      <c r="MD37" s="375">
        <v>5583.3599999999988</v>
      </c>
      <c r="ME37" s="76">
        <v>0.17</v>
      </c>
      <c r="MF37" s="71">
        <v>2325.1699999999996</v>
      </c>
      <c r="MG37" s="375">
        <v>2340.0500000000002</v>
      </c>
      <c r="MH37" s="76">
        <v>-0.64</v>
      </c>
      <c r="MI37" s="71">
        <v>5340.98</v>
      </c>
      <c r="MJ37" s="375">
        <v>5338.26</v>
      </c>
      <c r="MK37" s="76">
        <v>0.05</v>
      </c>
      <c r="ML37" s="15"/>
      <c r="MM37" s="15"/>
      <c r="MN37" s="15" t="s">
        <v>82</v>
      </c>
      <c r="MO37" s="922">
        <v>735010</v>
      </c>
      <c r="MP37" s="922">
        <v>653641</v>
      </c>
      <c r="MQ37" s="922">
        <v>554614</v>
      </c>
      <c r="MR37" s="922">
        <v>657515</v>
      </c>
      <c r="MS37" s="922">
        <v>2600780</v>
      </c>
      <c r="MT37" s="16"/>
      <c r="MU37" s="17"/>
      <c r="MV37" s="256"/>
      <c r="MW37" s="257"/>
      <c r="MX37" s="17"/>
      <c r="MY37" s="17"/>
      <c r="MZ37" s="17"/>
      <c r="NA37" s="619"/>
      <c r="NB37" s="619"/>
      <c r="NC37" s="619"/>
      <c r="ND37" s="619"/>
      <c r="NE37" s="619"/>
      <c r="NF37" s="619"/>
      <c r="NG37" s="619"/>
      <c r="NH37" s="619"/>
      <c r="NI37" s="619"/>
      <c r="NJ37" s="619"/>
      <c r="NK37" s="619"/>
      <c r="NL37" s="619"/>
      <c r="NM37" s="619"/>
      <c r="NN37" s="1095" t="s">
        <v>157</v>
      </c>
      <c r="NO37" s="1082">
        <v>6618675</v>
      </c>
      <c r="NP37" s="1083">
        <v>377426</v>
      </c>
      <c r="NQ37" s="1083">
        <v>5815882</v>
      </c>
      <c r="NR37" s="1084">
        <v>214844</v>
      </c>
      <c r="NS37" s="1083">
        <v>0</v>
      </c>
      <c r="NT37" s="1083">
        <v>0</v>
      </c>
      <c r="NU37" s="1083">
        <v>0</v>
      </c>
      <c r="NV37" s="1083">
        <v>0</v>
      </c>
      <c r="NW37" s="1085">
        <v>13026827</v>
      </c>
      <c r="NX37" s="1086">
        <v>100433</v>
      </c>
      <c r="NY37" s="1087">
        <v>13127260</v>
      </c>
      <c r="NZ37" s="490"/>
    </row>
    <row r="38" spans="1:391" ht="21.75" customHeight="1" thickTop="1" x14ac:dyDescent="0.2">
      <c r="A38" s="856"/>
      <c r="B38" s="9"/>
      <c r="C38" s="9"/>
      <c r="D38" s="9"/>
      <c r="E38" s="858"/>
      <c r="F38" s="858"/>
      <c r="G38" s="433" t="s">
        <v>142</v>
      </c>
      <c r="H38" s="997">
        <v>11037</v>
      </c>
      <c r="I38" s="998">
        <v>10841</v>
      </c>
      <c r="J38" s="999">
        <v>11844</v>
      </c>
      <c r="K38" s="997">
        <v>33722</v>
      </c>
      <c r="L38" s="1000">
        <v>33941</v>
      </c>
      <c r="M38" s="675">
        <v>-0.65</v>
      </c>
      <c r="N38" s="324"/>
      <c r="O38" s="9"/>
      <c r="P38" s="9"/>
      <c r="Q38" s="14"/>
      <c r="R38" s="9"/>
      <c r="S38" s="9"/>
      <c r="T38" s="14"/>
      <c r="U38" s="9"/>
      <c r="V38" s="9"/>
      <c r="W38" s="14"/>
      <c r="X38" s="9"/>
      <c r="Y38" s="9"/>
      <c r="Z38" s="324"/>
      <c r="AA38" s="324" t="s">
        <v>87</v>
      </c>
      <c r="AB38" s="38">
        <v>272921</v>
      </c>
      <c r="AC38" s="38">
        <v>267967</v>
      </c>
      <c r="AD38" s="38">
        <v>251544</v>
      </c>
      <c r="AE38" s="38">
        <v>792432</v>
      </c>
      <c r="AF38" s="1188"/>
      <c r="AG38" s="1188"/>
      <c r="AH38" s="1188"/>
      <c r="AI38" s="1188"/>
      <c r="AJ38" s="285"/>
      <c r="AK38" s="324"/>
      <c r="AL38" s="36"/>
      <c r="AM38" s="665"/>
      <c r="AN38" s="665"/>
      <c r="AO38" s="667"/>
      <c r="AP38" s="667"/>
      <c r="AQ38" s="667"/>
      <c r="AR38" s="659"/>
      <c r="AS38" s="659"/>
      <c r="AT38" s="659"/>
      <c r="AU38" s="659"/>
      <c r="AV38" s="659"/>
      <c r="AW38" s="659"/>
      <c r="AX38" s="182"/>
      <c r="AY38" s="182"/>
      <c r="AZ38" s="176" t="s">
        <v>73</v>
      </c>
      <c r="BA38" s="1249">
        <v>149440</v>
      </c>
      <c r="BB38" s="1250">
        <v>2806</v>
      </c>
      <c r="BC38" s="1250">
        <v>33514</v>
      </c>
      <c r="BD38" s="1251">
        <v>101637</v>
      </c>
      <c r="BE38" s="1250"/>
      <c r="BF38" s="1250"/>
      <c r="BG38" s="1250"/>
      <c r="BH38" s="1250"/>
      <c r="BI38" s="1252">
        <v>287397</v>
      </c>
      <c r="BJ38" s="1236">
        <v>25259</v>
      </c>
      <c r="BK38" s="1237">
        <v>312656</v>
      </c>
      <c r="BL38" s="299"/>
      <c r="BM38" s="290"/>
      <c r="BN38" s="290"/>
      <c r="BO38" s="968"/>
      <c r="BP38" s="115"/>
      <c r="BQ38" s="131"/>
      <c r="BR38" s="131"/>
      <c r="BS38" s="131"/>
      <c r="BT38" s="131"/>
      <c r="BU38" s="1528"/>
      <c r="BV38" s="1528"/>
      <c r="BW38" s="21"/>
      <c r="BX38" s="37"/>
      <c r="BY38" s="295"/>
      <c r="BZ38" s="19"/>
      <c r="CA38" s="19"/>
      <c r="CB38" s="19"/>
      <c r="CC38" s="19"/>
      <c r="CD38" s="490"/>
      <c r="CE38" s="148"/>
      <c r="CF38" s="9"/>
      <c r="CG38" s="9"/>
      <c r="CH38" s="9"/>
      <c r="CI38" s="153"/>
      <c r="CJ38" s="153"/>
      <c r="CK38" s="433" t="s">
        <v>142</v>
      </c>
      <c r="CL38" s="997">
        <v>13963</v>
      </c>
      <c r="CM38" s="998">
        <v>12384</v>
      </c>
      <c r="CN38" s="999">
        <v>16119</v>
      </c>
      <c r="CO38" s="997">
        <v>42466</v>
      </c>
      <c r="CP38" s="1000">
        <v>46056</v>
      </c>
      <c r="CQ38" s="675">
        <v>-7.79</v>
      </c>
      <c r="CR38" s="324"/>
      <c r="CS38" s="9"/>
      <c r="CT38" s="9"/>
      <c r="CU38" s="14"/>
      <c r="CV38" s="9"/>
      <c r="CW38" s="9"/>
      <c r="CX38" s="14"/>
      <c r="CY38" s="9"/>
      <c r="CZ38" s="9"/>
      <c r="DA38" s="14"/>
      <c r="DB38" s="9"/>
      <c r="DC38" s="9"/>
      <c r="DD38" s="324"/>
      <c r="DE38" s="324" t="s">
        <v>87</v>
      </c>
      <c r="DF38" s="38">
        <v>292679</v>
      </c>
      <c r="DG38" s="38">
        <v>229645</v>
      </c>
      <c r="DH38" s="38">
        <v>193592</v>
      </c>
      <c r="DI38" s="38">
        <v>715916</v>
      </c>
      <c r="DJ38" s="128"/>
      <c r="DK38" s="128"/>
      <c r="DL38" s="128"/>
      <c r="DM38" s="128"/>
      <c r="DN38" s="285"/>
      <c r="DO38" s="324"/>
      <c r="DP38" s="36"/>
      <c r="DQ38" s="665"/>
      <c r="DR38" s="665"/>
      <c r="DS38" s="667"/>
      <c r="DT38" s="667"/>
      <c r="DU38" s="667"/>
      <c r="DV38" s="659"/>
      <c r="DW38" s="659"/>
      <c r="DX38" s="659"/>
      <c r="DY38" s="659"/>
      <c r="DZ38" s="659"/>
      <c r="EA38" s="659"/>
      <c r="EB38" s="182"/>
      <c r="EC38" s="182"/>
      <c r="ED38" s="176" t="s">
        <v>73</v>
      </c>
      <c r="EE38" s="1249">
        <v>203828</v>
      </c>
      <c r="EF38" s="1250">
        <v>2735</v>
      </c>
      <c r="EG38" s="1250">
        <v>44372</v>
      </c>
      <c r="EH38" s="1251">
        <v>10946</v>
      </c>
      <c r="EI38" s="1250"/>
      <c r="EJ38" s="1250"/>
      <c r="EK38" s="1250"/>
      <c r="EL38" s="1250"/>
      <c r="EM38" s="1252">
        <v>261881</v>
      </c>
      <c r="EN38" s="1236">
        <v>10766</v>
      </c>
      <c r="EO38" s="1237">
        <v>272647</v>
      </c>
      <c r="EP38" s="299"/>
      <c r="EQ38" s="290"/>
      <c r="ER38" s="290"/>
      <c r="ES38" s="968"/>
      <c r="ET38" s="115"/>
      <c r="EU38" s="131"/>
      <c r="EV38" s="131"/>
      <c r="EW38" s="131"/>
      <c r="EX38" s="131"/>
      <c r="EY38" s="1528"/>
      <c r="EZ38" s="1528"/>
      <c r="FA38" s="21"/>
      <c r="FB38" s="37"/>
      <c r="FC38" s="295"/>
      <c r="FD38" s="19"/>
      <c r="FE38" s="19"/>
      <c r="FF38" s="19"/>
      <c r="FG38" s="19"/>
      <c r="FH38" s="490"/>
      <c r="FI38" s="148"/>
      <c r="FJ38" s="9"/>
      <c r="FK38" s="9"/>
      <c r="FL38" s="9"/>
      <c r="FM38" s="929"/>
      <c r="FN38" s="929"/>
      <c r="FO38" s="433" t="s">
        <v>142</v>
      </c>
      <c r="FP38" s="997">
        <v>11622</v>
      </c>
      <c r="FQ38" s="998">
        <v>11065</v>
      </c>
      <c r="FR38" s="999">
        <v>8726</v>
      </c>
      <c r="FS38" s="997">
        <v>31413</v>
      </c>
      <c r="FT38" s="1000">
        <v>29739</v>
      </c>
      <c r="FU38" s="675">
        <v>5.63</v>
      </c>
      <c r="FV38" s="324"/>
      <c r="FW38" s="9"/>
      <c r="FX38" s="9"/>
      <c r="FY38" s="14"/>
      <c r="FZ38" s="9"/>
      <c r="GA38" s="9"/>
      <c r="GB38" s="14"/>
      <c r="GC38" s="9"/>
      <c r="GD38" s="9"/>
      <c r="GE38" s="14"/>
      <c r="GF38" s="9"/>
      <c r="GG38" s="9"/>
      <c r="GH38" s="324"/>
      <c r="GI38" s="324" t="s">
        <v>87</v>
      </c>
      <c r="GJ38" s="38">
        <v>200093</v>
      </c>
      <c r="GK38" s="38">
        <v>198843</v>
      </c>
      <c r="GL38" s="38">
        <v>211736</v>
      </c>
      <c r="GM38" s="38">
        <v>610672</v>
      </c>
      <c r="GN38" s="1188"/>
      <c r="GO38" s="1188"/>
      <c r="GP38" s="1188"/>
      <c r="GQ38" s="1188"/>
      <c r="GR38" s="285"/>
      <c r="GS38" s="324"/>
      <c r="GT38" s="36"/>
      <c r="GU38" s="665"/>
      <c r="GV38" s="665"/>
      <c r="GW38" s="667"/>
      <c r="GX38" s="667"/>
      <c r="GY38" s="667"/>
      <c r="GZ38" s="659"/>
      <c r="HA38" s="659"/>
      <c r="HB38" s="659"/>
      <c r="HC38" s="659"/>
      <c r="HD38" s="659"/>
      <c r="HE38" s="659"/>
      <c r="HF38" s="182"/>
      <c r="HG38" s="182"/>
      <c r="HH38" s="176" t="s">
        <v>73</v>
      </c>
      <c r="HI38" s="1249">
        <v>151889</v>
      </c>
      <c r="HJ38" s="1250">
        <v>2278</v>
      </c>
      <c r="HK38" s="1250">
        <v>38960</v>
      </c>
      <c r="HL38" s="1251">
        <v>12407</v>
      </c>
      <c r="HM38" s="1250"/>
      <c r="HN38" s="1250"/>
      <c r="HO38" s="1250"/>
      <c r="HP38" s="1250"/>
      <c r="HQ38" s="1252">
        <v>205534</v>
      </c>
      <c r="HR38" s="1236">
        <v>29248</v>
      </c>
      <c r="HS38" s="1237">
        <v>234782</v>
      </c>
      <c r="HT38" s="299"/>
      <c r="HU38" s="290"/>
      <c r="HV38" s="290"/>
      <c r="HW38" s="968"/>
      <c r="HX38" s="115"/>
      <c r="HY38" s="131"/>
      <c r="HZ38" s="131"/>
      <c r="IA38" s="131"/>
      <c r="IB38" s="131"/>
      <c r="IC38" s="1528"/>
      <c r="ID38" s="1528"/>
      <c r="IE38" s="21"/>
      <c r="IF38" s="37"/>
      <c r="IG38" s="295"/>
      <c r="IH38" s="248"/>
      <c r="II38" s="19"/>
      <c r="IJ38" s="19"/>
      <c r="IK38" s="19"/>
      <c r="IM38" s="148"/>
      <c r="IN38" s="9"/>
      <c r="IO38" s="9"/>
      <c r="IP38" s="9"/>
      <c r="IQ38" s="929"/>
      <c r="IR38" s="929"/>
      <c r="IS38" s="433" t="s">
        <v>142</v>
      </c>
      <c r="IT38" s="997">
        <v>10750</v>
      </c>
      <c r="IU38" s="998">
        <v>8891</v>
      </c>
      <c r="IV38" s="999">
        <v>11412</v>
      </c>
      <c r="IW38" s="997">
        <v>31053</v>
      </c>
      <c r="IX38" s="1000">
        <v>30779</v>
      </c>
      <c r="IY38" s="675">
        <v>0.89</v>
      </c>
      <c r="IZ38" s="324"/>
      <c r="JA38" s="9"/>
      <c r="JB38" s="9"/>
      <c r="JC38" s="14"/>
      <c r="JD38" s="9"/>
      <c r="JE38" s="9"/>
      <c r="JF38" s="14"/>
      <c r="JG38" s="9"/>
      <c r="JH38" s="9"/>
      <c r="JI38" s="14"/>
      <c r="JJ38" s="9"/>
      <c r="JK38" s="9"/>
      <c r="JL38" s="324"/>
      <c r="JM38" s="324" t="s">
        <v>87</v>
      </c>
      <c r="JN38" s="38">
        <v>214972</v>
      </c>
      <c r="JO38" s="38">
        <v>232081</v>
      </c>
      <c r="JP38" s="38">
        <v>270028</v>
      </c>
      <c r="JQ38" s="38">
        <v>717081</v>
      </c>
      <c r="JR38" s="128"/>
      <c r="JS38" s="128"/>
      <c r="JT38" s="128"/>
      <c r="JU38" s="128"/>
      <c r="JV38" s="285"/>
      <c r="JW38" s="324"/>
      <c r="JX38" s="36"/>
      <c r="JY38" s="665"/>
      <c r="JZ38" s="665"/>
      <c r="KA38" s="667"/>
      <c r="KB38" s="667"/>
      <c r="KC38" s="667"/>
      <c r="KD38" s="659"/>
      <c r="KE38" s="659"/>
      <c r="KF38" s="659"/>
      <c r="KG38" s="659"/>
      <c r="KH38" s="659"/>
      <c r="KI38" s="659"/>
      <c r="KJ38" s="182"/>
      <c r="KK38" s="182"/>
      <c r="KL38" s="176" t="s">
        <v>73</v>
      </c>
      <c r="KM38" s="1249">
        <v>87743</v>
      </c>
      <c r="KN38" s="1250">
        <v>1344</v>
      </c>
      <c r="KO38" s="1250">
        <v>24692</v>
      </c>
      <c r="KP38" s="1251">
        <v>5746</v>
      </c>
      <c r="KQ38" s="1250"/>
      <c r="KR38" s="1250"/>
      <c r="KS38" s="1250"/>
      <c r="KT38" s="1250"/>
      <c r="KU38" s="1252">
        <v>119525</v>
      </c>
      <c r="KV38" s="1236">
        <v>17158</v>
      </c>
      <c r="KW38" s="1237">
        <v>136683</v>
      </c>
      <c r="KX38" s="299"/>
      <c r="KY38" s="290"/>
      <c r="KZ38" s="290"/>
      <c r="LA38" s="968"/>
      <c r="LB38" s="115"/>
      <c r="LC38" s="131"/>
      <c r="LD38" s="131"/>
      <c r="LE38" s="131"/>
      <c r="LF38" s="131"/>
      <c r="LG38" s="1528"/>
      <c r="LH38" s="291"/>
      <c r="LI38" s="21"/>
      <c r="LJ38" s="37"/>
      <c r="LK38" s="295"/>
      <c r="LL38" s="19"/>
      <c r="LM38" s="19"/>
      <c r="LN38" s="19"/>
      <c r="LO38" s="19"/>
      <c r="LQ38" s="862"/>
      <c r="LR38" s="9"/>
      <c r="LS38" s="9"/>
      <c r="LT38" s="9"/>
      <c r="LU38" s="499"/>
      <c r="LV38" s="499"/>
      <c r="LW38" s="433" t="s">
        <v>142</v>
      </c>
      <c r="LX38" s="348">
        <v>138654</v>
      </c>
      <c r="LY38" s="994">
        <v>140515</v>
      </c>
      <c r="LZ38" s="515">
        <v>-1.32</v>
      </c>
      <c r="MA38" s="182"/>
      <c r="MB38" s="9"/>
      <c r="MC38" s="9"/>
      <c r="MD38" s="14"/>
      <c r="ME38" s="9"/>
      <c r="MF38" s="9"/>
      <c r="MG38" s="14"/>
      <c r="MH38" s="9"/>
      <c r="MI38" s="9"/>
      <c r="MJ38" s="14"/>
      <c r="MK38" s="9"/>
      <c r="ML38" s="15"/>
      <c r="MM38" s="15"/>
      <c r="MN38" s="15" t="s">
        <v>87</v>
      </c>
      <c r="MO38" s="922">
        <v>792432</v>
      </c>
      <c r="MP38" s="922">
        <v>715916</v>
      </c>
      <c r="MQ38" s="922">
        <v>610672</v>
      </c>
      <c r="MR38" s="922">
        <v>717081</v>
      </c>
      <c r="MS38" s="922">
        <v>2836101</v>
      </c>
      <c r="MT38" s="16"/>
      <c r="MU38" s="17"/>
      <c r="MV38" s="256"/>
      <c r="MW38" s="257"/>
      <c r="MX38" s="17"/>
      <c r="MY38" s="17"/>
      <c r="MZ38" s="17"/>
      <c r="NA38" s="619"/>
      <c r="NB38" s="619"/>
      <c r="NC38" s="619"/>
      <c r="ND38" s="619"/>
      <c r="NE38" s="619"/>
      <c r="NF38" s="619"/>
      <c r="NG38" s="619"/>
      <c r="NH38" s="619"/>
      <c r="NI38" s="619"/>
      <c r="NJ38" s="619"/>
      <c r="NK38" s="619"/>
      <c r="NL38" s="619"/>
      <c r="NM38" s="619"/>
      <c r="NN38" s="1095" t="s">
        <v>73</v>
      </c>
      <c r="NO38" s="1111">
        <v>592900</v>
      </c>
      <c r="NP38" s="1112">
        <v>9163</v>
      </c>
      <c r="NQ38" s="1112">
        <v>141538</v>
      </c>
      <c r="NR38" s="1113">
        <v>130736</v>
      </c>
      <c r="NS38" s="1112">
        <v>0</v>
      </c>
      <c r="NT38" s="1112">
        <v>0</v>
      </c>
      <c r="NU38" s="1112">
        <v>0</v>
      </c>
      <c r="NV38" s="1112">
        <v>0</v>
      </c>
      <c r="NW38" s="1114">
        <v>874337</v>
      </c>
      <c r="NX38" s="1086">
        <v>82431</v>
      </c>
      <c r="NY38" s="1087">
        <v>956768</v>
      </c>
      <c r="NZ38" s="490"/>
    </row>
    <row r="39" spans="1:391" ht="21.75" customHeight="1" x14ac:dyDescent="0.2">
      <c r="A39" s="856"/>
      <c r="B39" s="117"/>
      <c r="C39" s="117"/>
      <c r="D39" s="254"/>
      <c r="E39" s="858"/>
      <c r="F39" s="858"/>
      <c r="G39" s="433" t="s">
        <v>143</v>
      </c>
      <c r="H39" s="997">
        <v>11230</v>
      </c>
      <c r="I39" s="998">
        <v>12940</v>
      </c>
      <c r="J39" s="999">
        <v>14423</v>
      </c>
      <c r="K39" s="997">
        <v>38593</v>
      </c>
      <c r="L39" s="1000">
        <v>38426</v>
      </c>
      <c r="M39" s="675">
        <v>0.43</v>
      </c>
      <c r="N39" s="324"/>
      <c r="O39" s="9"/>
      <c r="P39" s="9"/>
      <c r="Q39" s="14"/>
      <c r="R39" s="9"/>
      <c r="S39" s="9"/>
      <c r="T39" s="14"/>
      <c r="U39" s="9"/>
      <c r="V39" s="9"/>
      <c r="W39" s="14"/>
      <c r="X39" s="9"/>
      <c r="Y39" s="9"/>
      <c r="Z39" s="324"/>
      <c r="AA39" s="324" t="s">
        <v>91</v>
      </c>
      <c r="AB39" s="38">
        <v>576001</v>
      </c>
      <c r="AC39" s="38">
        <v>549272</v>
      </c>
      <c r="AD39" s="38">
        <v>589797</v>
      </c>
      <c r="AE39" s="38">
        <v>1715070</v>
      </c>
      <c r="AF39" s="1188"/>
      <c r="AG39" s="1188"/>
      <c r="AH39" s="1188"/>
      <c r="AI39" s="1188"/>
      <c r="AJ39" s="285"/>
      <c r="AK39" s="324"/>
      <c r="AL39" s="974"/>
      <c r="AM39" s="665"/>
      <c r="AN39" s="665"/>
      <c r="AO39" s="667"/>
      <c r="AP39" s="667"/>
      <c r="AQ39" s="667"/>
      <c r="AR39" s="659"/>
      <c r="AS39" s="659"/>
      <c r="AT39" s="659"/>
      <c r="AU39" s="659"/>
      <c r="AV39" s="659"/>
      <c r="AW39" s="659"/>
      <c r="AX39" s="182"/>
      <c r="AY39" s="182"/>
      <c r="AZ39" s="176" t="s">
        <v>78</v>
      </c>
      <c r="BA39" s="1249">
        <v>780943</v>
      </c>
      <c r="BB39" s="1250">
        <v>113677</v>
      </c>
      <c r="BC39" s="1250">
        <v>724235</v>
      </c>
      <c r="BD39" s="1251">
        <v>255255</v>
      </c>
      <c r="BE39" s="1250"/>
      <c r="BF39" s="1250"/>
      <c r="BG39" s="1250"/>
      <c r="BH39" s="1250"/>
      <c r="BI39" s="1252">
        <v>1874110</v>
      </c>
      <c r="BJ39" s="1236">
        <v>327356</v>
      </c>
      <c r="BK39" s="1237">
        <v>2201466</v>
      </c>
      <c r="BL39" s="299"/>
      <c r="BM39" s="290"/>
      <c r="BN39" s="290"/>
      <c r="BO39" s="968"/>
      <c r="BP39" s="115"/>
      <c r="BQ39" s="131"/>
      <c r="BR39" s="131"/>
      <c r="BS39" s="131"/>
      <c r="BT39" s="131"/>
      <c r="BU39" s="1528"/>
      <c r="BV39" s="1528"/>
      <c r="BW39" s="21"/>
      <c r="BX39" s="37"/>
      <c r="BY39" s="295"/>
      <c r="BZ39" s="19"/>
      <c r="CA39" s="19"/>
      <c r="CB39" s="19"/>
      <c r="CC39" s="19"/>
      <c r="CD39" s="490"/>
      <c r="CE39" s="385"/>
      <c r="CF39" s="117"/>
      <c r="CG39" s="117"/>
      <c r="CH39" s="9"/>
      <c r="CI39" s="153"/>
      <c r="CJ39" s="153"/>
      <c r="CK39" s="433" t="s">
        <v>143</v>
      </c>
      <c r="CL39" s="997">
        <v>12715</v>
      </c>
      <c r="CM39" s="998">
        <v>18514</v>
      </c>
      <c r="CN39" s="999">
        <v>18587</v>
      </c>
      <c r="CO39" s="997">
        <v>49816</v>
      </c>
      <c r="CP39" s="1000">
        <v>51568</v>
      </c>
      <c r="CQ39" s="675">
        <v>-3.4</v>
      </c>
      <c r="CR39" s="324"/>
      <c r="CS39" s="9"/>
      <c r="CT39" s="9"/>
      <c r="CU39" s="14"/>
      <c r="CV39" s="9"/>
      <c r="CW39" s="9"/>
      <c r="CX39" s="14"/>
      <c r="CY39" s="9"/>
      <c r="CZ39" s="9"/>
      <c r="DA39" s="14"/>
      <c r="DB39" s="9"/>
      <c r="DC39" s="9"/>
      <c r="DD39" s="324"/>
      <c r="DE39" s="324" t="s">
        <v>91</v>
      </c>
      <c r="DF39" s="38">
        <v>565501</v>
      </c>
      <c r="DG39" s="38">
        <v>499729</v>
      </c>
      <c r="DH39" s="38">
        <v>465122</v>
      </c>
      <c r="DI39" s="38">
        <v>1530352</v>
      </c>
      <c r="DJ39" s="128"/>
      <c r="DK39" s="128"/>
      <c r="DL39" s="128"/>
      <c r="DM39" s="128"/>
      <c r="DN39" s="285"/>
      <c r="DO39" s="324"/>
      <c r="DP39" s="974"/>
      <c r="DQ39" s="665"/>
      <c r="DR39" s="665"/>
      <c r="DS39" s="667"/>
      <c r="DT39" s="667"/>
      <c r="DU39" s="667"/>
      <c r="DV39" s="659"/>
      <c r="DW39" s="659"/>
      <c r="DX39" s="659"/>
      <c r="DY39" s="659"/>
      <c r="DZ39" s="659"/>
      <c r="EA39" s="659"/>
      <c r="EB39" s="182"/>
      <c r="EC39" s="182"/>
      <c r="ED39" s="176" t="s">
        <v>78</v>
      </c>
      <c r="EE39" s="1249">
        <v>572153</v>
      </c>
      <c r="EF39" s="1250">
        <v>63128</v>
      </c>
      <c r="EG39" s="1250">
        <v>401245</v>
      </c>
      <c r="EH39" s="1251">
        <v>96526</v>
      </c>
      <c r="EI39" s="1250"/>
      <c r="EJ39" s="1250"/>
      <c r="EK39" s="1250"/>
      <c r="EL39" s="1250"/>
      <c r="EM39" s="1252">
        <v>1133052</v>
      </c>
      <c r="EN39" s="1236">
        <v>259839</v>
      </c>
      <c r="EO39" s="1237">
        <v>1392891</v>
      </c>
      <c r="EP39" s="299"/>
      <c r="EQ39" s="290"/>
      <c r="ER39" s="290"/>
      <c r="ES39" s="968"/>
      <c r="ET39" s="115"/>
      <c r="EU39" s="131"/>
      <c r="EV39" s="131"/>
      <c r="EW39" s="131"/>
      <c r="EX39" s="131"/>
      <c r="EY39" s="1528"/>
      <c r="EZ39" s="1528"/>
      <c r="FA39" s="21"/>
      <c r="FB39" s="37"/>
      <c r="FC39" s="295"/>
      <c r="FD39" s="19"/>
      <c r="FE39" s="19"/>
      <c r="FF39" s="19"/>
      <c r="FG39" s="19"/>
      <c r="FH39" s="490"/>
      <c r="FI39" s="385"/>
      <c r="FJ39" s="117"/>
      <c r="FK39" s="117"/>
      <c r="FL39" s="9"/>
      <c r="FM39" s="153"/>
      <c r="FN39" s="153"/>
      <c r="FO39" s="433" t="s">
        <v>143</v>
      </c>
      <c r="FP39" s="997">
        <v>15174</v>
      </c>
      <c r="FQ39" s="998">
        <v>11273</v>
      </c>
      <c r="FR39" s="999">
        <v>11106</v>
      </c>
      <c r="FS39" s="997">
        <v>37553</v>
      </c>
      <c r="FT39" s="1000">
        <v>30535</v>
      </c>
      <c r="FU39" s="675">
        <v>22.98</v>
      </c>
      <c r="FV39" s="324"/>
      <c r="FW39" s="9"/>
      <c r="FX39" s="9"/>
      <c r="FY39" s="14"/>
      <c r="FZ39" s="9"/>
      <c r="GA39" s="9"/>
      <c r="GB39" s="14"/>
      <c r="GC39" s="9"/>
      <c r="GD39" s="9"/>
      <c r="GE39" s="14"/>
      <c r="GF39" s="9"/>
      <c r="GG39" s="9"/>
      <c r="GH39" s="324"/>
      <c r="GI39" s="324" t="s">
        <v>91</v>
      </c>
      <c r="GJ39" s="38">
        <v>475384</v>
      </c>
      <c r="GK39" s="38">
        <v>486925</v>
      </c>
      <c r="GL39" s="38">
        <v>524451</v>
      </c>
      <c r="GM39" s="38">
        <v>1486760</v>
      </c>
      <c r="GN39" s="1188"/>
      <c r="GO39" s="1188"/>
      <c r="GP39" s="1188"/>
      <c r="GQ39" s="1188"/>
      <c r="GR39" s="285"/>
      <c r="GS39" s="324"/>
      <c r="GT39" s="974"/>
      <c r="GU39" s="665"/>
      <c r="GV39" s="665"/>
      <c r="GW39" s="667"/>
      <c r="GX39" s="667"/>
      <c r="GY39" s="667"/>
      <c r="GZ39" s="659"/>
      <c r="HA39" s="659"/>
      <c r="HB39" s="659"/>
      <c r="HC39" s="659"/>
      <c r="HD39" s="659"/>
      <c r="HE39" s="659"/>
      <c r="HF39" s="182"/>
      <c r="HG39" s="182"/>
      <c r="HH39" s="176" t="s">
        <v>78</v>
      </c>
      <c r="HI39" s="1249">
        <v>288165</v>
      </c>
      <c r="HJ39" s="1250">
        <v>46423</v>
      </c>
      <c r="HK39" s="1250">
        <v>244308</v>
      </c>
      <c r="HL39" s="1251">
        <v>120193</v>
      </c>
      <c r="HM39" s="1250"/>
      <c r="HN39" s="1250"/>
      <c r="HO39" s="1250"/>
      <c r="HP39" s="1250"/>
      <c r="HQ39" s="1252">
        <v>699089</v>
      </c>
      <c r="HR39" s="1236">
        <v>242427</v>
      </c>
      <c r="HS39" s="1237">
        <v>941516</v>
      </c>
      <c r="HT39" s="299"/>
      <c r="HU39" s="290"/>
      <c r="HV39" s="290"/>
      <c r="HW39" s="968"/>
      <c r="HX39" s="115"/>
      <c r="HY39" s="131"/>
      <c r="HZ39" s="131"/>
      <c r="IA39" s="131"/>
      <c r="IB39" s="131"/>
      <c r="IC39" s="1528"/>
      <c r="ID39" s="1528"/>
      <c r="IE39" s="21"/>
      <c r="IF39" s="37"/>
      <c r="IG39" s="295"/>
      <c r="IH39" s="248"/>
      <c r="II39" s="19"/>
      <c r="IJ39" s="19"/>
      <c r="IK39" s="19"/>
      <c r="IM39" s="385"/>
      <c r="IN39" s="117"/>
      <c r="IO39" s="117"/>
      <c r="IP39" s="9"/>
      <c r="IQ39" s="929"/>
      <c r="IR39" s="929"/>
      <c r="IS39" s="433" t="s">
        <v>143</v>
      </c>
      <c r="IT39" s="997">
        <v>11721</v>
      </c>
      <c r="IU39" s="998">
        <v>17876</v>
      </c>
      <c r="IV39" s="999">
        <v>7329</v>
      </c>
      <c r="IW39" s="997">
        <v>36926</v>
      </c>
      <c r="IX39" s="1000">
        <v>35455</v>
      </c>
      <c r="IY39" s="675">
        <v>4.1500000000000004</v>
      </c>
      <c r="IZ39" s="324"/>
      <c r="JA39" s="9"/>
      <c r="JB39" s="9"/>
      <c r="JC39" s="14"/>
      <c r="JD39" s="9"/>
      <c r="JE39" s="9"/>
      <c r="JF39" s="14"/>
      <c r="JG39" s="9"/>
      <c r="JH39" s="9"/>
      <c r="JI39" s="14"/>
      <c r="JJ39" s="9"/>
      <c r="JK39" s="9"/>
      <c r="JL39" s="324"/>
      <c r="JM39" s="324" t="s">
        <v>91</v>
      </c>
      <c r="JN39" s="38">
        <v>533019</v>
      </c>
      <c r="JO39" s="38">
        <v>544946</v>
      </c>
      <c r="JP39" s="38">
        <v>550816</v>
      </c>
      <c r="JQ39" s="38">
        <v>1628781</v>
      </c>
      <c r="JR39" s="128"/>
      <c r="JS39" s="128"/>
      <c r="JT39" s="128"/>
      <c r="JU39" s="128"/>
      <c r="JV39" s="285"/>
      <c r="JW39" s="324"/>
      <c r="JX39" s="974"/>
      <c r="JY39" s="665"/>
      <c r="JZ39" s="665"/>
      <c r="KA39" s="667"/>
      <c r="KB39" s="667"/>
      <c r="KC39" s="667"/>
      <c r="KD39" s="659"/>
      <c r="KE39" s="659"/>
      <c r="KF39" s="659"/>
      <c r="KG39" s="659"/>
      <c r="KH39" s="659"/>
      <c r="KI39" s="659"/>
      <c r="KJ39" s="182"/>
      <c r="KK39" s="182"/>
      <c r="KL39" s="176" t="s">
        <v>78</v>
      </c>
      <c r="KM39" s="1249">
        <v>305003</v>
      </c>
      <c r="KN39" s="1250">
        <v>45604</v>
      </c>
      <c r="KO39" s="1250">
        <v>306312</v>
      </c>
      <c r="KP39" s="1251">
        <v>128063</v>
      </c>
      <c r="KQ39" s="1250"/>
      <c r="KR39" s="1250"/>
      <c r="KS39" s="1250"/>
      <c r="KT39" s="1250"/>
      <c r="KU39" s="1252">
        <v>784982</v>
      </c>
      <c r="KV39" s="1236">
        <v>264643</v>
      </c>
      <c r="KW39" s="1237">
        <v>1049625</v>
      </c>
      <c r="KX39" s="299"/>
      <c r="KY39" s="290"/>
      <c r="KZ39" s="290"/>
      <c r="LA39" s="968"/>
      <c r="LB39" s="115"/>
      <c r="LC39" s="131"/>
      <c r="LD39" s="131"/>
      <c r="LE39" s="131"/>
      <c r="LF39" s="131"/>
      <c r="LG39" s="1528"/>
      <c r="LH39" s="291"/>
      <c r="LI39" s="21"/>
      <c r="LJ39" s="37"/>
      <c r="LK39" s="295"/>
      <c r="LL39" s="19"/>
      <c r="LM39" s="19"/>
      <c r="LN39" s="19"/>
      <c r="LO39" s="19"/>
      <c r="LQ39" s="862"/>
      <c r="LR39" s="117"/>
      <c r="LS39" s="117"/>
      <c r="LT39" s="9"/>
      <c r="LU39" s="499"/>
      <c r="LV39" s="499"/>
      <c r="LW39" s="433" t="s">
        <v>143</v>
      </c>
      <c r="LX39" s="348">
        <v>162888</v>
      </c>
      <c r="LY39" s="994">
        <v>155984</v>
      </c>
      <c r="LZ39" s="515">
        <v>4.43</v>
      </c>
      <c r="MA39" s="182"/>
      <c r="MB39" s="9"/>
      <c r="MC39" s="9"/>
      <c r="MD39" s="14"/>
      <c r="ME39" s="9"/>
      <c r="MF39" s="9"/>
      <c r="MG39" s="14"/>
      <c r="MH39" s="9"/>
      <c r="MI39" s="9"/>
      <c r="MJ39" s="14"/>
      <c r="MK39" s="9"/>
      <c r="ML39" s="15"/>
      <c r="MM39" s="15"/>
      <c r="MN39" s="15" t="s">
        <v>91</v>
      </c>
      <c r="MO39" s="922">
        <v>1715070</v>
      </c>
      <c r="MP39" s="922">
        <v>1530352</v>
      </c>
      <c r="MQ39" s="922">
        <v>1486760</v>
      </c>
      <c r="MR39" s="922">
        <v>1628781</v>
      </c>
      <c r="MS39" s="922">
        <v>6360963</v>
      </c>
      <c r="MT39" s="16"/>
      <c r="MU39" s="17"/>
      <c r="MV39" s="256"/>
      <c r="MW39" s="257"/>
      <c r="MX39" s="17"/>
      <c r="MY39" s="17"/>
      <c r="MZ39" s="17"/>
      <c r="NA39" s="619"/>
      <c r="NB39" s="619"/>
      <c r="NC39" s="619"/>
      <c r="ND39" s="619"/>
      <c r="NE39" s="619"/>
      <c r="NF39" s="619"/>
      <c r="NG39" s="619"/>
      <c r="NH39" s="619"/>
      <c r="NI39" s="619"/>
      <c r="NJ39" s="619"/>
      <c r="NK39" s="619"/>
      <c r="NL39" s="619"/>
      <c r="NM39" s="619"/>
      <c r="NN39" s="1095" t="s">
        <v>78</v>
      </c>
      <c r="NO39" s="1111">
        <v>1946264</v>
      </c>
      <c r="NP39" s="1112">
        <v>268832</v>
      </c>
      <c r="NQ39" s="1112">
        <v>1676100</v>
      </c>
      <c r="NR39" s="1113">
        <v>600037</v>
      </c>
      <c r="NS39" s="1112">
        <v>0</v>
      </c>
      <c r="NT39" s="1112">
        <v>0</v>
      </c>
      <c r="NU39" s="1112">
        <v>0</v>
      </c>
      <c r="NV39" s="1112">
        <v>0</v>
      </c>
      <c r="NW39" s="1114">
        <v>4491233</v>
      </c>
      <c r="NX39" s="1086">
        <v>1094265</v>
      </c>
      <c r="NY39" s="1087">
        <v>5585498</v>
      </c>
      <c r="NZ39" s="490"/>
    </row>
    <row r="40" spans="1:391" ht="21.75" customHeight="1" x14ac:dyDescent="0.2">
      <c r="A40" s="859"/>
      <c r="B40" s="117"/>
      <c r="C40" s="117"/>
      <c r="D40" s="134"/>
      <c r="E40" s="858"/>
      <c r="F40" s="858"/>
      <c r="G40" s="433" t="s">
        <v>144</v>
      </c>
      <c r="H40" s="997">
        <v>23546</v>
      </c>
      <c r="I40" s="998">
        <v>22920</v>
      </c>
      <c r="J40" s="999">
        <v>21503</v>
      </c>
      <c r="K40" s="997">
        <v>67969</v>
      </c>
      <c r="L40" s="1000">
        <v>70963</v>
      </c>
      <c r="M40" s="675">
        <v>-4.22</v>
      </c>
      <c r="N40" s="324"/>
      <c r="O40" s="9"/>
      <c r="P40" s="9"/>
      <c r="Q40" s="14"/>
      <c r="R40" s="9"/>
      <c r="S40" s="9"/>
      <c r="T40" s="14"/>
      <c r="U40" s="9"/>
      <c r="V40" s="9"/>
      <c r="W40" s="14"/>
      <c r="X40" s="9"/>
      <c r="Y40" s="9"/>
      <c r="Z40" s="324"/>
      <c r="AA40" s="324" t="s">
        <v>95</v>
      </c>
      <c r="AB40" s="38">
        <v>258128</v>
      </c>
      <c r="AC40" s="38">
        <v>240397</v>
      </c>
      <c r="AD40" s="38">
        <v>225535</v>
      </c>
      <c r="AE40" s="38">
        <v>724060</v>
      </c>
      <c r="AF40" s="1188"/>
      <c r="AG40" s="1188"/>
      <c r="AH40" s="1188"/>
      <c r="AI40" s="1188"/>
      <c r="AJ40" s="285"/>
      <c r="AK40" s="324"/>
      <c r="AL40" s="207"/>
      <c r="AM40" s="669"/>
      <c r="AN40" s="669"/>
      <c r="AO40" s="670"/>
      <c r="AP40" s="669"/>
      <c r="AQ40" s="669"/>
      <c r="AR40" s="659"/>
      <c r="AS40" s="659"/>
      <c r="AT40" s="659"/>
      <c r="AU40" s="659"/>
      <c r="AV40" s="659"/>
      <c r="AW40" s="659"/>
      <c r="AX40" s="182"/>
      <c r="AY40" s="182"/>
      <c r="AZ40" s="176" t="s">
        <v>84</v>
      </c>
      <c r="BA40" s="1249">
        <v>2088039</v>
      </c>
      <c r="BB40" s="1250">
        <v>225467</v>
      </c>
      <c r="BC40" s="1250">
        <v>2486389</v>
      </c>
      <c r="BD40" s="1251">
        <v>840857</v>
      </c>
      <c r="BE40" s="1250"/>
      <c r="BF40" s="1250"/>
      <c r="BG40" s="1250"/>
      <c r="BH40" s="1250"/>
      <c r="BI40" s="1252">
        <v>5640752</v>
      </c>
      <c r="BJ40" s="1236">
        <v>1588271</v>
      </c>
      <c r="BK40" s="1237">
        <v>7229023</v>
      </c>
      <c r="BL40" s="299"/>
      <c r="BM40" s="290"/>
      <c r="BN40" s="290"/>
      <c r="BO40" s="968"/>
      <c r="BP40" s="115"/>
      <c r="BQ40" s="131"/>
      <c r="BR40" s="131"/>
      <c r="BS40" s="131"/>
      <c r="BT40" s="131"/>
      <c r="BU40" s="1528"/>
      <c r="BV40" s="1528"/>
      <c r="BW40" s="21"/>
      <c r="BX40" s="37"/>
      <c r="BY40" s="295"/>
      <c r="BZ40" s="19"/>
      <c r="CA40" s="19"/>
      <c r="CB40" s="19"/>
      <c r="CC40" s="19"/>
      <c r="CD40" s="490"/>
      <c r="CE40" s="345"/>
      <c r="CF40" s="117"/>
      <c r="CG40" s="117"/>
      <c r="CH40" s="9"/>
      <c r="CI40" s="153"/>
      <c r="CJ40" s="153"/>
      <c r="CK40" s="433" t="s">
        <v>144</v>
      </c>
      <c r="CL40" s="997">
        <v>11092</v>
      </c>
      <c r="CM40" s="998">
        <v>9463</v>
      </c>
      <c r="CN40" s="999">
        <v>9009</v>
      </c>
      <c r="CO40" s="997">
        <v>29564</v>
      </c>
      <c r="CP40" s="1000">
        <v>30610</v>
      </c>
      <c r="CQ40" s="675">
        <v>-3.42</v>
      </c>
      <c r="CR40" s="324"/>
      <c r="CS40" s="9"/>
      <c r="CT40" s="9"/>
      <c r="CU40" s="14"/>
      <c r="CV40" s="9"/>
      <c r="CW40" s="9"/>
      <c r="CX40" s="14"/>
      <c r="CY40" s="9"/>
      <c r="CZ40" s="9"/>
      <c r="DA40" s="14"/>
      <c r="DB40" s="9"/>
      <c r="DC40" s="9"/>
      <c r="DD40" s="324"/>
      <c r="DE40" s="324" t="s">
        <v>95</v>
      </c>
      <c r="DF40" s="38">
        <v>251990</v>
      </c>
      <c r="DG40" s="38">
        <v>234676</v>
      </c>
      <c r="DH40" s="38">
        <v>208699</v>
      </c>
      <c r="DI40" s="38">
        <v>695365</v>
      </c>
      <c r="DJ40" s="128"/>
      <c r="DK40" s="128"/>
      <c r="DL40" s="128"/>
      <c r="DM40" s="128"/>
      <c r="DN40" s="285"/>
      <c r="DO40" s="324"/>
      <c r="DP40" s="207"/>
      <c r="DQ40" s="669"/>
      <c r="DR40" s="669"/>
      <c r="DS40" s="670"/>
      <c r="DT40" s="669"/>
      <c r="DU40" s="669"/>
      <c r="DV40" s="659"/>
      <c r="DW40" s="659"/>
      <c r="DX40" s="659"/>
      <c r="DY40" s="659"/>
      <c r="DZ40" s="659"/>
      <c r="EA40" s="659"/>
      <c r="EB40" s="182"/>
      <c r="EC40" s="182"/>
      <c r="ED40" s="176" t="s">
        <v>84</v>
      </c>
      <c r="EE40" s="1249">
        <v>2072764</v>
      </c>
      <c r="EF40" s="1250">
        <v>153188</v>
      </c>
      <c r="EG40" s="1250">
        <v>2048809</v>
      </c>
      <c r="EH40" s="1251">
        <v>391314</v>
      </c>
      <c r="EI40" s="1250"/>
      <c r="EJ40" s="1250"/>
      <c r="EK40" s="1250"/>
      <c r="EL40" s="1250"/>
      <c r="EM40" s="1252">
        <v>4666075</v>
      </c>
      <c r="EN40" s="1236">
        <v>1449591</v>
      </c>
      <c r="EO40" s="1237">
        <v>6115666</v>
      </c>
      <c r="EP40" s="299"/>
      <c r="EQ40" s="290"/>
      <c r="ER40" s="290"/>
      <c r="ES40" s="968"/>
      <c r="ET40" s="115"/>
      <c r="EU40" s="131"/>
      <c r="EV40" s="131"/>
      <c r="EW40" s="131"/>
      <c r="EX40" s="131"/>
      <c r="EY40" s="1528"/>
      <c r="EZ40" s="1528"/>
      <c r="FA40" s="21"/>
      <c r="FB40" s="37"/>
      <c r="FC40" s="295"/>
      <c r="FD40" s="19"/>
      <c r="FE40" s="19"/>
      <c r="FF40" s="19"/>
      <c r="FG40" s="19"/>
      <c r="FH40" s="490"/>
      <c r="FI40" s="345"/>
      <c r="FJ40" s="117"/>
      <c r="FK40" s="117"/>
      <c r="FL40" s="9"/>
      <c r="FM40" s="153"/>
      <c r="FN40" s="153"/>
      <c r="FO40" s="433" t="s">
        <v>144</v>
      </c>
      <c r="FP40" s="997">
        <v>10472</v>
      </c>
      <c r="FQ40" s="998">
        <v>13452</v>
      </c>
      <c r="FR40" s="999">
        <v>8108</v>
      </c>
      <c r="FS40" s="997">
        <v>32032</v>
      </c>
      <c r="FT40" s="1000">
        <v>31511</v>
      </c>
      <c r="FU40" s="675">
        <v>1.65</v>
      </c>
      <c r="FV40" s="324"/>
      <c r="FW40" s="9"/>
      <c r="FX40" s="9"/>
      <c r="FY40" s="14"/>
      <c r="FZ40" s="9"/>
      <c r="GA40" s="9"/>
      <c r="GB40" s="14"/>
      <c r="GC40" s="9"/>
      <c r="GD40" s="9"/>
      <c r="GE40" s="14"/>
      <c r="GF40" s="9"/>
      <c r="GG40" s="9"/>
      <c r="GH40" s="324"/>
      <c r="GI40" s="324" t="s">
        <v>95</v>
      </c>
      <c r="GJ40" s="38">
        <v>217780</v>
      </c>
      <c r="GK40" s="38">
        <v>207813</v>
      </c>
      <c r="GL40" s="38">
        <v>188714</v>
      </c>
      <c r="GM40" s="38">
        <v>614307</v>
      </c>
      <c r="GN40" s="1188"/>
      <c r="GO40" s="1188"/>
      <c r="GP40" s="1188"/>
      <c r="GQ40" s="1188"/>
      <c r="GR40" s="285"/>
      <c r="GS40" s="324"/>
      <c r="GT40" s="207"/>
      <c r="GU40" s="669"/>
      <c r="GV40" s="669"/>
      <c r="GW40" s="670"/>
      <c r="GX40" s="669"/>
      <c r="GY40" s="669"/>
      <c r="GZ40" s="659"/>
      <c r="HA40" s="659"/>
      <c r="HB40" s="659"/>
      <c r="HC40" s="659"/>
      <c r="HD40" s="659"/>
      <c r="HE40" s="659"/>
      <c r="HF40" s="182"/>
      <c r="HG40" s="182"/>
      <c r="HH40" s="176" t="s">
        <v>84</v>
      </c>
      <c r="HI40" s="1249">
        <v>1886683</v>
      </c>
      <c r="HJ40" s="1250">
        <v>112366</v>
      </c>
      <c r="HK40" s="1250">
        <v>1566469</v>
      </c>
      <c r="HL40" s="1251">
        <v>261830</v>
      </c>
      <c r="HM40" s="1250"/>
      <c r="HN40" s="1250"/>
      <c r="HO40" s="1250"/>
      <c r="HP40" s="1250"/>
      <c r="HQ40" s="1252">
        <v>3827348</v>
      </c>
      <c r="HR40" s="1236">
        <v>1181010</v>
      </c>
      <c r="HS40" s="1237">
        <v>5008358</v>
      </c>
      <c r="HT40" s="299"/>
      <c r="HU40" s="290"/>
      <c r="HV40" s="290"/>
      <c r="HW40" s="968"/>
      <c r="HX40" s="115"/>
      <c r="HY40" s="131"/>
      <c r="HZ40" s="131"/>
      <c r="IA40" s="131"/>
      <c r="IB40" s="131"/>
      <c r="IC40" s="1528"/>
      <c r="ID40" s="1528"/>
      <c r="IE40" s="21"/>
      <c r="IF40" s="37"/>
      <c r="IG40" s="295"/>
      <c r="IH40" s="248"/>
      <c r="II40" s="19"/>
      <c r="IJ40" s="19"/>
      <c r="IK40" s="19"/>
      <c r="IM40" s="345"/>
      <c r="IN40" s="117"/>
      <c r="IO40" s="117"/>
      <c r="IP40" s="9"/>
      <c r="IQ40" s="929"/>
      <c r="IR40" s="929"/>
      <c r="IS40" s="433" t="s">
        <v>144</v>
      </c>
      <c r="IT40" s="997">
        <v>15944</v>
      </c>
      <c r="IU40" s="998">
        <v>13653</v>
      </c>
      <c r="IV40" s="999">
        <v>20331</v>
      </c>
      <c r="IW40" s="997">
        <v>49928</v>
      </c>
      <c r="IX40" s="1000">
        <v>52283</v>
      </c>
      <c r="IY40" s="675">
        <v>-4.5</v>
      </c>
      <c r="IZ40" s="324"/>
      <c r="JA40" s="9"/>
      <c r="JB40" s="9"/>
      <c r="JC40" s="14"/>
      <c r="JD40" s="9"/>
      <c r="JE40" s="9"/>
      <c r="JF40" s="14"/>
      <c r="JG40" s="9"/>
      <c r="JH40" s="9"/>
      <c r="JI40" s="14"/>
      <c r="JJ40" s="9"/>
      <c r="JK40" s="9"/>
      <c r="JL40" s="324"/>
      <c r="JM40" s="324" t="s">
        <v>95</v>
      </c>
      <c r="JN40" s="38">
        <v>236651</v>
      </c>
      <c r="JO40" s="38">
        <v>208937</v>
      </c>
      <c r="JP40" s="38">
        <v>257938</v>
      </c>
      <c r="JQ40" s="38">
        <v>703526</v>
      </c>
      <c r="JR40" s="128"/>
      <c r="JS40" s="128"/>
      <c r="JT40" s="128"/>
      <c r="JU40" s="128"/>
      <c r="JV40" s="285"/>
      <c r="JW40" s="324"/>
      <c r="JX40" s="207"/>
      <c r="JY40" s="669"/>
      <c r="JZ40" s="669"/>
      <c r="KA40" s="670"/>
      <c r="KB40" s="669"/>
      <c r="KC40" s="669"/>
      <c r="KD40" s="659"/>
      <c r="KE40" s="659"/>
      <c r="KF40" s="659"/>
      <c r="KG40" s="659"/>
      <c r="KH40" s="659"/>
      <c r="KI40" s="659"/>
      <c r="KJ40" s="182"/>
      <c r="KK40" s="182"/>
      <c r="KL40" s="176" t="s">
        <v>84</v>
      </c>
      <c r="KM40" s="1249">
        <v>2374621</v>
      </c>
      <c r="KN40" s="1250">
        <v>192493</v>
      </c>
      <c r="KO40" s="1250">
        <v>1999610</v>
      </c>
      <c r="KP40" s="1251">
        <v>366988</v>
      </c>
      <c r="KQ40" s="1250"/>
      <c r="KR40" s="1250"/>
      <c r="KS40" s="1250"/>
      <c r="KT40" s="1250"/>
      <c r="KU40" s="1252">
        <v>4933712</v>
      </c>
      <c r="KV40" s="1236">
        <v>1585209</v>
      </c>
      <c r="KW40" s="1237">
        <v>6518921</v>
      </c>
      <c r="KX40" s="299"/>
      <c r="KY40" s="290"/>
      <c r="KZ40" s="290"/>
      <c r="LA40" s="968"/>
      <c r="LB40" s="115"/>
      <c r="LC40" s="131"/>
      <c r="LD40" s="131"/>
      <c r="LE40" s="131"/>
      <c r="LF40" s="131"/>
      <c r="LG40" s="1528"/>
      <c r="LH40" s="291"/>
      <c r="LI40" s="21"/>
      <c r="LJ40" s="37"/>
      <c r="LK40" s="295"/>
      <c r="LL40" s="19"/>
      <c r="LM40" s="19"/>
      <c r="LN40" s="19"/>
      <c r="LO40" s="19"/>
      <c r="LQ40" s="621"/>
      <c r="LR40" s="117"/>
      <c r="LS40" s="117"/>
      <c r="LT40" s="9"/>
      <c r="LU40" s="13"/>
      <c r="LV40" s="13"/>
      <c r="LW40" s="433" t="s">
        <v>144</v>
      </c>
      <c r="LX40" s="348">
        <v>179493</v>
      </c>
      <c r="LY40" s="994">
        <v>185367</v>
      </c>
      <c r="LZ40" s="515">
        <v>-3.17</v>
      </c>
      <c r="MA40" s="182"/>
      <c r="MB40" s="1599"/>
      <c r="MC40" s="1661"/>
      <c r="MD40" s="1661"/>
      <c r="ME40" s="1661"/>
      <c r="MF40" s="113"/>
      <c r="MG40" s="138"/>
      <c r="MH40" s="113"/>
      <c r="MI40" s="113"/>
      <c r="MJ40" s="138"/>
      <c r="MK40" s="113"/>
      <c r="ML40" s="1300"/>
      <c r="MM40" s="1300"/>
      <c r="MN40" s="15" t="s">
        <v>95</v>
      </c>
      <c r="MO40" s="922">
        <v>724060</v>
      </c>
      <c r="MP40" s="922">
        <v>695365</v>
      </c>
      <c r="MQ40" s="922">
        <v>614307</v>
      </c>
      <c r="MR40" s="922">
        <v>703526</v>
      </c>
      <c r="MS40" s="922">
        <v>2737258</v>
      </c>
      <c r="MT40" s="16"/>
      <c r="MU40" s="17"/>
      <c r="MV40" s="256"/>
      <c r="MW40" s="257"/>
      <c r="MX40" s="17"/>
      <c r="MY40" s="17"/>
      <c r="MZ40" s="17"/>
      <c r="NA40" s="619"/>
      <c r="NB40" s="619"/>
      <c r="NC40" s="619"/>
      <c r="ND40" s="619"/>
      <c r="NE40" s="619"/>
      <c r="NF40" s="619"/>
      <c r="NG40" s="619"/>
      <c r="NH40" s="619"/>
      <c r="NI40" s="619"/>
      <c r="NJ40" s="619"/>
      <c r="NK40" s="619"/>
      <c r="NL40" s="619"/>
      <c r="NM40" s="619"/>
      <c r="NN40" s="1095" t="s">
        <v>84</v>
      </c>
      <c r="NO40" s="1111">
        <v>8422107</v>
      </c>
      <c r="NP40" s="1112">
        <v>683514</v>
      </c>
      <c r="NQ40" s="1112">
        <v>8101277</v>
      </c>
      <c r="NR40" s="1113">
        <v>1860989</v>
      </c>
      <c r="NS40" s="1112">
        <v>0</v>
      </c>
      <c r="NT40" s="1112">
        <v>0</v>
      </c>
      <c r="NU40" s="1112">
        <v>0</v>
      </c>
      <c r="NV40" s="1112">
        <v>0</v>
      </c>
      <c r="NW40" s="1114">
        <v>19067887</v>
      </c>
      <c r="NX40" s="1086">
        <v>5804081</v>
      </c>
      <c r="NY40" s="1087">
        <v>24871968</v>
      </c>
      <c r="NZ40" s="490"/>
    </row>
    <row r="41" spans="1:391" ht="21.75" customHeight="1" thickBot="1" x14ac:dyDescent="0.25">
      <c r="A41" s="859"/>
      <c r="B41" s="117"/>
      <c r="C41" s="117"/>
      <c r="D41" s="9"/>
      <c r="E41" s="858"/>
      <c r="F41" s="858"/>
      <c r="G41" s="433" t="s">
        <v>145</v>
      </c>
      <c r="H41" s="997">
        <v>3749</v>
      </c>
      <c r="I41" s="998">
        <v>4917</v>
      </c>
      <c r="J41" s="999">
        <v>3701</v>
      </c>
      <c r="K41" s="997">
        <v>12367</v>
      </c>
      <c r="L41" s="1000">
        <v>12082</v>
      </c>
      <c r="M41" s="675">
        <v>2.36</v>
      </c>
      <c r="N41" s="324"/>
      <c r="O41" s="9"/>
      <c r="P41" s="9"/>
      <c r="Q41" s="14"/>
      <c r="R41" s="9"/>
      <c r="S41" s="9"/>
      <c r="T41" s="14"/>
      <c r="U41" s="9"/>
      <c r="V41" s="9"/>
      <c r="W41" s="14"/>
      <c r="X41" s="9"/>
      <c r="Y41" s="9"/>
      <c r="Z41" s="331" t="s">
        <v>77</v>
      </c>
      <c r="AA41" s="331"/>
      <c r="AB41" s="335">
        <v>2.81</v>
      </c>
      <c r="AC41" s="335">
        <v>2.92</v>
      </c>
      <c r="AD41" s="335">
        <v>2.92</v>
      </c>
      <c r="AE41" s="335">
        <v>2.88</v>
      </c>
      <c r="AF41" s="1212"/>
      <c r="AG41" s="1212"/>
      <c r="AH41" s="1212"/>
      <c r="AI41" s="1212"/>
      <c r="AJ41" s="284"/>
      <c r="AK41" s="324"/>
      <c r="AL41" s="207"/>
      <c r="AM41" s="667"/>
      <c r="AN41" s="667"/>
      <c r="AO41" s="667"/>
      <c r="AP41" s="667"/>
      <c r="AQ41" s="667"/>
      <c r="AR41" s="659"/>
      <c r="AS41" s="659"/>
      <c r="AT41" s="659"/>
      <c r="AU41" s="659"/>
      <c r="AV41" s="659"/>
      <c r="AW41" s="659"/>
      <c r="AX41" s="182"/>
      <c r="AY41" s="182"/>
      <c r="AZ41" s="176" t="s">
        <v>88</v>
      </c>
      <c r="BA41" s="1260">
        <v>93142</v>
      </c>
      <c r="BB41" s="1261">
        <v>45377</v>
      </c>
      <c r="BC41" s="1261">
        <v>522935</v>
      </c>
      <c r="BD41" s="1251">
        <v>52871</v>
      </c>
      <c r="BE41" s="1250"/>
      <c r="BF41" s="1250"/>
      <c r="BG41" s="1250"/>
      <c r="BH41" s="1250"/>
      <c r="BI41" s="1252">
        <v>714325</v>
      </c>
      <c r="BJ41" s="1236">
        <v>1436753</v>
      </c>
      <c r="BK41" s="1237">
        <v>2151078</v>
      </c>
      <c r="BL41" s="299"/>
      <c r="BM41" s="290"/>
      <c r="BN41" s="290"/>
      <c r="BO41" s="968"/>
      <c r="BP41" s="115"/>
      <c r="BQ41" s="115"/>
      <c r="BR41" s="115"/>
      <c r="BS41" s="115"/>
      <c r="BT41" s="131"/>
      <c r="BU41" s="1528"/>
      <c r="BV41" s="1528"/>
      <c r="BW41" s="21"/>
      <c r="BX41" s="37"/>
      <c r="BY41" s="295"/>
      <c r="BZ41" s="19"/>
      <c r="CA41" s="19"/>
      <c r="CB41" s="19"/>
      <c r="CC41" s="19"/>
      <c r="CD41" s="490"/>
      <c r="CE41" s="345"/>
      <c r="CF41" s="117"/>
      <c r="CG41" s="117"/>
      <c r="CH41" s="9"/>
      <c r="CI41" s="153"/>
      <c r="CJ41" s="153"/>
      <c r="CK41" s="433" t="s">
        <v>145</v>
      </c>
      <c r="CL41" s="997">
        <v>6524</v>
      </c>
      <c r="CM41" s="998">
        <v>4446</v>
      </c>
      <c r="CN41" s="999">
        <v>5631</v>
      </c>
      <c r="CO41" s="997">
        <v>16601</v>
      </c>
      <c r="CP41" s="1000">
        <v>19362</v>
      </c>
      <c r="CQ41" s="675">
        <v>-14.26</v>
      </c>
      <c r="CR41" s="324"/>
      <c r="CS41" s="9"/>
      <c r="CT41" s="9"/>
      <c r="CU41" s="14"/>
      <c r="CV41" s="9"/>
      <c r="CW41" s="9"/>
      <c r="CX41" s="14"/>
      <c r="CY41" s="9"/>
      <c r="CZ41" s="9"/>
      <c r="DA41" s="14"/>
      <c r="DB41" s="9"/>
      <c r="DC41" s="9"/>
      <c r="DD41" s="331" t="s">
        <v>77</v>
      </c>
      <c r="DE41" s="331"/>
      <c r="DF41" s="335">
        <v>2.99</v>
      </c>
      <c r="DG41" s="335">
        <v>3.08</v>
      </c>
      <c r="DH41" s="335">
        <v>3.08</v>
      </c>
      <c r="DI41" s="335">
        <v>3.04</v>
      </c>
      <c r="DJ41" s="1341"/>
      <c r="DK41" s="1341"/>
      <c r="DL41" s="1341"/>
      <c r="DM41" s="1341"/>
      <c r="DN41" s="284"/>
      <c r="DO41" s="324"/>
      <c r="DP41" s="207"/>
      <c r="DQ41" s="667"/>
      <c r="DR41" s="667"/>
      <c r="DS41" s="667"/>
      <c r="DT41" s="667"/>
      <c r="DU41" s="667"/>
      <c r="DV41" s="659"/>
      <c r="DW41" s="659"/>
      <c r="DX41" s="659"/>
      <c r="DY41" s="659"/>
      <c r="DZ41" s="659"/>
      <c r="EA41" s="659"/>
      <c r="EB41" s="182"/>
      <c r="EC41" s="182"/>
      <c r="ED41" s="176" t="s">
        <v>88</v>
      </c>
      <c r="EE41" s="1260">
        <v>160916</v>
      </c>
      <c r="EF41" s="1261">
        <v>37063</v>
      </c>
      <c r="EG41" s="1261">
        <v>543320</v>
      </c>
      <c r="EH41" s="1251">
        <v>1099</v>
      </c>
      <c r="EI41" s="1250"/>
      <c r="EJ41" s="1250"/>
      <c r="EK41" s="1250"/>
      <c r="EL41" s="1250"/>
      <c r="EM41" s="1252">
        <v>742398</v>
      </c>
      <c r="EN41" s="1236">
        <v>1370318</v>
      </c>
      <c r="EO41" s="1237">
        <v>2112716</v>
      </c>
      <c r="EP41" s="299"/>
      <c r="EQ41" s="290"/>
      <c r="ER41" s="290"/>
      <c r="ES41" s="968"/>
      <c r="ET41" s="115"/>
      <c r="EU41" s="115"/>
      <c r="EV41" s="115"/>
      <c r="EW41" s="115"/>
      <c r="EX41" s="131"/>
      <c r="EY41" s="1528"/>
      <c r="EZ41" s="1528"/>
      <c r="FA41" s="21"/>
      <c r="FB41" s="37"/>
      <c r="FC41" s="295"/>
      <c r="FD41" s="19"/>
      <c r="FE41" s="19"/>
      <c r="FF41" s="19"/>
      <c r="FG41" s="19"/>
      <c r="FH41" s="490"/>
      <c r="FI41" s="345"/>
      <c r="FJ41" s="117"/>
      <c r="FK41" s="117"/>
      <c r="FL41" s="9"/>
      <c r="FM41" s="153"/>
      <c r="FN41" s="153"/>
      <c r="FO41" s="433" t="s">
        <v>145</v>
      </c>
      <c r="FP41" s="997">
        <v>3905</v>
      </c>
      <c r="FQ41" s="998">
        <v>4494</v>
      </c>
      <c r="FR41" s="999">
        <v>3853</v>
      </c>
      <c r="FS41" s="997">
        <v>12252</v>
      </c>
      <c r="FT41" s="1000">
        <v>11514</v>
      </c>
      <c r="FU41" s="675">
        <v>6.41</v>
      </c>
      <c r="FV41" s="324"/>
      <c r="FW41" s="9"/>
      <c r="FX41" s="9"/>
      <c r="FY41" s="14"/>
      <c r="FZ41" s="9"/>
      <c r="GA41" s="9"/>
      <c r="GB41" s="14"/>
      <c r="GC41" s="9"/>
      <c r="GD41" s="9"/>
      <c r="GE41" s="14"/>
      <c r="GF41" s="9"/>
      <c r="GG41" s="9"/>
      <c r="GH41" s="331" t="s">
        <v>77</v>
      </c>
      <c r="GI41" s="331"/>
      <c r="GJ41" s="335">
        <v>2.95</v>
      </c>
      <c r="GK41" s="335">
        <v>2.86</v>
      </c>
      <c r="GL41" s="335">
        <v>2.79</v>
      </c>
      <c r="GM41" s="335">
        <v>2.87</v>
      </c>
      <c r="GN41" s="1212"/>
      <c r="GO41" s="1212"/>
      <c r="GP41" s="1212"/>
      <c r="GQ41" s="1212"/>
      <c r="GR41" s="284"/>
      <c r="GS41" s="324"/>
      <c r="GT41" s="207"/>
      <c r="GU41" s="667"/>
      <c r="GV41" s="667"/>
      <c r="GW41" s="667"/>
      <c r="GX41" s="667"/>
      <c r="GY41" s="667"/>
      <c r="GZ41" s="659"/>
      <c r="HA41" s="659"/>
      <c r="HB41" s="659"/>
      <c r="HC41" s="659"/>
      <c r="HD41" s="659"/>
      <c r="HE41" s="659"/>
      <c r="HF41" s="182"/>
      <c r="HG41" s="182"/>
      <c r="HH41" s="176" t="s">
        <v>88</v>
      </c>
      <c r="HI41" s="1260">
        <v>127414</v>
      </c>
      <c r="HJ41" s="1261">
        <v>40179</v>
      </c>
      <c r="HK41" s="1261">
        <v>541888</v>
      </c>
      <c r="HL41" s="1251">
        <v>30193</v>
      </c>
      <c r="HM41" s="1250"/>
      <c r="HN41" s="1250"/>
      <c r="HO41" s="1250"/>
      <c r="HP41" s="1250"/>
      <c r="HQ41" s="1252">
        <v>739674</v>
      </c>
      <c r="HR41" s="1236">
        <v>552143</v>
      </c>
      <c r="HS41" s="1237">
        <v>1291817</v>
      </c>
      <c r="HT41" s="299"/>
      <c r="HU41" s="290"/>
      <c r="HV41" s="290"/>
      <c r="HW41" s="968"/>
      <c r="HX41" s="115"/>
      <c r="HY41" s="115"/>
      <c r="HZ41" s="115"/>
      <c r="IA41" s="115"/>
      <c r="IB41" s="131"/>
      <c r="IC41" s="1528"/>
      <c r="ID41" s="1528"/>
      <c r="IE41" s="21"/>
      <c r="IF41" s="37"/>
      <c r="IG41" s="295"/>
      <c r="IH41" s="248"/>
      <c r="II41" s="19"/>
      <c r="IJ41" s="19"/>
      <c r="IK41" s="19"/>
      <c r="IM41" s="345"/>
      <c r="IN41" s="117"/>
      <c r="IO41" s="117"/>
      <c r="IP41" s="9"/>
      <c r="IQ41" s="153"/>
      <c r="IR41" s="153"/>
      <c r="IS41" s="433" t="s">
        <v>145</v>
      </c>
      <c r="IT41" s="997">
        <v>4001</v>
      </c>
      <c r="IU41" s="998">
        <v>4339</v>
      </c>
      <c r="IV41" s="999">
        <v>3666</v>
      </c>
      <c r="IW41" s="997">
        <v>12006</v>
      </c>
      <c r="IX41" s="1000">
        <v>11410</v>
      </c>
      <c r="IY41" s="675">
        <v>5.22</v>
      </c>
      <c r="IZ41" s="324"/>
      <c r="JA41" s="9"/>
      <c r="JB41" s="9"/>
      <c r="JC41" s="14"/>
      <c r="JD41" s="9"/>
      <c r="JE41" s="9"/>
      <c r="JF41" s="14"/>
      <c r="JG41" s="9"/>
      <c r="JH41" s="9"/>
      <c r="JI41" s="14"/>
      <c r="JJ41" s="9"/>
      <c r="JK41" s="9"/>
      <c r="JL41" s="331" t="s">
        <v>77</v>
      </c>
      <c r="JM41" s="331"/>
      <c r="JN41" s="335">
        <v>2.69</v>
      </c>
      <c r="JO41" s="335">
        <v>2.8</v>
      </c>
      <c r="JP41" s="335">
        <v>2.82</v>
      </c>
      <c r="JQ41" s="335">
        <v>2.77</v>
      </c>
      <c r="JR41" s="1341"/>
      <c r="JS41" s="1341"/>
      <c r="JT41" s="1341"/>
      <c r="JU41" s="1341"/>
      <c r="JV41" s="284"/>
      <c r="JW41" s="324"/>
      <c r="JX41" s="207"/>
      <c r="JY41" s="667"/>
      <c r="JZ41" s="667"/>
      <c r="KA41" s="667"/>
      <c r="KB41" s="667"/>
      <c r="KC41" s="667"/>
      <c r="KD41" s="659"/>
      <c r="KE41" s="659"/>
      <c r="KF41" s="659"/>
      <c r="KG41" s="659"/>
      <c r="KH41" s="659"/>
      <c r="KI41" s="659"/>
      <c r="KJ41" s="182"/>
      <c r="KK41" s="182"/>
      <c r="KL41" s="176" t="s">
        <v>88</v>
      </c>
      <c r="KM41" s="1260">
        <v>225722</v>
      </c>
      <c r="KN41" s="1261">
        <v>60005</v>
      </c>
      <c r="KO41" s="1261">
        <v>526236</v>
      </c>
      <c r="KP41" s="1251">
        <v>20493</v>
      </c>
      <c r="KQ41" s="1250"/>
      <c r="KR41" s="1250"/>
      <c r="KS41" s="1250"/>
      <c r="KT41" s="1250"/>
      <c r="KU41" s="1252">
        <v>832456</v>
      </c>
      <c r="KV41" s="1236">
        <v>1464695</v>
      </c>
      <c r="KW41" s="1237">
        <v>2297151</v>
      </c>
      <c r="KX41" s="299"/>
      <c r="KY41" s="290"/>
      <c r="KZ41" s="290"/>
      <c r="LA41" s="968"/>
      <c r="LB41" s="115"/>
      <c r="LC41" s="115"/>
      <c r="LD41" s="115"/>
      <c r="LE41" s="115"/>
      <c r="LF41" s="131"/>
      <c r="LG41" s="1528"/>
      <c r="LH41" s="291"/>
      <c r="LI41" s="21"/>
      <c r="LJ41" s="37"/>
      <c r="LK41" s="295"/>
      <c r="LL41" s="19"/>
      <c r="LM41" s="19"/>
      <c r="LN41" s="19"/>
      <c r="LO41" s="19"/>
      <c r="LQ41" s="621"/>
      <c r="LR41" s="117"/>
      <c r="LS41" s="117"/>
      <c r="LT41" s="9"/>
      <c r="LU41" s="13"/>
      <c r="LV41" s="13"/>
      <c r="LW41" s="433" t="s">
        <v>145</v>
      </c>
      <c r="LX41" s="348">
        <v>53226</v>
      </c>
      <c r="LY41" s="994">
        <v>54368</v>
      </c>
      <c r="LZ41" s="515">
        <v>-2.1</v>
      </c>
      <c r="MA41" s="182"/>
      <c r="MB41" s="1600"/>
      <c r="MC41" s="1600"/>
      <c r="MD41" s="1600"/>
      <c r="ME41" s="1600"/>
      <c r="MF41" s="113"/>
      <c r="MG41" s="138"/>
      <c r="MH41" s="113"/>
      <c r="MI41" s="113"/>
      <c r="MJ41" s="138"/>
      <c r="MK41" s="113"/>
      <c r="ML41" s="1300"/>
      <c r="MM41" s="1601"/>
      <c r="MN41" s="1066"/>
      <c r="MO41" s="1295">
        <v>2.88</v>
      </c>
      <c r="MP41" s="1295">
        <v>3.04</v>
      </c>
      <c r="MQ41" s="1295">
        <v>2.87</v>
      </c>
      <c r="MR41" s="1295">
        <v>2.77</v>
      </c>
      <c r="MS41" s="1295">
        <v>2.89</v>
      </c>
      <c r="MT41" s="16"/>
      <c r="MU41" s="17"/>
      <c r="MV41" s="17"/>
      <c r="MW41" s="63"/>
      <c r="MX41" s="17"/>
      <c r="MY41" s="17"/>
      <c r="MZ41" s="17"/>
      <c r="NA41" s="619"/>
      <c r="NB41" s="619"/>
      <c r="NC41" s="619"/>
      <c r="ND41" s="619"/>
      <c r="NE41" s="619"/>
      <c r="NF41" s="619"/>
      <c r="NG41" s="619"/>
      <c r="NH41" s="619"/>
      <c r="NI41" s="619"/>
      <c r="NJ41" s="619"/>
      <c r="NK41" s="619"/>
      <c r="NL41" s="619"/>
      <c r="NM41" s="619"/>
      <c r="NN41" s="1095" t="s">
        <v>88</v>
      </c>
      <c r="NO41" s="1131">
        <v>607194</v>
      </c>
      <c r="NP41" s="1132">
        <v>182624</v>
      </c>
      <c r="NQ41" s="1132">
        <v>2134379</v>
      </c>
      <c r="NR41" s="1113">
        <v>104656</v>
      </c>
      <c r="NS41" s="1112">
        <v>0</v>
      </c>
      <c r="NT41" s="1112">
        <v>0</v>
      </c>
      <c r="NU41" s="1112">
        <v>0</v>
      </c>
      <c r="NV41" s="1112">
        <v>0</v>
      </c>
      <c r="NW41" s="1114">
        <v>3028853</v>
      </c>
      <c r="NX41" s="1086">
        <v>4823909</v>
      </c>
      <c r="NY41" s="1087">
        <v>7852762</v>
      </c>
      <c r="NZ41" s="490"/>
    </row>
    <row r="42" spans="1:391" ht="21.75" customHeight="1" thickTop="1" thickBot="1" x14ac:dyDescent="0.35">
      <c r="A42" s="856"/>
      <c r="B42" s="117"/>
      <c r="C42" s="117"/>
      <c r="D42" s="9"/>
      <c r="E42" s="858"/>
      <c r="F42" s="858"/>
      <c r="G42" s="432" t="s">
        <v>146</v>
      </c>
      <c r="H42" s="997">
        <v>25106</v>
      </c>
      <c r="I42" s="998">
        <v>17793</v>
      </c>
      <c r="J42" s="999">
        <v>18411</v>
      </c>
      <c r="K42" s="1001">
        <v>61310</v>
      </c>
      <c r="L42" s="1000">
        <v>58909</v>
      </c>
      <c r="M42" s="1002">
        <v>4.08</v>
      </c>
      <c r="N42" s="324"/>
      <c r="O42" s="9"/>
      <c r="P42" s="9"/>
      <c r="Q42" s="14"/>
      <c r="R42" s="9"/>
      <c r="S42" s="9"/>
      <c r="T42" s="14"/>
      <c r="U42" s="9"/>
      <c r="V42" s="9"/>
      <c r="W42" s="14"/>
      <c r="X42" s="9"/>
      <c r="Y42" s="9"/>
      <c r="Z42" s="324"/>
      <c r="AA42" s="324" t="s">
        <v>52</v>
      </c>
      <c r="AB42" s="336">
        <v>3.16</v>
      </c>
      <c r="AC42" s="336">
        <v>3.36</v>
      </c>
      <c r="AD42" s="336">
        <v>3.04</v>
      </c>
      <c r="AE42" s="336">
        <v>3.19</v>
      </c>
      <c r="AF42" s="1188"/>
      <c r="AG42" s="1188"/>
      <c r="AH42" s="1188"/>
      <c r="AI42" s="1188"/>
      <c r="AJ42" s="285"/>
      <c r="AK42" s="324"/>
      <c r="AL42" s="207"/>
      <c r="AM42" s="667"/>
      <c r="AN42" s="667"/>
      <c r="AO42" s="667"/>
      <c r="AP42" s="667"/>
      <c r="AQ42" s="667"/>
      <c r="AR42" s="659"/>
      <c r="AS42" s="659"/>
      <c r="AT42" s="659"/>
      <c r="AU42" s="659"/>
      <c r="AV42" s="659"/>
      <c r="AW42" s="659"/>
      <c r="AX42" s="182"/>
      <c r="AY42" s="182"/>
      <c r="AZ42" s="1146" t="s">
        <v>62</v>
      </c>
      <c r="BA42" s="1281">
        <v>5023656</v>
      </c>
      <c r="BB42" s="1282">
        <v>461110</v>
      </c>
      <c r="BC42" s="1282">
        <v>5581386</v>
      </c>
      <c r="BD42" s="1283">
        <v>1318970</v>
      </c>
      <c r="BE42" s="1284"/>
      <c r="BF42" s="1284"/>
      <c r="BG42" s="1284"/>
      <c r="BH42" s="1284"/>
      <c r="BI42" s="1285">
        <v>12385122</v>
      </c>
      <c r="BJ42" s="1286">
        <v>3393718</v>
      </c>
      <c r="BK42" s="1286">
        <v>15778840</v>
      </c>
      <c r="BL42" s="309"/>
      <c r="BM42" s="290"/>
      <c r="BN42" s="290"/>
      <c r="BO42" s="968"/>
      <c r="BP42" s="115"/>
      <c r="BQ42" s="968"/>
      <c r="BR42" s="968"/>
      <c r="BS42" s="968"/>
      <c r="BT42" s="310"/>
      <c r="BU42" s="1528"/>
      <c r="BV42" s="1528"/>
      <c r="BW42" s="47"/>
      <c r="BX42" s="37"/>
      <c r="BY42" s="295"/>
      <c r="BZ42" s="19"/>
      <c r="CA42" s="19"/>
      <c r="CB42" s="19"/>
      <c r="CC42" s="19"/>
      <c r="CD42" s="490"/>
      <c r="CE42" s="344"/>
      <c r="CF42" s="117"/>
      <c r="CG42" s="117"/>
      <c r="CH42" s="9"/>
      <c r="CI42" s="153"/>
      <c r="CJ42" s="153"/>
      <c r="CK42" s="432" t="s">
        <v>146</v>
      </c>
      <c r="CL42" s="997">
        <v>41092</v>
      </c>
      <c r="CM42" s="998">
        <v>27034</v>
      </c>
      <c r="CN42" s="999">
        <v>34567</v>
      </c>
      <c r="CO42" s="1001">
        <v>102693</v>
      </c>
      <c r="CP42" s="1000">
        <v>108258</v>
      </c>
      <c r="CQ42" s="1002">
        <v>-5.14</v>
      </c>
      <c r="CR42" s="324"/>
      <c r="CS42" s="9"/>
      <c r="CT42" s="9"/>
      <c r="CU42" s="14"/>
      <c r="CV42" s="9"/>
      <c r="CW42" s="9"/>
      <c r="CX42" s="14"/>
      <c r="CY42" s="9"/>
      <c r="CZ42" s="9"/>
      <c r="DA42" s="14"/>
      <c r="DB42" s="9"/>
      <c r="DC42" s="9"/>
      <c r="DD42" s="324"/>
      <c r="DE42" s="324" t="s">
        <v>52</v>
      </c>
      <c r="DF42" s="336">
        <v>3.42</v>
      </c>
      <c r="DG42" s="336">
        <v>3.38</v>
      </c>
      <c r="DH42" s="336">
        <v>3.2</v>
      </c>
      <c r="DI42" s="336">
        <v>3.34</v>
      </c>
      <c r="DJ42" s="128"/>
      <c r="DK42" s="128"/>
      <c r="DL42" s="128"/>
      <c r="DM42" s="128"/>
      <c r="DN42" s="285"/>
      <c r="DO42" s="324"/>
      <c r="DP42" s="207"/>
      <c r="DQ42" s="667"/>
      <c r="DR42" s="667"/>
      <c r="DS42" s="667"/>
      <c r="DT42" s="667"/>
      <c r="DU42" s="667"/>
      <c r="DV42" s="659"/>
      <c r="DW42" s="659"/>
      <c r="DX42" s="659"/>
      <c r="DY42" s="659"/>
      <c r="DZ42" s="659"/>
      <c r="EA42" s="659"/>
      <c r="EB42" s="182"/>
      <c r="EC42" s="182"/>
      <c r="ED42" s="1146" t="s">
        <v>62</v>
      </c>
      <c r="EE42" s="1281">
        <v>4479878</v>
      </c>
      <c r="EF42" s="1282">
        <v>343690</v>
      </c>
      <c r="EG42" s="1282">
        <v>4300287</v>
      </c>
      <c r="EH42" s="1283">
        <v>576252</v>
      </c>
      <c r="EI42" s="1284"/>
      <c r="EJ42" s="1284"/>
      <c r="EK42" s="1284"/>
      <c r="EL42" s="1284"/>
      <c r="EM42" s="1285">
        <v>9700107</v>
      </c>
      <c r="EN42" s="1286">
        <v>3103070</v>
      </c>
      <c r="EO42" s="1286">
        <v>12803177</v>
      </c>
      <c r="EP42" s="309"/>
      <c r="EQ42" s="290"/>
      <c r="ER42" s="290"/>
      <c r="ES42" s="968"/>
      <c r="ET42" s="115"/>
      <c r="EU42" s="968"/>
      <c r="EV42" s="968"/>
      <c r="EW42" s="968"/>
      <c r="EX42" s="310"/>
      <c r="EY42" s="1528"/>
      <c r="EZ42" s="1528"/>
      <c r="FA42" s="47"/>
      <c r="FB42" s="37"/>
      <c r="FC42" s="295"/>
      <c r="FD42" s="19"/>
      <c r="FE42" s="19"/>
      <c r="FF42" s="19"/>
      <c r="FG42" s="19"/>
      <c r="FH42" s="490"/>
      <c r="FI42" s="344"/>
      <c r="FJ42" s="117"/>
      <c r="FK42" s="117"/>
      <c r="FL42" s="9"/>
      <c r="FM42" s="153"/>
      <c r="FN42" s="153"/>
      <c r="FO42" s="432" t="s">
        <v>146</v>
      </c>
      <c r="FP42" s="997">
        <v>11755</v>
      </c>
      <c r="FQ42" s="998">
        <v>10523</v>
      </c>
      <c r="FR42" s="999">
        <v>11528</v>
      </c>
      <c r="FS42" s="1001">
        <v>33806</v>
      </c>
      <c r="FT42" s="1000">
        <v>33219</v>
      </c>
      <c r="FU42" s="1002">
        <v>1.77</v>
      </c>
      <c r="FV42" s="324"/>
      <c r="FW42" s="9"/>
      <c r="FX42" s="9"/>
      <c r="FY42" s="14"/>
      <c r="FZ42" s="9"/>
      <c r="GA42" s="9"/>
      <c r="GB42" s="14"/>
      <c r="GC42" s="9"/>
      <c r="GD42" s="9"/>
      <c r="GE42" s="14"/>
      <c r="GF42" s="9"/>
      <c r="GG42" s="9"/>
      <c r="GH42" s="324"/>
      <c r="GI42" s="324" t="s">
        <v>52</v>
      </c>
      <c r="GJ42" s="336">
        <v>3.19</v>
      </c>
      <c r="GK42" s="336">
        <v>3.22</v>
      </c>
      <c r="GL42" s="336">
        <v>3.03</v>
      </c>
      <c r="GM42" s="336">
        <v>3.14</v>
      </c>
      <c r="GN42" s="1188"/>
      <c r="GO42" s="1188"/>
      <c r="GP42" s="1188"/>
      <c r="GQ42" s="1188"/>
      <c r="GR42" s="285"/>
      <c r="GS42" s="324"/>
      <c r="GT42" s="207"/>
      <c r="GU42" s="667"/>
      <c r="GV42" s="667"/>
      <c r="GW42" s="667"/>
      <c r="GX42" s="667"/>
      <c r="GY42" s="667"/>
      <c r="GZ42" s="659"/>
      <c r="HA42" s="659"/>
      <c r="HB42" s="659"/>
      <c r="HC42" s="659"/>
      <c r="HD42" s="659"/>
      <c r="HE42" s="659"/>
      <c r="HF42" s="182"/>
      <c r="HG42" s="182"/>
      <c r="HH42" s="1146" t="s">
        <v>62</v>
      </c>
      <c r="HI42" s="1281">
        <v>3886548</v>
      </c>
      <c r="HJ42" s="1282">
        <v>311073</v>
      </c>
      <c r="HK42" s="1282">
        <v>3742813</v>
      </c>
      <c r="HL42" s="1283">
        <v>453638</v>
      </c>
      <c r="HM42" s="1284"/>
      <c r="HN42" s="1284"/>
      <c r="HO42" s="1284"/>
      <c r="HP42" s="1284"/>
      <c r="HQ42" s="1285">
        <v>8394072</v>
      </c>
      <c r="HR42" s="1286">
        <v>2040127</v>
      </c>
      <c r="HS42" s="1286">
        <v>10434199</v>
      </c>
      <c r="HT42" s="309"/>
      <c r="HU42" s="290"/>
      <c r="HV42" s="290"/>
      <c r="HW42" s="968"/>
      <c r="HX42" s="115"/>
      <c r="HY42" s="968"/>
      <c r="HZ42" s="968"/>
      <c r="IA42" s="968"/>
      <c r="IB42" s="310"/>
      <c r="IC42" s="1528"/>
      <c r="ID42" s="1528"/>
      <c r="IE42" s="47"/>
      <c r="IF42" s="37"/>
      <c r="IG42" s="295"/>
      <c r="IH42" s="248"/>
      <c r="II42" s="19"/>
      <c r="IJ42" s="19"/>
      <c r="IK42" s="19"/>
      <c r="IM42" s="344"/>
      <c r="IN42" s="117"/>
      <c r="IO42" s="117"/>
      <c r="IP42" s="9"/>
      <c r="IQ42" s="153"/>
      <c r="IR42" s="153"/>
      <c r="IS42" s="432" t="s">
        <v>146</v>
      </c>
      <c r="IT42" s="997">
        <v>25563</v>
      </c>
      <c r="IU42" s="998">
        <v>19862</v>
      </c>
      <c r="IV42" s="999">
        <v>26614</v>
      </c>
      <c r="IW42" s="1001">
        <v>72039</v>
      </c>
      <c r="IX42" s="1000">
        <v>72993</v>
      </c>
      <c r="IY42" s="1002">
        <v>-1.31</v>
      </c>
      <c r="IZ42" s="324"/>
      <c r="JA42" s="9"/>
      <c r="JB42" s="9"/>
      <c r="JC42" s="14"/>
      <c r="JD42" s="9"/>
      <c r="JE42" s="9"/>
      <c r="JF42" s="14"/>
      <c r="JG42" s="9"/>
      <c r="JH42" s="9"/>
      <c r="JI42" s="14"/>
      <c r="JJ42" s="9"/>
      <c r="JK42" s="9"/>
      <c r="JL42" s="324"/>
      <c r="JM42" s="324" t="s">
        <v>52</v>
      </c>
      <c r="JN42" s="336">
        <v>3.11</v>
      </c>
      <c r="JO42" s="336">
        <v>3</v>
      </c>
      <c r="JP42" s="336">
        <v>3.12</v>
      </c>
      <c r="JQ42" s="336">
        <v>3.08</v>
      </c>
      <c r="JR42" s="128"/>
      <c r="JS42" s="128"/>
      <c r="JT42" s="128"/>
      <c r="JU42" s="128"/>
      <c r="JV42" s="285"/>
      <c r="JW42" s="324"/>
      <c r="JX42" s="207"/>
      <c r="JY42" s="667"/>
      <c r="JZ42" s="667"/>
      <c r="KA42" s="667"/>
      <c r="KB42" s="667"/>
      <c r="KC42" s="667"/>
      <c r="KD42" s="659"/>
      <c r="KE42" s="659"/>
      <c r="KF42" s="659"/>
      <c r="KG42" s="659"/>
      <c r="KH42" s="659"/>
      <c r="KI42" s="659"/>
      <c r="KJ42" s="182"/>
      <c r="KK42" s="182"/>
      <c r="KL42" s="1146" t="s">
        <v>62</v>
      </c>
      <c r="KM42" s="1281">
        <v>4797058</v>
      </c>
      <c r="KN42" s="1282">
        <v>405686</v>
      </c>
      <c r="KO42" s="1282">
        <v>4244690</v>
      </c>
      <c r="KP42" s="1283">
        <v>562402</v>
      </c>
      <c r="KQ42" s="1284"/>
      <c r="KR42" s="1284"/>
      <c r="KS42" s="1284"/>
      <c r="KT42" s="1284"/>
      <c r="KU42" s="1285">
        <v>10009836</v>
      </c>
      <c r="KV42" s="1286">
        <v>3368204</v>
      </c>
      <c r="KW42" s="1286">
        <v>13378040</v>
      </c>
      <c r="KX42" s="309"/>
      <c r="KY42" s="290"/>
      <c r="KZ42" s="290"/>
      <c r="LA42" s="968"/>
      <c r="LB42" s="115"/>
      <c r="LC42" s="968"/>
      <c r="LD42" s="968"/>
      <c r="LE42" s="968"/>
      <c r="LF42" s="310"/>
      <c r="LG42" s="1528"/>
      <c r="LH42" s="291"/>
      <c r="LI42" s="47"/>
      <c r="LJ42" s="37"/>
      <c r="LK42" s="295"/>
      <c r="LL42" s="19"/>
      <c r="LM42" s="19"/>
      <c r="LN42" s="19"/>
      <c r="LO42" s="19"/>
      <c r="LQ42" s="862"/>
      <c r="LR42" s="117"/>
      <c r="LS42" s="117"/>
      <c r="LT42" s="9"/>
      <c r="LU42" s="13"/>
      <c r="LV42" s="13"/>
      <c r="LW42" s="432" t="s">
        <v>146</v>
      </c>
      <c r="LX42" s="348">
        <v>269848</v>
      </c>
      <c r="LY42" s="994">
        <v>273379</v>
      </c>
      <c r="LZ42" s="515">
        <v>-1.29</v>
      </c>
      <c r="MA42" s="182"/>
      <c r="MB42" s="1602"/>
      <c r="MC42" s="128"/>
      <c r="MD42" s="128"/>
      <c r="ME42" s="113"/>
      <c r="MF42" s="113"/>
      <c r="MG42" s="138"/>
      <c r="MH42" s="113"/>
      <c r="MI42" s="113"/>
      <c r="MJ42" s="138"/>
      <c r="MK42" s="113"/>
      <c r="ML42" s="1300"/>
      <c r="MM42" s="1300"/>
      <c r="MN42" s="15" t="s">
        <v>52</v>
      </c>
      <c r="MO42" s="923">
        <v>3.19</v>
      </c>
      <c r="MP42" s="923">
        <v>3.34</v>
      </c>
      <c r="MQ42" s="923">
        <v>3.14</v>
      </c>
      <c r="MR42" s="923">
        <v>3.08</v>
      </c>
      <c r="MS42" s="924">
        <v>3.18</v>
      </c>
      <c r="MT42" s="16"/>
      <c r="MU42" s="17"/>
      <c r="MV42" s="17"/>
      <c r="MW42" s="1609"/>
      <c r="MX42" s="1610"/>
      <c r="MY42" s="1610"/>
      <c r="MZ42" s="1610"/>
      <c r="NA42" s="641"/>
      <c r="NB42" s="641"/>
      <c r="NC42" s="641"/>
      <c r="ND42" s="641"/>
      <c r="NE42" s="641"/>
      <c r="NF42" s="641"/>
      <c r="NG42" s="641"/>
      <c r="NH42" s="641"/>
      <c r="NI42" s="641"/>
      <c r="NJ42" s="641"/>
      <c r="NK42" s="641"/>
      <c r="NL42" s="619"/>
      <c r="NM42" s="619"/>
      <c r="NN42" s="1169" t="s">
        <v>62</v>
      </c>
      <c r="NO42" s="1147">
        <v>18187140</v>
      </c>
      <c r="NP42" s="1148">
        <v>1521559</v>
      </c>
      <c r="NQ42" s="1148">
        <v>17869176</v>
      </c>
      <c r="NR42" s="1149">
        <v>2911262</v>
      </c>
      <c r="NS42" s="1150">
        <v>0</v>
      </c>
      <c r="NT42" s="1150">
        <v>0</v>
      </c>
      <c r="NU42" s="1150">
        <v>0</v>
      </c>
      <c r="NV42" s="1150">
        <v>0</v>
      </c>
      <c r="NW42" s="1151">
        <v>40489137</v>
      </c>
      <c r="NX42" s="1152">
        <v>11905119</v>
      </c>
      <c r="NY42" s="1152">
        <v>52394256</v>
      </c>
      <c r="NZ42" s="490"/>
    </row>
    <row r="43" spans="1:391" ht="21.75" customHeight="1" thickTop="1" thickBot="1" x14ac:dyDescent="0.25">
      <c r="A43" s="133"/>
      <c r="B43" s="117"/>
      <c r="C43" s="117"/>
      <c r="D43" s="9"/>
      <c r="E43" s="858"/>
      <c r="F43" s="858"/>
      <c r="G43" s="431" t="s">
        <v>139</v>
      </c>
      <c r="H43" s="1003">
        <v>3754968</v>
      </c>
      <c r="I43" s="1004">
        <v>3578571</v>
      </c>
      <c r="J43" s="1005">
        <v>3732613</v>
      </c>
      <c r="K43" s="1003">
        <v>11066152</v>
      </c>
      <c r="L43" s="1006">
        <v>10745676</v>
      </c>
      <c r="M43" s="676">
        <v>2.98</v>
      </c>
      <c r="N43" s="324"/>
      <c r="O43" s="9"/>
      <c r="P43" s="9"/>
      <c r="Q43" s="14"/>
      <c r="R43" s="9"/>
      <c r="S43" s="9"/>
      <c r="T43" s="14"/>
      <c r="U43" s="9"/>
      <c r="V43" s="9"/>
      <c r="W43" s="14"/>
      <c r="X43" s="9"/>
      <c r="Y43" s="9"/>
      <c r="Z43" s="324"/>
      <c r="AA43" s="324" t="s">
        <v>66</v>
      </c>
      <c r="AB43" s="336">
        <v>2.86</v>
      </c>
      <c r="AC43" s="336">
        <v>2.9</v>
      </c>
      <c r="AD43" s="336">
        <v>3.03</v>
      </c>
      <c r="AE43" s="336">
        <v>2.93</v>
      </c>
      <c r="AF43" s="1188"/>
      <c r="AG43" s="1188"/>
      <c r="AH43" s="1188"/>
      <c r="AI43" s="1188"/>
      <c r="AJ43" s="285"/>
      <c r="AK43" s="324"/>
      <c r="AL43" s="325"/>
      <c r="AM43" s="325"/>
      <c r="AN43" s="325"/>
      <c r="AO43" s="325"/>
      <c r="AP43" s="325"/>
      <c r="AQ43" s="325"/>
      <c r="AR43" s="325"/>
      <c r="AS43" s="325"/>
      <c r="AT43" s="325"/>
      <c r="AU43" s="325"/>
      <c r="AV43" s="325"/>
      <c r="AW43" s="325"/>
      <c r="AX43" s="325"/>
      <c r="AY43" s="325"/>
      <c r="AZ43" s="325"/>
      <c r="BA43" s="325"/>
      <c r="BB43" s="325"/>
      <c r="BC43" s="325"/>
      <c r="BD43" s="325"/>
      <c r="BE43" s="325"/>
      <c r="BF43" s="325"/>
      <c r="BG43" s="325"/>
      <c r="BH43" s="325"/>
      <c r="BI43" s="325"/>
      <c r="BJ43" s="325"/>
      <c r="BK43" s="325"/>
      <c r="BL43" s="311"/>
      <c r="BM43" s="290"/>
      <c r="BN43" s="290"/>
      <c r="BO43" s="968"/>
      <c r="BP43" s="115"/>
      <c r="BQ43" s="118"/>
      <c r="BR43" s="118"/>
      <c r="BS43" s="118"/>
      <c r="BT43" s="118"/>
      <c r="BU43" s="1528"/>
      <c r="BV43" s="1528"/>
      <c r="BW43" s="119"/>
      <c r="BX43" s="37"/>
      <c r="BY43" s="295"/>
      <c r="BZ43" s="19"/>
      <c r="CA43" s="19"/>
      <c r="CB43" s="19"/>
      <c r="CC43" s="19"/>
      <c r="CD43" s="490"/>
      <c r="CE43" s="346"/>
      <c r="CF43" s="117"/>
      <c r="CG43" s="117"/>
      <c r="CH43" s="9"/>
      <c r="CI43" s="153"/>
      <c r="CJ43" s="153"/>
      <c r="CK43" s="431" t="s">
        <v>139</v>
      </c>
      <c r="CL43" s="1003">
        <v>3452021</v>
      </c>
      <c r="CM43" s="1004">
        <v>2871300</v>
      </c>
      <c r="CN43" s="1005">
        <v>2800534</v>
      </c>
      <c r="CO43" s="1003">
        <v>9123855</v>
      </c>
      <c r="CP43" s="1006">
        <v>9349649</v>
      </c>
      <c r="CQ43" s="676">
        <v>-2.41</v>
      </c>
      <c r="CR43" s="324"/>
      <c r="CS43" s="9"/>
      <c r="CT43" s="9"/>
      <c r="CU43" s="14"/>
      <c r="CV43" s="9"/>
      <c r="CW43" s="9"/>
      <c r="CX43" s="14"/>
      <c r="CY43" s="9"/>
      <c r="CZ43" s="9"/>
      <c r="DA43" s="14"/>
      <c r="DB43" s="9"/>
      <c r="DC43" s="9"/>
      <c r="DD43" s="324"/>
      <c r="DE43" s="324" t="s">
        <v>66</v>
      </c>
      <c r="DF43" s="336">
        <v>3.2</v>
      </c>
      <c r="DG43" s="336">
        <v>3.36</v>
      </c>
      <c r="DH43" s="336">
        <v>3.29</v>
      </c>
      <c r="DI43" s="336">
        <v>3.27</v>
      </c>
      <c r="DJ43" s="128"/>
      <c r="DK43" s="128"/>
      <c r="DL43" s="128"/>
      <c r="DM43" s="128"/>
      <c r="DN43" s="285"/>
      <c r="DO43" s="324"/>
      <c r="DP43" s="325"/>
      <c r="DQ43" s="390"/>
      <c r="DR43" s="390"/>
      <c r="DS43" s="390"/>
      <c r="DT43" s="390"/>
      <c r="DU43" s="390"/>
      <c r="DV43" s="390"/>
      <c r="DW43" s="390"/>
      <c r="DX43" s="390"/>
      <c r="DY43" s="390"/>
      <c r="DZ43" s="390"/>
      <c r="EA43" s="390"/>
      <c r="EB43" s="390"/>
      <c r="EC43" s="390"/>
      <c r="ED43" s="390"/>
      <c r="EE43" s="390"/>
      <c r="EF43" s="390"/>
      <c r="EG43" s="390"/>
      <c r="EH43" s="390"/>
      <c r="EI43" s="390"/>
      <c r="EJ43" s="390"/>
      <c r="EK43" s="390"/>
      <c r="EL43" s="390"/>
      <c r="EM43" s="390"/>
      <c r="EN43" s="390"/>
      <c r="EO43" s="390"/>
      <c r="EP43" s="311"/>
      <c r="EQ43" s="290"/>
      <c r="ER43" s="290"/>
      <c r="ES43" s="968"/>
      <c r="ET43" s="115"/>
      <c r="EU43" s="118"/>
      <c r="EV43" s="118"/>
      <c r="EW43" s="118"/>
      <c r="EX43" s="118"/>
      <c r="EY43" s="1528"/>
      <c r="EZ43" s="1528"/>
      <c r="FA43" s="119"/>
      <c r="FB43" s="37"/>
      <c r="FC43" s="295"/>
      <c r="FD43" s="19"/>
      <c r="FE43" s="19"/>
      <c r="FF43" s="19"/>
      <c r="FG43" s="19"/>
      <c r="FH43" s="490"/>
      <c r="FI43" s="346"/>
      <c r="FJ43" s="117"/>
      <c r="FK43" s="117"/>
      <c r="FL43" s="9"/>
      <c r="FM43" s="153"/>
      <c r="FN43" s="153"/>
      <c r="FO43" s="431" t="s">
        <v>139</v>
      </c>
      <c r="FP43" s="1003">
        <v>2641349</v>
      </c>
      <c r="FQ43" s="1004">
        <v>2604057</v>
      </c>
      <c r="FR43" s="1005">
        <v>2695028</v>
      </c>
      <c r="FS43" s="1003">
        <v>7940434</v>
      </c>
      <c r="FT43" s="1006">
        <v>8073594</v>
      </c>
      <c r="FU43" s="676">
        <v>-1.65</v>
      </c>
      <c r="FV43" s="324"/>
      <c r="FW43" s="9"/>
      <c r="FX43" s="9"/>
      <c r="FY43" s="14"/>
      <c r="FZ43" s="9"/>
      <c r="GA43" s="9"/>
      <c r="GB43" s="14"/>
      <c r="GC43" s="9"/>
      <c r="GD43" s="9"/>
      <c r="GE43" s="14"/>
      <c r="GF43" s="9"/>
      <c r="GG43" s="9"/>
      <c r="GH43" s="324"/>
      <c r="GI43" s="324" t="s">
        <v>66</v>
      </c>
      <c r="GJ43" s="336">
        <v>3.24</v>
      </c>
      <c r="GK43" s="336">
        <v>3.17</v>
      </c>
      <c r="GL43" s="336">
        <v>3.11</v>
      </c>
      <c r="GM43" s="336">
        <v>3.17</v>
      </c>
      <c r="GN43" s="1188"/>
      <c r="GO43" s="1188"/>
      <c r="GP43" s="1188"/>
      <c r="GQ43" s="1188"/>
      <c r="GR43" s="285"/>
      <c r="GS43" s="324"/>
      <c r="GT43" s="325"/>
      <c r="GU43" s="325"/>
      <c r="GV43" s="325"/>
      <c r="GW43" s="325"/>
      <c r="GX43" s="325"/>
      <c r="GY43" s="325"/>
      <c r="GZ43" s="325"/>
      <c r="HA43" s="325"/>
      <c r="HB43" s="325"/>
      <c r="HC43" s="325"/>
      <c r="HD43" s="325"/>
      <c r="HE43" s="325"/>
      <c r="HF43" s="325"/>
      <c r="HG43" s="325"/>
      <c r="HH43" s="211"/>
      <c r="HI43" s="212"/>
      <c r="HJ43" s="212"/>
      <c r="HK43" s="212"/>
      <c r="HL43" s="211"/>
      <c r="HM43" s="211"/>
      <c r="HN43" s="211"/>
      <c r="HO43" s="211"/>
      <c r="HP43" s="211"/>
      <c r="HQ43" s="152"/>
      <c r="HR43" s="152"/>
      <c r="HS43" s="152"/>
      <c r="HT43" s="311"/>
      <c r="HU43" s="290"/>
      <c r="HV43" s="290"/>
      <c r="HW43" s="968"/>
      <c r="HX43" s="115"/>
      <c r="HY43" s="118"/>
      <c r="HZ43" s="118"/>
      <c r="IA43" s="118"/>
      <c r="IB43" s="118"/>
      <c r="IC43" s="1528"/>
      <c r="ID43" s="1528"/>
      <c r="IE43" s="119"/>
      <c r="IF43" s="37"/>
      <c r="IG43" s="295"/>
      <c r="IH43" s="248"/>
      <c r="II43" s="19"/>
      <c r="IJ43" s="19"/>
      <c r="IK43" s="19"/>
      <c r="IM43" s="346"/>
      <c r="IN43" s="117"/>
      <c r="IO43" s="117"/>
      <c r="IP43" s="9"/>
      <c r="IQ43" s="153"/>
      <c r="IR43" s="153"/>
      <c r="IS43" s="431" t="s">
        <v>139</v>
      </c>
      <c r="IT43" s="1003">
        <v>2992414</v>
      </c>
      <c r="IU43" s="1004">
        <v>2848642</v>
      </c>
      <c r="IV43" s="1005">
        <v>3606378</v>
      </c>
      <c r="IW43" s="1003">
        <v>9447434</v>
      </c>
      <c r="IX43" s="1006">
        <v>9558353</v>
      </c>
      <c r="IY43" s="676">
        <v>-1.1599999999999999</v>
      </c>
      <c r="IZ43" s="324"/>
      <c r="JA43" s="9"/>
      <c r="JB43" s="9"/>
      <c r="JC43" s="14"/>
      <c r="JD43" s="9"/>
      <c r="JE43" s="9"/>
      <c r="JF43" s="14"/>
      <c r="JG43" s="9"/>
      <c r="JH43" s="9"/>
      <c r="JI43" s="14"/>
      <c r="JJ43" s="9"/>
      <c r="JK43" s="9"/>
      <c r="JL43" s="324"/>
      <c r="JM43" s="324" t="s">
        <v>66</v>
      </c>
      <c r="JN43" s="336">
        <v>3</v>
      </c>
      <c r="JO43" s="336">
        <v>3.07</v>
      </c>
      <c r="JP43" s="336">
        <v>3.12</v>
      </c>
      <c r="JQ43" s="336">
        <v>3.07</v>
      </c>
      <c r="JR43" s="128"/>
      <c r="JS43" s="128"/>
      <c r="JT43" s="128"/>
      <c r="JU43" s="128"/>
      <c r="JV43" s="285"/>
      <c r="JW43" s="324"/>
      <c r="JX43" s="325"/>
      <c r="JY43" s="325"/>
      <c r="JZ43" s="325"/>
      <c r="KA43" s="325"/>
      <c r="KB43" s="325"/>
      <c r="KC43" s="325"/>
      <c r="KD43" s="325"/>
      <c r="KE43" s="325"/>
      <c r="KF43" s="325"/>
      <c r="KG43" s="325"/>
      <c r="KH43" s="325"/>
      <c r="KI43" s="325"/>
      <c r="KJ43" s="325"/>
      <c r="KK43" s="325"/>
      <c r="KL43" s="211"/>
      <c r="KM43" s="212"/>
      <c r="KN43" s="212"/>
      <c r="KO43" s="212"/>
      <c r="KP43" s="211"/>
      <c r="KQ43" s="211"/>
      <c r="KR43" s="211"/>
      <c r="KS43" s="211"/>
      <c r="KT43" s="211"/>
      <c r="KU43" s="152"/>
      <c r="KV43" s="152"/>
      <c r="KW43" s="152"/>
      <c r="KX43" s="311"/>
      <c r="KY43" s="290"/>
      <c r="KZ43" s="290"/>
      <c r="LA43" s="968"/>
      <c r="LB43" s="115"/>
      <c r="LC43" s="118"/>
      <c r="LD43" s="118"/>
      <c r="LE43" s="118"/>
      <c r="LF43" s="118"/>
      <c r="LG43" s="1528"/>
      <c r="LH43" s="291"/>
      <c r="LI43" s="119"/>
      <c r="LJ43" s="37"/>
      <c r="LK43" s="295"/>
      <c r="LL43" s="19"/>
      <c r="LM43" s="19"/>
      <c r="LN43" s="19"/>
      <c r="LO43" s="19"/>
      <c r="LQ43" s="133"/>
      <c r="LR43" s="117"/>
      <c r="LS43" s="117"/>
      <c r="LT43" s="9"/>
      <c r="LU43" s="13"/>
      <c r="LV43" s="13"/>
      <c r="LW43" s="431" t="s">
        <v>139</v>
      </c>
      <c r="LX43" s="995">
        <v>37577875</v>
      </c>
      <c r="LY43" s="996">
        <v>37727272</v>
      </c>
      <c r="LZ43" s="516">
        <v>-0.4</v>
      </c>
      <c r="MA43" s="182"/>
      <c r="MB43" s="1603"/>
      <c r="MC43" s="128"/>
      <c r="MD43" s="128"/>
      <c r="ME43" s="113"/>
      <c r="MF43" s="113"/>
      <c r="MG43" s="138"/>
      <c r="MH43" s="113"/>
      <c r="MI43" s="113"/>
      <c r="MJ43" s="138"/>
      <c r="MK43" s="113"/>
      <c r="ML43" s="1300"/>
      <c r="MM43" s="1300"/>
      <c r="MN43" s="15" t="s">
        <v>66</v>
      </c>
      <c r="MO43" s="923">
        <v>2.93</v>
      </c>
      <c r="MP43" s="923">
        <v>3.27</v>
      </c>
      <c r="MQ43" s="923">
        <v>3.17</v>
      </c>
      <c r="MR43" s="923">
        <v>3.07</v>
      </c>
      <c r="MS43" s="924">
        <v>3.1</v>
      </c>
      <c r="MT43" s="16"/>
      <c r="MU43" s="17"/>
      <c r="MV43" s="17"/>
      <c r="MW43" s="1609"/>
      <c r="MX43" s="1610"/>
      <c r="MY43" s="1610"/>
      <c r="MZ43" s="1610"/>
      <c r="NA43" s="1610"/>
      <c r="NB43" s="1610"/>
      <c r="NC43" s="1610"/>
      <c r="ND43" s="1610"/>
      <c r="NE43" s="1610"/>
      <c r="NF43" s="1610"/>
      <c r="NG43" s="1610"/>
      <c r="NH43" s="1610"/>
      <c r="NI43" s="1610"/>
      <c r="NJ43" s="1610"/>
      <c r="NK43" s="1610"/>
      <c r="NL43" s="17"/>
      <c r="NM43" s="17"/>
      <c r="NN43" s="17"/>
      <c r="NO43" s="17"/>
      <c r="NP43" s="17"/>
      <c r="NQ43" s="17"/>
      <c r="NR43" s="17"/>
      <c r="NS43" s="17"/>
      <c r="NT43" s="17"/>
      <c r="NU43" s="17"/>
      <c r="NV43" s="17"/>
      <c r="NW43" s="17"/>
      <c r="NX43" s="17"/>
      <c r="NY43" s="17"/>
      <c r="NZ43" s="490"/>
    </row>
    <row r="44" spans="1:391" ht="21.75" customHeight="1" thickTop="1" x14ac:dyDescent="0.2">
      <c r="A44" s="133"/>
      <c r="B44" s="117"/>
      <c r="C44" s="117"/>
      <c r="D44" s="9"/>
      <c r="E44" s="858"/>
      <c r="F44" s="858"/>
      <c r="G44" s="430" t="s">
        <v>30</v>
      </c>
      <c r="H44" s="137">
        <v>1561988</v>
      </c>
      <c r="I44" s="137">
        <v>1718140</v>
      </c>
      <c r="J44" s="137">
        <v>1675312</v>
      </c>
      <c r="K44" s="137">
        <v>4955440</v>
      </c>
      <c r="L44" s="247">
        <v>4824971</v>
      </c>
      <c r="M44" s="677">
        <v>2.7</v>
      </c>
      <c r="N44" s="324"/>
      <c r="O44" s="9"/>
      <c r="P44" s="9"/>
      <c r="Q44" s="14"/>
      <c r="R44" s="9"/>
      <c r="S44" s="9"/>
      <c r="T44" s="14"/>
      <c r="U44" s="9"/>
      <c r="V44" s="9"/>
      <c r="W44" s="14"/>
      <c r="X44" s="9"/>
      <c r="Y44" s="9"/>
      <c r="Z44" s="324"/>
      <c r="AA44" s="324" t="s">
        <v>71</v>
      </c>
      <c r="AB44" s="336">
        <v>2.73</v>
      </c>
      <c r="AC44" s="336">
        <v>2.9</v>
      </c>
      <c r="AD44" s="336">
        <v>2.77</v>
      </c>
      <c r="AE44" s="336">
        <v>2.8</v>
      </c>
      <c r="AF44" s="1212"/>
      <c r="AG44" s="1212"/>
      <c r="AH44" s="1212"/>
      <c r="AI44" s="1212"/>
      <c r="AJ44" s="285"/>
      <c r="AK44" s="324"/>
      <c r="AL44" s="325"/>
      <c r="AM44" s="325"/>
      <c r="AN44" s="325"/>
      <c r="AO44" s="325"/>
      <c r="AP44" s="325"/>
      <c r="AQ44" s="325"/>
      <c r="AR44" s="325"/>
      <c r="AS44" s="325"/>
      <c r="AT44" s="325"/>
      <c r="AU44" s="325"/>
      <c r="AV44" s="325"/>
      <c r="AW44" s="325"/>
      <c r="AX44" s="325"/>
      <c r="AY44" s="325"/>
      <c r="AZ44" s="211"/>
      <c r="BA44" s="212"/>
      <c r="BB44" s="212"/>
      <c r="BC44" s="212"/>
      <c r="BD44" s="211"/>
      <c r="BE44" s="211"/>
      <c r="BF44" s="211"/>
      <c r="BG44" s="211"/>
      <c r="BH44" s="211"/>
      <c r="BI44" s="152"/>
      <c r="BJ44" s="152"/>
      <c r="BK44" s="152"/>
      <c r="BL44" s="311"/>
      <c r="BM44" s="290"/>
      <c r="BN44" s="290"/>
      <c r="BO44" s="968"/>
      <c r="BP44" s="1543"/>
      <c r="BQ44" s="122"/>
      <c r="BR44" s="122"/>
      <c r="BS44" s="122"/>
      <c r="BT44" s="131"/>
      <c r="BU44" s="1528"/>
      <c r="BV44" s="1528"/>
      <c r="BW44" s="21"/>
      <c r="BX44" s="37"/>
      <c r="BY44" s="295"/>
      <c r="BZ44" s="19"/>
      <c r="CA44" s="19"/>
      <c r="CB44" s="19"/>
      <c r="CC44" s="19"/>
      <c r="CD44" s="490"/>
      <c r="CE44" s="346"/>
      <c r="CF44" s="117"/>
      <c r="CG44" s="117"/>
      <c r="CH44" s="9"/>
      <c r="CI44" s="153"/>
      <c r="CJ44" s="153"/>
      <c r="CK44" s="430" t="s">
        <v>30</v>
      </c>
      <c r="CL44" s="137">
        <v>1690820</v>
      </c>
      <c r="CM44" s="137">
        <v>1342317</v>
      </c>
      <c r="CN44" s="137">
        <v>1263297</v>
      </c>
      <c r="CO44" s="137">
        <v>4296434</v>
      </c>
      <c r="CP44" s="247">
        <v>4505570</v>
      </c>
      <c r="CQ44" s="677">
        <v>-4.6399999999999997</v>
      </c>
      <c r="CR44" s="324"/>
      <c r="CS44" s="9"/>
      <c r="CT44" s="9"/>
      <c r="CU44" s="14"/>
      <c r="CV44" s="9"/>
      <c r="CW44" s="9"/>
      <c r="CX44" s="14"/>
      <c r="CY44" s="9"/>
      <c r="CZ44" s="9"/>
      <c r="DA44" s="14"/>
      <c r="DB44" s="9"/>
      <c r="DC44" s="9"/>
      <c r="DD44" s="324"/>
      <c r="DE44" s="324" t="s">
        <v>71</v>
      </c>
      <c r="DF44" s="336">
        <v>2.76</v>
      </c>
      <c r="DG44" s="336">
        <v>2.8</v>
      </c>
      <c r="DH44" s="336">
        <v>2.85</v>
      </c>
      <c r="DI44" s="336">
        <v>2.8</v>
      </c>
      <c r="DJ44" s="1341"/>
      <c r="DK44" s="1341"/>
      <c r="DL44" s="1341"/>
      <c r="DM44" s="1341"/>
      <c r="DN44" s="285"/>
      <c r="DO44" s="486"/>
      <c r="DP44" s="1515"/>
      <c r="DQ44" s="1515"/>
      <c r="DR44" s="1515"/>
      <c r="DS44" s="1515"/>
      <c r="DT44" s="1515"/>
      <c r="DU44" s="1515"/>
      <c r="DV44" s="1515"/>
      <c r="DW44" s="1515"/>
      <c r="DX44" s="1515"/>
      <c r="DY44" s="1515"/>
      <c r="DZ44" s="1515"/>
      <c r="EA44" s="1515"/>
      <c r="EB44" s="1515"/>
      <c r="EC44" s="1515"/>
      <c r="ED44" s="1569"/>
      <c r="EE44" s="1570"/>
      <c r="EF44" s="1570"/>
      <c r="EG44" s="1570"/>
      <c r="EH44" s="1569"/>
      <c r="EI44" s="1569"/>
      <c r="EJ44" s="1569"/>
      <c r="EK44" s="1569"/>
      <c r="EL44" s="1569"/>
      <c r="EM44" s="1571"/>
      <c r="EN44" s="1571"/>
      <c r="EO44" s="1571"/>
      <c r="EP44" s="311"/>
      <c r="EQ44" s="968"/>
      <c r="ER44" s="968"/>
      <c r="ES44" s="968"/>
      <c r="ET44" s="1543"/>
      <c r="EU44" s="122"/>
      <c r="EV44" s="122"/>
      <c r="EW44" s="122"/>
      <c r="EX44" s="131"/>
      <c r="EY44" s="1528"/>
      <c r="EZ44" s="1528"/>
      <c r="FA44" s="21"/>
      <c r="FB44" s="37"/>
      <c r="FC44" s="295"/>
      <c r="FD44" s="19"/>
      <c r="FE44" s="19"/>
      <c r="FF44" s="19"/>
      <c r="FG44" s="19"/>
      <c r="FH44" s="490"/>
      <c r="FI44" s="346"/>
      <c r="FJ44" s="117"/>
      <c r="FK44" s="117"/>
      <c r="FL44" s="9"/>
      <c r="FM44" s="153"/>
      <c r="FN44" s="153"/>
      <c r="FO44" s="430" t="s">
        <v>30</v>
      </c>
      <c r="FP44" s="137">
        <v>1227562</v>
      </c>
      <c r="FQ44" s="137">
        <v>1275947</v>
      </c>
      <c r="FR44" s="137">
        <v>1198566</v>
      </c>
      <c r="FS44" s="137">
        <v>3702075</v>
      </c>
      <c r="FT44" s="247">
        <v>3889930</v>
      </c>
      <c r="FU44" s="677">
        <v>-4.83</v>
      </c>
      <c r="FV44" s="324"/>
      <c r="FW44" s="9"/>
      <c r="FX44" s="9"/>
      <c r="FY44" s="14"/>
      <c r="FZ44" s="9"/>
      <c r="GA44" s="9"/>
      <c r="GB44" s="14"/>
      <c r="GC44" s="9"/>
      <c r="GD44" s="9"/>
      <c r="GE44" s="14"/>
      <c r="GF44" s="9"/>
      <c r="GG44" s="9"/>
      <c r="GH44" s="324"/>
      <c r="GI44" s="324" t="s">
        <v>71</v>
      </c>
      <c r="GJ44" s="336">
        <v>2.64</v>
      </c>
      <c r="GK44" s="336">
        <v>2.54</v>
      </c>
      <c r="GL44" s="336">
        <v>2.4700000000000002</v>
      </c>
      <c r="GM44" s="336">
        <v>2.5499999999999998</v>
      </c>
      <c r="GN44" s="1212"/>
      <c r="GO44" s="1212"/>
      <c r="GP44" s="1212"/>
      <c r="GQ44" s="1212"/>
      <c r="GR44" s="285"/>
      <c r="GS44" s="486"/>
      <c r="GT44" s="1515"/>
      <c r="GU44" s="1515"/>
      <c r="GV44" s="1515"/>
      <c r="GW44" s="1515"/>
      <c r="GX44" s="1515"/>
      <c r="GY44" s="1515"/>
      <c r="GZ44" s="1515"/>
      <c r="HA44" s="1515"/>
      <c r="HB44" s="1515"/>
      <c r="HC44" s="1515"/>
      <c r="HD44" s="1515"/>
      <c r="HE44" s="1515"/>
      <c r="HF44" s="1515"/>
      <c r="HG44" s="1515"/>
      <c r="HH44" s="1569"/>
      <c r="HI44" s="1570"/>
      <c r="HJ44" s="1570"/>
      <c r="HK44" s="1570"/>
      <c r="HL44" s="1569"/>
      <c r="HM44" s="1569"/>
      <c r="HN44" s="1569"/>
      <c r="HO44" s="1569"/>
      <c r="HP44" s="1569"/>
      <c r="HQ44" s="1571"/>
      <c r="HR44" s="1571"/>
      <c r="HS44" s="1571"/>
      <c r="HT44" s="311"/>
      <c r="HU44" s="968"/>
      <c r="HV44" s="968"/>
      <c r="HW44" s="968"/>
      <c r="HX44" s="1543"/>
      <c r="HY44" s="122"/>
      <c r="HZ44" s="122"/>
      <c r="IA44" s="122"/>
      <c r="IB44" s="131"/>
      <c r="IC44" s="1528"/>
      <c r="ID44" s="1528"/>
      <c r="IE44" s="21"/>
      <c r="IF44" s="37"/>
      <c r="IG44" s="295"/>
      <c r="IH44" s="248"/>
      <c r="II44" s="19"/>
      <c r="IJ44" s="19"/>
      <c r="IK44" s="19"/>
      <c r="IM44" s="346"/>
      <c r="IN44" s="117"/>
      <c r="IO44" s="117"/>
      <c r="IP44" s="9"/>
      <c r="IQ44" s="153"/>
      <c r="IR44" s="153"/>
      <c r="IS44" s="430" t="s">
        <v>30</v>
      </c>
      <c r="IT44" s="137">
        <v>1406165</v>
      </c>
      <c r="IU44" s="137">
        <v>1289579</v>
      </c>
      <c r="IV44" s="137">
        <v>1544515</v>
      </c>
      <c r="IW44" s="137">
        <v>4240259</v>
      </c>
      <c r="IX44" s="247">
        <v>4445978</v>
      </c>
      <c r="IY44" s="677">
        <v>-4.63</v>
      </c>
      <c r="IZ44" s="324"/>
      <c r="JA44" s="9"/>
      <c r="JB44" s="9"/>
      <c r="JC44" s="14"/>
      <c r="JD44" s="9"/>
      <c r="JE44" s="9"/>
      <c r="JF44" s="14"/>
      <c r="JG44" s="9"/>
      <c r="JH44" s="9"/>
      <c r="JI44" s="14"/>
      <c r="JJ44" s="9"/>
      <c r="JK44" s="9"/>
      <c r="JL44" s="324"/>
      <c r="JM44" s="324" t="s">
        <v>71</v>
      </c>
      <c r="JN44" s="336">
        <v>2.39</v>
      </c>
      <c r="JO44" s="336">
        <v>2.5499999999999998</v>
      </c>
      <c r="JP44" s="336">
        <v>2.52</v>
      </c>
      <c r="JQ44" s="336">
        <v>2.4900000000000002</v>
      </c>
      <c r="JR44" s="1341"/>
      <c r="JS44" s="1341"/>
      <c r="JT44" s="1341"/>
      <c r="JU44" s="1341"/>
      <c r="JV44" s="285"/>
      <c r="JW44" s="486"/>
      <c r="JX44" s="1515"/>
      <c r="JY44" s="1515"/>
      <c r="JZ44" s="1515"/>
      <c r="KA44" s="1515"/>
      <c r="KB44" s="1515"/>
      <c r="KC44" s="1515"/>
      <c r="KD44" s="1515"/>
      <c r="KE44" s="1515"/>
      <c r="KF44" s="1515"/>
      <c r="KG44" s="1515"/>
      <c r="KH44" s="1515"/>
      <c r="KI44" s="1515"/>
      <c r="KJ44" s="1515"/>
      <c r="KK44" s="1515"/>
      <c r="KL44" s="1569"/>
      <c r="KM44" s="1570"/>
      <c r="KN44" s="1570"/>
      <c r="KO44" s="1570"/>
      <c r="KP44" s="1569"/>
      <c r="KQ44" s="1569"/>
      <c r="KR44" s="1569"/>
      <c r="KS44" s="1569"/>
      <c r="KT44" s="1569"/>
      <c r="KU44" s="1571"/>
      <c r="KV44" s="1571"/>
      <c r="KW44" s="1571"/>
      <c r="KX44" s="311"/>
      <c r="KY44" s="968"/>
      <c r="KZ44" s="290"/>
      <c r="LA44" s="968"/>
      <c r="LB44" s="1543"/>
      <c r="LC44" s="122"/>
      <c r="LD44" s="122"/>
      <c r="LE44" s="122"/>
      <c r="LF44" s="131"/>
      <c r="LG44" s="1528"/>
      <c r="LH44" s="291"/>
      <c r="LI44" s="21"/>
      <c r="LJ44" s="37"/>
      <c r="LK44" s="295"/>
      <c r="LL44" s="19"/>
      <c r="LM44" s="19"/>
      <c r="LN44" s="19"/>
      <c r="LO44" s="19"/>
      <c r="LQ44" s="133"/>
      <c r="LR44" s="117"/>
      <c r="LS44" s="117"/>
      <c r="LT44" s="9"/>
      <c r="LU44" s="13"/>
      <c r="LV44" s="13"/>
      <c r="LW44" s="430" t="s">
        <v>30</v>
      </c>
      <c r="LX44" s="38">
        <v>17194208</v>
      </c>
      <c r="LY44" s="48">
        <v>17666449</v>
      </c>
      <c r="LZ44" s="517">
        <v>-2.67</v>
      </c>
      <c r="MA44" s="207"/>
      <c r="MB44" s="1603"/>
      <c r="MC44" s="128"/>
      <c r="MD44" s="128"/>
      <c r="ME44" s="113"/>
      <c r="MF44" s="113"/>
      <c r="MG44" s="138"/>
      <c r="MH44" s="113"/>
      <c r="MI44" s="113"/>
      <c r="MJ44" s="138"/>
      <c r="MK44" s="113"/>
      <c r="ML44" s="1300"/>
      <c r="MM44" s="1300"/>
      <c r="MN44" s="15" t="s">
        <v>71</v>
      </c>
      <c r="MO44" s="923">
        <v>2.8</v>
      </c>
      <c r="MP44" s="923">
        <v>2.8</v>
      </c>
      <c r="MQ44" s="923">
        <v>2.5499999999999998</v>
      </c>
      <c r="MR44" s="923">
        <v>2.4900000000000002</v>
      </c>
      <c r="MS44" s="924">
        <v>2.67</v>
      </c>
      <c r="MT44" s="16"/>
      <c r="MU44" s="17"/>
      <c r="MV44" s="17"/>
      <c r="MW44" s="1609"/>
      <c r="MX44" s="1610"/>
      <c r="MY44" s="1610"/>
      <c r="MZ44" s="125"/>
      <c r="NA44" s="125"/>
      <c r="NB44" s="126"/>
      <c r="NC44" s="126"/>
      <c r="ND44" s="36"/>
      <c r="NE44" s="36"/>
      <c r="NF44" s="36"/>
      <c r="NG44" s="36"/>
      <c r="NH44" s="36"/>
      <c r="NI44" s="36"/>
      <c r="NJ44" s="36"/>
      <c r="NK44" s="36"/>
      <c r="NL44" s="1610"/>
      <c r="NM44" s="1610"/>
      <c r="NN44" s="125"/>
      <c r="NO44" s="125"/>
      <c r="NP44" s="126"/>
      <c r="NQ44" s="126"/>
      <c r="NR44" s="36"/>
      <c r="NS44" s="36"/>
      <c r="NT44" s="36"/>
      <c r="NU44" s="36"/>
      <c r="NV44" s="36"/>
      <c r="NW44" s="36"/>
      <c r="NX44" s="36"/>
      <c r="NY44" s="36"/>
      <c r="OA44" s="657"/>
    </row>
    <row r="45" spans="1:391" ht="21.75" customHeight="1" x14ac:dyDescent="0.2">
      <c r="A45" s="857"/>
      <c r="B45" s="117"/>
      <c r="C45" s="117"/>
      <c r="D45" s="9"/>
      <c r="E45" s="858"/>
      <c r="F45" s="858"/>
      <c r="G45" s="430" t="s">
        <v>147</v>
      </c>
      <c r="H45" s="137">
        <v>2192980</v>
      </c>
      <c r="I45" s="137">
        <v>1860431</v>
      </c>
      <c r="J45" s="137">
        <v>2057301</v>
      </c>
      <c r="K45" s="137">
        <v>6110712</v>
      </c>
      <c r="L45" s="247">
        <v>5920705</v>
      </c>
      <c r="M45" s="678">
        <v>3.21</v>
      </c>
      <c r="N45" s="324"/>
      <c r="O45" s="9"/>
      <c r="P45" s="9"/>
      <c r="Q45" s="14"/>
      <c r="R45" s="9"/>
      <c r="S45" s="9"/>
      <c r="T45" s="14"/>
      <c r="U45" s="9"/>
      <c r="V45" s="9"/>
      <c r="W45" s="14"/>
      <c r="X45" s="9"/>
      <c r="Y45" s="9"/>
      <c r="Z45" s="324"/>
      <c r="AA45" s="324" t="s">
        <v>76</v>
      </c>
      <c r="AB45" s="336">
        <v>4.54</v>
      </c>
      <c r="AC45" s="336">
        <v>4.6399999999999997</v>
      </c>
      <c r="AD45" s="336">
        <v>3.87</v>
      </c>
      <c r="AE45" s="336">
        <v>4.33</v>
      </c>
      <c r="AF45" s="1188"/>
      <c r="AG45" s="1188"/>
      <c r="AH45" s="1188"/>
      <c r="AI45" s="1188"/>
      <c r="AJ45" s="285"/>
      <c r="AK45" s="324"/>
      <c r="AL45" s="1727"/>
      <c r="AM45" s="1727"/>
      <c r="AN45" s="1727"/>
      <c r="AO45" s="1727"/>
      <c r="AP45" s="1727"/>
      <c r="AQ45" s="1727"/>
      <c r="AR45" s="1727"/>
      <c r="AS45" s="1727"/>
      <c r="AT45" s="1727"/>
      <c r="AU45" s="1727"/>
      <c r="AV45" s="1727"/>
      <c r="AW45" s="1727"/>
      <c r="AX45" s="608"/>
      <c r="AY45" s="248"/>
      <c r="AZ45" s="217"/>
      <c r="BA45" s="217"/>
      <c r="BB45" s="217"/>
      <c r="BC45" s="217"/>
      <c r="BD45" s="167"/>
      <c r="BE45" s="167"/>
      <c r="BF45" s="167"/>
      <c r="BG45" s="167"/>
      <c r="BH45" s="167"/>
      <c r="BI45" s="193"/>
      <c r="BJ45" s="193"/>
      <c r="BK45" s="193"/>
      <c r="BL45" s="311"/>
      <c r="BM45" s="968"/>
      <c r="BN45" s="968"/>
      <c r="BO45" s="968"/>
      <c r="BP45" s="1544"/>
      <c r="BQ45" s="122"/>
      <c r="BR45" s="122"/>
      <c r="BS45" s="122"/>
      <c r="BT45" s="131"/>
      <c r="BU45" s="1528"/>
      <c r="BV45" s="1528"/>
      <c r="BW45" s="21"/>
      <c r="BX45" s="37"/>
      <c r="BY45" s="295"/>
      <c r="BZ45" s="19"/>
      <c r="CA45" s="19"/>
      <c r="CB45" s="19"/>
      <c r="CC45" s="19"/>
      <c r="CD45" s="490"/>
      <c r="CE45" s="154"/>
      <c r="CF45" s="117"/>
      <c r="CG45" s="117"/>
      <c r="CH45" s="9"/>
      <c r="CI45" s="153"/>
      <c r="CJ45" s="153"/>
      <c r="CK45" s="430" t="s">
        <v>147</v>
      </c>
      <c r="CL45" s="137">
        <v>1761201</v>
      </c>
      <c r="CM45" s="137">
        <v>1528983</v>
      </c>
      <c r="CN45" s="137">
        <v>1537237</v>
      </c>
      <c r="CO45" s="137">
        <v>4827421</v>
      </c>
      <c r="CP45" s="247">
        <v>4844079</v>
      </c>
      <c r="CQ45" s="678">
        <v>-0.34</v>
      </c>
      <c r="CR45" s="324"/>
      <c r="CS45" s="9"/>
      <c r="CT45" s="9"/>
      <c r="CU45" s="14"/>
      <c r="CV45" s="9"/>
      <c r="CW45" s="9"/>
      <c r="CX45" s="14"/>
      <c r="CY45" s="9"/>
      <c r="CZ45" s="9"/>
      <c r="DA45" s="14"/>
      <c r="DB45" s="9"/>
      <c r="DC45" s="9"/>
      <c r="DD45" s="324"/>
      <c r="DE45" s="324" t="s">
        <v>76</v>
      </c>
      <c r="DF45" s="336">
        <v>4.29</v>
      </c>
      <c r="DG45" s="336">
        <v>4.58</v>
      </c>
      <c r="DH45" s="336">
        <v>4.26</v>
      </c>
      <c r="DI45" s="336">
        <v>4.37</v>
      </c>
      <c r="DJ45" s="128"/>
      <c r="DK45" s="128"/>
      <c r="DL45" s="128"/>
      <c r="DM45" s="128"/>
      <c r="DN45" s="285"/>
      <c r="DO45" s="486"/>
      <c r="DP45" s="1632"/>
      <c r="DQ45" s="1632"/>
      <c r="DR45" s="1632"/>
      <c r="DS45" s="1632"/>
      <c r="DT45" s="1632"/>
      <c r="DU45" s="1632"/>
      <c r="DV45" s="1632"/>
      <c r="DW45" s="1632"/>
      <c r="DX45" s="1632"/>
      <c r="DY45" s="1632"/>
      <c r="DZ45" s="1632"/>
      <c r="EA45" s="1632"/>
      <c r="EB45" s="608"/>
      <c r="EC45" s="248"/>
      <c r="ED45" s="217"/>
      <c r="EE45" s="217"/>
      <c r="EF45" s="217"/>
      <c r="EG45" s="217"/>
      <c r="EH45" s="167"/>
      <c r="EI45" s="167"/>
      <c r="EJ45" s="167"/>
      <c r="EK45" s="167"/>
      <c r="EL45" s="167"/>
      <c r="EM45" s="193"/>
      <c r="EN45" s="193"/>
      <c r="EO45" s="193"/>
      <c r="EP45" s="311"/>
      <c r="EQ45" s="968"/>
      <c r="ER45" s="968"/>
      <c r="ES45" s="968"/>
      <c r="ET45" s="1544"/>
      <c r="EU45" s="122"/>
      <c r="EV45" s="122"/>
      <c r="EW45" s="122"/>
      <c r="EX45" s="131"/>
      <c r="EY45" s="1528"/>
      <c r="EZ45" s="1528"/>
      <c r="FA45" s="21"/>
      <c r="FB45" s="37"/>
      <c r="FC45" s="295"/>
      <c r="FD45" s="19"/>
      <c r="FE45" s="19"/>
      <c r="FF45" s="19"/>
      <c r="FG45" s="19"/>
      <c r="FH45" s="490"/>
      <c r="FI45" s="154"/>
      <c r="FJ45" s="117"/>
      <c r="FK45" s="117"/>
      <c r="FL45" s="9"/>
      <c r="FM45" s="153"/>
      <c r="FN45" s="153"/>
      <c r="FO45" s="430" t="s">
        <v>147</v>
      </c>
      <c r="FP45" s="137">
        <v>1413787</v>
      </c>
      <c r="FQ45" s="137">
        <v>1328110</v>
      </c>
      <c r="FR45" s="137">
        <v>1496462</v>
      </c>
      <c r="FS45" s="137">
        <v>4238359</v>
      </c>
      <c r="FT45" s="247">
        <v>4183664</v>
      </c>
      <c r="FU45" s="678">
        <v>1.31</v>
      </c>
      <c r="FV45" s="324"/>
      <c r="FW45" s="9"/>
      <c r="FX45" s="9"/>
      <c r="FY45" s="14"/>
      <c r="FZ45" s="9"/>
      <c r="GA45" s="9"/>
      <c r="GB45" s="14"/>
      <c r="GC45" s="9"/>
      <c r="GD45" s="9"/>
      <c r="GE45" s="14"/>
      <c r="GF45" s="9"/>
      <c r="GG45" s="9"/>
      <c r="GH45" s="324"/>
      <c r="GI45" s="324" t="s">
        <v>76</v>
      </c>
      <c r="GJ45" s="336">
        <v>5.12</v>
      </c>
      <c r="GK45" s="336">
        <v>4.6500000000000004</v>
      </c>
      <c r="GL45" s="336">
        <v>4.22</v>
      </c>
      <c r="GM45" s="336">
        <v>4.6399999999999997</v>
      </c>
      <c r="GN45" s="1188"/>
      <c r="GO45" s="1188"/>
      <c r="GP45" s="1188"/>
      <c r="GQ45" s="1188"/>
      <c r="GR45" s="285"/>
      <c r="GS45" s="486"/>
      <c r="GT45" s="1727"/>
      <c r="GU45" s="1727"/>
      <c r="GV45" s="1727"/>
      <c r="GW45" s="1727"/>
      <c r="GX45" s="1727"/>
      <c r="GY45" s="1727"/>
      <c r="GZ45" s="1727"/>
      <c r="HA45" s="1727"/>
      <c r="HB45" s="1727"/>
      <c r="HC45" s="1727"/>
      <c r="HD45" s="1727"/>
      <c r="HE45" s="1727"/>
      <c r="HF45" s="608"/>
      <c r="HG45" s="248"/>
      <c r="HH45" s="217"/>
      <c r="HI45" s="217"/>
      <c r="HJ45" s="217"/>
      <c r="HK45" s="217"/>
      <c r="HL45" s="167"/>
      <c r="HM45" s="167"/>
      <c r="HN45" s="167"/>
      <c r="HO45" s="167"/>
      <c r="HP45" s="167"/>
      <c r="HQ45" s="193"/>
      <c r="HR45" s="193"/>
      <c r="HS45" s="193"/>
      <c r="HT45" s="311"/>
      <c r="HU45" s="968"/>
      <c r="HV45" s="968"/>
      <c r="HW45" s="968"/>
      <c r="HX45" s="1544"/>
      <c r="HY45" s="122"/>
      <c r="HZ45" s="122"/>
      <c r="IA45" s="122"/>
      <c r="IB45" s="131"/>
      <c r="IC45" s="1528"/>
      <c r="ID45" s="1528"/>
      <c r="IE45" s="21"/>
      <c r="IF45" s="37"/>
      <c r="IG45" s="295"/>
      <c r="IH45" s="248"/>
      <c r="II45" s="19"/>
      <c r="IJ45" s="19"/>
      <c r="IK45" s="19"/>
      <c r="IM45" s="154"/>
      <c r="IN45" s="117"/>
      <c r="IO45" s="117"/>
      <c r="IP45" s="9"/>
      <c r="IQ45" s="153"/>
      <c r="IR45" s="153"/>
      <c r="IS45" s="430" t="s">
        <v>147</v>
      </c>
      <c r="IT45" s="137">
        <v>1586249</v>
      </c>
      <c r="IU45" s="137">
        <v>1559063</v>
      </c>
      <c r="IV45" s="137">
        <v>2061863</v>
      </c>
      <c r="IW45" s="137">
        <v>5207175</v>
      </c>
      <c r="IX45" s="247">
        <v>5112375</v>
      </c>
      <c r="IY45" s="678">
        <v>1.85</v>
      </c>
      <c r="IZ45" s="324"/>
      <c r="JA45" s="9"/>
      <c r="JB45" s="9"/>
      <c r="JC45" s="14"/>
      <c r="JD45" s="9"/>
      <c r="JE45" s="9"/>
      <c r="JF45" s="14"/>
      <c r="JG45" s="9"/>
      <c r="JH45" s="9"/>
      <c r="JI45" s="14"/>
      <c r="JJ45" s="9"/>
      <c r="JK45" s="9"/>
      <c r="JL45" s="324"/>
      <c r="JM45" s="324" t="s">
        <v>76</v>
      </c>
      <c r="JN45" s="336">
        <v>3.52</v>
      </c>
      <c r="JO45" s="336">
        <v>4.04</v>
      </c>
      <c r="JP45" s="336">
        <v>3.56</v>
      </c>
      <c r="JQ45" s="336">
        <v>3.69</v>
      </c>
      <c r="JR45" s="128"/>
      <c r="JS45" s="128"/>
      <c r="JT45" s="128"/>
      <c r="JU45" s="128"/>
      <c r="JV45" s="285"/>
      <c r="JW45" s="486"/>
      <c r="JX45" s="1727"/>
      <c r="JY45" s="1727"/>
      <c r="JZ45" s="1727"/>
      <c r="KA45" s="1727"/>
      <c r="KB45" s="1727"/>
      <c r="KC45" s="1727"/>
      <c r="KD45" s="1727"/>
      <c r="KE45" s="1727"/>
      <c r="KF45" s="1727"/>
      <c r="KG45" s="1727"/>
      <c r="KH45" s="1727"/>
      <c r="KI45" s="1727"/>
      <c r="KJ45" s="608"/>
      <c r="KK45" s="248"/>
      <c r="KL45" s="217"/>
      <c r="KM45" s="217"/>
      <c r="KN45" s="217"/>
      <c r="KO45" s="217"/>
      <c r="KP45" s="167"/>
      <c r="KQ45" s="167"/>
      <c r="KR45" s="167"/>
      <c r="KS45" s="167"/>
      <c r="KT45" s="167"/>
      <c r="KU45" s="193"/>
      <c r="KV45" s="193"/>
      <c r="KW45" s="193"/>
      <c r="KX45" s="311"/>
      <c r="KY45" s="968"/>
      <c r="KZ45" s="290"/>
      <c r="LA45" s="968"/>
      <c r="LB45" s="1544"/>
      <c r="LC45" s="122"/>
      <c r="LD45" s="122"/>
      <c r="LE45" s="122"/>
      <c r="LF45" s="131"/>
      <c r="LG45" s="1528"/>
      <c r="LH45" s="291"/>
      <c r="LI45" s="21"/>
      <c r="LJ45" s="37"/>
      <c r="LK45" s="295"/>
      <c r="LL45" s="19"/>
      <c r="LM45" s="19"/>
      <c r="LN45" s="19"/>
      <c r="LO45" s="19"/>
      <c r="LQ45" s="23"/>
      <c r="LR45" s="117"/>
      <c r="LS45" s="117"/>
      <c r="LT45" s="9"/>
      <c r="LU45" s="13"/>
      <c r="LV45" s="13"/>
      <c r="LW45" s="430" t="s">
        <v>147</v>
      </c>
      <c r="LX45" s="38">
        <v>20383667</v>
      </c>
      <c r="LY45" s="48">
        <v>20060823</v>
      </c>
      <c r="LZ45" s="517">
        <v>1.61</v>
      </c>
      <c r="MA45" s="207"/>
      <c r="MB45" s="1603"/>
      <c r="MC45" s="128"/>
      <c r="MD45" s="128"/>
      <c r="ME45" s="113"/>
      <c r="MF45" s="113"/>
      <c r="MG45" s="138"/>
      <c r="MH45" s="113"/>
      <c r="MI45" s="113"/>
      <c r="MJ45" s="138"/>
      <c r="MK45" s="113"/>
      <c r="ML45" s="1300"/>
      <c r="MM45" s="1300"/>
      <c r="MN45" s="15" t="s">
        <v>76</v>
      </c>
      <c r="MO45" s="923">
        <v>4.33</v>
      </c>
      <c r="MP45" s="923">
        <v>4.37</v>
      </c>
      <c r="MQ45" s="923">
        <v>4.6399999999999997</v>
      </c>
      <c r="MR45" s="923">
        <v>3.69</v>
      </c>
      <c r="MS45" s="924">
        <v>4.2</v>
      </c>
      <c r="MT45" s="16"/>
      <c r="MU45" s="17"/>
      <c r="MV45" s="17"/>
      <c r="MW45" s="1609"/>
      <c r="MX45" s="1610"/>
      <c r="MY45" s="1610"/>
      <c r="MZ45" s="1611"/>
      <c r="NA45" s="1657"/>
      <c r="NB45" s="1657"/>
      <c r="NC45" s="1657"/>
      <c r="ND45" s="1657"/>
      <c r="NE45" s="1611"/>
      <c r="NF45" s="1657"/>
      <c r="NG45" s="1657"/>
      <c r="NH45" s="1657"/>
      <c r="NI45" s="1657"/>
      <c r="NJ45" s="974"/>
      <c r="NK45" s="46"/>
      <c r="NL45" s="1610"/>
      <c r="NM45" s="1610"/>
      <c r="NN45" s="1611"/>
      <c r="NO45" s="1657"/>
      <c r="NP45" s="1657"/>
      <c r="NQ45" s="1657"/>
      <c r="NR45" s="1657"/>
      <c r="NS45" s="1611"/>
      <c r="NT45" s="1657"/>
      <c r="NU45" s="1657"/>
      <c r="NV45" s="1657"/>
      <c r="NW45" s="1657"/>
      <c r="NX45" s="974"/>
      <c r="NY45" s="46"/>
      <c r="OA45" s="657"/>
    </row>
    <row r="46" spans="1:391" ht="21.75" customHeight="1" x14ac:dyDescent="0.2">
      <c r="A46" s="9"/>
      <c r="B46" s="9"/>
      <c r="C46" s="9"/>
      <c r="D46" s="9"/>
      <c r="E46" s="860"/>
      <c r="F46" s="860"/>
      <c r="G46" s="324"/>
      <c r="H46" s="324"/>
      <c r="I46" s="324"/>
      <c r="J46" s="324"/>
      <c r="K46" s="324"/>
      <c r="L46" s="325"/>
      <c r="M46" s="324"/>
      <c r="N46" s="324"/>
      <c r="O46" s="9"/>
      <c r="P46" s="9"/>
      <c r="Q46" s="14"/>
      <c r="R46" s="9"/>
      <c r="S46" s="9"/>
      <c r="T46" s="14"/>
      <c r="U46" s="9"/>
      <c r="V46" s="9"/>
      <c r="W46" s="14"/>
      <c r="X46" s="9"/>
      <c r="Y46" s="9"/>
      <c r="Z46" s="324"/>
      <c r="AA46" s="324" t="s">
        <v>82</v>
      </c>
      <c r="AB46" s="336">
        <v>3.12</v>
      </c>
      <c r="AC46" s="336">
        <v>3.39</v>
      </c>
      <c r="AD46" s="336">
        <v>3.19</v>
      </c>
      <c r="AE46" s="336">
        <v>3.23</v>
      </c>
      <c r="AF46" s="1188"/>
      <c r="AG46" s="1188"/>
      <c r="AH46" s="1188"/>
      <c r="AI46" s="1188"/>
      <c r="AJ46" s="285"/>
      <c r="AK46" s="324"/>
      <c r="AL46" s="1727"/>
      <c r="AM46" s="1727"/>
      <c r="AN46" s="1727"/>
      <c r="AO46" s="1727"/>
      <c r="AP46" s="1727"/>
      <c r="AQ46" s="1727"/>
      <c r="AR46" s="1727"/>
      <c r="AS46" s="1727"/>
      <c r="AT46" s="1727"/>
      <c r="AU46" s="1727"/>
      <c r="AV46" s="1727"/>
      <c r="AW46" s="1727"/>
      <c r="AX46" s="608"/>
      <c r="AY46" s="248"/>
      <c r="AZ46" s="386"/>
      <c r="BA46" s="386"/>
      <c r="BB46" s="386"/>
      <c r="BC46" s="386"/>
      <c r="BD46" s="389"/>
      <c r="BE46" s="389"/>
      <c r="BF46" s="389"/>
      <c r="BG46" s="389"/>
      <c r="BH46" s="389"/>
      <c r="BI46" s="386"/>
      <c r="BJ46" s="386"/>
      <c r="BK46" s="167"/>
      <c r="BL46" s="248"/>
      <c r="BM46" s="968"/>
      <c r="BN46" s="968"/>
      <c r="BO46" s="968"/>
      <c r="BP46" s="115"/>
      <c r="BQ46" s="122"/>
      <c r="BR46" s="122"/>
      <c r="BS46" s="122"/>
      <c r="BT46" s="131"/>
      <c r="BU46" s="1528"/>
      <c r="BV46" s="1528"/>
      <c r="BW46" s="127"/>
      <c r="BX46" s="968"/>
      <c r="BY46" s="295"/>
      <c r="BZ46" s="19"/>
      <c r="CA46" s="19"/>
      <c r="CB46" s="19"/>
      <c r="CC46" s="19"/>
      <c r="CD46" s="490"/>
      <c r="CE46" s="9"/>
      <c r="CF46" s="9"/>
      <c r="CG46" s="9"/>
      <c r="CH46" s="9"/>
      <c r="CI46" s="218"/>
      <c r="CJ46" s="218"/>
      <c r="CK46" s="324"/>
      <c r="CL46" s="324"/>
      <c r="CM46" s="324"/>
      <c r="CN46" s="324"/>
      <c r="CO46" s="324"/>
      <c r="CP46" s="325"/>
      <c r="CQ46" s="324"/>
      <c r="CR46" s="324"/>
      <c r="CS46" s="9"/>
      <c r="CT46" s="9"/>
      <c r="CU46" s="14"/>
      <c r="CV46" s="9"/>
      <c r="CW46" s="9"/>
      <c r="CX46" s="14"/>
      <c r="CY46" s="9"/>
      <c r="CZ46" s="9"/>
      <c r="DA46" s="14"/>
      <c r="DB46" s="9"/>
      <c r="DC46" s="9"/>
      <c r="DD46" s="324"/>
      <c r="DE46" s="324" t="s">
        <v>82</v>
      </c>
      <c r="DF46" s="336">
        <v>3.08</v>
      </c>
      <c r="DG46" s="336">
        <v>3.03</v>
      </c>
      <c r="DH46" s="336">
        <v>3.15</v>
      </c>
      <c r="DI46" s="336">
        <v>3.09</v>
      </c>
      <c r="DJ46" s="128"/>
      <c r="DK46" s="128"/>
      <c r="DL46" s="128"/>
      <c r="DM46" s="128"/>
      <c r="DN46" s="285"/>
      <c r="DO46" s="486"/>
      <c r="DP46" s="1632"/>
      <c r="DQ46" s="1632"/>
      <c r="DR46" s="1632"/>
      <c r="DS46" s="1632"/>
      <c r="DT46" s="1632"/>
      <c r="DU46" s="1632"/>
      <c r="DV46" s="1632"/>
      <c r="DW46" s="1632"/>
      <c r="DX46" s="1632"/>
      <c r="DY46" s="1632"/>
      <c r="DZ46" s="1632"/>
      <c r="EA46" s="1632"/>
      <c r="EB46" s="608"/>
      <c r="EC46" s="248"/>
      <c r="ED46" s="386"/>
      <c r="EE46" s="386"/>
      <c r="EF46" s="386"/>
      <c r="EG46" s="386"/>
      <c r="EH46" s="389"/>
      <c r="EI46" s="389"/>
      <c r="EJ46" s="389"/>
      <c r="EK46" s="389"/>
      <c r="EL46" s="389"/>
      <c r="EM46" s="386"/>
      <c r="EN46" s="386"/>
      <c r="EO46" s="167"/>
      <c r="EP46" s="248"/>
      <c r="EQ46" s="968"/>
      <c r="ER46" s="968"/>
      <c r="ES46" s="968"/>
      <c r="ET46" s="115"/>
      <c r="EU46" s="122"/>
      <c r="EV46" s="122"/>
      <c r="EW46" s="122"/>
      <c r="EX46" s="131"/>
      <c r="EY46" s="1528"/>
      <c r="EZ46" s="1528"/>
      <c r="FA46" s="127"/>
      <c r="FB46" s="968"/>
      <c r="FC46" s="295"/>
      <c r="FD46" s="19"/>
      <c r="FE46" s="19"/>
      <c r="FF46" s="19"/>
      <c r="FG46" s="19"/>
      <c r="FH46" s="490"/>
      <c r="FI46" s="9"/>
      <c r="FJ46" s="9"/>
      <c r="FK46" s="9"/>
      <c r="FL46" s="9"/>
      <c r="FM46" s="218"/>
      <c r="FN46" s="218"/>
      <c r="FO46" s="324"/>
      <c r="FP46" s="324"/>
      <c r="FQ46" s="324"/>
      <c r="FR46" s="324"/>
      <c r="FS46" s="324"/>
      <c r="FT46" s="325"/>
      <c r="FU46" s="324"/>
      <c r="FV46" s="324"/>
      <c r="FW46" s="9"/>
      <c r="FX46" s="9"/>
      <c r="FY46" s="14"/>
      <c r="FZ46" s="9"/>
      <c r="GA46" s="9"/>
      <c r="GB46" s="14"/>
      <c r="GC46" s="9"/>
      <c r="GD46" s="9"/>
      <c r="GE46" s="14"/>
      <c r="GF46" s="9"/>
      <c r="GG46" s="9"/>
      <c r="GH46" s="324"/>
      <c r="GI46" s="324" t="s">
        <v>82</v>
      </c>
      <c r="GJ46" s="336">
        <v>3.28</v>
      </c>
      <c r="GK46" s="336">
        <v>2.74</v>
      </c>
      <c r="GL46" s="336">
        <v>2.85</v>
      </c>
      <c r="GM46" s="336">
        <v>2.95</v>
      </c>
      <c r="GN46" s="1188"/>
      <c r="GO46" s="1188"/>
      <c r="GP46" s="1188"/>
      <c r="GQ46" s="1188"/>
      <c r="GR46" s="285"/>
      <c r="GS46" s="486"/>
      <c r="GT46" s="1727"/>
      <c r="GU46" s="1727"/>
      <c r="GV46" s="1727"/>
      <c r="GW46" s="1727"/>
      <c r="GX46" s="1727"/>
      <c r="GY46" s="1727"/>
      <c r="GZ46" s="1727"/>
      <c r="HA46" s="1727"/>
      <c r="HB46" s="1727"/>
      <c r="HC46" s="1727"/>
      <c r="HD46" s="1727"/>
      <c r="HE46" s="1727"/>
      <c r="HF46" s="608"/>
      <c r="HG46" s="248"/>
      <c r="HH46" s="386"/>
      <c r="HI46" s="386"/>
      <c r="HJ46" s="386"/>
      <c r="HK46" s="386"/>
      <c r="HL46" s="389"/>
      <c r="HM46" s="389"/>
      <c r="HN46" s="389"/>
      <c r="HO46" s="389"/>
      <c r="HP46" s="389"/>
      <c r="HQ46" s="386"/>
      <c r="HR46" s="386"/>
      <c r="HS46" s="167"/>
      <c r="HT46" s="248"/>
      <c r="HU46" s="968"/>
      <c r="HV46" s="968"/>
      <c r="HW46" s="968"/>
      <c r="HX46" s="115"/>
      <c r="HY46" s="122"/>
      <c r="HZ46" s="122"/>
      <c r="IA46" s="122"/>
      <c r="IB46" s="131"/>
      <c r="IC46" s="1528"/>
      <c r="ID46" s="1528"/>
      <c r="IE46" s="127"/>
      <c r="IF46" s="968"/>
      <c r="IG46" s="295"/>
      <c r="IH46" s="248"/>
      <c r="II46" s="19"/>
      <c r="IJ46" s="19"/>
      <c r="IK46" s="19"/>
      <c r="IM46" s="9"/>
      <c r="IN46" s="9"/>
      <c r="IO46" s="9"/>
      <c r="IP46" s="9"/>
      <c r="IQ46" s="218"/>
      <c r="IR46" s="218"/>
      <c r="IS46" s="324"/>
      <c r="IT46" s="324"/>
      <c r="IU46" s="324"/>
      <c r="IV46" s="324"/>
      <c r="IW46" s="324"/>
      <c r="IX46" s="325"/>
      <c r="IY46" s="324"/>
      <c r="IZ46" s="324"/>
      <c r="JA46" s="9"/>
      <c r="JB46" s="9"/>
      <c r="JC46" s="14"/>
      <c r="JD46" s="9"/>
      <c r="JE46" s="9"/>
      <c r="JF46" s="14"/>
      <c r="JG46" s="9"/>
      <c r="JH46" s="9"/>
      <c r="JI46" s="14"/>
      <c r="JJ46" s="9"/>
      <c r="JK46" s="9"/>
      <c r="JL46" s="324"/>
      <c r="JM46" s="324" t="s">
        <v>82</v>
      </c>
      <c r="JN46" s="336">
        <v>2.81</v>
      </c>
      <c r="JO46" s="336">
        <v>3.21</v>
      </c>
      <c r="JP46" s="336">
        <v>3.18</v>
      </c>
      <c r="JQ46" s="336">
        <v>3.07</v>
      </c>
      <c r="JR46" s="128"/>
      <c r="JS46" s="128"/>
      <c r="JT46" s="128"/>
      <c r="JU46" s="128"/>
      <c r="JV46" s="285"/>
      <c r="JW46" s="486"/>
      <c r="JX46" s="1727"/>
      <c r="JY46" s="1727"/>
      <c r="JZ46" s="1727"/>
      <c r="KA46" s="1727"/>
      <c r="KB46" s="1727"/>
      <c r="KC46" s="1727"/>
      <c r="KD46" s="1727"/>
      <c r="KE46" s="1727"/>
      <c r="KF46" s="1727"/>
      <c r="KG46" s="1727"/>
      <c r="KH46" s="1727"/>
      <c r="KI46" s="1727"/>
      <c r="KJ46" s="608"/>
      <c r="KK46" s="248"/>
      <c r="KL46" s="386"/>
      <c r="KM46" s="386"/>
      <c r="KN46" s="386"/>
      <c r="KO46" s="386"/>
      <c r="KP46" s="389"/>
      <c r="KQ46" s="389"/>
      <c r="KR46" s="389"/>
      <c r="KS46" s="389"/>
      <c r="KT46" s="389"/>
      <c r="KU46" s="386"/>
      <c r="KV46" s="386"/>
      <c r="KW46" s="167"/>
      <c r="KX46" s="248"/>
      <c r="KY46" s="968"/>
      <c r="KZ46" s="290"/>
      <c r="LA46" s="968"/>
      <c r="LB46" s="115"/>
      <c r="LC46" s="122"/>
      <c r="LD46" s="122"/>
      <c r="LE46" s="122"/>
      <c r="LF46" s="131"/>
      <c r="LG46" s="1528"/>
      <c r="LH46" s="291"/>
      <c r="LI46" s="127"/>
      <c r="LJ46" s="968"/>
      <c r="LK46" s="295"/>
      <c r="LL46" s="19"/>
      <c r="LM46" s="19"/>
      <c r="LN46" s="19"/>
      <c r="LO46" s="19"/>
      <c r="LQ46" s="9"/>
      <c r="LR46" s="9"/>
      <c r="LS46" s="9"/>
      <c r="LT46" s="9"/>
      <c r="LU46" s="265"/>
      <c r="LV46" s="265"/>
      <c r="LW46" s="182"/>
      <c r="LX46" s="182"/>
      <c r="LY46" s="266"/>
      <c r="LZ46" s="207"/>
      <c r="MA46" s="207"/>
      <c r="MB46" s="1603"/>
      <c r="MC46" s="128"/>
      <c r="MD46" s="128"/>
      <c r="ME46" s="113"/>
      <c r="MF46" s="113"/>
      <c r="MG46" s="138"/>
      <c r="MH46" s="113"/>
      <c r="MI46" s="113"/>
      <c r="MJ46" s="138"/>
      <c r="MK46" s="113"/>
      <c r="ML46" s="1300"/>
      <c r="MM46" s="1300"/>
      <c r="MN46" s="15" t="s">
        <v>82</v>
      </c>
      <c r="MO46" s="923">
        <v>3.23</v>
      </c>
      <c r="MP46" s="923">
        <v>3.09</v>
      </c>
      <c r="MQ46" s="923">
        <v>2.95</v>
      </c>
      <c r="MR46" s="923">
        <v>3.07</v>
      </c>
      <c r="MS46" s="924">
        <v>3.09</v>
      </c>
      <c r="MT46" s="16"/>
      <c r="MU46" s="17"/>
      <c r="MV46" s="17"/>
      <c r="MW46" s="1609"/>
      <c r="MX46" s="1610"/>
      <c r="MY46" s="1610"/>
      <c r="MZ46" s="1611"/>
      <c r="NA46" s="974"/>
      <c r="NB46" s="974"/>
      <c r="NC46" s="132"/>
      <c r="ND46" s="974"/>
      <c r="NE46" s="1611"/>
      <c r="NF46" s="974"/>
      <c r="NG46" s="974"/>
      <c r="NH46" s="132"/>
      <c r="NI46" s="974"/>
      <c r="NJ46" s="974"/>
      <c r="NK46" s="46"/>
      <c r="NL46" s="1610"/>
      <c r="NM46" s="1610"/>
      <c r="NN46" s="1611"/>
      <c r="NO46" s="974"/>
      <c r="NP46" s="974"/>
      <c r="NQ46" s="132"/>
      <c r="NR46" s="974"/>
      <c r="NS46" s="1611"/>
      <c r="NT46" s="974"/>
      <c r="NU46" s="974"/>
      <c r="NV46" s="132"/>
      <c r="NW46" s="974"/>
      <c r="NX46" s="974"/>
      <c r="NY46" s="46"/>
      <c r="OA46" s="657"/>
    </row>
    <row r="47" spans="1:391" ht="21.75" customHeight="1" x14ac:dyDescent="0.2">
      <c r="A47" s="113"/>
      <c r="B47" s="1491"/>
      <c r="C47" s="113"/>
      <c r="D47" s="113"/>
      <c r="E47" s="1485"/>
      <c r="F47" s="1485"/>
      <c r="G47" s="430"/>
      <c r="H47" s="332"/>
      <c r="I47" s="332"/>
      <c r="J47" s="332"/>
      <c r="K47" s="332"/>
      <c r="L47" s="332"/>
      <c r="M47" s="324"/>
      <c r="N47" s="324"/>
      <c r="O47" s="9"/>
      <c r="P47" s="484"/>
      <c r="Q47" s="14"/>
      <c r="R47" s="9"/>
      <c r="S47" s="9"/>
      <c r="T47" s="14"/>
      <c r="U47" s="9"/>
      <c r="V47" s="9"/>
      <c r="W47" s="14"/>
      <c r="X47" s="9"/>
      <c r="Y47" s="9"/>
      <c r="Z47" s="324"/>
      <c r="AA47" s="324" t="s">
        <v>87</v>
      </c>
      <c r="AB47" s="336">
        <v>2.38</v>
      </c>
      <c r="AC47" s="336">
        <v>2.48</v>
      </c>
      <c r="AD47" s="336">
        <v>2.69</v>
      </c>
      <c r="AE47" s="336">
        <v>2.5099999999999998</v>
      </c>
      <c r="AF47" s="1188"/>
      <c r="AG47" s="1188"/>
      <c r="AH47" s="1188"/>
      <c r="AI47" s="1188"/>
      <c r="AJ47" s="285"/>
      <c r="AK47" s="324"/>
      <c r="AL47" s="1728"/>
      <c r="AM47" s="1728"/>
      <c r="AN47" s="1728"/>
      <c r="AO47" s="1728"/>
      <c r="AP47" s="1728"/>
      <c r="AQ47" s="1728"/>
      <c r="AR47" s="1728"/>
      <c r="AS47" s="1728"/>
      <c r="AT47" s="1728"/>
      <c r="AU47" s="1728"/>
      <c r="AV47" s="1728"/>
      <c r="AW47" s="1728"/>
      <c r="AX47" s="608"/>
      <c r="AY47" s="248"/>
      <c r="AZ47" s="1505"/>
      <c r="BA47" s="1662"/>
      <c r="BB47" s="1662"/>
      <c r="BC47" s="1662"/>
      <c r="BD47" s="1662"/>
      <c r="BE47" s="1662"/>
      <c r="BF47" s="1662"/>
      <c r="BG47" s="1662"/>
      <c r="BH47" s="1662"/>
      <c r="BI47" s="1662"/>
      <c r="BJ47" s="1663"/>
      <c r="BK47" s="1663"/>
      <c r="BL47" s="248"/>
      <c r="BM47" s="968"/>
      <c r="BN47" s="968"/>
      <c r="BO47" s="968"/>
      <c r="BP47" s="115"/>
      <c r="BQ47" s="115"/>
      <c r="BR47" s="115"/>
      <c r="BS47" s="115"/>
      <c r="BT47" s="131"/>
      <c r="BU47" s="1528"/>
      <c r="BV47" s="1528"/>
      <c r="BW47" s="129"/>
      <c r="BX47" s="130"/>
      <c r="BY47" s="130"/>
      <c r="BZ47" s="130"/>
      <c r="CA47" s="312"/>
      <c r="CB47" s="19"/>
      <c r="CC47" s="19"/>
      <c r="CE47" s="113"/>
      <c r="CF47" s="38"/>
      <c r="CG47" s="38"/>
      <c r="CH47" s="113"/>
      <c r="CI47" s="1551"/>
      <c r="CJ47" s="1551"/>
      <c r="CK47" s="436"/>
      <c r="CL47" s="487"/>
      <c r="CM47" s="332"/>
      <c r="CN47" s="332"/>
      <c r="CO47" s="332"/>
      <c r="CP47" s="332"/>
      <c r="CQ47" s="324"/>
      <c r="CR47" s="324"/>
      <c r="CS47" s="9"/>
      <c r="CT47" s="9"/>
      <c r="CU47" s="14"/>
      <c r="CV47" s="9"/>
      <c r="CW47" s="9"/>
      <c r="CX47" s="14"/>
      <c r="CY47" s="9"/>
      <c r="CZ47" s="9"/>
      <c r="DA47" s="14"/>
      <c r="DB47" s="9"/>
      <c r="DC47" s="9"/>
      <c r="DD47" s="324"/>
      <c r="DE47" s="324" t="s">
        <v>87</v>
      </c>
      <c r="DF47" s="336">
        <v>2.52</v>
      </c>
      <c r="DG47" s="336">
        <v>2.5099999999999998</v>
      </c>
      <c r="DH47" s="336">
        <v>2.8</v>
      </c>
      <c r="DI47" s="336">
        <v>2.6</v>
      </c>
      <c r="DJ47" s="128"/>
      <c r="DK47" s="128"/>
      <c r="DL47" s="128"/>
      <c r="DM47" s="128"/>
      <c r="DN47" s="285"/>
      <c r="DO47" s="486"/>
      <c r="DP47" s="1633"/>
      <c r="DQ47" s="1633"/>
      <c r="DR47" s="1633"/>
      <c r="DS47" s="1633"/>
      <c r="DT47" s="1633"/>
      <c r="DU47" s="1633"/>
      <c r="DV47" s="1633"/>
      <c r="DW47" s="1633"/>
      <c r="DX47" s="1633"/>
      <c r="DY47" s="1633"/>
      <c r="DZ47" s="1633"/>
      <c r="EA47" s="1633"/>
      <c r="EB47" s="608"/>
      <c r="EC47" s="248"/>
      <c r="ED47" s="1505"/>
      <c r="EE47" s="1662"/>
      <c r="EF47" s="1662"/>
      <c r="EG47" s="1662"/>
      <c r="EH47" s="1662"/>
      <c r="EI47" s="1662"/>
      <c r="EJ47" s="1662"/>
      <c r="EK47" s="1662"/>
      <c r="EL47" s="1662"/>
      <c r="EM47" s="1662"/>
      <c r="EN47" s="1663"/>
      <c r="EO47" s="1663"/>
      <c r="EP47" s="248"/>
      <c r="EQ47" s="968"/>
      <c r="ER47" s="968"/>
      <c r="ES47" s="968"/>
      <c r="ET47" s="115"/>
      <c r="EU47" s="115"/>
      <c r="EV47" s="115"/>
      <c r="EW47" s="115"/>
      <c r="EX47" s="131"/>
      <c r="EY47" s="1528"/>
      <c r="EZ47" s="1528"/>
      <c r="FA47" s="129"/>
      <c r="FB47" s="130"/>
      <c r="FC47" s="130"/>
      <c r="FD47" s="130"/>
      <c r="FE47" s="312"/>
      <c r="FF47" s="248"/>
      <c r="FG47" s="248"/>
      <c r="FI47" s="113"/>
      <c r="FJ47" s="38"/>
      <c r="FK47" s="38"/>
      <c r="FL47" s="113"/>
      <c r="FM47" s="1551"/>
      <c r="FN47" s="1551"/>
      <c r="FO47" s="436"/>
      <c r="FP47" s="487"/>
      <c r="FQ47" s="487"/>
      <c r="FR47" s="487"/>
      <c r="FS47" s="487"/>
      <c r="FT47" s="487"/>
      <c r="FU47" s="486"/>
      <c r="FV47" s="486"/>
      <c r="FW47" s="113"/>
      <c r="FX47" s="113"/>
      <c r="FY47" s="138"/>
      <c r="FZ47" s="113"/>
      <c r="GA47" s="113"/>
      <c r="GB47" s="138"/>
      <c r="GC47" s="113"/>
      <c r="GD47" s="113"/>
      <c r="GE47" s="138"/>
      <c r="GF47" s="113"/>
      <c r="GG47" s="113"/>
      <c r="GH47" s="486"/>
      <c r="GI47" s="324" t="s">
        <v>87</v>
      </c>
      <c r="GJ47" s="336">
        <v>2.4300000000000002</v>
      </c>
      <c r="GK47" s="336">
        <v>2.2999999999999998</v>
      </c>
      <c r="GL47" s="336">
        <v>2.29</v>
      </c>
      <c r="GM47" s="336">
        <v>2.34</v>
      </c>
      <c r="GN47" s="1188"/>
      <c r="GO47" s="1188"/>
      <c r="GP47" s="1188"/>
      <c r="GQ47" s="1188"/>
      <c r="GR47" s="285"/>
      <c r="GS47" s="486"/>
      <c r="GT47" s="1728"/>
      <c r="GU47" s="1728"/>
      <c r="GV47" s="1728"/>
      <c r="GW47" s="1728"/>
      <c r="GX47" s="1728"/>
      <c r="GY47" s="1728"/>
      <c r="GZ47" s="1728"/>
      <c r="HA47" s="1728"/>
      <c r="HB47" s="1728"/>
      <c r="HC47" s="1728"/>
      <c r="HD47" s="1728"/>
      <c r="HE47" s="1728"/>
      <c r="HF47" s="608"/>
      <c r="HG47" s="248"/>
      <c r="HH47" s="1505"/>
      <c r="HI47" s="1662"/>
      <c r="HJ47" s="1662"/>
      <c r="HK47" s="1662"/>
      <c r="HL47" s="1662"/>
      <c r="HM47" s="1662"/>
      <c r="HN47" s="1662"/>
      <c r="HO47" s="1662"/>
      <c r="HP47" s="1662"/>
      <c r="HQ47" s="1662"/>
      <c r="HR47" s="1663"/>
      <c r="HS47" s="1663"/>
      <c r="HT47" s="248"/>
      <c r="HU47" s="968"/>
      <c r="HV47" s="968"/>
      <c r="HW47" s="968"/>
      <c r="HX47" s="115"/>
      <c r="HY47" s="115"/>
      <c r="HZ47" s="115"/>
      <c r="IA47" s="115"/>
      <c r="IB47" s="131"/>
      <c r="IC47" s="1528"/>
      <c r="ID47" s="1528"/>
      <c r="IE47" s="129"/>
      <c r="IF47" s="130"/>
      <c r="IG47" s="130"/>
      <c r="IH47" s="130"/>
      <c r="II47" s="312"/>
      <c r="IJ47" s="19"/>
      <c r="IK47" s="19"/>
      <c r="IM47" s="113"/>
      <c r="IN47" s="38"/>
      <c r="IO47" s="38"/>
      <c r="IP47" s="9"/>
      <c r="IQ47" s="114"/>
      <c r="IR47" s="114"/>
      <c r="IS47" s="430"/>
      <c r="IT47" s="332"/>
      <c r="IU47" s="332"/>
      <c r="IV47" s="332"/>
      <c r="IW47" s="332"/>
      <c r="IX47" s="332"/>
      <c r="IY47" s="324"/>
      <c r="IZ47" s="324"/>
      <c r="JA47" s="9"/>
      <c r="JB47" s="9"/>
      <c r="JC47" s="14"/>
      <c r="JD47" s="9"/>
      <c r="JE47" s="9"/>
      <c r="JF47" s="14"/>
      <c r="JG47" s="9"/>
      <c r="JH47" s="9"/>
      <c r="JI47" s="14"/>
      <c r="JJ47" s="9"/>
      <c r="JK47" s="9"/>
      <c r="JL47" s="324"/>
      <c r="JM47" s="324" t="s">
        <v>87</v>
      </c>
      <c r="JN47" s="336">
        <v>2.31</v>
      </c>
      <c r="JO47" s="336">
        <v>2.2999999999999998</v>
      </c>
      <c r="JP47" s="336">
        <v>2.2599999999999998</v>
      </c>
      <c r="JQ47" s="336">
        <v>2.29</v>
      </c>
      <c r="JR47" s="128"/>
      <c r="JS47" s="128"/>
      <c r="JT47" s="128"/>
      <c r="JU47" s="128"/>
      <c r="JV47" s="285"/>
      <c r="JW47" s="486"/>
      <c r="JX47" s="1728"/>
      <c r="JY47" s="1728"/>
      <c r="JZ47" s="1728"/>
      <c r="KA47" s="1728"/>
      <c r="KB47" s="1728"/>
      <c r="KC47" s="1728"/>
      <c r="KD47" s="1728"/>
      <c r="KE47" s="1728"/>
      <c r="KF47" s="1728"/>
      <c r="KG47" s="1728"/>
      <c r="KH47" s="1728"/>
      <c r="KI47" s="1728"/>
      <c r="KJ47" s="608"/>
      <c r="KK47" s="248"/>
      <c r="KL47" s="1505"/>
      <c r="KM47" s="1662"/>
      <c r="KN47" s="1662"/>
      <c r="KO47" s="1662"/>
      <c r="KP47" s="1662"/>
      <c r="KQ47" s="1662"/>
      <c r="KR47" s="1662"/>
      <c r="KS47" s="1662"/>
      <c r="KT47" s="1662"/>
      <c r="KU47" s="1662"/>
      <c r="KV47" s="1663"/>
      <c r="KW47" s="1663"/>
      <c r="KX47" s="248"/>
      <c r="KY47" s="968"/>
      <c r="KZ47" s="290"/>
      <c r="LA47" s="968"/>
      <c r="LB47" s="115"/>
      <c r="LC47" s="115"/>
      <c r="LD47" s="115"/>
      <c r="LE47" s="115"/>
      <c r="LF47" s="131"/>
      <c r="LG47" s="1528"/>
      <c r="LH47" s="291"/>
      <c r="LI47" s="129"/>
      <c r="LJ47" s="130"/>
      <c r="LK47" s="130"/>
      <c r="LL47" s="130"/>
      <c r="LM47" s="312"/>
      <c r="LN47" s="248"/>
      <c r="LO47" s="248"/>
      <c r="LQ47" s="113"/>
      <c r="LR47" s="1595"/>
      <c r="LS47" s="113"/>
      <c r="LT47" s="113"/>
      <c r="LU47" s="1490"/>
      <c r="LV47" s="1490"/>
      <c r="LW47" s="207"/>
      <c r="LX47" s="182"/>
      <c r="LY47" s="268"/>
      <c r="LZ47" s="182"/>
      <c r="MA47" s="182"/>
      <c r="MB47" s="1603"/>
      <c r="MC47" s="128"/>
      <c r="MD47" s="128"/>
      <c r="ME47" s="113"/>
      <c r="MF47" s="113"/>
      <c r="MG47" s="138"/>
      <c r="MH47" s="113"/>
      <c r="MI47" s="113"/>
      <c r="MJ47" s="138"/>
      <c r="MK47" s="113"/>
      <c r="ML47" s="1300"/>
      <c r="MM47" s="1300"/>
      <c r="MN47" s="15" t="s">
        <v>87</v>
      </c>
      <c r="MO47" s="923">
        <v>2.5099999999999998</v>
      </c>
      <c r="MP47" s="923">
        <v>2.6</v>
      </c>
      <c r="MQ47" s="923">
        <v>2.34</v>
      </c>
      <c r="MR47" s="923">
        <v>2.29</v>
      </c>
      <c r="MS47" s="924">
        <v>2.44</v>
      </c>
      <c r="MT47" s="16"/>
      <c r="MU47" s="17"/>
      <c r="MV47" s="17"/>
      <c r="MW47" s="1609"/>
      <c r="MX47" s="1610"/>
      <c r="MY47" s="1610"/>
      <c r="MZ47" s="36"/>
      <c r="NA47" s="38"/>
      <c r="NB47" s="38"/>
      <c r="NC47" s="38"/>
      <c r="ND47" s="38"/>
      <c r="NE47" s="36"/>
      <c r="NF47" s="136"/>
      <c r="NG47" s="136"/>
      <c r="NH47" s="136"/>
      <c r="NI47" s="136"/>
      <c r="NJ47" s="38"/>
      <c r="NK47" s="269"/>
      <c r="NL47" s="1610"/>
      <c r="NM47" s="1610"/>
      <c r="NN47" s="36"/>
      <c r="NO47" s="38"/>
      <c r="NP47" s="38"/>
      <c r="NQ47" s="38"/>
      <c r="NR47" s="38"/>
      <c r="NS47" s="36"/>
      <c r="NT47" s="136"/>
      <c r="NU47" s="136"/>
      <c r="NV47" s="136"/>
      <c r="NW47" s="136"/>
      <c r="NX47" s="38"/>
      <c r="NY47" s="269"/>
      <c r="OA47" s="657"/>
    </row>
    <row r="48" spans="1:391" ht="21.75" customHeight="1" x14ac:dyDescent="0.2">
      <c r="A48" s="133"/>
      <c r="B48" s="121"/>
      <c r="C48" s="121"/>
      <c r="D48" s="1486"/>
      <c r="E48" s="1485"/>
      <c r="F48" s="1485"/>
      <c r="G48" s="19"/>
      <c r="H48" s="19"/>
      <c r="I48" s="19"/>
      <c r="J48" s="19"/>
      <c r="K48" s="19"/>
      <c r="L48" s="137"/>
      <c r="M48" s="19"/>
      <c r="N48" s="147"/>
      <c r="O48" s="9"/>
      <c r="P48" s="9"/>
      <c r="Q48" s="14"/>
      <c r="R48" s="9"/>
      <c r="S48" s="9"/>
      <c r="T48" s="14"/>
      <c r="U48" s="9"/>
      <c r="V48" s="9"/>
      <c r="W48" s="14"/>
      <c r="X48" s="9"/>
      <c r="Y48" s="9"/>
      <c r="Z48" s="324"/>
      <c r="AA48" s="324" t="s">
        <v>91</v>
      </c>
      <c r="AB48" s="336">
        <v>2.17</v>
      </c>
      <c r="AC48" s="336">
        <v>2.21</v>
      </c>
      <c r="AD48" s="336">
        <v>2.25</v>
      </c>
      <c r="AE48" s="336">
        <v>2.21</v>
      </c>
      <c r="AF48" s="1188"/>
      <c r="AG48" s="1188"/>
      <c r="AH48" s="1188"/>
      <c r="AI48" s="1188"/>
      <c r="AJ48" s="285"/>
      <c r="AK48" s="324"/>
      <c r="AL48" s="386"/>
      <c r="AM48" s="386"/>
      <c r="AN48" s="386"/>
      <c r="AO48" s="386"/>
      <c r="AP48" s="389"/>
      <c r="AQ48" s="389"/>
      <c r="AR48" s="389"/>
      <c r="AS48" s="389"/>
      <c r="AT48" s="389"/>
      <c r="AU48" s="386"/>
      <c r="AV48" s="386"/>
      <c r="AW48" s="167"/>
      <c r="AX48" s="439"/>
      <c r="AY48" s="248"/>
      <c r="AZ48" s="1505"/>
      <c r="BA48" s="1506"/>
      <c r="BB48" s="1506"/>
      <c r="BC48" s="1506"/>
      <c r="BD48" s="1506"/>
      <c r="BE48" s="1506"/>
      <c r="BF48" s="1505"/>
      <c r="BG48" s="1505"/>
      <c r="BH48" s="1505"/>
      <c r="BI48" s="1505"/>
      <c r="BJ48" s="1505"/>
      <c r="BK48" s="1505"/>
      <c r="BL48" s="248"/>
      <c r="BM48" s="968"/>
      <c r="BN48" s="968"/>
      <c r="BO48" s="968"/>
      <c r="BP48" s="115"/>
      <c r="BQ48" s="1545"/>
      <c r="BR48" s="1545"/>
      <c r="BS48" s="1545"/>
      <c r="BT48" s="1545"/>
      <c r="BU48" s="1528"/>
      <c r="BV48" s="1528"/>
      <c r="BW48" s="135"/>
      <c r="BX48" s="313"/>
      <c r="BY48" s="313"/>
      <c r="BZ48" s="313"/>
      <c r="CA48" s="312"/>
      <c r="CB48" s="19"/>
      <c r="CC48" s="19"/>
      <c r="CE48" s="133"/>
      <c r="CF48" s="121"/>
      <c r="CG48" s="121"/>
      <c r="CH48" s="6"/>
      <c r="CI48" s="131"/>
      <c r="CJ48" s="131"/>
      <c r="CK48" s="248"/>
      <c r="CL48" s="248"/>
      <c r="CM48" s="19"/>
      <c r="CN48" s="19"/>
      <c r="CO48" s="19"/>
      <c r="CP48" s="137"/>
      <c r="CQ48" s="19"/>
      <c r="CR48" s="147"/>
      <c r="CS48" s="9"/>
      <c r="CT48" s="9"/>
      <c r="CU48" s="14"/>
      <c r="CV48" s="9"/>
      <c r="CW48" s="9"/>
      <c r="CX48" s="14"/>
      <c r="CY48" s="9"/>
      <c r="CZ48" s="9"/>
      <c r="DA48" s="14"/>
      <c r="DB48" s="9"/>
      <c r="DC48" s="9"/>
      <c r="DD48" s="324"/>
      <c r="DE48" s="324" t="s">
        <v>91</v>
      </c>
      <c r="DF48" s="336">
        <v>2.27</v>
      </c>
      <c r="DG48" s="336">
        <v>2.34</v>
      </c>
      <c r="DH48" s="336">
        <v>2.31</v>
      </c>
      <c r="DI48" s="336">
        <v>2.31</v>
      </c>
      <c r="DJ48" s="128"/>
      <c r="DK48" s="128"/>
      <c r="DL48" s="128"/>
      <c r="DM48" s="128"/>
      <c r="DN48" s="285"/>
      <c r="DO48" s="486"/>
      <c r="DP48" s="386"/>
      <c r="DQ48" s="386"/>
      <c r="DR48" s="386"/>
      <c r="DS48" s="386"/>
      <c r="DT48" s="389"/>
      <c r="DU48" s="389"/>
      <c r="DV48" s="389"/>
      <c r="DW48" s="389"/>
      <c r="DX48" s="389"/>
      <c r="DY48" s="386"/>
      <c r="DZ48" s="386"/>
      <c r="EA48" s="167"/>
      <c r="EB48" s="439"/>
      <c r="EC48" s="248"/>
      <c r="ED48" s="1505"/>
      <c r="EE48" s="1506"/>
      <c r="EF48" s="1506"/>
      <c r="EG48" s="1506"/>
      <c r="EH48" s="1506"/>
      <c r="EI48" s="1506"/>
      <c r="EJ48" s="1505"/>
      <c r="EK48" s="1505"/>
      <c r="EL48" s="1505"/>
      <c r="EM48" s="1505"/>
      <c r="EN48" s="1505"/>
      <c r="EO48" s="1505"/>
      <c r="EP48" s="248"/>
      <c r="EQ48" s="968"/>
      <c r="ER48" s="968"/>
      <c r="ES48" s="968"/>
      <c r="ET48" s="115"/>
      <c r="EU48" s="1545"/>
      <c r="EV48" s="1545"/>
      <c r="EW48" s="1545"/>
      <c r="EX48" s="1545"/>
      <c r="EY48" s="1528"/>
      <c r="EZ48" s="1528"/>
      <c r="FA48" s="135"/>
      <c r="FB48" s="313"/>
      <c r="FC48" s="313"/>
      <c r="FD48" s="313"/>
      <c r="FE48" s="312"/>
      <c r="FF48" s="248"/>
      <c r="FG48" s="248"/>
      <c r="FI48" s="133"/>
      <c r="FJ48" s="121"/>
      <c r="FK48" s="121"/>
      <c r="FL48" s="6"/>
      <c r="FM48" s="131"/>
      <c r="FN48" s="131"/>
      <c r="FO48" s="248"/>
      <c r="FP48" s="248"/>
      <c r="FQ48" s="248"/>
      <c r="FR48" s="248"/>
      <c r="FS48" s="248"/>
      <c r="FT48" s="238"/>
      <c r="FU48" s="248"/>
      <c r="FV48" s="149"/>
      <c r="FW48" s="113"/>
      <c r="FX48" s="113"/>
      <c r="FY48" s="138"/>
      <c r="FZ48" s="113"/>
      <c r="GA48" s="113"/>
      <c r="GB48" s="138"/>
      <c r="GC48" s="113"/>
      <c r="GD48" s="113"/>
      <c r="GE48" s="138"/>
      <c r="GF48" s="113"/>
      <c r="GG48" s="113"/>
      <c r="GH48" s="486"/>
      <c r="GI48" s="324" t="s">
        <v>91</v>
      </c>
      <c r="GJ48" s="336">
        <v>1.99</v>
      </c>
      <c r="GK48" s="336">
        <v>2.02</v>
      </c>
      <c r="GL48" s="336">
        <v>1.93</v>
      </c>
      <c r="GM48" s="336">
        <v>1.98</v>
      </c>
      <c r="GN48" s="1188"/>
      <c r="GO48" s="1188"/>
      <c r="GP48" s="1188"/>
      <c r="GQ48" s="1188"/>
      <c r="GR48" s="285"/>
      <c r="GS48" s="486"/>
      <c r="GT48" s="386"/>
      <c r="GU48" s="386"/>
      <c r="GV48" s="386"/>
      <c r="GW48" s="386"/>
      <c r="GX48" s="389"/>
      <c r="GY48" s="389"/>
      <c r="GZ48" s="389"/>
      <c r="HA48" s="389"/>
      <c r="HB48" s="389"/>
      <c r="HC48" s="386"/>
      <c r="HD48" s="386"/>
      <c r="HE48" s="167"/>
      <c r="HF48" s="439"/>
      <c r="HG48" s="248"/>
      <c r="HH48" s="1505"/>
      <c r="HI48" s="1506"/>
      <c r="HJ48" s="1506"/>
      <c r="HK48" s="1506"/>
      <c r="HL48" s="1506"/>
      <c r="HM48" s="1506"/>
      <c r="HN48" s="1505"/>
      <c r="HO48" s="1505"/>
      <c r="HP48" s="1505"/>
      <c r="HQ48" s="1505"/>
      <c r="HR48" s="1505"/>
      <c r="HS48" s="1505"/>
      <c r="HT48" s="248"/>
      <c r="HU48" s="968"/>
      <c r="HV48" s="968"/>
      <c r="HW48" s="968"/>
      <c r="HX48" s="115"/>
      <c r="HY48" s="1545"/>
      <c r="HZ48" s="1545"/>
      <c r="IA48" s="1545"/>
      <c r="IB48" s="1545"/>
      <c r="IC48" s="1528"/>
      <c r="ID48" s="1528"/>
      <c r="IE48" s="135"/>
      <c r="IF48" s="313"/>
      <c r="IG48" s="313"/>
      <c r="IH48" s="313"/>
      <c r="II48" s="312"/>
      <c r="IJ48" s="248"/>
      <c r="IK48" s="248"/>
      <c r="IM48" s="133"/>
      <c r="IN48" s="121"/>
      <c r="IO48" s="121"/>
      <c r="IP48" s="6"/>
      <c r="IQ48" s="131"/>
      <c r="IR48" s="131"/>
      <c r="IS48" s="248"/>
      <c r="IT48" s="248"/>
      <c r="IU48" s="248"/>
      <c r="IV48" s="248"/>
      <c r="IW48" s="248"/>
      <c r="IX48" s="238"/>
      <c r="IY48" s="248"/>
      <c r="IZ48" s="149"/>
      <c r="JA48" s="113"/>
      <c r="JB48" s="113"/>
      <c r="JC48" s="138"/>
      <c r="JD48" s="113"/>
      <c r="JE48" s="113"/>
      <c r="JF48" s="138"/>
      <c r="JG48" s="113"/>
      <c r="JH48" s="113"/>
      <c r="JI48" s="138"/>
      <c r="JJ48" s="113"/>
      <c r="JK48" s="113"/>
      <c r="JL48" s="324"/>
      <c r="JM48" s="324" t="s">
        <v>91</v>
      </c>
      <c r="JN48" s="336">
        <v>1.93</v>
      </c>
      <c r="JO48" s="336">
        <v>1.91</v>
      </c>
      <c r="JP48" s="336">
        <v>1.92</v>
      </c>
      <c r="JQ48" s="336">
        <v>1.92</v>
      </c>
      <c r="JR48" s="128"/>
      <c r="JS48" s="128"/>
      <c r="JT48" s="128"/>
      <c r="JU48" s="128"/>
      <c r="JV48" s="285"/>
      <c r="JW48" s="486"/>
      <c r="JX48" s="386"/>
      <c r="JY48" s="386"/>
      <c r="JZ48" s="386"/>
      <c r="KA48" s="386"/>
      <c r="KB48" s="389"/>
      <c r="KC48" s="389"/>
      <c r="KD48" s="389"/>
      <c r="KE48" s="389"/>
      <c r="KF48" s="389"/>
      <c r="KG48" s="386"/>
      <c r="KH48" s="386"/>
      <c r="KI48" s="167"/>
      <c r="KJ48" s="439"/>
      <c r="KK48" s="248"/>
      <c r="KL48" s="1505"/>
      <c r="KM48" s="1506"/>
      <c r="KN48" s="1506"/>
      <c r="KO48" s="1506"/>
      <c r="KP48" s="1506"/>
      <c r="KQ48" s="1506"/>
      <c r="KR48" s="1505"/>
      <c r="KS48" s="1505"/>
      <c r="KT48" s="1505"/>
      <c r="KU48" s="1505"/>
      <c r="KV48" s="1505"/>
      <c r="KW48" s="1505"/>
      <c r="KX48" s="248"/>
      <c r="KY48" s="968"/>
      <c r="KZ48" s="290"/>
      <c r="LA48" s="968"/>
      <c r="LB48" s="115"/>
      <c r="LC48" s="1545"/>
      <c r="LD48" s="1545"/>
      <c r="LE48" s="1545"/>
      <c r="LF48" s="1545"/>
      <c r="LG48" s="1528"/>
      <c r="LH48" s="291"/>
      <c r="LI48" s="135"/>
      <c r="LJ48" s="313"/>
      <c r="LK48" s="313"/>
      <c r="LL48" s="313"/>
      <c r="LM48" s="312"/>
      <c r="LN48" s="248"/>
      <c r="LO48" s="248"/>
      <c r="LQ48" s="133"/>
      <c r="LR48" s="121"/>
      <c r="LS48" s="121"/>
      <c r="LT48" s="207"/>
      <c r="LU48" s="1490"/>
      <c r="LV48" s="1490"/>
      <c r="LW48" s="207"/>
      <c r="LX48" s="182"/>
      <c r="LY48" s="268"/>
      <c r="LZ48" s="182"/>
      <c r="MA48" s="182"/>
      <c r="MB48" s="1603"/>
      <c r="MC48" s="128"/>
      <c r="MD48" s="128"/>
      <c r="ME48" s="113"/>
      <c r="MF48" s="113"/>
      <c r="MG48" s="138"/>
      <c r="MH48" s="113"/>
      <c r="MI48" s="113"/>
      <c r="MJ48" s="138"/>
      <c r="MK48" s="113"/>
      <c r="ML48" s="1300"/>
      <c r="MM48" s="1300"/>
      <c r="MN48" s="15" t="s">
        <v>91</v>
      </c>
      <c r="MO48" s="923">
        <v>2.21</v>
      </c>
      <c r="MP48" s="923">
        <v>2.31</v>
      </c>
      <c r="MQ48" s="923">
        <v>1.98</v>
      </c>
      <c r="MR48" s="923">
        <v>1.92</v>
      </c>
      <c r="MS48" s="924">
        <v>2.11</v>
      </c>
      <c r="MT48" s="16"/>
      <c r="MU48" s="17"/>
      <c r="MV48" s="17"/>
      <c r="MW48" s="1609"/>
      <c r="MX48" s="1610"/>
      <c r="MY48" s="1610"/>
      <c r="MZ48" s="36"/>
      <c r="NA48" s="38"/>
      <c r="NB48" s="38"/>
      <c r="NC48" s="38"/>
      <c r="ND48" s="38"/>
      <c r="NE48" s="36"/>
      <c r="NF48" s="136"/>
      <c r="NG48" s="136"/>
      <c r="NH48" s="136"/>
      <c r="NI48" s="136"/>
      <c r="NJ48" s="38"/>
      <c r="NK48" s="269"/>
      <c r="NL48" s="1610"/>
      <c r="NM48" s="1610"/>
      <c r="NN48" s="36"/>
      <c r="NO48" s="38"/>
      <c r="NP48" s="38"/>
      <c r="NQ48" s="38"/>
      <c r="NR48" s="38"/>
      <c r="NS48" s="36"/>
      <c r="NT48" s="136"/>
      <c r="NU48" s="136"/>
      <c r="NV48" s="136"/>
      <c r="NW48" s="136"/>
      <c r="NX48" s="38"/>
      <c r="NY48" s="269"/>
      <c r="OA48" s="657"/>
    </row>
    <row r="49" spans="1:391" ht="21.75" customHeight="1" x14ac:dyDescent="0.2">
      <c r="A49" s="133"/>
      <c r="B49" s="121"/>
      <c r="C49" s="121"/>
      <c r="D49" s="1486"/>
      <c r="E49" s="1485"/>
      <c r="F49" s="1485"/>
      <c r="G49" s="19"/>
      <c r="H49" s="19"/>
      <c r="I49" s="19"/>
      <c r="J49" s="19"/>
      <c r="K49" s="19"/>
      <c r="L49" s="137"/>
      <c r="M49" s="19"/>
      <c r="N49" s="147"/>
      <c r="O49" s="9"/>
      <c r="P49" s="9"/>
      <c r="Q49" s="14"/>
      <c r="R49" s="9"/>
      <c r="S49" s="9"/>
      <c r="T49" s="14"/>
      <c r="U49" s="9"/>
      <c r="V49" s="9"/>
      <c r="W49" s="14"/>
      <c r="X49" s="9"/>
      <c r="Y49" s="9"/>
      <c r="Z49" s="324"/>
      <c r="AA49" s="324" t="s">
        <v>95</v>
      </c>
      <c r="AB49" s="336">
        <v>1.76</v>
      </c>
      <c r="AC49" s="336">
        <v>1.89</v>
      </c>
      <c r="AD49" s="336">
        <v>1.95</v>
      </c>
      <c r="AE49" s="336">
        <v>1.86</v>
      </c>
      <c r="AF49" s="1188"/>
      <c r="AG49" s="1188"/>
      <c r="AH49" s="1188"/>
      <c r="AI49" s="1188"/>
      <c r="AJ49" s="285"/>
      <c r="AK49" s="324"/>
      <c r="AL49" s="1505"/>
      <c r="AM49" s="1505"/>
      <c r="AN49" s="1505"/>
      <c r="AO49" s="1505"/>
      <c r="AP49" s="1505"/>
      <c r="AQ49" s="1505"/>
      <c r="AR49" s="1505"/>
      <c r="AS49" s="1505"/>
      <c r="AT49" s="1505"/>
      <c r="AU49" s="1505"/>
      <c r="AV49" s="1507"/>
      <c r="AW49" s="1507"/>
      <c r="AX49" s="439"/>
      <c r="AY49" s="248"/>
      <c r="AZ49" s="389"/>
      <c r="BA49" s="387"/>
      <c r="BB49" s="387"/>
      <c r="BC49" s="387"/>
      <c r="BD49" s="387"/>
      <c r="BE49" s="387"/>
      <c r="BF49" s="1517"/>
      <c r="BG49" s="1518"/>
      <c r="BH49" s="1517"/>
      <c r="BI49" s="1518"/>
      <c r="BJ49" s="1519"/>
      <c r="BK49" s="1518"/>
      <c r="BL49" s="248"/>
      <c r="BM49" s="968"/>
      <c r="BN49" s="968"/>
      <c r="BO49" s="968"/>
      <c r="BP49" s="127"/>
      <c r="BQ49" s="1546"/>
      <c r="BR49" s="1546"/>
      <c r="BS49" s="1546"/>
      <c r="BT49" s="238"/>
      <c r="BU49" s="1528"/>
      <c r="BV49" s="1528"/>
      <c r="BW49" s="135"/>
      <c r="BX49" s="313"/>
      <c r="BY49" s="313"/>
      <c r="BZ49" s="313"/>
      <c r="CA49" s="312"/>
      <c r="CB49" s="19"/>
      <c r="CC49" s="19"/>
      <c r="CE49" s="133"/>
      <c r="CF49" s="121"/>
      <c r="CG49" s="121"/>
      <c r="CH49" s="6"/>
      <c r="CI49" s="131"/>
      <c r="CJ49" s="131"/>
      <c r="CK49" s="248"/>
      <c r="CL49" s="248"/>
      <c r="CM49" s="19"/>
      <c r="CN49" s="19"/>
      <c r="CO49" s="19"/>
      <c r="CP49" s="137"/>
      <c r="CQ49" s="19"/>
      <c r="CR49" s="147"/>
      <c r="CS49" s="9"/>
      <c r="CT49" s="9"/>
      <c r="CU49" s="14"/>
      <c r="CV49" s="9"/>
      <c r="CW49" s="9"/>
      <c r="CX49" s="14"/>
      <c r="CY49" s="9"/>
      <c r="CZ49" s="9"/>
      <c r="DA49" s="14"/>
      <c r="DB49" s="9"/>
      <c r="DC49" s="9"/>
      <c r="DD49" s="324"/>
      <c r="DE49" s="324" t="s">
        <v>95</v>
      </c>
      <c r="DF49" s="336">
        <v>1.84</v>
      </c>
      <c r="DG49" s="336">
        <v>1.81</v>
      </c>
      <c r="DH49" s="336">
        <v>1.88</v>
      </c>
      <c r="DI49" s="336">
        <v>1.84</v>
      </c>
      <c r="DJ49" s="128"/>
      <c r="DK49" s="128"/>
      <c r="DL49" s="128"/>
      <c r="DM49" s="128"/>
      <c r="DN49" s="285"/>
      <c r="DO49" s="486"/>
      <c r="DP49" s="1505"/>
      <c r="DQ49" s="1505"/>
      <c r="DR49" s="1505"/>
      <c r="DS49" s="1505"/>
      <c r="DT49" s="1505"/>
      <c r="DU49" s="1505"/>
      <c r="DV49" s="1505"/>
      <c r="DW49" s="1505"/>
      <c r="DX49" s="1505"/>
      <c r="DY49" s="1505"/>
      <c r="DZ49" s="1507"/>
      <c r="EA49" s="1507"/>
      <c r="EB49" s="439"/>
      <c r="EC49" s="248"/>
      <c r="ED49" s="389"/>
      <c r="EE49" s="387"/>
      <c r="EF49" s="387"/>
      <c r="EG49" s="387"/>
      <c r="EH49" s="387"/>
      <c r="EI49" s="387"/>
      <c r="EJ49" s="1517"/>
      <c r="EK49" s="1518"/>
      <c r="EL49" s="1517"/>
      <c r="EM49" s="1518"/>
      <c r="EN49" s="1519"/>
      <c r="EO49" s="1518"/>
      <c r="EP49" s="248"/>
      <c r="EQ49" s="968"/>
      <c r="ER49" s="968"/>
      <c r="ES49" s="968"/>
      <c r="ET49" s="127"/>
      <c r="EU49" s="1546"/>
      <c r="EV49" s="1546"/>
      <c r="EW49" s="1546"/>
      <c r="EX49" s="238"/>
      <c r="EY49" s="1528"/>
      <c r="EZ49" s="1528"/>
      <c r="FA49" s="135"/>
      <c r="FB49" s="313"/>
      <c r="FC49" s="313"/>
      <c r="FD49" s="313"/>
      <c r="FE49" s="312"/>
      <c r="FF49" s="248"/>
      <c r="FG49" s="248"/>
      <c r="FI49" s="133"/>
      <c r="FJ49" s="121"/>
      <c r="FK49" s="121"/>
      <c r="FL49" s="6"/>
      <c r="FM49" s="131"/>
      <c r="FN49" s="131"/>
      <c r="FO49" s="248"/>
      <c r="FP49" s="248"/>
      <c r="FQ49" s="248"/>
      <c r="FR49" s="248"/>
      <c r="FS49" s="248"/>
      <c r="FT49" s="238"/>
      <c r="FU49" s="248"/>
      <c r="FV49" s="149"/>
      <c r="FW49" s="113"/>
      <c r="FX49" s="113"/>
      <c r="FY49" s="138"/>
      <c r="FZ49" s="113"/>
      <c r="GA49" s="113"/>
      <c r="GB49" s="138"/>
      <c r="GC49" s="113"/>
      <c r="GD49" s="113"/>
      <c r="GE49" s="138"/>
      <c r="GF49" s="113"/>
      <c r="GG49" s="113"/>
      <c r="GH49" s="486"/>
      <c r="GI49" s="324" t="s">
        <v>95</v>
      </c>
      <c r="GJ49" s="336">
        <v>1.52</v>
      </c>
      <c r="GK49" s="336">
        <v>1.72</v>
      </c>
      <c r="GL49" s="336">
        <v>1.71</v>
      </c>
      <c r="GM49" s="336">
        <v>1.65</v>
      </c>
      <c r="GN49" s="1188"/>
      <c r="GO49" s="1188"/>
      <c r="GP49" s="1188"/>
      <c r="GQ49" s="1188"/>
      <c r="GR49" s="285"/>
      <c r="GS49" s="486"/>
      <c r="GT49" s="1505"/>
      <c r="GU49" s="1505"/>
      <c r="GV49" s="1505"/>
      <c r="GW49" s="1505"/>
      <c r="GX49" s="1505"/>
      <c r="GY49" s="1505"/>
      <c r="GZ49" s="1505"/>
      <c r="HA49" s="1505"/>
      <c r="HB49" s="1505"/>
      <c r="HC49" s="1505"/>
      <c r="HD49" s="1507"/>
      <c r="HE49" s="1507"/>
      <c r="HF49" s="439"/>
      <c r="HG49" s="248"/>
      <c r="HH49" s="389"/>
      <c r="HI49" s="387"/>
      <c r="HJ49" s="387"/>
      <c r="HK49" s="387"/>
      <c r="HL49" s="387"/>
      <c r="HM49" s="387"/>
      <c r="HN49" s="1517"/>
      <c r="HO49" s="1518"/>
      <c r="HP49" s="1517"/>
      <c r="HQ49" s="1518"/>
      <c r="HR49" s="1519"/>
      <c r="HS49" s="1518"/>
      <c r="HT49" s="248"/>
      <c r="HU49" s="968"/>
      <c r="HV49" s="968"/>
      <c r="HW49" s="968"/>
      <c r="HX49" s="127"/>
      <c r="HY49" s="1546"/>
      <c r="HZ49" s="1546"/>
      <c r="IA49" s="1546"/>
      <c r="IB49" s="238"/>
      <c r="IC49" s="1528"/>
      <c r="ID49" s="1528"/>
      <c r="IE49" s="135"/>
      <c r="IF49" s="313"/>
      <c r="IG49" s="313"/>
      <c r="IH49" s="313"/>
      <c r="II49" s="312"/>
      <c r="IJ49" s="248"/>
      <c r="IK49" s="248"/>
      <c r="IM49" s="133"/>
      <c r="IN49" s="121"/>
      <c r="IO49" s="121"/>
      <c r="IP49" s="6"/>
      <c r="IQ49" s="131"/>
      <c r="IR49" s="131"/>
      <c r="IS49" s="248"/>
      <c r="IT49" s="248"/>
      <c r="IU49" s="248"/>
      <c r="IV49" s="248"/>
      <c r="IW49" s="248"/>
      <c r="IX49" s="238"/>
      <c r="IY49" s="248"/>
      <c r="IZ49" s="149"/>
      <c r="JA49" s="113"/>
      <c r="JB49" s="113"/>
      <c r="JC49" s="138"/>
      <c r="JD49" s="113"/>
      <c r="JE49" s="113"/>
      <c r="JF49" s="138"/>
      <c r="JG49" s="113"/>
      <c r="JH49" s="113"/>
      <c r="JI49" s="138"/>
      <c r="JJ49" s="113"/>
      <c r="JK49" s="113"/>
      <c r="JL49" s="324"/>
      <c r="JM49" s="324" t="s">
        <v>95</v>
      </c>
      <c r="JN49" s="336">
        <v>1.55</v>
      </c>
      <c r="JO49" s="336">
        <v>1.64</v>
      </c>
      <c r="JP49" s="336">
        <v>1.6</v>
      </c>
      <c r="JQ49" s="336">
        <v>1.6</v>
      </c>
      <c r="JR49" s="128"/>
      <c r="JS49" s="128"/>
      <c r="JT49" s="128"/>
      <c r="JU49" s="128"/>
      <c r="JV49" s="285"/>
      <c r="JW49" s="486"/>
      <c r="JX49" s="1505"/>
      <c r="JY49" s="1505"/>
      <c r="JZ49" s="1505"/>
      <c r="KA49" s="1505"/>
      <c r="KB49" s="1505"/>
      <c r="KC49" s="1505"/>
      <c r="KD49" s="1505"/>
      <c r="KE49" s="1505"/>
      <c r="KF49" s="1505"/>
      <c r="KG49" s="1505"/>
      <c r="KH49" s="1507"/>
      <c r="KI49" s="1507"/>
      <c r="KJ49" s="439"/>
      <c r="KK49" s="248"/>
      <c r="KL49" s="389"/>
      <c r="KM49" s="387"/>
      <c r="KN49" s="387"/>
      <c r="KO49" s="387"/>
      <c r="KP49" s="387"/>
      <c r="KQ49" s="387"/>
      <c r="KR49" s="1517"/>
      <c r="KS49" s="1518"/>
      <c r="KT49" s="1517"/>
      <c r="KU49" s="1518"/>
      <c r="KV49" s="1519"/>
      <c r="KW49" s="1518"/>
      <c r="KX49" s="248"/>
      <c r="KY49" s="968"/>
      <c r="KZ49" s="290"/>
      <c r="LA49" s="968"/>
      <c r="LB49" s="127"/>
      <c r="LC49" s="1546"/>
      <c r="LD49" s="1546"/>
      <c r="LE49" s="1546"/>
      <c r="LF49" s="238"/>
      <c r="LG49" s="1528"/>
      <c r="LH49" s="291"/>
      <c r="LI49" s="135"/>
      <c r="LJ49" s="313"/>
      <c r="LK49" s="313"/>
      <c r="LL49" s="313"/>
      <c r="LM49" s="312"/>
      <c r="LN49" s="248"/>
      <c r="LO49" s="248"/>
      <c r="LQ49" s="133"/>
      <c r="LR49" s="121"/>
      <c r="LS49" s="121"/>
      <c r="LT49" s="207"/>
      <c r="LU49" s="1490"/>
      <c r="LV49" s="1490"/>
      <c r="LW49" s="207"/>
      <c r="LX49" s="182"/>
      <c r="LY49" s="268"/>
      <c r="LZ49" s="182"/>
      <c r="MA49" s="182"/>
      <c r="MB49" s="207"/>
      <c r="MC49" s="289"/>
      <c r="MD49" s="289"/>
      <c r="ME49" s="113"/>
      <c r="MF49" s="113"/>
      <c r="MG49" s="138"/>
      <c r="MH49" s="113"/>
      <c r="MI49" s="113"/>
      <c r="MJ49" s="138"/>
      <c r="MK49" s="113"/>
      <c r="ML49" s="1300"/>
      <c r="MM49" s="1300"/>
      <c r="MN49" s="15" t="s">
        <v>95</v>
      </c>
      <c r="MO49" s="923">
        <v>1.86</v>
      </c>
      <c r="MP49" s="923">
        <v>1.84</v>
      </c>
      <c r="MQ49" s="923">
        <v>1.65</v>
      </c>
      <c r="MR49" s="923">
        <v>1.6</v>
      </c>
      <c r="MS49" s="924">
        <v>1.74</v>
      </c>
      <c r="MT49" s="16"/>
      <c r="MU49" s="17"/>
      <c r="MV49" s="17"/>
      <c r="MW49" s="1609"/>
      <c r="MX49" s="1610"/>
      <c r="MY49" s="1610"/>
      <c r="MZ49" s="36"/>
      <c r="NA49" s="38"/>
      <c r="NB49" s="38"/>
      <c r="NC49" s="38"/>
      <c r="ND49" s="38"/>
      <c r="NE49" s="36"/>
      <c r="NF49" s="136"/>
      <c r="NG49" s="136"/>
      <c r="NH49" s="136"/>
      <c r="NI49" s="136"/>
      <c r="NJ49" s="38"/>
      <c r="NK49" s="269"/>
      <c r="NL49" s="1610"/>
      <c r="NM49" s="1610"/>
      <c r="NN49" s="36"/>
      <c r="NO49" s="38"/>
      <c r="NP49" s="38"/>
      <c r="NQ49" s="38"/>
      <c r="NR49" s="38"/>
      <c r="NS49" s="36"/>
      <c r="NT49" s="136"/>
      <c r="NU49" s="136"/>
      <c r="NV49" s="136"/>
      <c r="NW49" s="136"/>
      <c r="NX49" s="38"/>
      <c r="NY49" s="269"/>
      <c r="OA49" s="657"/>
    </row>
    <row r="50" spans="1:391" ht="21.75" customHeight="1" x14ac:dyDescent="0.2">
      <c r="A50" s="1486"/>
      <c r="B50" s="1486"/>
      <c r="C50" s="1486"/>
      <c r="D50" s="1486"/>
      <c r="E50" s="1485"/>
      <c r="F50" s="1485"/>
      <c r="G50" s="19"/>
      <c r="H50" s="19"/>
      <c r="I50" s="19"/>
      <c r="J50" s="19"/>
      <c r="K50" s="19"/>
      <c r="L50" s="19"/>
      <c r="M50" s="19"/>
      <c r="N50" s="149"/>
      <c r="O50" s="1296"/>
      <c r="P50" s="1297"/>
      <c r="Q50" s="138"/>
      <c r="R50" s="113"/>
      <c r="S50" s="113"/>
      <c r="T50" s="138"/>
      <c r="U50" s="113"/>
      <c r="V50" s="113"/>
      <c r="W50" s="138"/>
      <c r="X50" s="113"/>
      <c r="Y50" s="113"/>
      <c r="Z50" s="331" t="s">
        <v>83</v>
      </c>
      <c r="AA50" s="331"/>
      <c r="AB50" s="335">
        <v>1.88</v>
      </c>
      <c r="AC50" s="335">
        <v>2</v>
      </c>
      <c r="AD50" s="335">
        <v>1.89</v>
      </c>
      <c r="AE50" s="335">
        <v>1.92</v>
      </c>
      <c r="AF50" s="1212"/>
      <c r="AG50" s="1212"/>
      <c r="AH50" s="1212"/>
      <c r="AI50" s="1212"/>
      <c r="AJ50" s="284"/>
      <c r="AK50" s="324"/>
      <c r="AL50" s="1505"/>
      <c r="AM50" s="1506"/>
      <c r="AN50" s="1506"/>
      <c r="AO50" s="1506"/>
      <c r="AP50" s="1506"/>
      <c r="AQ50" s="1506"/>
      <c r="AR50" s="1505"/>
      <c r="AS50" s="1505"/>
      <c r="AT50" s="1505"/>
      <c r="AU50" s="1505"/>
      <c r="AV50" s="1505"/>
      <c r="AW50" s="1505"/>
      <c r="AX50" s="439"/>
      <c r="AY50" s="248"/>
      <c r="AZ50" s="389"/>
      <c r="BA50" s="387"/>
      <c r="BB50" s="387"/>
      <c r="BC50" s="387"/>
      <c r="BD50" s="387"/>
      <c r="BE50" s="387"/>
      <c r="BF50" s="1517"/>
      <c r="BG50" s="1518"/>
      <c r="BH50" s="1517"/>
      <c r="BI50" s="1518"/>
      <c r="BJ50" s="1519"/>
      <c r="BK50" s="1518"/>
      <c r="BL50" s="248"/>
      <c r="BM50" s="968"/>
      <c r="BN50" s="968"/>
      <c r="BO50" s="968"/>
      <c r="BP50" s="127"/>
      <c r="BQ50" s="1546"/>
      <c r="BR50" s="1546"/>
      <c r="BS50" s="1546"/>
      <c r="BT50" s="238"/>
      <c r="BU50" s="1528"/>
      <c r="BV50" s="1528"/>
      <c r="BW50" s="127"/>
      <c r="BX50" s="297"/>
      <c r="BY50" s="297"/>
      <c r="BZ50" s="297"/>
      <c r="CA50" s="312"/>
      <c r="CB50" s="19"/>
      <c r="CC50" s="19"/>
      <c r="CE50" s="6"/>
      <c r="CF50" s="6"/>
      <c r="CG50" s="6"/>
      <c r="CH50" s="6"/>
      <c r="CI50" s="131"/>
      <c r="CJ50" s="131"/>
      <c r="CK50" s="248"/>
      <c r="CL50" s="248"/>
      <c r="CM50" s="19"/>
      <c r="CN50" s="19"/>
      <c r="CO50" s="19"/>
      <c r="CP50" s="19"/>
      <c r="CQ50" s="248"/>
      <c r="CR50" s="149"/>
      <c r="CS50" s="1298"/>
      <c r="CT50" s="1297"/>
      <c r="CU50" s="138"/>
      <c r="CV50" s="113"/>
      <c r="CW50" s="113"/>
      <c r="CX50" s="138"/>
      <c r="CY50" s="113"/>
      <c r="CZ50" s="113"/>
      <c r="DA50" s="138"/>
      <c r="DB50" s="113"/>
      <c r="DC50" s="113"/>
      <c r="DD50" s="331" t="s">
        <v>83</v>
      </c>
      <c r="DE50" s="331"/>
      <c r="DF50" s="335">
        <v>1.91</v>
      </c>
      <c r="DG50" s="335">
        <v>1.9</v>
      </c>
      <c r="DH50" s="335">
        <v>1.9</v>
      </c>
      <c r="DI50" s="335">
        <v>1.91</v>
      </c>
      <c r="DJ50" s="1341"/>
      <c r="DK50" s="1341"/>
      <c r="DL50" s="1341"/>
      <c r="DM50" s="1341"/>
      <c r="DN50" s="284"/>
      <c r="DO50" s="486"/>
      <c r="DP50" s="1505"/>
      <c r="DQ50" s="1506"/>
      <c r="DR50" s="1506"/>
      <c r="DS50" s="1506"/>
      <c r="DT50" s="1506"/>
      <c r="DU50" s="1506"/>
      <c r="DV50" s="1505"/>
      <c r="DW50" s="1505"/>
      <c r="DX50" s="1505"/>
      <c r="DY50" s="1505"/>
      <c r="DZ50" s="1505"/>
      <c r="EA50" s="1505"/>
      <c r="EB50" s="439"/>
      <c r="EC50" s="248"/>
      <c r="ED50" s="389"/>
      <c r="EE50" s="387"/>
      <c r="EF50" s="387"/>
      <c r="EG50" s="387"/>
      <c r="EH50" s="387"/>
      <c r="EI50" s="387"/>
      <c r="EJ50" s="1517"/>
      <c r="EK50" s="1518"/>
      <c r="EL50" s="1517"/>
      <c r="EM50" s="1518"/>
      <c r="EN50" s="1519"/>
      <c r="EO50" s="1518"/>
      <c r="EP50" s="248"/>
      <c r="EQ50" s="968"/>
      <c r="ER50" s="968"/>
      <c r="ES50" s="968"/>
      <c r="ET50" s="127"/>
      <c r="EU50" s="1546"/>
      <c r="EV50" s="1546"/>
      <c r="EW50" s="1546"/>
      <c r="EX50" s="238"/>
      <c r="EY50" s="1528"/>
      <c r="EZ50" s="1528"/>
      <c r="FA50" s="127"/>
      <c r="FB50" s="297"/>
      <c r="FC50" s="297"/>
      <c r="FD50" s="297"/>
      <c r="FE50" s="312"/>
      <c r="FF50" s="248"/>
      <c r="FG50" s="248"/>
      <c r="FI50" s="6"/>
      <c r="FJ50" s="6"/>
      <c r="FK50" s="6"/>
      <c r="FL50" s="6"/>
      <c r="FM50" s="131"/>
      <c r="FN50" s="131"/>
      <c r="FO50" s="248"/>
      <c r="FP50" s="248"/>
      <c r="FQ50" s="248"/>
      <c r="FR50" s="248"/>
      <c r="FS50" s="248"/>
      <c r="FT50" s="248"/>
      <c r="FU50" s="248"/>
      <c r="FV50" s="149"/>
      <c r="FW50" s="1298"/>
      <c r="FX50" s="1297"/>
      <c r="FY50" s="138"/>
      <c r="FZ50" s="113"/>
      <c r="GA50" s="113"/>
      <c r="GB50" s="138"/>
      <c r="GC50" s="113"/>
      <c r="GD50" s="113"/>
      <c r="GE50" s="138"/>
      <c r="GF50" s="113"/>
      <c r="GG50" s="113"/>
      <c r="GH50" s="343"/>
      <c r="GI50" s="331"/>
      <c r="GJ50" s="335">
        <v>1.77</v>
      </c>
      <c r="GK50" s="335">
        <v>1.81</v>
      </c>
      <c r="GL50" s="335">
        <v>1.82</v>
      </c>
      <c r="GM50" s="335">
        <v>1.8</v>
      </c>
      <c r="GN50" s="1212"/>
      <c r="GO50" s="1212"/>
      <c r="GP50" s="1212"/>
      <c r="GQ50" s="1212"/>
      <c r="GR50" s="284"/>
      <c r="GS50" s="486"/>
      <c r="GT50" s="1505"/>
      <c r="GU50" s="1506"/>
      <c r="GV50" s="1506"/>
      <c r="GW50" s="1506"/>
      <c r="GX50" s="1506"/>
      <c r="GY50" s="1506"/>
      <c r="GZ50" s="1505"/>
      <c r="HA50" s="1505"/>
      <c r="HB50" s="1505"/>
      <c r="HC50" s="1505"/>
      <c r="HD50" s="1505"/>
      <c r="HE50" s="1505"/>
      <c r="HF50" s="439"/>
      <c r="HG50" s="248"/>
      <c r="HH50" s="389"/>
      <c r="HI50" s="387"/>
      <c r="HJ50" s="387"/>
      <c r="HK50" s="387"/>
      <c r="HL50" s="387"/>
      <c r="HM50" s="387"/>
      <c r="HN50" s="1517"/>
      <c r="HO50" s="1518"/>
      <c r="HP50" s="1517"/>
      <c r="HQ50" s="1518"/>
      <c r="HR50" s="1519"/>
      <c r="HS50" s="1518"/>
      <c r="HT50" s="248"/>
      <c r="HU50" s="968"/>
      <c r="HV50" s="968"/>
      <c r="HW50" s="968"/>
      <c r="HX50" s="127"/>
      <c r="HY50" s="1546"/>
      <c r="HZ50" s="1546"/>
      <c r="IA50" s="1546"/>
      <c r="IB50" s="238"/>
      <c r="IC50" s="1528"/>
      <c r="ID50" s="1528"/>
      <c r="IE50" s="127"/>
      <c r="IF50" s="297"/>
      <c r="IG50" s="297"/>
      <c r="IH50" s="297"/>
      <c r="II50" s="312"/>
      <c r="IJ50" s="248"/>
      <c r="IK50" s="248"/>
      <c r="IM50" s="6"/>
      <c r="IN50" s="6"/>
      <c r="IO50" s="6"/>
      <c r="IP50" s="6"/>
      <c r="IQ50" s="131"/>
      <c r="IR50" s="131"/>
      <c r="IS50" s="248"/>
      <c r="IT50" s="248"/>
      <c r="IU50" s="248"/>
      <c r="IV50" s="248"/>
      <c r="IW50" s="248"/>
      <c r="IX50" s="248"/>
      <c r="IY50" s="248"/>
      <c r="IZ50" s="149"/>
      <c r="JA50" s="1298"/>
      <c r="JB50" s="1297"/>
      <c r="JC50" s="138"/>
      <c r="JD50" s="113"/>
      <c r="JE50" s="113"/>
      <c r="JF50" s="138"/>
      <c r="JG50" s="113"/>
      <c r="JH50" s="113"/>
      <c r="JI50" s="138"/>
      <c r="JJ50" s="113"/>
      <c r="JK50" s="113"/>
      <c r="JL50" s="331" t="s">
        <v>83</v>
      </c>
      <c r="JM50" s="331"/>
      <c r="JN50" s="335">
        <v>1.85</v>
      </c>
      <c r="JO50" s="335">
        <v>1.8</v>
      </c>
      <c r="JP50" s="335">
        <v>1.95</v>
      </c>
      <c r="JQ50" s="335">
        <v>1.87</v>
      </c>
      <c r="JR50" s="1341"/>
      <c r="JS50" s="1341"/>
      <c r="JT50" s="1341"/>
      <c r="JU50" s="1341"/>
      <c r="JV50" s="284"/>
      <c r="JW50" s="486"/>
      <c r="JX50" s="1505"/>
      <c r="JY50" s="1506"/>
      <c r="JZ50" s="1506"/>
      <c r="KA50" s="1506"/>
      <c r="KB50" s="1506"/>
      <c r="KC50" s="1506"/>
      <c r="KD50" s="1505"/>
      <c r="KE50" s="1505"/>
      <c r="KF50" s="1505"/>
      <c r="KG50" s="1505"/>
      <c r="KH50" s="1505"/>
      <c r="KI50" s="1505"/>
      <c r="KJ50" s="439"/>
      <c r="KK50" s="248"/>
      <c r="KL50" s="389"/>
      <c r="KM50" s="387"/>
      <c r="KN50" s="387"/>
      <c r="KO50" s="387"/>
      <c r="KP50" s="387"/>
      <c r="KQ50" s="387"/>
      <c r="KR50" s="1517"/>
      <c r="KS50" s="1518"/>
      <c r="KT50" s="1517"/>
      <c r="KU50" s="1518"/>
      <c r="KV50" s="1519"/>
      <c r="KW50" s="1518"/>
      <c r="KX50" s="248"/>
      <c r="KY50" s="968"/>
      <c r="KZ50" s="290"/>
      <c r="LA50" s="968"/>
      <c r="LB50" s="127"/>
      <c r="LC50" s="1546"/>
      <c r="LD50" s="1546"/>
      <c r="LE50" s="1546"/>
      <c r="LF50" s="238"/>
      <c r="LG50" s="1528"/>
      <c r="LH50" s="291"/>
      <c r="LI50" s="127"/>
      <c r="LJ50" s="297"/>
      <c r="LK50" s="297"/>
      <c r="LL50" s="297"/>
      <c r="LM50" s="312"/>
      <c r="LN50" s="248"/>
      <c r="LO50" s="248"/>
      <c r="LQ50" s="1304"/>
      <c r="LR50" s="1304"/>
      <c r="LS50" s="1304"/>
      <c r="LT50" s="207"/>
      <c r="LU50" s="1490"/>
      <c r="LV50" s="1490"/>
      <c r="LW50" s="207"/>
      <c r="LX50" s="182"/>
      <c r="LY50" s="266"/>
      <c r="LZ50" s="182"/>
      <c r="MA50" s="182"/>
      <c r="MB50" s="1298"/>
      <c r="MC50" s="113"/>
      <c r="MD50" s="138"/>
      <c r="ME50" s="113"/>
      <c r="MF50" s="113"/>
      <c r="MG50" s="138"/>
      <c r="MH50" s="113"/>
      <c r="MI50" s="113"/>
      <c r="MJ50" s="138"/>
      <c r="MK50" s="113"/>
      <c r="ML50" s="1300"/>
      <c r="MM50" s="1604"/>
      <c r="MN50" s="1299"/>
      <c r="MO50" s="1295">
        <v>1.92</v>
      </c>
      <c r="MP50" s="1295">
        <v>1.91</v>
      </c>
      <c r="MQ50" s="1295">
        <v>1.8</v>
      </c>
      <c r="MR50" s="1295">
        <v>1.87</v>
      </c>
      <c r="MS50" s="1295">
        <v>1.88</v>
      </c>
      <c r="MT50" s="16"/>
      <c r="MU50" s="17"/>
      <c r="MV50" s="17"/>
      <c r="MW50" s="1609"/>
      <c r="MX50" s="1610"/>
      <c r="MY50" s="1610"/>
      <c r="MZ50" s="36"/>
      <c r="NA50" s="38"/>
      <c r="NB50" s="38"/>
      <c r="NC50" s="38"/>
      <c r="ND50" s="38"/>
      <c r="NE50" s="36"/>
      <c r="NF50" s="136"/>
      <c r="NG50" s="136"/>
      <c r="NH50" s="136"/>
      <c r="NI50" s="136"/>
      <c r="NJ50" s="38"/>
      <c r="NK50" s="269"/>
      <c r="NL50" s="1610"/>
      <c r="NM50" s="1610"/>
      <c r="NN50" s="36"/>
      <c r="NO50" s="38"/>
      <c r="NP50" s="38"/>
      <c r="NQ50" s="38"/>
      <c r="NR50" s="38"/>
      <c r="NS50" s="36"/>
      <c r="NT50" s="136"/>
      <c r="NU50" s="136"/>
      <c r="NV50" s="136"/>
      <c r="NW50" s="136"/>
      <c r="NX50" s="38"/>
      <c r="NY50" s="269"/>
      <c r="OA50" s="657"/>
    </row>
    <row r="51" spans="1:391" ht="21.75" customHeight="1" x14ac:dyDescent="0.2">
      <c r="A51" s="145"/>
      <c r="B51" s="108"/>
      <c r="C51" s="108"/>
      <c r="D51" s="280"/>
      <c r="E51" s="1485"/>
      <c r="F51" s="1485"/>
      <c r="G51" s="19"/>
      <c r="H51" s="19"/>
      <c r="I51" s="19"/>
      <c r="J51" s="19"/>
      <c r="K51" s="19"/>
      <c r="L51" s="19"/>
      <c r="M51" s="19"/>
      <c r="N51" s="149"/>
      <c r="O51" s="1054"/>
      <c r="P51" s="1055"/>
      <c r="Q51" s="1056"/>
      <c r="R51" s="1055"/>
      <c r="S51" s="1055"/>
      <c r="T51" s="1056"/>
      <c r="U51" s="1055"/>
      <c r="V51" s="1055"/>
      <c r="W51" s="1056"/>
      <c r="X51" s="282"/>
      <c r="Y51" s="113"/>
      <c r="Z51" s="324"/>
      <c r="AA51" s="324" t="s">
        <v>52</v>
      </c>
      <c r="AB51" s="336">
        <v>1.95</v>
      </c>
      <c r="AC51" s="336">
        <v>2.06</v>
      </c>
      <c r="AD51" s="336">
        <v>1.74</v>
      </c>
      <c r="AE51" s="336">
        <v>1.92</v>
      </c>
      <c r="AF51" s="1188"/>
      <c r="AG51" s="1188"/>
      <c r="AH51" s="1188"/>
      <c r="AI51" s="1188"/>
      <c r="AJ51" s="285"/>
      <c r="AK51" s="324"/>
      <c r="AL51" s="389"/>
      <c r="AM51" s="387"/>
      <c r="AN51" s="387"/>
      <c r="AO51" s="387"/>
      <c r="AP51" s="387"/>
      <c r="AQ51" s="387"/>
      <c r="AR51" s="1517"/>
      <c r="AS51" s="1518"/>
      <c r="AT51" s="1517"/>
      <c r="AU51" s="1518"/>
      <c r="AV51" s="1519"/>
      <c r="AW51" s="1518"/>
      <c r="AX51" s="439"/>
      <c r="AY51" s="248"/>
      <c r="AZ51" s="389"/>
      <c r="BA51" s="387"/>
      <c r="BB51" s="387"/>
      <c r="BC51" s="387"/>
      <c r="BD51" s="387"/>
      <c r="BE51" s="387"/>
      <c r="BF51" s="1517"/>
      <c r="BG51" s="1518"/>
      <c r="BH51" s="1517"/>
      <c r="BI51" s="1518"/>
      <c r="BJ51" s="1519"/>
      <c r="BK51" s="1518"/>
      <c r="BL51" s="248"/>
      <c r="BM51" s="968"/>
      <c r="BN51" s="968"/>
      <c r="BO51" s="968"/>
      <c r="BP51" s="115"/>
      <c r="BQ51" s="1547"/>
      <c r="BR51" s="1547"/>
      <c r="BS51" s="1547"/>
      <c r="BT51" s="1547"/>
      <c r="BU51" s="1528"/>
      <c r="BV51" s="1528"/>
      <c r="BW51" s="127"/>
      <c r="BX51" s="297"/>
      <c r="BY51" s="297"/>
      <c r="BZ51" s="297"/>
      <c r="CA51" s="312"/>
      <c r="CB51" s="19"/>
      <c r="CC51" s="19"/>
      <c r="CE51" s="145"/>
      <c r="CF51" s="108"/>
      <c r="CG51" s="108"/>
      <c r="CH51" s="280"/>
      <c r="CI51" s="131"/>
      <c r="CJ51" s="131"/>
      <c r="CK51" s="248"/>
      <c r="CL51" s="248"/>
      <c r="CM51" s="19"/>
      <c r="CN51" s="19"/>
      <c r="CO51" s="19"/>
      <c r="CP51" s="19"/>
      <c r="CQ51" s="248"/>
      <c r="CR51" s="149"/>
      <c r="CS51" s="1054"/>
      <c r="CT51" s="1055"/>
      <c r="CU51" s="1056"/>
      <c r="CV51" s="1055"/>
      <c r="CW51" s="1055"/>
      <c r="CX51" s="1056"/>
      <c r="CY51" s="1055"/>
      <c r="CZ51" s="1055"/>
      <c r="DA51" s="1056"/>
      <c r="DB51" s="282"/>
      <c r="DC51" s="113"/>
      <c r="DD51" s="324"/>
      <c r="DE51" s="324" t="s">
        <v>52</v>
      </c>
      <c r="DF51" s="336">
        <v>1.76</v>
      </c>
      <c r="DG51" s="336">
        <v>1.8</v>
      </c>
      <c r="DH51" s="336">
        <v>1.71</v>
      </c>
      <c r="DI51" s="336">
        <v>1.76</v>
      </c>
      <c r="DJ51" s="128"/>
      <c r="DK51" s="128"/>
      <c r="DL51" s="128"/>
      <c r="DM51" s="128"/>
      <c r="DN51" s="285"/>
      <c r="DO51" s="486"/>
      <c r="DP51" s="389"/>
      <c r="DQ51" s="387"/>
      <c r="DR51" s="387"/>
      <c r="DS51" s="387"/>
      <c r="DT51" s="387"/>
      <c r="DU51" s="387"/>
      <c r="DV51" s="1517"/>
      <c r="DW51" s="1518"/>
      <c r="DX51" s="1517"/>
      <c r="DY51" s="1518"/>
      <c r="DZ51" s="1519"/>
      <c r="EA51" s="1518"/>
      <c r="EB51" s="439"/>
      <c r="EC51" s="248"/>
      <c r="ED51" s="389"/>
      <c r="EE51" s="387"/>
      <c r="EF51" s="387"/>
      <c r="EG51" s="387"/>
      <c r="EH51" s="387"/>
      <c r="EI51" s="387"/>
      <c r="EJ51" s="1517"/>
      <c r="EK51" s="1518"/>
      <c r="EL51" s="1517"/>
      <c r="EM51" s="1518"/>
      <c r="EN51" s="1519"/>
      <c r="EO51" s="1518"/>
      <c r="EP51" s="248"/>
      <c r="EQ51" s="968"/>
      <c r="ER51" s="968"/>
      <c r="ES51" s="968"/>
      <c r="ET51" s="115"/>
      <c r="EU51" s="1547"/>
      <c r="EV51" s="1547"/>
      <c r="EW51" s="1547"/>
      <c r="EX51" s="1547"/>
      <c r="EY51" s="1528"/>
      <c r="EZ51" s="1528"/>
      <c r="FA51" s="127"/>
      <c r="FB51" s="297"/>
      <c r="FC51" s="297"/>
      <c r="FD51" s="297"/>
      <c r="FE51" s="312"/>
      <c r="FF51" s="248"/>
      <c r="FG51" s="248"/>
      <c r="FI51" s="145"/>
      <c r="FJ51" s="108"/>
      <c r="FK51" s="108"/>
      <c r="FL51" s="280"/>
      <c r="FM51" s="131"/>
      <c r="FN51" s="131"/>
      <c r="FO51" s="248"/>
      <c r="FP51" s="248"/>
      <c r="FQ51" s="248"/>
      <c r="FR51" s="248"/>
      <c r="FS51" s="248"/>
      <c r="FT51" s="248"/>
      <c r="FU51" s="248"/>
      <c r="FV51" s="149"/>
      <c r="FW51" s="1054"/>
      <c r="FX51" s="1055"/>
      <c r="FY51" s="1056"/>
      <c r="FZ51" s="1055"/>
      <c r="GA51" s="1055"/>
      <c r="GB51" s="1056"/>
      <c r="GC51" s="1055"/>
      <c r="GD51" s="1055"/>
      <c r="GE51" s="1056"/>
      <c r="GF51" s="282"/>
      <c r="GG51" s="113"/>
      <c r="GH51" s="486"/>
      <c r="GI51" s="324" t="s">
        <v>52</v>
      </c>
      <c r="GJ51" s="336">
        <v>1.9</v>
      </c>
      <c r="GK51" s="336">
        <v>1.73</v>
      </c>
      <c r="GL51" s="336">
        <v>1.86</v>
      </c>
      <c r="GM51" s="336">
        <v>1.83</v>
      </c>
      <c r="GN51" s="1188"/>
      <c r="GO51" s="1188"/>
      <c r="GP51" s="1188"/>
      <c r="GQ51" s="1188"/>
      <c r="GR51" s="285"/>
      <c r="GS51" s="486"/>
      <c r="GT51" s="389"/>
      <c r="GU51" s="387"/>
      <c r="GV51" s="387"/>
      <c r="GW51" s="387"/>
      <c r="GX51" s="387"/>
      <c r="GY51" s="387"/>
      <c r="GZ51" s="1517"/>
      <c r="HA51" s="1518"/>
      <c r="HB51" s="1517"/>
      <c r="HC51" s="1518"/>
      <c r="HD51" s="1519"/>
      <c r="HE51" s="1518"/>
      <c r="HF51" s="439"/>
      <c r="HG51" s="248"/>
      <c r="HH51" s="389"/>
      <c r="HI51" s="387"/>
      <c r="HJ51" s="387"/>
      <c r="HK51" s="387"/>
      <c r="HL51" s="387"/>
      <c r="HM51" s="387"/>
      <c r="HN51" s="1517"/>
      <c r="HO51" s="1518"/>
      <c r="HP51" s="1517"/>
      <c r="HQ51" s="1518"/>
      <c r="HR51" s="1519"/>
      <c r="HS51" s="1518"/>
      <c r="HT51" s="248"/>
      <c r="HU51" s="968"/>
      <c r="HV51" s="968"/>
      <c r="HW51" s="968"/>
      <c r="HX51" s="115"/>
      <c r="HY51" s="1547"/>
      <c r="HZ51" s="1547"/>
      <c r="IA51" s="1547"/>
      <c r="IB51" s="1547"/>
      <c r="IC51" s="1528"/>
      <c r="ID51" s="1528"/>
      <c r="IE51" s="127"/>
      <c r="IF51" s="297"/>
      <c r="IG51" s="297"/>
      <c r="IH51" s="297"/>
      <c r="II51" s="312"/>
      <c r="IJ51" s="248"/>
      <c r="IK51" s="248"/>
      <c r="IM51" s="145"/>
      <c r="IN51" s="108"/>
      <c r="IO51" s="108"/>
      <c r="IP51" s="280"/>
      <c r="IQ51" s="131"/>
      <c r="IR51" s="131"/>
      <c r="IS51" s="248"/>
      <c r="IT51" s="248"/>
      <c r="IU51" s="248"/>
      <c r="IV51" s="248"/>
      <c r="IW51" s="248"/>
      <c r="IX51" s="248"/>
      <c r="IY51" s="248"/>
      <c r="IZ51" s="149"/>
      <c r="JA51" s="1054"/>
      <c r="JB51" s="1055"/>
      <c r="JC51" s="1056"/>
      <c r="JD51" s="1055"/>
      <c r="JE51" s="1055"/>
      <c r="JF51" s="1056"/>
      <c r="JG51" s="1055"/>
      <c r="JH51" s="1055"/>
      <c r="JI51" s="1056"/>
      <c r="JJ51" s="282"/>
      <c r="JK51" s="113"/>
      <c r="JL51" s="324"/>
      <c r="JM51" s="324" t="s">
        <v>52</v>
      </c>
      <c r="JN51" s="336">
        <v>1.95</v>
      </c>
      <c r="JO51" s="336">
        <v>1.94</v>
      </c>
      <c r="JP51" s="336">
        <v>1.9</v>
      </c>
      <c r="JQ51" s="336">
        <v>1.93</v>
      </c>
      <c r="JR51" s="128"/>
      <c r="JS51" s="128"/>
      <c r="JT51" s="128"/>
      <c r="JU51" s="128"/>
      <c r="JV51" s="285"/>
      <c r="JW51" s="486"/>
      <c r="JX51" s="389"/>
      <c r="JY51" s="387"/>
      <c r="JZ51" s="387"/>
      <c r="KA51" s="387"/>
      <c r="KB51" s="387"/>
      <c r="KC51" s="387"/>
      <c r="KD51" s="1517"/>
      <c r="KE51" s="1518"/>
      <c r="KF51" s="1517"/>
      <c r="KG51" s="1518"/>
      <c r="KH51" s="1519"/>
      <c r="KI51" s="1518"/>
      <c r="KJ51" s="439"/>
      <c r="KK51" s="248"/>
      <c r="KL51" s="389"/>
      <c r="KM51" s="387"/>
      <c r="KN51" s="387"/>
      <c r="KO51" s="387"/>
      <c r="KP51" s="387"/>
      <c r="KQ51" s="387"/>
      <c r="KR51" s="1517"/>
      <c r="KS51" s="1518"/>
      <c r="KT51" s="1517"/>
      <c r="KU51" s="1518"/>
      <c r="KV51" s="1519"/>
      <c r="KW51" s="1518"/>
      <c r="KX51" s="248"/>
      <c r="KY51" s="968"/>
      <c r="KZ51" s="290"/>
      <c r="LA51" s="968"/>
      <c r="LB51" s="115"/>
      <c r="LC51" s="1547"/>
      <c r="LD51" s="1547"/>
      <c r="LE51" s="1547"/>
      <c r="LF51" s="1547"/>
      <c r="LG51" s="1528"/>
      <c r="LH51" s="291"/>
      <c r="LI51" s="127"/>
      <c r="LJ51" s="297"/>
      <c r="LK51" s="297"/>
      <c r="LL51" s="297"/>
      <c r="LM51" s="312"/>
      <c r="LN51" s="248"/>
      <c r="LO51" s="248"/>
      <c r="LQ51" s="145"/>
      <c r="LR51" s="25"/>
      <c r="LS51" s="108"/>
      <c r="LT51" s="280"/>
      <c r="LU51" s="1596"/>
      <c r="LV51" s="1490"/>
      <c r="LW51" s="207"/>
      <c r="LX51" s="182"/>
      <c r="LY51" s="266"/>
      <c r="LZ51" s="182"/>
      <c r="MA51" s="182"/>
      <c r="MB51" s="1605"/>
      <c r="MC51" s="1055"/>
      <c r="MD51" s="1056"/>
      <c r="ME51" s="1055"/>
      <c r="MF51" s="1055"/>
      <c r="MG51" s="1056"/>
      <c r="MH51" s="1055"/>
      <c r="MI51" s="1055"/>
      <c r="MJ51" s="1056"/>
      <c r="MK51" s="282"/>
      <c r="ML51" s="1300"/>
      <c r="MM51" s="1300"/>
      <c r="MN51" s="15" t="s">
        <v>52</v>
      </c>
      <c r="MO51" s="923">
        <v>1.92</v>
      </c>
      <c r="MP51" s="923">
        <v>1.76</v>
      </c>
      <c r="MQ51" s="923">
        <v>1.83</v>
      </c>
      <c r="MR51" s="923">
        <v>1.93</v>
      </c>
      <c r="MS51" s="924">
        <v>1.87</v>
      </c>
      <c r="MT51" s="16"/>
      <c r="MU51" s="17"/>
      <c r="MV51" s="17"/>
      <c r="MW51" s="1609"/>
      <c r="MX51" s="1610"/>
      <c r="MY51" s="1610"/>
      <c r="MZ51" s="36"/>
      <c r="NA51" s="38"/>
      <c r="NB51" s="38"/>
      <c r="NC51" s="38"/>
      <c r="ND51" s="38"/>
      <c r="NE51" s="36"/>
      <c r="NF51" s="136"/>
      <c r="NG51" s="136"/>
      <c r="NH51" s="136"/>
      <c r="NI51" s="136"/>
      <c r="NJ51" s="38"/>
      <c r="NK51" s="269"/>
      <c r="NL51" s="1610"/>
      <c r="NM51" s="1610"/>
      <c r="NN51" s="36"/>
      <c r="NO51" s="38"/>
      <c r="NP51" s="38"/>
      <c r="NQ51" s="38"/>
      <c r="NR51" s="38"/>
      <c r="NS51" s="36"/>
      <c r="NT51" s="136"/>
      <c r="NU51" s="136"/>
      <c r="NV51" s="136"/>
      <c r="NW51" s="136"/>
      <c r="NX51" s="38"/>
      <c r="NY51" s="269"/>
      <c r="OA51" s="657"/>
    </row>
    <row r="52" spans="1:391" ht="21.75" customHeight="1" x14ac:dyDescent="0.2">
      <c r="A52" s="148"/>
      <c r="B52" s="79"/>
      <c r="C52" s="79"/>
      <c r="D52" s="280"/>
      <c r="E52" s="1485"/>
      <c r="F52" s="1485"/>
      <c r="G52" s="19"/>
      <c r="H52" s="19"/>
      <c r="I52" s="19"/>
      <c r="J52" s="19"/>
      <c r="K52" s="19"/>
      <c r="L52" s="19"/>
      <c r="M52" s="19"/>
      <c r="N52" s="149"/>
      <c r="O52" s="5"/>
      <c r="P52" s="5"/>
      <c r="Q52" s="281"/>
      <c r="R52" s="5"/>
      <c r="S52" s="5"/>
      <c r="T52" s="281"/>
      <c r="U52" s="5"/>
      <c r="V52" s="5"/>
      <c r="W52" s="281"/>
      <c r="X52" s="5"/>
      <c r="Y52" s="113"/>
      <c r="Z52" s="324"/>
      <c r="AA52" s="324" t="s">
        <v>66</v>
      </c>
      <c r="AB52" s="336">
        <v>1.91</v>
      </c>
      <c r="AC52" s="336">
        <v>1.99</v>
      </c>
      <c r="AD52" s="336">
        <v>1.96</v>
      </c>
      <c r="AE52" s="336">
        <v>1.96</v>
      </c>
      <c r="AF52" s="1188"/>
      <c r="AG52" s="1188"/>
      <c r="AH52" s="1188"/>
      <c r="AI52" s="1188"/>
      <c r="AJ52" s="285"/>
      <c r="AK52" s="324"/>
      <c r="AL52" s="389"/>
      <c r="AM52" s="387"/>
      <c r="AN52" s="387"/>
      <c r="AO52" s="387"/>
      <c r="AP52" s="387"/>
      <c r="AQ52" s="387"/>
      <c r="AR52" s="1517"/>
      <c r="AS52" s="1518"/>
      <c r="AT52" s="1517"/>
      <c r="AU52" s="1518"/>
      <c r="AV52" s="1519"/>
      <c r="AW52" s="1518"/>
      <c r="AX52" s="439"/>
      <c r="AY52" s="248"/>
      <c r="AZ52" s="389"/>
      <c r="BA52" s="387"/>
      <c r="BB52" s="387"/>
      <c r="BC52" s="387"/>
      <c r="BD52" s="387"/>
      <c r="BE52" s="387"/>
      <c r="BF52" s="1517"/>
      <c r="BG52" s="1518"/>
      <c r="BH52" s="1517"/>
      <c r="BI52" s="1518"/>
      <c r="BJ52" s="1519"/>
      <c r="BK52" s="1518"/>
      <c r="BL52" s="248"/>
      <c r="BM52" s="968"/>
      <c r="BN52" s="968"/>
      <c r="BO52" s="968"/>
      <c r="BP52" s="127"/>
      <c r="BQ52" s="1547"/>
      <c r="BR52" s="1547"/>
      <c r="BS52" s="1547"/>
      <c r="BT52" s="1547"/>
      <c r="BU52" s="1528"/>
      <c r="BV52" s="1528"/>
      <c r="BW52" s="7"/>
      <c r="BX52" s="315"/>
      <c r="BY52" s="317"/>
      <c r="BZ52" s="317"/>
      <c r="CA52" s="312"/>
      <c r="CB52" s="19"/>
      <c r="CC52" s="19"/>
      <c r="CE52" s="148"/>
      <c r="CF52" s="79"/>
      <c r="CG52" s="79"/>
      <c r="CH52" s="280"/>
      <c r="CI52" s="131"/>
      <c r="CJ52" s="131"/>
      <c r="CK52" s="248"/>
      <c r="CL52" s="248"/>
      <c r="CM52" s="19"/>
      <c r="CN52" s="19"/>
      <c r="CO52" s="19"/>
      <c r="CP52" s="19"/>
      <c r="CQ52" s="248"/>
      <c r="CR52" s="149"/>
      <c r="CS52" s="5"/>
      <c r="CT52" s="5"/>
      <c r="CU52" s="281"/>
      <c r="CV52" s="5"/>
      <c r="CW52" s="5"/>
      <c r="CX52" s="281"/>
      <c r="CY52" s="5"/>
      <c r="CZ52" s="5"/>
      <c r="DA52" s="281"/>
      <c r="DB52" s="5"/>
      <c r="DC52" s="113"/>
      <c r="DD52" s="324"/>
      <c r="DE52" s="324" t="s">
        <v>66</v>
      </c>
      <c r="DF52" s="336">
        <v>1.99</v>
      </c>
      <c r="DG52" s="336">
        <v>1.97</v>
      </c>
      <c r="DH52" s="336">
        <v>1.99</v>
      </c>
      <c r="DI52" s="336">
        <v>1.98</v>
      </c>
      <c r="DJ52" s="128"/>
      <c r="DK52" s="128"/>
      <c r="DL52" s="128"/>
      <c r="DM52" s="128"/>
      <c r="DN52" s="285"/>
      <c r="DO52" s="486"/>
      <c r="DP52" s="389"/>
      <c r="DQ52" s="387"/>
      <c r="DR52" s="387"/>
      <c r="DS52" s="387"/>
      <c r="DT52" s="387"/>
      <c r="DU52" s="387"/>
      <c r="DV52" s="1517"/>
      <c r="DW52" s="1518"/>
      <c r="DX52" s="1517"/>
      <c r="DY52" s="1518"/>
      <c r="DZ52" s="1519"/>
      <c r="EA52" s="1518"/>
      <c r="EB52" s="439"/>
      <c r="EC52" s="248"/>
      <c r="ED52" s="389"/>
      <c r="EE52" s="387"/>
      <c r="EF52" s="387"/>
      <c r="EG52" s="387"/>
      <c r="EH52" s="387"/>
      <c r="EI52" s="387"/>
      <c r="EJ52" s="1517"/>
      <c r="EK52" s="1518"/>
      <c r="EL52" s="1517"/>
      <c r="EM52" s="1518"/>
      <c r="EN52" s="1519"/>
      <c r="EO52" s="1518"/>
      <c r="EP52" s="248"/>
      <c r="EQ52" s="968"/>
      <c r="ER52" s="968"/>
      <c r="ES52" s="968"/>
      <c r="ET52" s="127"/>
      <c r="EU52" s="1547"/>
      <c r="EV52" s="1547"/>
      <c r="EW52" s="1547"/>
      <c r="EX52" s="1547"/>
      <c r="EY52" s="1528"/>
      <c r="EZ52" s="1528"/>
      <c r="FA52" s="316"/>
      <c r="FB52" s="315"/>
      <c r="FC52" s="317"/>
      <c r="FD52" s="317"/>
      <c r="FE52" s="312"/>
      <c r="FF52" s="248"/>
      <c r="FG52" s="248"/>
      <c r="FI52" s="148"/>
      <c r="FJ52" s="79"/>
      <c r="FK52" s="79"/>
      <c r="FL52" s="280"/>
      <c r="FM52" s="131"/>
      <c r="FN52" s="131"/>
      <c r="FO52" s="248"/>
      <c r="FP52" s="248"/>
      <c r="FQ52" s="248"/>
      <c r="FR52" s="248"/>
      <c r="FS52" s="248"/>
      <c r="FT52" s="248"/>
      <c r="FU52" s="248"/>
      <c r="FV52" s="149"/>
      <c r="FW52" s="5"/>
      <c r="FX52" s="5"/>
      <c r="FY52" s="281"/>
      <c r="FZ52" s="5"/>
      <c r="GA52" s="5"/>
      <c r="GB52" s="281"/>
      <c r="GC52" s="5"/>
      <c r="GD52" s="5"/>
      <c r="GE52" s="281"/>
      <c r="GF52" s="5"/>
      <c r="GG52" s="113"/>
      <c r="GH52" s="486"/>
      <c r="GI52" s="324" t="s">
        <v>66</v>
      </c>
      <c r="GJ52" s="336">
        <v>1.87</v>
      </c>
      <c r="GK52" s="336">
        <v>1.92</v>
      </c>
      <c r="GL52" s="336">
        <v>1.9</v>
      </c>
      <c r="GM52" s="336">
        <v>1.9</v>
      </c>
      <c r="GN52" s="1188"/>
      <c r="GO52" s="1188"/>
      <c r="GP52" s="1188"/>
      <c r="GQ52" s="1188"/>
      <c r="GR52" s="285"/>
      <c r="GS52" s="486"/>
      <c r="GT52" s="389"/>
      <c r="GU52" s="387"/>
      <c r="GV52" s="387"/>
      <c r="GW52" s="387"/>
      <c r="GX52" s="387"/>
      <c r="GY52" s="387"/>
      <c r="GZ52" s="1517"/>
      <c r="HA52" s="1518"/>
      <c r="HB52" s="1517"/>
      <c r="HC52" s="1518"/>
      <c r="HD52" s="1519"/>
      <c r="HE52" s="1518"/>
      <c r="HF52" s="439"/>
      <c r="HG52" s="248"/>
      <c r="HH52" s="389"/>
      <c r="HI52" s="387"/>
      <c r="HJ52" s="387"/>
      <c r="HK52" s="387"/>
      <c r="HL52" s="387"/>
      <c r="HM52" s="387"/>
      <c r="HN52" s="1517"/>
      <c r="HO52" s="1518"/>
      <c r="HP52" s="1517"/>
      <c r="HQ52" s="1518"/>
      <c r="HR52" s="1519"/>
      <c r="HS52" s="1518"/>
      <c r="HT52" s="248"/>
      <c r="HU52" s="968"/>
      <c r="HV52" s="968"/>
      <c r="HW52" s="968"/>
      <c r="HX52" s="127"/>
      <c r="HY52" s="1547"/>
      <c r="HZ52" s="1547"/>
      <c r="IA52" s="1547"/>
      <c r="IB52" s="1547"/>
      <c r="IC52" s="1528"/>
      <c r="ID52" s="1528"/>
      <c r="IE52" s="7"/>
      <c r="IF52" s="1546"/>
      <c r="IG52" s="122"/>
      <c r="IH52" s="122"/>
      <c r="II52" s="312"/>
      <c r="IJ52" s="248"/>
      <c r="IK52" s="248"/>
      <c r="IM52" s="148"/>
      <c r="IN52" s="79"/>
      <c r="IO52" s="79"/>
      <c r="IP52" s="280"/>
      <c r="IQ52" s="131"/>
      <c r="IR52" s="131"/>
      <c r="IS52" s="248"/>
      <c r="IT52" s="248"/>
      <c r="IU52" s="248"/>
      <c r="IV52" s="248"/>
      <c r="IW52" s="248"/>
      <c r="IX52" s="248"/>
      <c r="IY52" s="248"/>
      <c r="IZ52" s="149"/>
      <c r="JA52" s="5"/>
      <c r="JB52" s="5"/>
      <c r="JC52" s="281"/>
      <c r="JD52" s="5"/>
      <c r="JE52" s="5"/>
      <c r="JF52" s="281"/>
      <c r="JG52" s="5"/>
      <c r="JH52" s="5"/>
      <c r="JI52" s="281"/>
      <c r="JJ52" s="5"/>
      <c r="JK52" s="113"/>
      <c r="JL52" s="324"/>
      <c r="JM52" s="324" t="s">
        <v>66</v>
      </c>
      <c r="JN52" s="336">
        <v>1.88</v>
      </c>
      <c r="JO52" s="336">
        <v>1.79</v>
      </c>
      <c r="JP52" s="336">
        <v>1.96</v>
      </c>
      <c r="JQ52" s="336">
        <v>1.88</v>
      </c>
      <c r="JR52" s="128"/>
      <c r="JS52" s="128"/>
      <c r="JT52" s="128"/>
      <c r="JU52" s="128"/>
      <c r="JV52" s="285"/>
      <c r="JW52" s="486"/>
      <c r="JX52" s="389"/>
      <c r="JY52" s="387"/>
      <c r="JZ52" s="387"/>
      <c r="KA52" s="387"/>
      <c r="KB52" s="387"/>
      <c r="KC52" s="387"/>
      <c r="KD52" s="1517"/>
      <c r="KE52" s="1518"/>
      <c r="KF52" s="1517"/>
      <c r="KG52" s="1518"/>
      <c r="KH52" s="1519"/>
      <c r="KI52" s="1518"/>
      <c r="KJ52" s="439"/>
      <c r="KK52" s="248"/>
      <c r="KL52" s="389"/>
      <c r="KM52" s="387"/>
      <c r="KN52" s="387"/>
      <c r="KO52" s="387"/>
      <c r="KP52" s="387"/>
      <c r="KQ52" s="387"/>
      <c r="KR52" s="1517"/>
      <c r="KS52" s="1518"/>
      <c r="KT52" s="1517"/>
      <c r="KU52" s="1518"/>
      <c r="KV52" s="1519"/>
      <c r="KW52" s="1518"/>
      <c r="KX52" s="248"/>
      <c r="KY52" s="968"/>
      <c r="KZ52" s="290"/>
      <c r="LA52" s="968"/>
      <c r="LB52" s="127"/>
      <c r="LC52" s="1547"/>
      <c r="LD52" s="1547"/>
      <c r="LE52" s="1547"/>
      <c r="LF52" s="1547"/>
      <c r="LG52" s="1528"/>
      <c r="LH52" s="291"/>
      <c r="LI52" s="316"/>
      <c r="LJ52" s="315"/>
      <c r="LK52" s="317"/>
      <c r="LL52" s="317"/>
      <c r="LM52" s="312"/>
      <c r="LN52" s="248"/>
      <c r="LO52" s="248"/>
      <c r="LQ52" s="148"/>
      <c r="LR52" s="38"/>
      <c r="LS52" s="79"/>
      <c r="LT52" s="280"/>
      <c r="LU52" s="1490"/>
      <c r="LV52" s="1490"/>
      <c r="LW52" s="207"/>
      <c r="LX52" s="182"/>
      <c r="LY52" s="266"/>
      <c r="LZ52" s="182"/>
      <c r="MA52" s="182"/>
      <c r="MB52" s="5"/>
      <c r="MC52" s="5"/>
      <c r="MD52" s="281"/>
      <c r="ME52" s="5"/>
      <c r="MF52" s="5"/>
      <c r="MG52" s="281"/>
      <c r="MH52" s="5"/>
      <c r="MI52" s="5"/>
      <c r="MJ52" s="281"/>
      <c r="MK52" s="5"/>
      <c r="ML52" s="1300"/>
      <c r="MM52" s="1300"/>
      <c r="MN52" s="15" t="s">
        <v>66</v>
      </c>
      <c r="MO52" s="923">
        <v>1.96</v>
      </c>
      <c r="MP52" s="923">
        <v>1.98</v>
      </c>
      <c r="MQ52" s="923">
        <v>1.9</v>
      </c>
      <c r="MR52" s="923">
        <v>1.88</v>
      </c>
      <c r="MS52" s="924">
        <v>1.93</v>
      </c>
      <c r="MT52" s="16"/>
      <c r="MU52" s="17"/>
      <c r="MV52" s="17"/>
      <c r="MW52" s="1609"/>
      <c r="MX52" s="1610"/>
      <c r="MY52" s="1610"/>
      <c r="MZ52" s="974"/>
      <c r="NA52" s="270"/>
      <c r="NB52" s="270"/>
      <c r="NC52" s="270"/>
      <c r="ND52" s="270"/>
      <c r="NE52" s="974"/>
      <c r="NF52" s="1612"/>
      <c r="NG52" s="1612"/>
      <c r="NH52" s="1612"/>
      <c r="NI52" s="1612"/>
      <c r="NJ52" s="270"/>
      <c r="NK52" s="270"/>
      <c r="NL52" s="1610"/>
      <c r="NM52" s="1610"/>
      <c r="NN52" s="974"/>
      <c r="NO52" s="270"/>
      <c r="NP52" s="270"/>
      <c r="NQ52" s="270"/>
      <c r="NR52" s="270"/>
      <c r="NS52" s="974"/>
      <c r="NT52" s="1612"/>
      <c r="NU52" s="1612"/>
      <c r="NV52" s="1612"/>
      <c r="NW52" s="1612"/>
      <c r="NX52" s="270"/>
      <c r="NY52" s="270"/>
      <c r="OA52" s="657"/>
    </row>
    <row r="53" spans="1:391" ht="21.75" customHeight="1" x14ac:dyDescent="0.2">
      <c r="A53" s="148"/>
      <c r="B53" s="79"/>
      <c r="C53" s="79"/>
      <c r="D53" s="280"/>
      <c r="E53" s="1485"/>
      <c r="F53" s="1485"/>
      <c r="G53" s="19"/>
      <c r="H53" s="19"/>
      <c r="I53" s="19"/>
      <c r="J53" s="19"/>
      <c r="K53" s="19"/>
      <c r="L53" s="19"/>
      <c r="M53" s="19"/>
      <c r="N53" s="149"/>
      <c r="O53" s="977"/>
      <c r="P53" s="977"/>
      <c r="Q53" s="977"/>
      <c r="R53" s="383"/>
      <c r="S53" s="977"/>
      <c r="T53" s="977"/>
      <c r="U53" s="383"/>
      <c r="V53" s="977"/>
      <c r="W53" s="977"/>
      <c r="X53" s="383"/>
      <c r="Y53" s="113"/>
      <c r="Z53" s="324"/>
      <c r="AA53" s="324" t="s">
        <v>71</v>
      </c>
      <c r="AB53" s="336">
        <v>1.83</v>
      </c>
      <c r="AC53" s="336">
        <v>2.0099999999999998</v>
      </c>
      <c r="AD53" s="336">
        <v>1.8</v>
      </c>
      <c r="AE53" s="336">
        <v>1.88</v>
      </c>
      <c r="AF53" s="1188"/>
      <c r="AG53" s="1188"/>
      <c r="AH53" s="1188"/>
      <c r="AI53" s="1188"/>
      <c r="AJ53" s="285"/>
      <c r="AK53" s="324"/>
      <c r="AL53" s="389"/>
      <c r="AM53" s="387"/>
      <c r="AN53" s="387"/>
      <c r="AO53" s="387"/>
      <c r="AP53" s="387"/>
      <c r="AQ53" s="387"/>
      <c r="AR53" s="1517"/>
      <c r="AS53" s="1518"/>
      <c r="AT53" s="1517"/>
      <c r="AU53" s="1518"/>
      <c r="AV53" s="1519"/>
      <c r="AW53" s="1518"/>
      <c r="AX53" s="491"/>
      <c r="AY53" s="264"/>
      <c r="AZ53" s="389"/>
      <c r="BA53" s="387"/>
      <c r="BB53" s="387"/>
      <c r="BC53" s="387"/>
      <c r="BD53" s="387"/>
      <c r="BE53" s="387"/>
      <c r="BF53" s="1517"/>
      <c r="BG53" s="1518"/>
      <c r="BH53" s="1517"/>
      <c r="BI53" s="1518"/>
      <c r="BJ53" s="1519"/>
      <c r="BK53" s="1518"/>
      <c r="BL53" s="248"/>
      <c r="BM53" s="968"/>
      <c r="BN53" s="968"/>
      <c r="BO53" s="968"/>
      <c r="BP53" s="115"/>
      <c r="BQ53" s="1547"/>
      <c r="BR53" s="1547"/>
      <c r="BS53" s="1547"/>
      <c r="BT53" s="1547"/>
      <c r="BU53" s="1528"/>
      <c r="BV53" s="1528"/>
      <c r="BW53" s="248"/>
      <c r="BX53" s="19"/>
      <c r="BY53" s="308"/>
      <c r="BZ53" s="308"/>
      <c r="CA53" s="312"/>
      <c r="CB53" s="19"/>
      <c r="CC53" s="19"/>
      <c r="CE53" s="148"/>
      <c r="CF53" s="79"/>
      <c r="CG53" s="79"/>
      <c r="CH53" s="280"/>
      <c r="CI53" s="131"/>
      <c r="CJ53" s="131"/>
      <c r="CK53" s="248"/>
      <c r="CL53" s="248"/>
      <c r="CM53" s="19"/>
      <c r="CN53" s="19"/>
      <c r="CO53" s="19"/>
      <c r="CP53" s="19"/>
      <c r="CQ53" s="248"/>
      <c r="CR53" s="149"/>
      <c r="CS53" s="977"/>
      <c r="CT53" s="977"/>
      <c r="CU53" s="977"/>
      <c r="CV53" s="383"/>
      <c r="CW53" s="977"/>
      <c r="CX53" s="977"/>
      <c r="CY53" s="383"/>
      <c r="CZ53" s="977"/>
      <c r="DA53" s="977"/>
      <c r="DB53" s="383"/>
      <c r="DC53" s="113"/>
      <c r="DD53" s="324"/>
      <c r="DE53" s="324" t="s">
        <v>71</v>
      </c>
      <c r="DF53" s="336">
        <v>1.84</v>
      </c>
      <c r="DG53" s="336">
        <v>1.84</v>
      </c>
      <c r="DH53" s="336">
        <v>1.82</v>
      </c>
      <c r="DI53" s="336">
        <v>1.83</v>
      </c>
      <c r="DJ53" s="128"/>
      <c r="DK53" s="128"/>
      <c r="DL53" s="128"/>
      <c r="DM53" s="128"/>
      <c r="DN53" s="285"/>
      <c r="DO53" s="486"/>
      <c r="DP53" s="389"/>
      <c r="DQ53" s="387"/>
      <c r="DR53" s="387"/>
      <c r="DS53" s="387"/>
      <c r="DT53" s="387"/>
      <c r="DU53" s="387"/>
      <c r="DV53" s="1517"/>
      <c r="DW53" s="1518"/>
      <c r="DX53" s="1517"/>
      <c r="DY53" s="1518"/>
      <c r="DZ53" s="1519"/>
      <c r="EA53" s="1518"/>
      <c r="EB53" s="491"/>
      <c r="EC53" s="264"/>
      <c r="ED53" s="389"/>
      <c r="EE53" s="387"/>
      <c r="EF53" s="387"/>
      <c r="EG53" s="387"/>
      <c r="EH53" s="387"/>
      <c r="EI53" s="387"/>
      <c r="EJ53" s="1517"/>
      <c r="EK53" s="1518"/>
      <c r="EL53" s="1517"/>
      <c r="EM53" s="1518"/>
      <c r="EN53" s="1519"/>
      <c r="EO53" s="1518"/>
      <c r="EP53" s="248"/>
      <c r="EQ53" s="968"/>
      <c r="ER53" s="968"/>
      <c r="ES53" s="968"/>
      <c r="ET53" s="115"/>
      <c r="EU53" s="1547"/>
      <c r="EV53" s="1547"/>
      <c r="EW53" s="1547"/>
      <c r="EX53" s="1547"/>
      <c r="EY53" s="1528"/>
      <c r="EZ53" s="1528"/>
      <c r="FA53" s="19"/>
      <c r="FB53" s="19"/>
      <c r="FC53" s="308"/>
      <c r="FD53" s="308"/>
      <c r="FE53" s="312"/>
      <c r="FF53" s="248"/>
      <c r="FG53" s="248"/>
      <c r="FI53" s="148"/>
      <c r="FJ53" s="79"/>
      <c r="FK53" s="79"/>
      <c r="FL53" s="280"/>
      <c r="FM53" s="131"/>
      <c r="FN53" s="131"/>
      <c r="FO53" s="248"/>
      <c r="FP53" s="248"/>
      <c r="FQ53" s="248"/>
      <c r="FR53" s="248"/>
      <c r="FS53" s="248"/>
      <c r="FT53" s="248"/>
      <c r="FU53" s="248"/>
      <c r="FV53" s="149"/>
      <c r="FW53" s="977"/>
      <c r="FX53" s="977"/>
      <c r="FY53" s="977"/>
      <c r="FZ53" s="383"/>
      <c r="GA53" s="977"/>
      <c r="GB53" s="977"/>
      <c r="GC53" s="383"/>
      <c r="GD53" s="977"/>
      <c r="GE53" s="977"/>
      <c r="GF53" s="383"/>
      <c r="GG53" s="113"/>
      <c r="GH53" s="486"/>
      <c r="GI53" s="324" t="s">
        <v>71</v>
      </c>
      <c r="GJ53" s="336">
        <v>1.62</v>
      </c>
      <c r="GK53" s="336">
        <v>1.68</v>
      </c>
      <c r="GL53" s="336">
        <v>1.74</v>
      </c>
      <c r="GM53" s="336">
        <v>1.68</v>
      </c>
      <c r="GN53" s="1188"/>
      <c r="GO53" s="1188"/>
      <c r="GP53" s="1188"/>
      <c r="GQ53" s="1188"/>
      <c r="GR53" s="285"/>
      <c r="GS53" s="486"/>
      <c r="GT53" s="389"/>
      <c r="GU53" s="387"/>
      <c r="GV53" s="387"/>
      <c r="GW53" s="387"/>
      <c r="GX53" s="387"/>
      <c r="GY53" s="387"/>
      <c r="GZ53" s="1517"/>
      <c r="HA53" s="1518"/>
      <c r="HB53" s="1517"/>
      <c r="HC53" s="1518"/>
      <c r="HD53" s="1519"/>
      <c r="HE53" s="1518"/>
      <c r="HF53" s="491"/>
      <c r="HG53" s="264"/>
      <c r="HH53" s="389"/>
      <c r="HI53" s="387"/>
      <c r="HJ53" s="387"/>
      <c r="HK53" s="387"/>
      <c r="HL53" s="387"/>
      <c r="HM53" s="387"/>
      <c r="HN53" s="1517"/>
      <c r="HO53" s="1518"/>
      <c r="HP53" s="1517"/>
      <c r="HQ53" s="1518"/>
      <c r="HR53" s="1519"/>
      <c r="HS53" s="1518"/>
      <c r="HT53" s="248"/>
      <c r="HU53" s="968"/>
      <c r="HV53" s="968"/>
      <c r="HW53" s="968"/>
      <c r="HX53" s="115"/>
      <c r="HY53" s="1547"/>
      <c r="HZ53" s="1547"/>
      <c r="IA53" s="1547"/>
      <c r="IB53" s="1547"/>
      <c r="IC53" s="1528"/>
      <c r="ID53" s="1528"/>
      <c r="IE53" s="248"/>
      <c r="IF53" s="248"/>
      <c r="IG53" s="115"/>
      <c r="IH53" s="115"/>
      <c r="II53" s="312"/>
      <c r="IJ53" s="248"/>
      <c r="IK53" s="248"/>
      <c r="IM53" s="148"/>
      <c r="IN53" s="79"/>
      <c r="IO53" s="79"/>
      <c r="IP53" s="280"/>
      <c r="IQ53" s="131"/>
      <c r="IR53" s="131"/>
      <c r="IS53" s="248"/>
      <c r="IT53" s="248"/>
      <c r="IU53" s="248"/>
      <c r="IV53" s="248"/>
      <c r="IW53" s="248"/>
      <c r="IX53" s="248"/>
      <c r="IY53" s="248"/>
      <c r="IZ53" s="149"/>
      <c r="JA53" s="977"/>
      <c r="JB53" s="977"/>
      <c r="JC53" s="977"/>
      <c r="JD53" s="383"/>
      <c r="JE53" s="977"/>
      <c r="JF53" s="977"/>
      <c r="JG53" s="383"/>
      <c r="JH53" s="977"/>
      <c r="JI53" s="977"/>
      <c r="JJ53" s="383"/>
      <c r="JK53" s="113"/>
      <c r="JL53" s="324"/>
      <c r="JM53" s="324" t="s">
        <v>71</v>
      </c>
      <c r="JN53" s="336">
        <v>1.8</v>
      </c>
      <c r="JO53" s="336">
        <v>1.79</v>
      </c>
      <c r="JP53" s="336">
        <v>1.93</v>
      </c>
      <c r="JQ53" s="336">
        <v>1.85</v>
      </c>
      <c r="JR53" s="128"/>
      <c r="JS53" s="128"/>
      <c r="JT53" s="128"/>
      <c r="JU53" s="128"/>
      <c r="JV53" s="285"/>
      <c r="JW53" s="486"/>
      <c r="JX53" s="389"/>
      <c r="JY53" s="387"/>
      <c r="JZ53" s="387"/>
      <c r="KA53" s="387"/>
      <c r="KB53" s="387"/>
      <c r="KC53" s="387"/>
      <c r="KD53" s="1517"/>
      <c r="KE53" s="1518"/>
      <c r="KF53" s="1517"/>
      <c r="KG53" s="1518"/>
      <c r="KH53" s="1519"/>
      <c r="KI53" s="1518"/>
      <c r="KJ53" s="491"/>
      <c r="KK53" s="264"/>
      <c r="KL53" s="389"/>
      <c r="KM53" s="387"/>
      <c r="KN53" s="387"/>
      <c r="KO53" s="387"/>
      <c r="KP53" s="387"/>
      <c r="KQ53" s="387"/>
      <c r="KR53" s="1517"/>
      <c r="KS53" s="1518"/>
      <c r="KT53" s="1517"/>
      <c r="KU53" s="1518"/>
      <c r="KV53" s="1519"/>
      <c r="KW53" s="1518"/>
      <c r="KX53" s="248"/>
      <c r="KY53" s="968"/>
      <c r="KZ53" s="290"/>
      <c r="LA53" s="968"/>
      <c r="LB53" s="115"/>
      <c r="LC53" s="1547"/>
      <c r="LD53" s="1547"/>
      <c r="LE53" s="1547"/>
      <c r="LF53" s="1547"/>
      <c r="LG53" s="1528"/>
      <c r="LH53" s="291"/>
      <c r="LI53" s="19"/>
      <c r="LJ53" s="19"/>
      <c r="LK53" s="308"/>
      <c r="LL53" s="308"/>
      <c r="LM53" s="312"/>
      <c r="LN53" s="248"/>
      <c r="LO53" s="248"/>
      <c r="LQ53" s="148"/>
      <c r="LR53" s="38"/>
      <c r="LS53" s="79"/>
      <c r="LT53" s="280"/>
      <c r="LU53" s="1490"/>
      <c r="LV53" s="1597"/>
      <c r="LW53" s="207"/>
      <c r="LX53" s="182"/>
      <c r="LY53" s="266"/>
      <c r="LZ53" s="182"/>
      <c r="MA53" s="182"/>
      <c r="MB53" s="977"/>
      <c r="MC53" s="977"/>
      <c r="MD53" s="977"/>
      <c r="ME53" s="383"/>
      <c r="MF53" s="977"/>
      <c r="MG53" s="977"/>
      <c r="MH53" s="383"/>
      <c r="MI53" s="977"/>
      <c r="MJ53" s="977"/>
      <c r="MK53" s="383"/>
      <c r="ML53" s="1300"/>
      <c r="MM53" s="1300"/>
      <c r="MN53" s="15" t="s">
        <v>71</v>
      </c>
      <c r="MO53" s="923">
        <v>1.88</v>
      </c>
      <c r="MP53" s="923">
        <v>1.83</v>
      </c>
      <c r="MQ53" s="923">
        <v>1.68</v>
      </c>
      <c r="MR53" s="923">
        <v>1.85</v>
      </c>
      <c r="MS53" s="924">
        <v>1.82</v>
      </c>
      <c r="MT53" s="16"/>
      <c r="MU53" s="17"/>
      <c r="MV53" s="17"/>
      <c r="MW53" s="1609"/>
      <c r="MX53" s="1610"/>
      <c r="MY53" s="1610"/>
      <c r="MZ53" s="1610"/>
      <c r="NA53" s="1610"/>
      <c r="NB53" s="1610"/>
      <c r="NC53" s="1610"/>
      <c r="ND53" s="1610"/>
      <c r="NE53" s="1610"/>
      <c r="NF53" s="1610"/>
      <c r="NG53" s="1610"/>
      <c r="NH53" s="1610"/>
      <c r="NI53" s="1610"/>
      <c r="NJ53" s="1610"/>
      <c r="NK53" s="123"/>
      <c r="NL53" s="1610"/>
      <c r="NM53" s="1610"/>
      <c r="NN53" s="1610"/>
      <c r="NO53" s="1610"/>
      <c r="NP53" s="1610"/>
      <c r="NQ53" s="1610"/>
      <c r="NR53" s="1610"/>
      <c r="NS53" s="1610"/>
      <c r="NT53" s="1610"/>
      <c r="NU53" s="1610"/>
      <c r="NV53" s="1610"/>
      <c r="NW53" s="1610"/>
      <c r="NX53" s="1610"/>
      <c r="NY53" s="1610"/>
      <c r="OA53" s="657"/>
    </row>
    <row r="54" spans="1:391" ht="21.75" customHeight="1" x14ac:dyDescent="0.2">
      <c r="A54" s="145"/>
      <c r="B54" s="139"/>
      <c r="C54" s="140"/>
      <c r="D54" s="280"/>
      <c r="E54" s="1485"/>
      <c r="F54" s="1485"/>
      <c r="G54" s="19"/>
      <c r="H54" s="19"/>
      <c r="I54" s="19"/>
      <c r="J54" s="19"/>
      <c r="K54" s="19"/>
      <c r="L54" s="19"/>
      <c r="M54" s="19"/>
      <c r="N54" s="149"/>
      <c r="O54" s="113"/>
      <c r="P54" s="38"/>
      <c r="Q54" s="1493"/>
      <c r="R54" s="172"/>
      <c r="S54" s="38"/>
      <c r="T54" s="1493"/>
      <c r="U54" s="172"/>
      <c r="V54" s="183"/>
      <c r="W54" s="1493"/>
      <c r="X54" s="172"/>
      <c r="Y54" s="113"/>
      <c r="Z54" s="324"/>
      <c r="AA54" s="324" t="s">
        <v>76</v>
      </c>
      <c r="AB54" s="336">
        <v>1.8</v>
      </c>
      <c r="AC54" s="336">
        <v>2.19</v>
      </c>
      <c r="AD54" s="336">
        <v>1.91</v>
      </c>
      <c r="AE54" s="336">
        <v>1.98</v>
      </c>
      <c r="AF54" s="1188"/>
      <c r="AG54" s="1188"/>
      <c r="AH54" s="1188"/>
      <c r="AI54" s="1188"/>
      <c r="AJ54" s="285"/>
      <c r="AK54" s="324"/>
      <c r="AL54" s="389"/>
      <c r="AM54" s="387"/>
      <c r="AN54" s="387"/>
      <c r="AO54" s="387"/>
      <c r="AP54" s="387"/>
      <c r="AQ54" s="387"/>
      <c r="AR54" s="1517"/>
      <c r="AS54" s="1518"/>
      <c r="AT54" s="1517"/>
      <c r="AU54" s="1518"/>
      <c r="AV54" s="1519"/>
      <c r="AW54" s="1518"/>
      <c r="AX54" s="608"/>
      <c r="AY54" s="248"/>
      <c r="AZ54" s="1505"/>
      <c r="BA54" s="1517"/>
      <c r="BB54" s="1517"/>
      <c r="BC54" s="1517"/>
      <c r="BD54" s="1517"/>
      <c r="BE54" s="1517"/>
      <c r="BF54" s="1517"/>
      <c r="BG54" s="1518"/>
      <c r="BH54" s="1517"/>
      <c r="BI54" s="1518"/>
      <c r="BJ54" s="1519"/>
      <c r="BK54" s="1518"/>
      <c r="BL54" s="248"/>
      <c r="BM54" s="968"/>
      <c r="BN54" s="968"/>
      <c r="BO54" s="968"/>
      <c r="BP54" s="115"/>
      <c r="BQ54" s="1547"/>
      <c r="BR54" s="1547"/>
      <c r="BS54" s="1547"/>
      <c r="BT54" s="1547"/>
      <c r="BU54" s="1528"/>
      <c r="BV54" s="1528"/>
      <c r="BW54" s="7"/>
      <c r="BX54" s="318"/>
      <c r="BY54" s="318"/>
      <c r="BZ54" s="318"/>
      <c r="CA54" s="319"/>
      <c r="CB54" s="314"/>
      <c r="CC54" s="314"/>
      <c r="CE54" s="145"/>
      <c r="CF54" s="139"/>
      <c r="CG54" s="140"/>
      <c r="CH54" s="280"/>
      <c r="CI54" s="131"/>
      <c r="CJ54" s="131"/>
      <c r="CK54" s="248"/>
      <c r="CL54" s="248"/>
      <c r="CM54" s="19"/>
      <c r="CN54" s="19"/>
      <c r="CO54" s="19"/>
      <c r="CP54" s="19"/>
      <c r="CQ54" s="248"/>
      <c r="CR54" s="149"/>
      <c r="CS54" s="113"/>
      <c r="CT54" s="38"/>
      <c r="CU54" s="1493"/>
      <c r="CV54" s="172"/>
      <c r="CW54" s="38"/>
      <c r="CX54" s="1493"/>
      <c r="CY54" s="172"/>
      <c r="CZ54" s="183"/>
      <c r="DA54" s="1493"/>
      <c r="DB54" s="172"/>
      <c r="DC54" s="113"/>
      <c r="DD54" s="324"/>
      <c r="DE54" s="324" t="s">
        <v>76</v>
      </c>
      <c r="DF54" s="336">
        <v>1.84</v>
      </c>
      <c r="DG54" s="336">
        <v>1.86</v>
      </c>
      <c r="DH54" s="336">
        <v>1.82</v>
      </c>
      <c r="DI54" s="336">
        <v>1.84</v>
      </c>
      <c r="DJ54" s="128"/>
      <c r="DK54" s="128"/>
      <c r="DL54" s="128"/>
      <c r="DM54" s="128"/>
      <c r="DN54" s="285"/>
      <c r="DO54" s="486"/>
      <c r="DP54" s="389"/>
      <c r="DQ54" s="387"/>
      <c r="DR54" s="387"/>
      <c r="DS54" s="387"/>
      <c r="DT54" s="387"/>
      <c r="DU54" s="387"/>
      <c r="DV54" s="1517"/>
      <c r="DW54" s="1518"/>
      <c r="DX54" s="1517"/>
      <c r="DY54" s="1518"/>
      <c r="DZ54" s="1519"/>
      <c r="EA54" s="1518"/>
      <c r="EB54" s="608"/>
      <c r="EC54" s="248"/>
      <c r="ED54" s="1505"/>
      <c r="EE54" s="1517"/>
      <c r="EF54" s="1517"/>
      <c r="EG54" s="1517"/>
      <c r="EH54" s="1517"/>
      <c r="EI54" s="1517"/>
      <c r="EJ54" s="1517"/>
      <c r="EK54" s="1518"/>
      <c r="EL54" s="1517"/>
      <c r="EM54" s="1518"/>
      <c r="EN54" s="1519"/>
      <c r="EO54" s="1518"/>
      <c r="EP54" s="248"/>
      <c r="EQ54" s="968"/>
      <c r="ER54" s="968"/>
      <c r="ES54" s="968"/>
      <c r="ET54" s="115"/>
      <c r="EU54" s="1547"/>
      <c r="EV54" s="1547"/>
      <c r="EW54" s="1547"/>
      <c r="EX54" s="1547"/>
      <c r="EY54" s="1528"/>
      <c r="EZ54" s="1528"/>
      <c r="FA54" s="316"/>
      <c r="FB54" s="318"/>
      <c r="FC54" s="318"/>
      <c r="FD54" s="318"/>
      <c r="FE54" s="319"/>
      <c r="FF54" s="127"/>
      <c r="FG54" s="127"/>
      <c r="FI54" s="145"/>
      <c r="FJ54" s="139"/>
      <c r="FK54" s="140"/>
      <c r="FL54" s="280"/>
      <c r="FM54" s="131"/>
      <c r="FN54" s="131"/>
      <c r="FO54" s="248"/>
      <c r="FP54" s="248"/>
      <c r="FQ54" s="248"/>
      <c r="FR54" s="248"/>
      <c r="FS54" s="248"/>
      <c r="FT54" s="248"/>
      <c r="FU54" s="248"/>
      <c r="FV54" s="149"/>
      <c r="FW54" s="113"/>
      <c r="FX54" s="38"/>
      <c r="FY54" s="1493"/>
      <c r="FZ54" s="172"/>
      <c r="GA54" s="38"/>
      <c r="GB54" s="1493"/>
      <c r="GC54" s="172"/>
      <c r="GD54" s="183"/>
      <c r="GE54" s="1493"/>
      <c r="GF54" s="172"/>
      <c r="GG54" s="113"/>
      <c r="GH54" s="486"/>
      <c r="GI54" s="324" t="s">
        <v>76</v>
      </c>
      <c r="GJ54" s="336">
        <v>1.48</v>
      </c>
      <c r="GK54" s="336">
        <v>1.53</v>
      </c>
      <c r="GL54" s="336">
        <v>1.79</v>
      </c>
      <c r="GM54" s="336">
        <v>1.6</v>
      </c>
      <c r="GN54" s="1188"/>
      <c r="GO54" s="1188"/>
      <c r="GP54" s="1188"/>
      <c r="GQ54" s="1188"/>
      <c r="GR54" s="285"/>
      <c r="GS54" s="486"/>
      <c r="GT54" s="389"/>
      <c r="GU54" s="387"/>
      <c r="GV54" s="387"/>
      <c r="GW54" s="387"/>
      <c r="GX54" s="387"/>
      <c r="GY54" s="387"/>
      <c r="GZ54" s="1517"/>
      <c r="HA54" s="1518"/>
      <c r="HB54" s="1517"/>
      <c r="HC54" s="1518"/>
      <c r="HD54" s="1519"/>
      <c r="HE54" s="1518"/>
      <c r="HF54" s="608"/>
      <c r="HG54" s="248"/>
      <c r="HH54" s="1505"/>
      <c r="HI54" s="1517"/>
      <c r="HJ54" s="1517"/>
      <c r="HK54" s="1517"/>
      <c r="HL54" s="1517"/>
      <c r="HM54" s="1517"/>
      <c r="HN54" s="1517"/>
      <c r="HO54" s="1518"/>
      <c r="HP54" s="1517"/>
      <c r="HQ54" s="1518"/>
      <c r="HR54" s="1519"/>
      <c r="HS54" s="1518"/>
      <c r="HT54" s="248"/>
      <c r="HU54" s="968"/>
      <c r="HV54" s="968"/>
      <c r="HW54" s="968"/>
      <c r="HX54" s="115"/>
      <c r="HY54" s="1547"/>
      <c r="HZ54" s="1547"/>
      <c r="IA54" s="1547"/>
      <c r="IB54" s="1547"/>
      <c r="IC54" s="1528"/>
      <c r="ID54" s="1528"/>
      <c r="IE54" s="7"/>
      <c r="IF54" s="1529"/>
      <c r="IG54" s="1529"/>
      <c r="IH54" s="1529"/>
      <c r="II54" s="319"/>
      <c r="IJ54" s="127"/>
      <c r="IK54" s="127"/>
      <c r="IM54" s="145"/>
      <c r="IN54" s="139"/>
      <c r="IO54" s="140"/>
      <c r="IP54" s="280"/>
      <c r="IQ54" s="131"/>
      <c r="IR54" s="131"/>
      <c r="IS54" s="248"/>
      <c r="IT54" s="248"/>
      <c r="IU54" s="248"/>
      <c r="IV54" s="248"/>
      <c r="IW54" s="248"/>
      <c r="IX54" s="248"/>
      <c r="IY54" s="248"/>
      <c r="IZ54" s="149"/>
      <c r="JA54" s="113"/>
      <c r="JB54" s="38"/>
      <c r="JC54" s="1493"/>
      <c r="JD54" s="172"/>
      <c r="JE54" s="38"/>
      <c r="JF54" s="1493"/>
      <c r="JG54" s="172"/>
      <c r="JH54" s="183"/>
      <c r="JI54" s="1493"/>
      <c r="JJ54" s="172"/>
      <c r="JK54" s="113"/>
      <c r="JL54" s="324"/>
      <c r="JM54" s="324" t="s">
        <v>76</v>
      </c>
      <c r="JN54" s="336">
        <v>1.87</v>
      </c>
      <c r="JO54" s="336">
        <v>1.81</v>
      </c>
      <c r="JP54" s="336">
        <v>2.0099999999999998</v>
      </c>
      <c r="JQ54" s="336">
        <v>1.9</v>
      </c>
      <c r="JR54" s="128"/>
      <c r="JS54" s="128"/>
      <c r="JT54" s="128"/>
      <c r="JU54" s="128"/>
      <c r="JV54" s="285"/>
      <c r="JW54" s="486"/>
      <c r="JX54" s="389"/>
      <c r="JY54" s="387"/>
      <c r="JZ54" s="387"/>
      <c r="KA54" s="387"/>
      <c r="KB54" s="387"/>
      <c r="KC54" s="387"/>
      <c r="KD54" s="1517"/>
      <c r="KE54" s="1518"/>
      <c r="KF54" s="1517"/>
      <c r="KG54" s="1518"/>
      <c r="KH54" s="1519"/>
      <c r="KI54" s="1518"/>
      <c r="KJ54" s="608"/>
      <c r="KK54" s="248"/>
      <c r="KL54" s="1505"/>
      <c r="KM54" s="1517"/>
      <c r="KN54" s="1517"/>
      <c r="KO54" s="1517"/>
      <c r="KP54" s="1517"/>
      <c r="KQ54" s="1517"/>
      <c r="KR54" s="1517"/>
      <c r="KS54" s="1518"/>
      <c r="KT54" s="1517"/>
      <c r="KU54" s="1518"/>
      <c r="KV54" s="1519"/>
      <c r="KW54" s="1518"/>
      <c r="KX54" s="248"/>
      <c r="KY54" s="968"/>
      <c r="KZ54" s="290"/>
      <c r="LA54" s="968"/>
      <c r="LB54" s="115"/>
      <c r="LC54" s="1547"/>
      <c r="LD54" s="1547"/>
      <c r="LE54" s="1547"/>
      <c r="LF54" s="1547"/>
      <c r="LG54" s="1528"/>
      <c r="LH54" s="291"/>
      <c r="LI54" s="316"/>
      <c r="LJ54" s="318"/>
      <c r="LK54" s="318"/>
      <c r="LL54" s="318"/>
      <c r="LM54" s="319"/>
      <c r="LN54" s="127"/>
      <c r="LO54" s="127"/>
      <c r="LQ54" s="145"/>
      <c r="LR54" s="139"/>
      <c r="LS54" s="140"/>
      <c r="LT54" s="280"/>
      <c r="LU54" s="1490"/>
      <c r="LV54" s="1490"/>
      <c r="LW54" s="207"/>
      <c r="LX54" s="182"/>
      <c r="LY54" s="266"/>
      <c r="LZ54" s="182"/>
      <c r="MA54" s="182"/>
      <c r="MB54" s="113"/>
      <c r="MC54" s="100"/>
      <c r="MD54" s="1606"/>
      <c r="ME54" s="172"/>
      <c r="MF54" s="100"/>
      <c r="MG54" s="1606"/>
      <c r="MH54" s="172"/>
      <c r="MI54" s="100"/>
      <c r="MJ54" s="1607"/>
      <c r="MK54" s="172"/>
      <c r="ML54" s="1300"/>
      <c r="MM54" s="1300"/>
      <c r="MN54" s="15" t="s">
        <v>76</v>
      </c>
      <c r="MO54" s="923">
        <v>1.98</v>
      </c>
      <c r="MP54" s="923">
        <v>1.84</v>
      </c>
      <c r="MQ54" s="923">
        <v>1.6</v>
      </c>
      <c r="MR54" s="923">
        <v>1.9</v>
      </c>
      <c r="MS54" s="924">
        <v>1.85</v>
      </c>
      <c r="MT54" s="16"/>
      <c r="MU54" s="17"/>
      <c r="MV54" s="17"/>
      <c r="MW54" s="1609"/>
      <c r="MX54" s="1610"/>
      <c r="MY54" s="1610"/>
      <c r="MZ54" s="1610"/>
      <c r="NA54" s="1610"/>
      <c r="NB54" s="1610"/>
      <c r="NC54" s="1610"/>
      <c r="ND54" s="1610"/>
      <c r="NE54" s="1610"/>
      <c r="NF54" s="1610"/>
      <c r="NG54" s="1610"/>
      <c r="NH54" s="1610"/>
      <c r="NI54" s="1610"/>
      <c r="NJ54" s="1610"/>
      <c r="NK54" s="1610"/>
      <c r="NL54" s="1610"/>
      <c r="NM54" s="1610"/>
      <c r="NN54" s="125"/>
      <c r="NO54" s="125"/>
      <c r="NP54" s="126"/>
      <c r="NQ54" s="126"/>
      <c r="NR54" s="36"/>
      <c r="NS54" s="36"/>
      <c r="NT54" s="36"/>
      <c r="NU54" s="36"/>
      <c r="NV54" s="36"/>
      <c r="NW54" s="36"/>
      <c r="NX54" s="36"/>
      <c r="NY54" s="36"/>
      <c r="OA54" s="657"/>
    </row>
    <row r="55" spans="1:391" ht="21.75" customHeight="1" x14ac:dyDescent="0.2">
      <c r="A55" s="145"/>
      <c r="B55" s="96"/>
      <c r="C55" s="96"/>
      <c r="D55" s="280"/>
      <c r="E55" s="1485"/>
      <c r="F55" s="1485"/>
      <c r="G55" s="19"/>
      <c r="H55" s="19"/>
      <c r="I55" s="19"/>
      <c r="J55" s="19"/>
      <c r="K55" s="19"/>
      <c r="L55" s="19"/>
      <c r="M55" s="19"/>
      <c r="N55" s="149"/>
      <c r="O55" s="113"/>
      <c r="P55" s="38"/>
      <c r="Q55" s="1493"/>
      <c r="R55" s="172"/>
      <c r="S55" s="38"/>
      <c r="T55" s="1493"/>
      <c r="U55" s="172"/>
      <c r="V55" s="183"/>
      <c r="W55" s="1493"/>
      <c r="X55" s="172"/>
      <c r="Y55" s="113"/>
      <c r="Z55" s="324"/>
      <c r="AA55" s="324" t="s">
        <v>82</v>
      </c>
      <c r="AB55" s="336">
        <v>1.98</v>
      </c>
      <c r="AC55" s="336">
        <v>2.1</v>
      </c>
      <c r="AD55" s="336">
        <v>1.71</v>
      </c>
      <c r="AE55" s="336">
        <v>1.94</v>
      </c>
      <c r="AF55" s="1188"/>
      <c r="AG55" s="1188"/>
      <c r="AH55" s="1188"/>
      <c r="AI55" s="1188"/>
      <c r="AJ55" s="285"/>
      <c r="AK55" s="324"/>
      <c r="AL55" s="389"/>
      <c r="AM55" s="387"/>
      <c r="AN55" s="387"/>
      <c r="AO55" s="387"/>
      <c r="AP55" s="387"/>
      <c r="AQ55" s="387"/>
      <c r="AR55" s="1517"/>
      <c r="AS55" s="1518"/>
      <c r="AT55" s="1517"/>
      <c r="AU55" s="1518"/>
      <c r="AV55" s="1519"/>
      <c r="AW55" s="1518"/>
      <c r="AX55" s="608"/>
      <c r="AY55" s="248"/>
      <c r="AZ55" s="1511"/>
      <c r="BA55" s="1520"/>
      <c r="BB55" s="1520"/>
      <c r="BC55" s="1520"/>
      <c r="BD55" s="1520"/>
      <c r="BE55" s="1520"/>
      <c r="BF55" s="1520"/>
      <c r="BG55" s="1521"/>
      <c r="BH55" s="1521"/>
      <c r="BI55" s="1521"/>
      <c r="BJ55" s="1521"/>
      <c r="BK55" s="1521"/>
      <c r="BL55" s="248"/>
      <c r="BM55" s="968"/>
      <c r="BN55" s="968"/>
      <c r="BO55" s="968"/>
      <c r="BP55" s="115"/>
      <c r="BQ55" s="122"/>
      <c r="BR55" s="122"/>
      <c r="BS55" s="122"/>
      <c r="BT55" s="122"/>
      <c r="BU55" s="1528"/>
      <c r="BV55" s="1528"/>
      <c r="BW55" s="115"/>
      <c r="BX55" s="317"/>
      <c r="BY55" s="317"/>
      <c r="BZ55" s="317"/>
      <c r="CA55" s="312"/>
      <c r="CB55" s="312"/>
      <c r="CC55" s="312"/>
      <c r="CE55" s="145"/>
      <c r="CF55" s="96"/>
      <c r="CG55" s="96"/>
      <c r="CH55" s="280"/>
      <c r="CI55" s="131"/>
      <c r="CJ55" s="131"/>
      <c r="CK55" s="248"/>
      <c r="CL55" s="248"/>
      <c r="CM55" s="19"/>
      <c r="CN55" s="19"/>
      <c r="CO55" s="19"/>
      <c r="CP55" s="19"/>
      <c r="CQ55" s="248"/>
      <c r="CR55" s="149"/>
      <c r="CS55" s="113"/>
      <c r="CT55" s="38"/>
      <c r="CU55" s="1493"/>
      <c r="CV55" s="172"/>
      <c r="CW55" s="38"/>
      <c r="CX55" s="1493"/>
      <c r="CY55" s="172"/>
      <c r="CZ55" s="183"/>
      <c r="DA55" s="1493"/>
      <c r="DB55" s="172"/>
      <c r="DC55" s="113"/>
      <c r="DD55" s="324"/>
      <c r="DE55" s="324" t="s">
        <v>82</v>
      </c>
      <c r="DF55" s="336">
        <v>1.89</v>
      </c>
      <c r="DG55" s="336">
        <v>1.87</v>
      </c>
      <c r="DH55" s="336">
        <v>1.79</v>
      </c>
      <c r="DI55" s="336">
        <v>1.85</v>
      </c>
      <c r="DJ55" s="128"/>
      <c r="DK55" s="128"/>
      <c r="DL55" s="128"/>
      <c r="DM55" s="128"/>
      <c r="DN55" s="285"/>
      <c r="DO55" s="486"/>
      <c r="DP55" s="389"/>
      <c r="DQ55" s="387"/>
      <c r="DR55" s="387"/>
      <c r="DS55" s="387"/>
      <c r="DT55" s="387"/>
      <c r="DU55" s="387"/>
      <c r="DV55" s="1517"/>
      <c r="DW55" s="1518"/>
      <c r="DX55" s="1517"/>
      <c r="DY55" s="1518"/>
      <c r="DZ55" s="1519"/>
      <c r="EA55" s="1518"/>
      <c r="EB55" s="608"/>
      <c r="EC55" s="248"/>
      <c r="ED55" s="1511"/>
      <c r="EE55" s="1520"/>
      <c r="EF55" s="1520"/>
      <c r="EG55" s="1520"/>
      <c r="EH55" s="1520"/>
      <c r="EI55" s="1520"/>
      <c r="EJ55" s="1520"/>
      <c r="EK55" s="1521"/>
      <c r="EL55" s="1521"/>
      <c r="EM55" s="1521"/>
      <c r="EN55" s="1521"/>
      <c r="EO55" s="1521"/>
      <c r="EP55" s="248"/>
      <c r="EQ55" s="968"/>
      <c r="ER55" s="968"/>
      <c r="ES55" s="968"/>
      <c r="ET55" s="115"/>
      <c r="EU55" s="122"/>
      <c r="EV55" s="122"/>
      <c r="EW55" s="122"/>
      <c r="EX55" s="122"/>
      <c r="EY55" s="1528"/>
      <c r="EZ55" s="1528"/>
      <c r="FA55" s="308"/>
      <c r="FB55" s="317"/>
      <c r="FC55" s="317"/>
      <c r="FD55" s="317"/>
      <c r="FE55" s="312"/>
      <c r="FF55" s="295"/>
      <c r="FG55" s="295"/>
      <c r="FI55" s="145"/>
      <c r="FJ55" s="96"/>
      <c r="FK55" s="96"/>
      <c r="FL55" s="280"/>
      <c r="FM55" s="131"/>
      <c r="FN55" s="131"/>
      <c r="FO55" s="248"/>
      <c r="FP55" s="248"/>
      <c r="FQ55" s="248"/>
      <c r="FR55" s="248"/>
      <c r="FS55" s="248"/>
      <c r="FT55" s="248"/>
      <c r="FU55" s="248"/>
      <c r="FV55" s="149"/>
      <c r="FW55" s="113"/>
      <c r="FX55" s="38"/>
      <c r="FY55" s="1493"/>
      <c r="FZ55" s="172"/>
      <c r="GA55" s="38"/>
      <c r="GB55" s="1493"/>
      <c r="GC55" s="172"/>
      <c r="GD55" s="183"/>
      <c r="GE55" s="1493"/>
      <c r="GF55" s="172"/>
      <c r="GG55" s="113"/>
      <c r="GH55" s="486"/>
      <c r="GI55" s="324" t="s">
        <v>82</v>
      </c>
      <c r="GJ55" s="336">
        <v>1.76</v>
      </c>
      <c r="GK55" s="336">
        <v>1.67</v>
      </c>
      <c r="GL55" s="336">
        <v>1.65</v>
      </c>
      <c r="GM55" s="336">
        <v>1.7</v>
      </c>
      <c r="GN55" s="1188"/>
      <c r="GO55" s="1188"/>
      <c r="GP55" s="1188"/>
      <c r="GQ55" s="1188"/>
      <c r="GR55" s="285"/>
      <c r="GS55" s="486"/>
      <c r="GT55" s="389"/>
      <c r="GU55" s="387"/>
      <c r="GV55" s="387"/>
      <c r="GW55" s="387"/>
      <c r="GX55" s="387"/>
      <c r="GY55" s="387"/>
      <c r="GZ55" s="1517"/>
      <c r="HA55" s="1518"/>
      <c r="HB55" s="1517"/>
      <c r="HC55" s="1518"/>
      <c r="HD55" s="1519"/>
      <c r="HE55" s="1518"/>
      <c r="HF55" s="608"/>
      <c r="HG55" s="248"/>
      <c r="HH55" s="1511"/>
      <c r="HI55" s="1520"/>
      <c r="HJ55" s="1520"/>
      <c r="HK55" s="1520"/>
      <c r="HL55" s="1520"/>
      <c r="HM55" s="1520"/>
      <c r="HN55" s="1520"/>
      <c r="HO55" s="1521"/>
      <c r="HP55" s="1521"/>
      <c r="HQ55" s="1521"/>
      <c r="HR55" s="1521"/>
      <c r="HS55" s="1521"/>
      <c r="HT55" s="248"/>
      <c r="HU55" s="968"/>
      <c r="HV55" s="968"/>
      <c r="HW55" s="968"/>
      <c r="HX55" s="115"/>
      <c r="HY55" s="122"/>
      <c r="HZ55" s="122"/>
      <c r="IA55" s="122"/>
      <c r="IB55" s="122"/>
      <c r="IC55" s="1528"/>
      <c r="ID55" s="1528"/>
      <c r="IE55" s="115"/>
      <c r="IF55" s="122"/>
      <c r="IG55" s="122"/>
      <c r="IH55" s="122"/>
      <c r="II55" s="312"/>
      <c r="IJ55" s="295"/>
      <c r="IK55" s="295"/>
      <c r="IM55" s="145"/>
      <c r="IN55" s="96"/>
      <c r="IO55" s="96"/>
      <c r="IP55" s="280"/>
      <c r="IQ55" s="131"/>
      <c r="IR55" s="131"/>
      <c r="IS55" s="248"/>
      <c r="IT55" s="248"/>
      <c r="IU55" s="248"/>
      <c r="IV55" s="248"/>
      <c r="IW55" s="248"/>
      <c r="IX55" s="248"/>
      <c r="IY55" s="248"/>
      <c r="IZ55" s="149"/>
      <c r="JA55" s="113"/>
      <c r="JB55" s="38"/>
      <c r="JC55" s="1493"/>
      <c r="JD55" s="172"/>
      <c r="JE55" s="38"/>
      <c r="JF55" s="1493"/>
      <c r="JG55" s="172"/>
      <c r="JH55" s="183"/>
      <c r="JI55" s="1493"/>
      <c r="JJ55" s="172"/>
      <c r="JK55" s="113"/>
      <c r="JL55" s="324"/>
      <c r="JM55" s="324" t="s">
        <v>82</v>
      </c>
      <c r="JN55" s="336">
        <v>1.7</v>
      </c>
      <c r="JO55" s="336">
        <v>1.75</v>
      </c>
      <c r="JP55" s="336">
        <v>2.04</v>
      </c>
      <c r="JQ55" s="336">
        <v>1.85</v>
      </c>
      <c r="JR55" s="128"/>
      <c r="JS55" s="128"/>
      <c r="JT55" s="128"/>
      <c r="JU55" s="128"/>
      <c r="JV55" s="285"/>
      <c r="JW55" s="486"/>
      <c r="JX55" s="389"/>
      <c r="JY55" s="387"/>
      <c r="JZ55" s="387"/>
      <c r="KA55" s="387"/>
      <c r="KB55" s="387"/>
      <c r="KC55" s="387"/>
      <c r="KD55" s="1517"/>
      <c r="KE55" s="1518"/>
      <c r="KF55" s="1517"/>
      <c r="KG55" s="1518"/>
      <c r="KH55" s="1519"/>
      <c r="KI55" s="1518"/>
      <c r="KJ55" s="608"/>
      <c r="KK55" s="248"/>
      <c r="KL55" s="1511"/>
      <c r="KM55" s="1520"/>
      <c r="KN55" s="1520"/>
      <c r="KO55" s="1520"/>
      <c r="KP55" s="1520"/>
      <c r="KQ55" s="1520"/>
      <c r="KR55" s="1520"/>
      <c r="KS55" s="1521"/>
      <c r="KT55" s="1521"/>
      <c r="KU55" s="1521"/>
      <c r="KV55" s="1521"/>
      <c r="KW55" s="1521"/>
      <c r="KX55" s="248"/>
      <c r="KY55" s="968"/>
      <c r="KZ55" s="290"/>
      <c r="LA55" s="968"/>
      <c r="LB55" s="115"/>
      <c r="LC55" s="122"/>
      <c r="LD55" s="122"/>
      <c r="LE55" s="122"/>
      <c r="LF55" s="122"/>
      <c r="LG55" s="1528"/>
      <c r="LH55" s="291"/>
      <c r="LI55" s="308"/>
      <c r="LJ55" s="317"/>
      <c r="LK55" s="317"/>
      <c r="LL55" s="317"/>
      <c r="LM55" s="312"/>
      <c r="LN55" s="295"/>
      <c r="LO55" s="295"/>
      <c r="LQ55" s="145"/>
      <c r="LR55" s="25"/>
      <c r="LS55" s="96"/>
      <c r="LT55" s="280"/>
      <c r="LU55" s="1490"/>
      <c r="LV55" s="1490"/>
      <c r="LW55" s="207"/>
      <c r="LX55" s="182"/>
      <c r="LY55" s="266"/>
      <c r="LZ55" s="182"/>
      <c r="MA55" s="182"/>
      <c r="MB55" s="113"/>
      <c r="MC55" s="100"/>
      <c r="MD55" s="1606"/>
      <c r="ME55" s="172"/>
      <c r="MF55" s="100"/>
      <c r="MG55" s="1606"/>
      <c r="MH55" s="172"/>
      <c r="MI55" s="100"/>
      <c r="MJ55" s="1607"/>
      <c r="MK55" s="172"/>
      <c r="ML55" s="1300"/>
      <c r="MM55" s="1300"/>
      <c r="MN55" s="15" t="s">
        <v>82</v>
      </c>
      <c r="MO55" s="923">
        <v>1.94</v>
      </c>
      <c r="MP55" s="923">
        <v>1.85</v>
      </c>
      <c r="MQ55" s="923">
        <v>1.7</v>
      </c>
      <c r="MR55" s="923">
        <v>1.85</v>
      </c>
      <c r="MS55" s="924">
        <v>1.85</v>
      </c>
      <c r="MT55" s="16"/>
      <c r="MU55" s="17"/>
      <c r="MV55" s="17"/>
      <c r="MW55" s="1609"/>
      <c r="MX55" s="1610"/>
      <c r="MY55" s="1610"/>
      <c r="MZ55" s="1610"/>
      <c r="NA55" s="1610"/>
      <c r="NB55" s="1610"/>
      <c r="NC55" s="1610"/>
      <c r="ND55" s="1610"/>
      <c r="NE55" s="1610"/>
      <c r="NF55" s="1610"/>
      <c r="NG55" s="1610"/>
      <c r="NH55" s="1610"/>
      <c r="NI55" s="1610"/>
      <c r="NJ55" s="1610"/>
      <c r="NK55" s="1610"/>
      <c r="NL55" s="1610"/>
      <c r="NM55" s="1610"/>
      <c r="NN55" s="1611"/>
      <c r="NO55" s="1657"/>
      <c r="NP55" s="1657"/>
      <c r="NQ55" s="1657"/>
      <c r="NR55" s="1657"/>
      <c r="NS55" s="1611"/>
      <c r="NT55" s="1657"/>
      <c r="NU55" s="1657"/>
      <c r="NV55" s="1657"/>
      <c r="NW55" s="1657"/>
      <c r="NX55" s="974"/>
      <c r="NY55" s="46"/>
      <c r="OA55" s="657"/>
    </row>
    <row r="56" spans="1:391" ht="21.75" customHeight="1" x14ac:dyDescent="0.2">
      <c r="A56" s="148"/>
      <c r="B56" s="100"/>
      <c r="C56" s="100"/>
      <c r="D56" s="280"/>
      <c r="E56" s="1485"/>
      <c r="F56" s="1485"/>
      <c r="G56" s="19"/>
      <c r="H56" s="19"/>
      <c r="I56" s="19"/>
      <c r="J56" s="19"/>
      <c r="K56" s="19"/>
      <c r="L56" s="19"/>
      <c r="M56" s="19"/>
      <c r="N56" s="149"/>
      <c r="O56" s="113"/>
      <c r="P56" s="38"/>
      <c r="Q56" s="1493"/>
      <c r="R56" s="172"/>
      <c r="S56" s="38"/>
      <c r="T56" s="1493"/>
      <c r="U56" s="172"/>
      <c r="V56" s="183"/>
      <c r="W56" s="1493"/>
      <c r="X56" s="172"/>
      <c r="Y56" s="113"/>
      <c r="Z56" s="324"/>
      <c r="AA56" s="324" t="s">
        <v>87</v>
      </c>
      <c r="AB56" s="336">
        <v>1.84</v>
      </c>
      <c r="AC56" s="336">
        <v>1.97</v>
      </c>
      <c r="AD56" s="336">
        <v>1.85</v>
      </c>
      <c r="AE56" s="336">
        <v>1.89</v>
      </c>
      <c r="AF56" s="1188"/>
      <c r="AG56" s="1188"/>
      <c r="AH56" s="1188"/>
      <c r="AI56" s="1188"/>
      <c r="AJ56" s="285"/>
      <c r="AK56" s="324"/>
      <c r="AL56" s="1505"/>
      <c r="AM56" s="1517"/>
      <c r="AN56" s="1517"/>
      <c r="AO56" s="1517"/>
      <c r="AP56" s="1517"/>
      <c r="AQ56" s="1517"/>
      <c r="AR56" s="1517"/>
      <c r="AS56" s="1518"/>
      <c r="AT56" s="1517"/>
      <c r="AU56" s="1518"/>
      <c r="AV56" s="1519"/>
      <c r="AW56" s="1518"/>
      <c r="AX56" s="608"/>
      <c r="AY56" s="248"/>
      <c r="AZ56" s="386"/>
      <c r="BA56" s="386"/>
      <c r="BB56" s="386"/>
      <c r="BC56" s="386"/>
      <c r="BD56" s="389"/>
      <c r="BE56" s="389"/>
      <c r="BF56" s="386"/>
      <c r="BG56" s="386"/>
      <c r="BH56" s="386"/>
      <c r="BI56" s="386"/>
      <c r="BJ56" s="388"/>
      <c r="BK56" s="388"/>
      <c r="BL56" s="248"/>
      <c r="BM56" s="968"/>
      <c r="BN56" s="968"/>
      <c r="BO56" s="968"/>
      <c r="BP56" s="115"/>
      <c r="BQ56" s="248"/>
      <c r="BR56" s="115"/>
      <c r="BS56" s="115"/>
      <c r="BT56" s="131"/>
      <c r="BU56" s="1528"/>
      <c r="BV56" s="1528"/>
      <c r="BW56" s="115"/>
      <c r="BX56" s="317"/>
      <c r="BY56" s="317"/>
      <c r="BZ56" s="317"/>
      <c r="CA56" s="312"/>
      <c r="CB56" s="312"/>
      <c r="CC56" s="312"/>
      <c r="CE56" s="148"/>
      <c r="CF56" s="100"/>
      <c r="CG56" s="100"/>
      <c r="CH56" s="280"/>
      <c r="CI56" s="131"/>
      <c r="CJ56" s="131"/>
      <c r="CK56" s="248"/>
      <c r="CL56" s="248"/>
      <c r="CM56" s="19"/>
      <c r="CN56" s="19"/>
      <c r="CO56" s="19"/>
      <c r="CP56" s="19"/>
      <c r="CQ56" s="248"/>
      <c r="CR56" s="149"/>
      <c r="CS56" s="113"/>
      <c r="CT56" s="38"/>
      <c r="CU56" s="1493"/>
      <c r="CV56" s="172"/>
      <c r="CW56" s="38"/>
      <c r="CX56" s="1493"/>
      <c r="CY56" s="172"/>
      <c r="CZ56" s="183"/>
      <c r="DA56" s="1493"/>
      <c r="DB56" s="172"/>
      <c r="DC56" s="113"/>
      <c r="DD56" s="324"/>
      <c r="DE56" s="324" t="s">
        <v>87</v>
      </c>
      <c r="DF56" s="336">
        <v>1.9</v>
      </c>
      <c r="DG56" s="336">
        <v>1.73</v>
      </c>
      <c r="DH56" s="336">
        <v>1.83</v>
      </c>
      <c r="DI56" s="336">
        <v>1.83</v>
      </c>
      <c r="DJ56" s="128"/>
      <c r="DK56" s="128"/>
      <c r="DL56" s="128"/>
      <c r="DM56" s="128"/>
      <c r="DN56" s="285"/>
      <c r="DO56" s="486"/>
      <c r="DP56" s="1505"/>
      <c r="DQ56" s="1517"/>
      <c r="DR56" s="1517"/>
      <c r="DS56" s="1517"/>
      <c r="DT56" s="1517"/>
      <c r="DU56" s="1517"/>
      <c r="DV56" s="1517"/>
      <c r="DW56" s="1518"/>
      <c r="DX56" s="1517"/>
      <c r="DY56" s="1518"/>
      <c r="DZ56" s="1519"/>
      <c r="EA56" s="1518"/>
      <c r="EB56" s="608"/>
      <c r="EC56" s="248"/>
      <c r="ED56" s="386"/>
      <c r="EE56" s="386"/>
      <c r="EF56" s="386"/>
      <c r="EG56" s="386"/>
      <c r="EH56" s="389"/>
      <c r="EI56" s="389"/>
      <c r="EJ56" s="386"/>
      <c r="EK56" s="386"/>
      <c r="EL56" s="386"/>
      <c r="EM56" s="386"/>
      <c r="EN56" s="388"/>
      <c r="EO56" s="388"/>
      <c r="EP56" s="248"/>
      <c r="EQ56" s="968"/>
      <c r="ER56" s="968"/>
      <c r="ES56" s="968"/>
      <c r="ET56" s="115"/>
      <c r="EU56" s="248"/>
      <c r="EV56" s="115"/>
      <c r="EW56" s="115"/>
      <c r="EX56" s="131"/>
      <c r="EY56" s="1528"/>
      <c r="EZ56" s="1528"/>
      <c r="FA56" s="308"/>
      <c r="FB56" s="317"/>
      <c r="FC56" s="317"/>
      <c r="FD56" s="317"/>
      <c r="FE56" s="312"/>
      <c r="FF56" s="295"/>
      <c r="FG56" s="295"/>
      <c r="FI56" s="148"/>
      <c r="FJ56" s="100"/>
      <c r="FK56" s="100"/>
      <c r="FL56" s="280"/>
      <c r="FM56" s="131"/>
      <c r="FN56" s="131"/>
      <c r="FO56" s="248"/>
      <c r="FP56" s="248"/>
      <c r="FQ56" s="248"/>
      <c r="FR56" s="248"/>
      <c r="FS56" s="248"/>
      <c r="FT56" s="248"/>
      <c r="FU56" s="248"/>
      <c r="FV56" s="149"/>
      <c r="FW56" s="113"/>
      <c r="FX56" s="38"/>
      <c r="FY56" s="1493"/>
      <c r="FZ56" s="172"/>
      <c r="GA56" s="38"/>
      <c r="GB56" s="1493"/>
      <c r="GC56" s="172"/>
      <c r="GD56" s="183"/>
      <c r="GE56" s="1493"/>
      <c r="GF56" s="172"/>
      <c r="GG56" s="113"/>
      <c r="GH56" s="486"/>
      <c r="GI56" s="324" t="s">
        <v>87</v>
      </c>
      <c r="GJ56" s="336">
        <v>1.65</v>
      </c>
      <c r="GK56" s="336">
        <v>1.65</v>
      </c>
      <c r="GL56" s="336">
        <v>1.72</v>
      </c>
      <c r="GM56" s="336">
        <v>1.67</v>
      </c>
      <c r="GN56" s="1188"/>
      <c r="GO56" s="1188"/>
      <c r="GP56" s="1188"/>
      <c r="GQ56" s="1188"/>
      <c r="GR56" s="285"/>
      <c r="GS56" s="486"/>
      <c r="GT56" s="1505"/>
      <c r="GU56" s="1517"/>
      <c r="GV56" s="1517"/>
      <c r="GW56" s="1517"/>
      <c r="GX56" s="1517"/>
      <c r="GY56" s="1517"/>
      <c r="GZ56" s="1517"/>
      <c r="HA56" s="1518"/>
      <c r="HB56" s="1517"/>
      <c r="HC56" s="1518"/>
      <c r="HD56" s="1519"/>
      <c r="HE56" s="1518"/>
      <c r="HF56" s="608"/>
      <c r="HG56" s="248"/>
      <c r="HH56" s="386"/>
      <c r="HI56" s="386"/>
      <c r="HJ56" s="386"/>
      <c r="HK56" s="386"/>
      <c r="HL56" s="389"/>
      <c r="HM56" s="389"/>
      <c r="HN56" s="386"/>
      <c r="HO56" s="386"/>
      <c r="HP56" s="386"/>
      <c r="HQ56" s="386"/>
      <c r="HR56" s="388"/>
      <c r="HS56" s="388"/>
      <c r="HT56" s="248"/>
      <c r="HU56" s="968"/>
      <c r="HV56" s="968"/>
      <c r="HW56" s="968"/>
      <c r="HX56" s="115"/>
      <c r="HY56" s="248"/>
      <c r="HZ56" s="115"/>
      <c r="IA56" s="115"/>
      <c r="IB56" s="131"/>
      <c r="IC56" s="1528"/>
      <c r="ID56" s="1528"/>
      <c r="IE56" s="115"/>
      <c r="IF56" s="122"/>
      <c r="IG56" s="122"/>
      <c r="IH56" s="122"/>
      <c r="II56" s="312"/>
      <c r="IJ56" s="295"/>
      <c r="IK56" s="295"/>
      <c r="IM56" s="148"/>
      <c r="IN56" s="100"/>
      <c r="IO56" s="100"/>
      <c r="IP56" s="280"/>
      <c r="IQ56" s="131"/>
      <c r="IR56" s="131"/>
      <c r="IS56" s="248"/>
      <c r="IT56" s="248"/>
      <c r="IU56" s="248"/>
      <c r="IV56" s="248"/>
      <c r="IW56" s="248"/>
      <c r="IX56" s="248"/>
      <c r="IY56" s="248"/>
      <c r="IZ56" s="149"/>
      <c r="JA56" s="113"/>
      <c r="JB56" s="38"/>
      <c r="JC56" s="1493"/>
      <c r="JD56" s="172"/>
      <c r="JE56" s="38"/>
      <c r="JF56" s="1493"/>
      <c r="JG56" s="172"/>
      <c r="JH56" s="183"/>
      <c r="JI56" s="1493"/>
      <c r="JJ56" s="172"/>
      <c r="JK56" s="113"/>
      <c r="JL56" s="324"/>
      <c r="JM56" s="324" t="s">
        <v>87</v>
      </c>
      <c r="JN56" s="336">
        <v>1.78</v>
      </c>
      <c r="JO56" s="336">
        <v>1.71</v>
      </c>
      <c r="JP56" s="336">
        <v>1.84</v>
      </c>
      <c r="JQ56" s="336">
        <v>1.78</v>
      </c>
      <c r="JR56" s="128"/>
      <c r="JS56" s="128"/>
      <c r="JT56" s="128"/>
      <c r="JU56" s="128"/>
      <c r="JV56" s="285"/>
      <c r="JW56" s="486"/>
      <c r="JX56" s="1505"/>
      <c r="JY56" s="1517"/>
      <c r="JZ56" s="1517"/>
      <c r="KA56" s="1517"/>
      <c r="KB56" s="1517"/>
      <c r="KC56" s="1517"/>
      <c r="KD56" s="1517"/>
      <c r="KE56" s="1518"/>
      <c r="KF56" s="1517"/>
      <c r="KG56" s="1518"/>
      <c r="KH56" s="1519"/>
      <c r="KI56" s="1518"/>
      <c r="KJ56" s="608"/>
      <c r="KK56" s="248"/>
      <c r="KL56" s="386"/>
      <c r="KM56" s="386"/>
      <c r="KN56" s="386"/>
      <c r="KO56" s="386"/>
      <c r="KP56" s="389"/>
      <c r="KQ56" s="389"/>
      <c r="KR56" s="386"/>
      <c r="KS56" s="386"/>
      <c r="KT56" s="386"/>
      <c r="KU56" s="386"/>
      <c r="KV56" s="388"/>
      <c r="KW56" s="388"/>
      <c r="KX56" s="248"/>
      <c r="KY56" s="968"/>
      <c r="KZ56" s="290"/>
      <c r="LA56" s="968"/>
      <c r="LB56" s="115"/>
      <c r="LC56" s="248"/>
      <c r="LD56" s="115"/>
      <c r="LE56" s="115"/>
      <c r="LF56" s="131"/>
      <c r="LG56" s="1528"/>
      <c r="LH56" s="291"/>
      <c r="LI56" s="308"/>
      <c r="LJ56" s="317"/>
      <c r="LK56" s="317"/>
      <c r="LL56" s="317"/>
      <c r="LM56" s="312"/>
      <c r="LN56" s="295"/>
      <c r="LO56" s="295"/>
      <c r="LQ56" s="148"/>
      <c r="LR56" s="38"/>
      <c r="LS56" s="100"/>
      <c r="LT56" s="280"/>
      <c r="LU56" s="1490"/>
      <c r="LV56" s="1490"/>
      <c r="LW56" s="207"/>
      <c r="LX56" s="182"/>
      <c r="LY56" s="266"/>
      <c r="LZ56" s="182"/>
      <c r="MA56" s="182"/>
      <c r="MB56" s="113"/>
      <c r="MC56" s="100"/>
      <c r="MD56" s="1606"/>
      <c r="ME56" s="172"/>
      <c r="MF56" s="100"/>
      <c r="MG56" s="1606"/>
      <c r="MH56" s="172"/>
      <c r="MI56" s="100"/>
      <c r="MJ56" s="1607"/>
      <c r="MK56" s="172"/>
      <c r="ML56" s="1300"/>
      <c r="MM56" s="1300"/>
      <c r="MN56" s="15" t="s">
        <v>87</v>
      </c>
      <c r="MO56" s="923">
        <v>1.89</v>
      </c>
      <c r="MP56" s="923">
        <v>1.83</v>
      </c>
      <c r="MQ56" s="923">
        <v>1.67</v>
      </c>
      <c r="MR56" s="923">
        <v>1.78</v>
      </c>
      <c r="MS56" s="924">
        <v>1.8</v>
      </c>
      <c r="MT56" s="16"/>
      <c r="MU56" s="17"/>
      <c r="MV56" s="17"/>
      <c r="MW56" s="1609"/>
      <c r="MX56" s="1610"/>
      <c r="MY56" s="1610"/>
      <c r="MZ56" s="1610"/>
      <c r="NA56" s="1610"/>
      <c r="NB56" s="1610"/>
      <c r="NC56" s="1610"/>
      <c r="ND56" s="1610"/>
      <c r="NE56" s="1610"/>
      <c r="NF56" s="1610"/>
      <c r="NG56" s="1610"/>
      <c r="NH56" s="1610"/>
      <c r="NI56" s="1610"/>
      <c r="NJ56" s="1610"/>
      <c r="NK56" s="1610"/>
      <c r="NL56" s="1610"/>
      <c r="NM56" s="1610"/>
      <c r="NN56" s="1611"/>
      <c r="NO56" s="974"/>
      <c r="NP56" s="974"/>
      <c r="NQ56" s="132"/>
      <c r="NR56" s="974"/>
      <c r="NS56" s="1611"/>
      <c r="NT56" s="974"/>
      <c r="NU56" s="974"/>
      <c r="NV56" s="132"/>
      <c r="NW56" s="974"/>
      <c r="NX56" s="974"/>
      <c r="NY56" s="46"/>
      <c r="OA56" s="657"/>
    </row>
    <row r="57" spans="1:391" ht="21.75" customHeight="1" x14ac:dyDescent="0.2">
      <c r="A57" s="148"/>
      <c r="B57" s="100"/>
      <c r="C57" s="100"/>
      <c r="D57" s="280"/>
      <c r="E57" s="1485"/>
      <c r="F57" s="1485"/>
      <c r="G57" s="19"/>
      <c r="H57" s="19"/>
      <c r="I57" s="19"/>
      <c r="J57" s="19"/>
      <c r="K57" s="19"/>
      <c r="L57" s="19"/>
      <c r="M57" s="19"/>
      <c r="N57" s="149"/>
      <c r="O57" s="113"/>
      <c r="P57" s="38"/>
      <c r="Q57" s="1493"/>
      <c r="R57" s="172"/>
      <c r="S57" s="38"/>
      <c r="T57" s="1493"/>
      <c r="U57" s="172"/>
      <c r="V57" s="183"/>
      <c r="W57" s="1493"/>
      <c r="X57" s="172"/>
      <c r="Y57" s="113"/>
      <c r="Z57" s="324"/>
      <c r="AA57" s="324" t="s">
        <v>91</v>
      </c>
      <c r="AB57" s="336">
        <v>1.76</v>
      </c>
      <c r="AC57" s="336">
        <v>1.77</v>
      </c>
      <c r="AD57" s="336">
        <v>1.75</v>
      </c>
      <c r="AE57" s="336">
        <v>1.76</v>
      </c>
      <c r="AF57" s="1188"/>
      <c r="AG57" s="1188"/>
      <c r="AH57" s="1188"/>
      <c r="AI57" s="1188"/>
      <c r="AJ57" s="285"/>
      <c r="AK57" s="324"/>
      <c r="AL57" s="1511"/>
      <c r="AM57" s="1520"/>
      <c r="AN57" s="1520"/>
      <c r="AO57" s="1520"/>
      <c r="AP57" s="1520"/>
      <c r="AQ57" s="1520"/>
      <c r="AR57" s="1520"/>
      <c r="AS57" s="1521"/>
      <c r="AT57" s="1521"/>
      <c r="AU57" s="1521"/>
      <c r="AV57" s="1521"/>
      <c r="AW57" s="1521"/>
      <c r="AX57" s="608"/>
      <c r="AY57" s="248"/>
      <c r="AZ57" s="1505"/>
      <c r="BA57" s="1662"/>
      <c r="BB57" s="1662"/>
      <c r="BC57" s="1662"/>
      <c r="BD57" s="1662"/>
      <c r="BE57" s="1662"/>
      <c r="BF57" s="1662"/>
      <c r="BG57" s="1662"/>
      <c r="BH57" s="1662"/>
      <c r="BI57" s="1662"/>
      <c r="BJ57" s="1663"/>
      <c r="BK57" s="1663"/>
      <c r="BL57" s="248"/>
      <c r="BM57" s="968"/>
      <c r="BN57" s="968"/>
      <c r="BO57" s="968"/>
      <c r="BP57" s="115"/>
      <c r="BQ57" s="115"/>
      <c r="BR57" s="1548"/>
      <c r="BS57" s="1549"/>
      <c r="BT57" s="1550"/>
      <c r="BU57" s="1528"/>
      <c r="BV57" s="1528"/>
      <c r="BW57" s="115"/>
      <c r="BX57" s="317"/>
      <c r="BY57" s="317"/>
      <c r="BZ57" s="317"/>
      <c r="CA57" s="312"/>
      <c r="CB57" s="312"/>
      <c r="CC57" s="312"/>
      <c r="CE57" s="148"/>
      <c r="CF57" s="100"/>
      <c r="CG57" s="100"/>
      <c r="CH57" s="280"/>
      <c r="CI57" s="131"/>
      <c r="CJ57" s="131"/>
      <c r="CK57" s="248"/>
      <c r="CL57" s="248"/>
      <c r="CM57" s="19"/>
      <c r="CN57" s="19"/>
      <c r="CO57" s="19"/>
      <c r="CP57" s="19"/>
      <c r="CQ57" s="248"/>
      <c r="CR57" s="149"/>
      <c r="CS57" s="113"/>
      <c r="CT57" s="38"/>
      <c r="CU57" s="1493"/>
      <c r="CV57" s="172"/>
      <c r="CW57" s="38"/>
      <c r="CX57" s="1493"/>
      <c r="CY57" s="172"/>
      <c r="CZ57" s="183"/>
      <c r="DA57" s="1493"/>
      <c r="DB57" s="172"/>
      <c r="DC57" s="113"/>
      <c r="DD57" s="324"/>
      <c r="DE57" s="324" t="s">
        <v>91</v>
      </c>
      <c r="DF57" s="336">
        <v>1.76</v>
      </c>
      <c r="DG57" s="336">
        <v>1.82</v>
      </c>
      <c r="DH57" s="336">
        <v>1.82</v>
      </c>
      <c r="DI57" s="336">
        <v>1.8</v>
      </c>
      <c r="DJ57" s="128"/>
      <c r="DK57" s="128"/>
      <c r="DL57" s="128"/>
      <c r="DM57" s="128"/>
      <c r="DN57" s="285"/>
      <c r="DO57" s="486"/>
      <c r="DP57" s="1511"/>
      <c r="DQ57" s="1520"/>
      <c r="DR57" s="1520"/>
      <c r="DS57" s="1520"/>
      <c r="DT57" s="1520"/>
      <c r="DU57" s="1520"/>
      <c r="DV57" s="1520"/>
      <c r="DW57" s="1521"/>
      <c r="DX57" s="1521"/>
      <c r="DY57" s="1521"/>
      <c r="DZ57" s="1521"/>
      <c r="EA57" s="1521"/>
      <c r="EB57" s="608"/>
      <c r="EC57" s="248"/>
      <c r="ED57" s="1505"/>
      <c r="EE57" s="1662"/>
      <c r="EF57" s="1662"/>
      <c r="EG57" s="1662"/>
      <c r="EH57" s="1662"/>
      <c r="EI57" s="1662"/>
      <c r="EJ57" s="1662"/>
      <c r="EK57" s="1662"/>
      <c r="EL57" s="1662"/>
      <c r="EM57" s="1662"/>
      <c r="EN57" s="1663"/>
      <c r="EO57" s="1663"/>
      <c r="EP57" s="248"/>
      <c r="EQ57" s="968"/>
      <c r="ER57" s="968"/>
      <c r="ES57" s="968"/>
      <c r="ET57" s="115"/>
      <c r="EU57" s="115"/>
      <c r="EV57" s="1548"/>
      <c r="EW57" s="1549"/>
      <c r="EX57" s="1550"/>
      <c r="EY57" s="1528"/>
      <c r="EZ57" s="1528"/>
      <c r="FA57" s="308"/>
      <c r="FB57" s="317"/>
      <c r="FC57" s="317"/>
      <c r="FD57" s="317"/>
      <c r="FE57" s="312"/>
      <c r="FF57" s="295"/>
      <c r="FG57" s="295"/>
      <c r="FI57" s="148"/>
      <c r="FJ57" s="100"/>
      <c r="FK57" s="100"/>
      <c r="FL57" s="280"/>
      <c r="FM57" s="131"/>
      <c r="FN57" s="131"/>
      <c r="FO57" s="248"/>
      <c r="FP57" s="248"/>
      <c r="FQ57" s="248"/>
      <c r="FR57" s="248"/>
      <c r="FS57" s="248"/>
      <c r="FT57" s="248"/>
      <c r="FU57" s="248"/>
      <c r="FV57" s="149"/>
      <c r="FW57" s="113"/>
      <c r="FX57" s="38"/>
      <c r="FY57" s="1493"/>
      <c r="FZ57" s="172"/>
      <c r="GA57" s="38"/>
      <c r="GB57" s="1493"/>
      <c r="GC57" s="172"/>
      <c r="GD57" s="183"/>
      <c r="GE57" s="1493"/>
      <c r="GF57" s="172"/>
      <c r="GG57" s="113"/>
      <c r="GH57" s="486"/>
      <c r="GI57" s="324" t="s">
        <v>91</v>
      </c>
      <c r="GJ57" s="336">
        <v>1.62</v>
      </c>
      <c r="GK57" s="336">
        <v>1.76</v>
      </c>
      <c r="GL57" s="336">
        <v>1.72</v>
      </c>
      <c r="GM57" s="336">
        <v>1.7</v>
      </c>
      <c r="GN57" s="1188"/>
      <c r="GO57" s="1188"/>
      <c r="GP57" s="1188"/>
      <c r="GQ57" s="1188"/>
      <c r="GR57" s="285"/>
      <c r="GS57" s="486"/>
      <c r="GT57" s="1511"/>
      <c r="GU57" s="1520"/>
      <c r="GV57" s="1520"/>
      <c r="GW57" s="1520"/>
      <c r="GX57" s="1520"/>
      <c r="GY57" s="1520"/>
      <c r="GZ57" s="1520"/>
      <c r="HA57" s="1521"/>
      <c r="HB57" s="1521"/>
      <c r="HC57" s="1521"/>
      <c r="HD57" s="1521"/>
      <c r="HE57" s="1521"/>
      <c r="HF57" s="608"/>
      <c r="HG57" s="248"/>
      <c r="HH57" s="1505"/>
      <c r="HI57" s="1662"/>
      <c r="HJ57" s="1662"/>
      <c r="HK57" s="1662"/>
      <c r="HL57" s="1662"/>
      <c r="HM57" s="1662"/>
      <c r="HN57" s="1662"/>
      <c r="HO57" s="1662"/>
      <c r="HP57" s="1662"/>
      <c r="HQ57" s="1662"/>
      <c r="HR57" s="1663"/>
      <c r="HS57" s="1663"/>
      <c r="HT57" s="248"/>
      <c r="HU57" s="968"/>
      <c r="HV57" s="968"/>
      <c r="HW57" s="968"/>
      <c r="HX57" s="115"/>
      <c r="HY57" s="115"/>
      <c r="HZ57" s="1548"/>
      <c r="IA57" s="1549"/>
      <c r="IB57" s="1550"/>
      <c r="IC57" s="1528"/>
      <c r="ID57" s="1528"/>
      <c r="IE57" s="115"/>
      <c r="IF57" s="122"/>
      <c r="IG57" s="122"/>
      <c r="IH57" s="122"/>
      <c r="II57" s="312"/>
      <c r="IJ57" s="295"/>
      <c r="IK57" s="295"/>
      <c r="IM57" s="148"/>
      <c r="IN57" s="100"/>
      <c r="IO57" s="100"/>
      <c r="IP57" s="280"/>
      <c r="IQ57" s="131"/>
      <c r="IR57" s="131"/>
      <c r="IS57" s="248"/>
      <c r="IT57" s="248"/>
      <c r="IU57" s="248"/>
      <c r="IV57" s="248"/>
      <c r="IW57" s="248"/>
      <c r="IX57" s="248"/>
      <c r="IY57" s="248"/>
      <c r="IZ57" s="149"/>
      <c r="JA57" s="113"/>
      <c r="JB57" s="38"/>
      <c r="JC57" s="1493"/>
      <c r="JD57" s="172"/>
      <c r="JE57" s="38"/>
      <c r="JF57" s="1493"/>
      <c r="JG57" s="172"/>
      <c r="JH57" s="183"/>
      <c r="JI57" s="1493"/>
      <c r="JJ57" s="172"/>
      <c r="JK57" s="113"/>
      <c r="JL57" s="324"/>
      <c r="JM57" s="324" t="s">
        <v>91</v>
      </c>
      <c r="JN57" s="336">
        <v>1.76</v>
      </c>
      <c r="JO57" s="336">
        <v>1.82</v>
      </c>
      <c r="JP57" s="336">
        <v>1.8</v>
      </c>
      <c r="JQ57" s="336">
        <v>1.79</v>
      </c>
      <c r="JR57" s="128"/>
      <c r="JS57" s="128"/>
      <c r="JT57" s="128"/>
      <c r="JU57" s="128"/>
      <c r="JV57" s="285"/>
      <c r="JW57" s="486"/>
      <c r="JX57" s="1511"/>
      <c r="JY57" s="1520"/>
      <c r="JZ57" s="1520"/>
      <c r="KA57" s="1520"/>
      <c r="KB57" s="1520"/>
      <c r="KC57" s="1520"/>
      <c r="KD57" s="1520"/>
      <c r="KE57" s="1521"/>
      <c r="KF57" s="1521"/>
      <c r="KG57" s="1521"/>
      <c r="KH57" s="1521"/>
      <c r="KI57" s="1521"/>
      <c r="KJ57" s="608"/>
      <c r="KK57" s="248"/>
      <c r="KL57" s="1505"/>
      <c r="KM57" s="1662"/>
      <c r="KN57" s="1662"/>
      <c r="KO57" s="1662"/>
      <c r="KP57" s="1662"/>
      <c r="KQ57" s="1662"/>
      <c r="KR57" s="1662"/>
      <c r="KS57" s="1662"/>
      <c r="KT57" s="1662"/>
      <c r="KU57" s="1662"/>
      <c r="KV57" s="1663"/>
      <c r="KW57" s="1663"/>
      <c r="KX57" s="248"/>
      <c r="KY57" s="968"/>
      <c r="KZ57" s="290"/>
      <c r="LA57" s="968"/>
      <c r="LB57" s="115"/>
      <c r="LC57" s="115"/>
      <c r="LD57" s="1548"/>
      <c r="LE57" s="1549"/>
      <c r="LF57" s="1550"/>
      <c r="LG57" s="1528"/>
      <c r="LH57" s="291"/>
      <c r="LI57" s="308"/>
      <c r="LJ57" s="317"/>
      <c r="LK57" s="317"/>
      <c r="LL57" s="317"/>
      <c r="LM57" s="312"/>
      <c r="LN57" s="295"/>
      <c r="LO57" s="295"/>
      <c r="LQ57" s="148"/>
      <c r="LR57" s="38"/>
      <c r="LS57" s="100"/>
      <c r="LT57" s="280"/>
      <c r="LU57" s="1490"/>
      <c r="LV57" s="1490"/>
      <c r="LW57" s="207"/>
      <c r="LX57" s="182"/>
      <c r="LY57" s="266"/>
      <c r="LZ57" s="182"/>
      <c r="MA57" s="182"/>
      <c r="MB57" s="113"/>
      <c r="MC57" s="100"/>
      <c r="MD57" s="1606"/>
      <c r="ME57" s="172"/>
      <c r="MF57" s="100"/>
      <c r="MG57" s="1606"/>
      <c r="MH57" s="172"/>
      <c r="MI57" s="100"/>
      <c r="MJ57" s="1607"/>
      <c r="MK57" s="172"/>
      <c r="ML57" s="1300"/>
      <c r="MM57" s="1300"/>
      <c r="MN57" s="15" t="s">
        <v>91</v>
      </c>
      <c r="MO57" s="923">
        <v>1.76</v>
      </c>
      <c r="MP57" s="923">
        <v>1.8</v>
      </c>
      <c r="MQ57" s="923">
        <v>1.7</v>
      </c>
      <c r="MR57" s="923">
        <v>1.79</v>
      </c>
      <c r="MS57" s="924">
        <v>1.76</v>
      </c>
      <c r="MT57" s="16"/>
      <c r="MU57" s="17"/>
      <c r="MV57" s="256"/>
      <c r="MW57" s="1613"/>
      <c r="MX57" s="1610"/>
      <c r="MY57" s="1610"/>
      <c r="MZ57" s="1610"/>
      <c r="NA57" s="1610"/>
      <c r="NB57" s="1610"/>
      <c r="NC57" s="1610"/>
      <c r="ND57" s="1610"/>
      <c r="NE57" s="1610"/>
      <c r="NF57" s="1610"/>
      <c r="NG57" s="1610"/>
      <c r="NH57" s="1610"/>
      <c r="NI57" s="1610"/>
      <c r="NJ57" s="1610"/>
      <c r="NK57" s="1610"/>
      <c r="NL57" s="1610"/>
      <c r="NM57" s="1610"/>
      <c r="NN57" s="36"/>
      <c r="NO57" s="38"/>
      <c r="NP57" s="38"/>
      <c r="NQ57" s="38"/>
      <c r="NR57" s="38"/>
      <c r="NS57" s="36"/>
      <c r="NT57" s="136"/>
      <c r="NU57" s="136"/>
      <c r="NV57" s="136"/>
      <c r="NW57" s="136"/>
      <c r="NX57" s="38"/>
      <c r="NY57" s="269"/>
      <c r="OA57" s="657"/>
    </row>
    <row r="58" spans="1:391" ht="21.75" customHeight="1" x14ac:dyDescent="0.2">
      <c r="A58" s="1054"/>
      <c r="B58" s="96"/>
      <c r="C58" s="96"/>
      <c r="D58" s="280"/>
      <c r="E58" s="1485"/>
      <c r="F58" s="1485"/>
      <c r="G58" s="19"/>
      <c r="H58" s="19"/>
      <c r="I58" s="19"/>
      <c r="J58" s="19"/>
      <c r="K58" s="19"/>
      <c r="L58" s="19"/>
      <c r="M58" s="19"/>
      <c r="N58" s="149"/>
      <c r="O58" s="113"/>
      <c r="P58" s="38"/>
      <c r="Q58" s="1493"/>
      <c r="R58" s="172"/>
      <c r="S58" s="38"/>
      <c r="T58" s="1493"/>
      <c r="U58" s="172"/>
      <c r="V58" s="183"/>
      <c r="W58" s="1493"/>
      <c r="X58" s="172"/>
      <c r="Y58" s="271"/>
      <c r="Z58" s="255"/>
      <c r="AA58" s="324" t="s">
        <v>95</v>
      </c>
      <c r="AB58" s="336">
        <v>1.81</v>
      </c>
      <c r="AC58" s="336">
        <v>1.86</v>
      </c>
      <c r="AD58" s="336">
        <v>1.7</v>
      </c>
      <c r="AE58" s="336">
        <v>1.79</v>
      </c>
      <c r="AF58" s="1188"/>
      <c r="AG58" s="1188"/>
      <c r="AH58" s="1188"/>
      <c r="AI58" s="1188"/>
      <c r="AJ58" s="285"/>
      <c r="AK58" s="255"/>
      <c r="AL58" s="386"/>
      <c r="AM58" s="386"/>
      <c r="AN58" s="386"/>
      <c r="AO58" s="386"/>
      <c r="AP58" s="389"/>
      <c r="AQ58" s="389"/>
      <c r="AR58" s="386"/>
      <c r="AS58" s="386"/>
      <c r="AT58" s="386"/>
      <c r="AU58" s="386"/>
      <c r="AV58" s="388"/>
      <c r="AW58" s="388"/>
      <c r="AX58" s="439"/>
      <c r="AY58" s="248"/>
      <c r="AZ58" s="1505"/>
      <c r="BA58" s="1506"/>
      <c r="BB58" s="1506"/>
      <c r="BC58" s="1506"/>
      <c r="BD58" s="1506"/>
      <c r="BE58" s="1506"/>
      <c r="BF58" s="1505"/>
      <c r="BG58" s="1505"/>
      <c r="BH58" s="1505"/>
      <c r="BI58" s="1505"/>
      <c r="BJ58" s="1505"/>
      <c r="BK58" s="1505"/>
      <c r="BL58" s="1514"/>
      <c r="BM58" s="968"/>
      <c r="BN58" s="968"/>
      <c r="BO58" s="968"/>
      <c r="BP58" s="115"/>
      <c r="BQ58" s="115"/>
      <c r="BR58" s="1548"/>
      <c r="BS58" s="1549"/>
      <c r="BT58" s="1550"/>
      <c r="BU58" s="1528"/>
      <c r="BV58" s="1528"/>
      <c r="BW58" s="115"/>
      <c r="BX58" s="317"/>
      <c r="BY58" s="317"/>
      <c r="BZ58" s="317"/>
      <c r="CA58" s="312"/>
      <c r="CB58" s="312"/>
      <c r="CC58" s="312"/>
      <c r="CE58" s="1054"/>
      <c r="CF58" s="96"/>
      <c r="CG58" s="96"/>
      <c r="CH58" s="280"/>
      <c r="CI58" s="131"/>
      <c r="CJ58" s="131"/>
      <c r="CK58" s="248"/>
      <c r="CL58" s="248"/>
      <c r="CM58" s="19"/>
      <c r="CN58" s="19"/>
      <c r="CO58" s="19"/>
      <c r="CP58" s="19"/>
      <c r="CQ58" s="248"/>
      <c r="CR58" s="149"/>
      <c r="CS58" s="113"/>
      <c r="CT58" s="38"/>
      <c r="CU58" s="1493"/>
      <c r="CV58" s="172"/>
      <c r="CW58" s="38"/>
      <c r="CX58" s="1493"/>
      <c r="CY58" s="172"/>
      <c r="CZ58" s="183"/>
      <c r="DA58" s="1493"/>
      <c r="DB58" s="172"/>
      <c r="DC58" s="271"/>
      <c r="DD58" s="255"/>
      <c r="DE58" s="324" t="s">
        <v>95</v>
      </c>
      <c r="DF58" s="336">
        <v>1.85</v>
      </c>
      <c r="DG58" s="336">
        <v>1.88</v>
      </c>
      <c r="DH58" s="336">
        <v>1.88</v>
      </c>
      <c r="DI58" s="336">
        <v>1.87</v>
      </c>
      <c r="DJ58" s="128"/>
      <c r="DK58" s="128"/>
      <c r="DL58" s="128"/>
      <c r="DM58" s="128"/>
      <c r="DN58" s="285"/>
      <c r="DO58" s="271"/>
      <c r="DP58" s="386"/>
      <c r="DQ58" s="386"/>
      <c r="DR58" s="386"/>
      <c r="DS58" s="386"/>
      <c r="DT58" s="389"/>
      <c r="DU58" s="389"/>
      <c r="DV58" s="386"/>
      <c r="DW58" s="386"/>
      <c r="DX58" s="386"/>
      <c r="DY58" s="386"/>
      <c r="DZ58" s="388"/>
      <c r="EA58" s="388"/>
      <c r="EB58" s="439"/>
      <c r="EC58" s="248"/>
      <c r="ED58" s="1505"/>
      <c r="EE58" s="1506"/>
      <c r="EF58" s="1506"/>
      <c r="EG58" s="1506"/>
      <c r="EH58" s="1506"/>
      <c r="EI58" s="1506"/>
      <c r="EJ58" s="1505"/>
      <c r="EK58" s="1505"/>
      <c r="EL58" s="1505"/>
      <c r="EM58" s="1505"/>
      <c r="EN58" s="1505"/>
      <c r="EO58" s="1505"/>
      <c r="EP58" s="1514"/>
      <c r="EQ58" s="968"/>
      <c r="ER58" s="968"/>
      <c r="ES58" s="968"/>
      <c r="ET58" s="115"/>
      <c r="EU58" s="115"/>
      <c r="EV58" s="1548"/>
      <c r="EW58" s="1549"/>
      <c r="EX58" s="1550"/>
      <c r="EY58" s="1528"/>
      <c r="EZ58" s="1528"/>
      <c r="FA58" s="308"/>
      <c r="FB58" s="317"/>
      <c r="FC58" s="317"/>
      <c r="FD58" s="317"/>
      <c r="FE58" s="312"/>
      <c r="FF58" s="295"/>
      <c r="FG58" s="295"/>
      <c r="FI58" s="1054"/>
      <c r="FJ58" s="96"/>
      <c r="FK58" s="96"/>
      <c r="FL58" s="280"/>
      <c r="FM58" s="131"/>
      <c r="FN58" s="131"/>
      <c r="FO58" s="248"/>
      <c r="FP58" s="248"/>
      <c r="FQ58" s="248"/>
      <c r="FR58" s="248"/>
      <c r="FS58" s="248"/>
      <c r="FT58" s="248"/>
      <c r="FU58" s="248"/>
      <c r="FV58" s="149"/>
      <c r="FW58" s="113"/>
      <c r="FX58" s="38"/>
      <c r="FY58" s="1493"/>
      <c r="FZ58" s="172"/>
      <c r="GA58" s="38"/>
      <c r="GB58" s="1493"/>
      <c r="GC58" s="172"/>
      <c r="GD58" s="183"/>
      <c r="GE58" s="1493"/>
      <c r="GF58" s="172"/>
      <c r="GG58" s="271"/>
      <c r="GH58" s="271"/>
      <c r="GI58" s="324" t="s">
        <v>95</v>
      </c>
      <c r="GJ58" s="336">
        <v>1.77</v>
      </c>
      <c r="GK58" s="336">
        <v>1.92</v>
      </c>
      <c r="GL58" s="336">
        <v>1.78</v>
      </c>
      <c r="GM58" s="336">
        <v>1.82</v>
      </c>
      <c r="GN58" s="1188"/>
      <c r="GO58" s="1188"/>
      <c r="GP58" s="1188"/>
      <c r="GQ58" s="1188"/>
      <c r="GR58" s="285"/>
      <c r="GS58" s="271"/>
      <c r="GT58" s="386"/>
      <c r="GU58" s="386"/>
      <c r="GV58" s="386"/>
      <c r="GW58" s="386"/>
      <c r="GX58" s="389"/>
      <c r="GY58" s="389"/>
      <c r="GZ58" s="386"/>
      <c r="HA58" s="386"/>
      <c r="HB58" s="386"/>
      <c r="HC58" s="386"/>
      <c r="HD58" s="388"/>
      <c r="HE58" s="388"/>
      <c r="HF58" s="439"/>
      <c r="HG58" s="248"/>
      <c r="HH58" s="1505"/>
      <c r="HI58" s="1506"/>
      <c r="HJ58" s="1506"/>
      <c r="HK58" s="1506"/>
      <c r="HL58" s="1506"/>
      <c r="HM58" s="1506"/>
      <c r="HN58" s="1505"/>
      <c r="HO58" s="1505"/>
      <c r="HP58" s="1505"/>
      <c r="HQ58" s="1505"/>
      <c r="HR58" s="1505"/>
      <c r="HS58" s="1505"/>
      <c r="HT58" s="1514"/>
      <c r="HU58" s="968"/>
      <c r="HV58" s="968"/>
      <c r="HW58" s="968"/>
      <c r="HX58" s="115"/>
      <c r="HY58" s="115"/>
      <c r="HZ58" s="1548"/>
      <c r="IA58" s="1549"/>
      <c r="IB58" s="1550"/>
      <c r="IC58" s="1528"/>
      <c r="ID58" s="1528"/>
      <c r="IE58" s="115"/>
      <c r="IF58" s="122"/>
      <c r="IG58" s="122"/>
      <c r="IH58" s="122"/>
      <c r="II58" s="312"/>
      <c r="IJ58" s="295"/>
      <c r="IK58" s="295"/>
      <c r="IM58" s="1054"/>
      <c r="IN58" s="96"/>
      <c r="IO58" s="96"/>
      <c r="IP58" s="280"/>
      <c r="IQ58" s="131"/>
      <c r="IR58" s="131"/>
      <c r="IS58" s="248"/>
      <c r="IT58" s="248"/>
      <c r="IU58" s="248"/>
      <c r="IV58" s="248"/>
      <c r="IW58" s="248"/>
      <c r="IX58" s="248"/>
      <c r="IY58" s="248"/>
      <c r="IZ58" s="149"/>
      <c r="JA58" s="113"/>
      <c r="JB58" s="38"/>
      <c r="JC58" s="1493"/>
      <c r="JD58" s="172"/>
      <c r="JE58" s="38"/>
      <c r="JF58" s="1493"/>
      <c r="JG58" s="172"/>
      <c r="JH58" s="183"/>
      <c r="JI58" s="1493"/>
      <c r="JJ58" s="172"/>
      <c r="JK58" s="271"/>
      <c r="JL58" s="255"/>
      <c r="JM58" s="324" t="s">
        <v>95</v>
      </c>
      <c r="JN58" s="336">
        <v>1.87</v>
      </c>
      <c r="JO58" s="336">
        <v>1.85</v>
      </c>
      <c r="JP58" s="336">
        <v>1.9</v>
      </c>
      <c r="JQ58" s="336">
        <v>1.88</v>
      </c>
      <c r="JR58" s="128"/>
      <c r="JS58" s="128"/>
      <c r="JT58" s="128"/>
      <c r="JU58" s="128"/>
      <c r="JV58" s="285"/>
      <c r="JW58" s="271"/>
      <c r="JX58" s="386"/>
      <c r="JY58" s="386"/>
      <c r="JZ58" s="386"/>
      <c r="KA58" s="386"/>
      <c r="KB58" s="389"/>
      <c r="KC58" s="389"/>
      <c r="KD58" s="386"/>
      <c r="KE58" s="386"/>
      <c r="KF58" s="386"/>
      <c r="KG58" s="386"/>
      <c r="KH58" s="388"/>
      <c r="KI58" s="388"/>
      <c r="KJ58" s="439"/>
      <c r="KK58" s="248"/>
      <c r="KL58" s="1505"/>
      <c r="KM58" s="1506"/>
      <c r="KN58" s="1506"/>
      <c r="KO58" s="1506"/>
      <c r="KP58" s="1506"/>
      <c r="KQ58" s="1506"/>
      <c r="KR58" s="1505"/>
      <c r="KS58" s="1505"/>
      <c r="KT58" s="1505"/>
      <c r="KU58" s="1505"/>
      <c r="KV58" s="1505"/>
      <c r="KW58" s="1505"/>
      <c r="KX58" s="1514"/>
      <c r="KY58" s="968"/>
      <c r="KZ58" s="290"/>
      <c r="LA58" s="968"/>
      <c r="LB58" s="115"/>
      <c r="LC58" s="115"/>
      <c r="LD58" s="1548"/>
      <c r="LE58" s="1549"/>
      <c r="LF58" s="1550"/>
      <c r="LG58" s="1528"/>
      <c r="LH58" s="291"/>
      <c r="LI58" s="308"/>
      <c r="LJ58" s="317"/>
      <c r="LK58" s="317"/>
      <c r="LL58" s="317"/>
      <c r="LM58" s="312"/>
      <c r="LN58" s="295"/>
      <c r="LO58" s="295"/>
      <c r="LQ58" s="1054"/>
      <c r="LR58" s="25"/>
      <c r="LS58" s="96"/>
      <c r="LT58" s="280"/>
      <c r="LU58" s="1302"/>
      <c r="LV58" s="250"/>
      <c r="LW58" s="1302"/>
      <c r="LX58" s="368"/>
      <c r="LY58" s="368"/>
      <c r="LZ58" s="368"/>
      <c r="MA58" s="368"/>
      <c r="MB58" s="113"/>
      <c r="MC58" s="100"/>
      <c r="MD58" s="1606"/>
      <c r="ME58" s="172"/>
      <c r="MF58" s="100"/>
      <c r="MG58" s="1606"/>
      <c r="MH58" s="172"/>
      <c r="MI58" s="100"/>
      <c r="MJ58" s="1607"/>
      <c r="MK58" s="172"/>
      <c r="ML58" s="1301"/>
      <c r="MM58" s="1301"/>
      <c r="MN58" s="10" t="s">
        <v>95</v>
      </c>
      <c r="MO58" s="923">
        <v>1.79</v>
      </c>
      <c r="MP58" s="923">
        <v>1.87</v>
      </c>
      <c r="MQ58" s="923">
        <v>1.82</v>
      </c>
      <c r="MR58" s="923">
        <v>1.88</v>
      </c>
      <c r="MS58" s="924">
        <v>1.84</v>
      </c>
      <c r="MT58" s="16"/>
      <c r="MU58" s="17"/>
      <c r="MV58" s="256"/>
      <c r="MW58" s="1613"/>
      <c r="MX58" s="1610"/>
      <c r="MY58" s="1610"/>
      <c r="MZ58" s="1610"/>
      <c r="NA58" s="1610"/>
      <c r="NB58" s="1610"/>
      <c r="NC58" s="1610"/>
      <c r="ND58" s="1610"/>
      <c r="NE58" s="1610"/>
      <c r="NF58" s="1610"/>
      <c r="NG58" s="1610"/>
      <c r="NH58" s="1610"/>
      <c r="NI58" s="1610"/>
      <c r="NJ58" s="1610"/>
      <c r="NK58" s="1610"/>
      <c r="NL58" s="1610"/>
      <c r="NM58" s="1610"/>
      <c r="NN58" s="36"/>
      <c r="NO58" s="38"/>
      <c r="NP58" s="38"/>
      <c r="NQ58" s="38"/>
      <c r="NR58" s="38"/>
      <c r="NS58" s="36"/>
      <c r="NT58" s="136"/>
      <c r="NU58" s="136"/>
      <c r="NV58" s="136"/>
      <c r="NW58" s="136"/>
      <c r="NX58" s="38"/>
      <c r="NY58" s="269"/>
      <c r="OA58" s="657"/>
    </row>
    <row r="59" spans="1:391" ht="21.75" customHeight="1" x14ac:dyDescent="0.2">
      <c r="A59" s="148"/>
      <c r="B59" s="100"/>
      <c r="C59" s="100"/>
      <c r="D59" s="280"/>
      <c r="E59" s="1485"/>
      <c r="F59" s="1485"/>
      <c r="G59" s="19"/>
      <c r="H59" s="19"/>
      <c r="I59" s="19"/>
      <c r="J59" s="19"/>
      <c r="K59" s="19"/>
      <c r="L59" s="19"/>
      <c r="M59" s="19"/>
      <c r="N59" s="149"/>
      <c r="O59" s="113"/>
      <c r="P59" s="38"/>
      <c r="Q59" s="1493"/>
      <c r="R59" s="172"/>
      <c r="S59" s="38"/>
      <c r="T59" s="1493"/>
      <c r="U59" s="172"/>
      <c r="V59" s="183"/>
      <c r="W59" s="1493"/>
      <c r="X59" s="172"/>
      <c r="Y59" s="113"/>
      <c r="Z59" s="273"/>
      <c r="AA59" s="340"/>
      <c r="AB59" s="340"/>
      <c r="AC59" s="340"/>
      <c r="AD59" s="340"/>
      <c r="AE59" s="271"/>
      <c r="AF59" s="274"/>
      <c r="AG59" s="341"/>
      <c r="AH59" s="341"/>
      <c r="AI59" s="273"/>
      <c r="AJ59" s="271"/>
      <c r="AK59" s="272"/>
      <c r="AL59" s="1505"/>
      <c r="AM59" s="1505"/>
      <c r="AN59" s="1505"/>
      <c r="AO59" s="1505"/>
      <c r="AP59" s="1505"/>
      <c r="AQ59" s="1505"/>
      <c r="AR59" s="1505"/>
      <c r="AS59" s="1505"/>
      <c r="AT59" s="1505"/>
      <c r="AU59" s="1505"/>
      <c r="AV59" s="1507"/>
      <c r="AW59" s="1507"/>
      <c r="AX59" s="439"/>
      <c r="AY59" s="248"/>
      <c r="AZ59" s="389"/>
      <c r="BA59" s="387"/>
      <c r="BB59" s="387"/>
      <c r="BC59" s="387"/>
      <c r="BD59" s="387"/>
      <c r="BE59" s="387"/>
      <c r="BF59" s="1517"/>
      <c r="BG59" s="1518"/>
      <c r="BH59" s="1517"/>
      <c r="BI59" s="1518"/>
      <c r="BJ59" s="1519"/>
      <c r="BK59" s="1518"/>
      <c r="BL59" s="1514"/>
      <c r="BM59" s="968"/>
      <c r="BN59" s="968"/>
      <c r="BO59" s="968"/>
      <c r="BP59" s="115"/>
      <c r="BQ59" s="115"/>
      <c r="BR59" s="115"/>
      <c r="BS59" s="115"/>
      <c r="BT59" s="131"/>
      <c r="BU59" s="1528"/>
      <c r="BV59" s="1528"/>
      <c r="BW59" s="115"/>
      <c r="BX59" s="317"/>
      <c r="BY59" s="317"/>
      <c r="BZ59" s="317"/>
      <c r="CA59" s="312"/>
      <c r="CB59" s="312"/>
      <c r="CC59" s="312"/>
      <c r="CE59" s="148"/>
      <c r="CF59" s="100"/>
      <c r="CG59" s="100"/>
      <c r="CH59" s="280"/>
      <c r="CI59" s="131"/>
      <c r="CJ59" s="131"/>
      <c r="CK59" s="248"/>
      <c r="CL59" s="248"/>
      <c r="CM59" s="19"/>
      <c r="CN59" s="19"/>
      <c r="CO59" s="19"/>
      <c r="CP59" s="19"/>
      <c r="CQ59" s="248"/>
      <c r="CR59" s="149"/>
      <c r="CS59" s="113"/>
      <c r="CT59" s="38"/>
      <c r="CU59" s="1493"/>
      <c r="CV59" s="172"/>
      <c r="CW59" s="38"/>
      <c r="CX59" s="1493"/>
      <c r="CY59" s="172"/>
      <c r="CZ59" s="183"/>
      <c r="DA59" s="1493"/>
      <c r="DB59" s="172"/>
      <c r="DC59" s="113"/>
      <c r="DD59" s="273"/>
      <c r="DE59" s="340"/>
      <c r="DF59" s="340"/>
      <c r="DG59" s="340"/>
      <c r="DH59" s="340"/>
      <c r="DI59" s="271"/>
      <c r="DJ59" s="274"/>
      <c r="DK59" s="341"/>
      <c r="DL59" s="341"/>
      <c r="DM59" s="273"/>
      <c r="DN59" s="271"/>
      <c r="DO59" s="1572"/>
      <c r="DP59" s="1505"/>
      <c r="DQ59" s="1505"/>
      <c r="DR59" s="1505"/>
      <c r="DS59" s="1505"/>
      <c r="DT59" s="1505"/>
      <c r="DU59" s="1505"/>
      <c r="DV59" s="1505"/>
      <c r="DW59" s="1505"/>
      <c r="DX59" s="1505"/>
      <c r="DY59" s="1505"/>
      <c r="DZ59" s="1507"/>
      <c r="EA59" s="1507"/>
      <c r="EB59" s="439"/>
      <c r="EC59" s="248"/>
      <c r="ED59" s="389"/>
      <c r="EE59" s="387"/>
      <c r="EF59" s="387"/>
      <c r="EG59" s="387"/>
      <c r="EH59" s="387"/>
      <c r="EI59" s="387"/>
      <c r="EJ59" s="1517"/>
      <c r="EK59" s="1518"/>
      <c r="EL59" s="1517"/>
      <c r="EM59" s="1518"/>
      <c r="EN59" s="1519"/>
      <c r="EO59" s="1518"/>
      <c r="EP59" s="1514"/>
      <c r="EQ59" s="968"/>
      <c r="ER59" s="968"/>
      <c r="ES59" s="968"/>
      <c r="ET59" s="115"/>
      <c r="EU59" s="115"/>
      <c r="EV59" s="115"/>
      <c r="EW59" s="115"/>
      <c r="EX59" s="131"/>
      <c r="EY59" s="1528"/>
      <c r="EZ59" s="1528"/>
      <c r="FA59" s="308"/>
      <c r="FB59" s="317"/>
      <c r="FC59" s="317"/>
      <c r="FD59" s="317"/>
      <c r="FE59" s="312"/>
      <c r="FF59" s="295"/>
      <c r="FG59" s="295"/>
      <c r="FI59" s="148"/>
      <c r="FJ59" s="100"/>
      <c r="FK59" s="100"/>
      <c r="FL59" s="280"/>
      <c r="FM59" s="131"/>
      <c r="FN59" s="131"/>
      <c r="FO59" s="248"/>
      <c r="FP59" s="248"/>
      <c r="FQ59" s="248"/>
      <c r="FR59" s="248"/>
      <c r="FS59" s="248"/>
      <c r="FT59" s="248"/>
      <c r="FU59" s="248"/>
      <c r="FV59" s="149"/>
      <c r="FW59" s="113"/>
      <c r="FX59" s="38"/>
      <c r="FY59" s="1493"/>
      <c r="FZ59" s="172"/>
      <c r="GA59" s="38"/>
      <c r="GB59" s="1493"/>
      <c r="GC59" s="172"/>
      <c r="GD59" s="183"/>
      <c r="GE59" s="1493"/>
      <c r="GF59" s="172"/>
      <c r="GG59" s="113"/>
      <c r="GH59" s="273"/>
      <c r="GI59" s="340"/>
      <c r="GJ59" s="340"/>
      <c r="GK59" s="340"/>
      <c r="GL59" s="340"/>
      <c r="GM59" s="271"/>
      <c r="GN59" s="274"/>
      <c r="GO59" s="341"/>
      <c r="GP59" s="341"/>
      <c r="GQ59" s="273"/>
      <c r="GR59" s="271"/>
      <c r="GS59" s="1572"/>
      <c r="GT59" s="1505"/>
      <c r="GU59" s="1505"/>
      <c r="GV59" s="1505"/>
      <c r="GW59" s="1505"/>
      <c r="GX59" s="1505"/>
      <c r="GY59" s="1505"/>
      <c r="GZ59" s="1505"/>
      <c r="HA59" s="1505"/>
      <c r="HB59" s="1505"/>
      <c r="HC59" s="1505"/>
      <c r="HD59" s="1507"/>
      <c r="HE59" s="1507"/>
      <c r="HF59" s="439"/>
      <c r="HG59" s="248"/>
      <c r="HH59" s="389"/>
      <c r="HI59" s="387"/>
      <c r="HJ59" s="387"/>
      <c r="HK59" s="387"/>
      <c r="HL59" s="387"/>
      <c r="HM59" s="387"/>
      <c r="HN59" s="1517"/>
      <c r="HO59" s="1518"/>
      <c r="HP59" s="1517"/>
      <c r="HQ59" s="1518"/>
      <c r="HR59" s="1519"/>
      <c r="HS59" s="1518"/>
      <c r="HT59" s="1514"/>
      <c r="HU59" s="968"/>
      <c r="HV59" s="968"/>
      <c r="HW59" s="968"/>
      <c r="HX59" s="115"/>
      <c r="HY59" s="115"/>
      <c r="HZ59" s="115"/>
      <c r="IA59" s="115"/>
      <c r="IB59" s="131"/>
      <c r="IC59" s="1528"/>
      <c r="ID59" s="1528"/>
      <c r="IE59" s="115"/>
      <c r="IF59" s="122"/>
      <c r="IG59" s="122"/>
      <c r="IH59" s="122"/>
      <c r="II59" s="312"/>
      <c r="IJ59" s="295"/>
      <c r="IK59" s="295"/>
      <c r="IM59" s="148"/>
      <c r="IN59" s="100"/>
      <c r="IO59" s="100"/>
      <c r="IP59" s="280"/>
      <c r="IQ59" s="131"/>
      <c r="IR59" s="131"/>
      <c r="IS59" s="248"/>
      <c r="IT59" s="248"/>
      <c r="IU59" s="248"/>
      <c r="IV59" s="248"/>
      <c r="IW59" s="248"/>
      <c r="IX59" s="248"/>
      <c r="IY59" s="248"/>
      <c r="IZ59" s="149"/>
      <c r="JA59" s="113"/>
      <c r="JB59" s="38"/>
      <c r="JC59" s="1493"/>
      <c r="JD59" s="172"/>
      <c r="JE59" s="38"/>
      <c r="JF59" s="1493"/>
      <c r="JG59" s="172"/>
      <c r="JH59" s="183"/>
      <c r="JI59" s="1493"/>
      <c r="JJ59" s="172"/>
      <c r="JK59" s="113"/>
      <c r="JL59" s="273"/>
      <c r="JM59" s="340"/>
      <c r="JN59" s="340"/>
      <c r="JO59" s="340"/>
      <c r="JP59" s="340"/>
      <c r="JQ59" s="271"/>
      <c r="JR59" s="274"/>
      <c r="JS59" s="341"/>
      <c r="JT59" s="341"/>
      <c r="JU59" s="273"/>
      <c r="JV59" s="271"/>
      <c r="JW59" s="1572"/>
      <c r="JX59" s="1505"/>
      <c r="JY59" s="1505"/>
      <c r="JZ59" s="1505"/>
      <c r="KA59" s="1505"/>
      <c r="KB59" s="1505"/>
      <c r="KC59" s="1505"/>
      <c r="KD59" s="1505"/>
      <c r="KE59" s="1505"/>
      <c r="KF59" s="1505"/>
      <c r="KG59" s="1505"/>
      <c r="KH59" s="1507"/>
      <c r="KI59" s="1507"/>
      <c r="KJ59" s="439"/>
      <c r="KK59" s="248"/>
      <c r="KL59" s="389"/>
      <c r="KM59" s="387"/>
      <c r="KN59" s="387"/>
      <c r="KO59" s="387"/>
      <c r="KP59" s="387"/>
      <c r="KQ59" s="387"/>
      <c r="KR59" s="1517"/>
      <c r="KS59" s="1518"/>
      <c r="KT59" s="1517"/>
      <c r="KU59" s="1518"/>
      <c r="KV59" s="1519"/>
      <c r="KW59" s="1518"/>
      <c r="KX59" s="1514"/>
      <c r="KY59" s="968"/>
      <c r="KZ59" s="290"/>
      <c r="LA59" s="968"/>
      <c r="LB59" s="115"/>
      <c r="LC59" s="115"/>
      <c r="LD59" s="115"/>
      <c r="LE59" s="115"/>
      <c r="LF59" s="131"/>
      <c r="LG59" s="1528"/>
      <c r="LH59" s="291"/>
      <c r="LI59" s="308"/>
      <c r="LJ59" s="317"/>
      <c r="LK59" s="317"/>
      <c r="LL59" s="317"/>
      <c r="LM59" s="312"/>
      <c r="LN59" s="295"/>
      <c r="LO59" s="295"/>
      <c r="LQ59" s="148"/>
      <c r="LR59" s="38"/>
      <c r="LS59" s="100"/>
      <c r="LT59" s="280"/>
      <c r="LU59" s="271"/>
      <c r="LV59" s="250"/>
      <c r="LW59" s="271"/>
      <c r="LX59" s="255"/>
      <c r="LY59" s="255"/>
      <c r="LZ59" s="255"/>
      <c r="MA59" s="255"/>
      <c r="MB59" s="113"/>
      <c r="MC59" s="100"/>
      <c r="MD59" s="1606"/>
      <c r="ME59" s="172"/>
      <c r="MF59" s="100"/>
      <c r="MG59" s="1606"/>
      <c r="MH59" s="172"/>
      <c r="MI59" s="100"/>
      <c r="MJ59" s="1607"/>
      <c r="MK59" s="172"/>
      <c r="ML59" s="1608"/>
      <c r="MM59" s="1608"/>
      <c r="MN59" s="142"/>
      <c r="MO59" s="142"/>
      <c r="MP59" s="142"/>
      <c r="MQ59" s="142"/>
      <c r="MR59" s="142"/>
      <c r="MS59" s="143"/>
      <c r="MT59" s="11"/>
      <c r="MU59" s="17"/>
      <c r="MV59" s="256"/>
      <c r="MW59" s="1613"/>
      <c r="MX59" s="1610"/>
      <c r="MY59" s="1610"/>
      <c r="MZ59" s="1610"/>
      <c r="NA59" s="1610"/>
      <c r="NB59" s="1610"/>
      <c r="NC59" s="1610"/>
      <c r="ND59" s="1610"/>
      <c r="NE59" s="1610"/>
      <c r="NF59" s="1610"/>
      <c r="NG59" s="1610"/>
      <c r="NH59" s="1610"/>
      <c r="NI59" s="1610"/>
      <c r="NJ59" s="1610"/>
      <c r="NK59" s="1610"/>
      <c r="NL59" s="1610"/>
      <c r="NM59" s="1610"/>
      <c r="NN59" s="36"/>
      <c r="NO59" s="38"/>
      <c r="NP59" s="38"/>
      <c r="NQ59" s="38"/>
      <c r="NR59" s="38"/>
      <c r="NS59" s="36"/>
      <c r="NT59" s="136"/>
      <c r="NU59" s="136"/>
      <c r="NV59" s="136"/>
      <c r="NW59" s="136"/>
      <c r="NX59" s="38"/>
      <c r="NY59" s="269"/>
      <c r="OA59" s="657"/>
    </row>
    <row r="60" spans="1:391" ht="21.75" customHeight="1" x14ac:dyDescent="0.2">
      <c r="BL60" s="251"/>
      <c r="EP60" s="251"/>
      <c r="HT60" s="251"/>
      <c r="KX60" s="251"/>
      <c r="OA60" s="657"/>
    </row>
    <row r="61" spans="1:391" ht="21.75" customHeight="1" x14ac:dyDescent="0.2">
      <c r="BL61" s="251"/>
      <c r="EP61" s="251"/>
      <c r="HT61" s="251"/>
      <c r="KX61" s="251"/>
      <c r="OA61" s="657"/>
    </row>
    <row r="62" spans="1:391" ht="21.75" customHeight="1" x14ac:dyDescent="0.2">
      <c r="BL62" s="251"/>
      <c r="EP62" s="251"/>
      <c r="HT62" s="251"/>
      <c r="KX62" s="251"/>
      <c r="OA62" s="657"/>
    </row>
    <row r="63" spans="1:391" ht="21.75" customHeight="1" x14ac:dyDescent="0.2">
      <c r="BL63" s="251"/>
      <c r="EP63" s="251"/>
      <c r="HT63" s="251"/>
      <c r="KX63" s="251"/>
      <c r="OA63" s="657"/>
    </row>
    <row r="64" spans="1:391" ht="21.75" customHeight="1" x14ac:dyDescent="0.2">
      <c r="BL64" s="251"/>
      <c r="EP64" s="251"/>
      <c r="HT64" s="251"/>
      <c r="KX64" s="251"/>
      <c r="OA64" s="657"/>
    </row>
    <row r="65" spans="64:391" ht="21.75" customHeight="1" x14ac:dyDescent="0.2">
      <c r="BL65" s="251"/>
      <c r="EP65" s="251"/>
      <c r="HT65" s="251"/>
      <c r="OA65" s="657"/>
    </row>
    <row r="66" spans="64:391" ht="21.75" customHeight="1" x14ac:dyDescent="0.2">
      <c r="BL66" s="251"/>
      <c r="EP66" s="251"/>
      <c r="HT66" s="251"/>
      <c r="OA66" s="657"/>
    </row>
    <row r="67" spans="64:391" ht="21.75" customHeight="1" x14ac:dyDescent="0.2">
      <c r="BL67" s="251"/>
      <c r="EP67" s="251"/>
      <c r="HT67" s="251"/>
      <c r="OA67" s="657"/>
    </row>
    <row r="68" spans="64:391" ht="21.75" customHeight="1" x14ac:dyDescent="0.2">
      <c r="BL68" s="251"/>
      <c r="HT68" s="251"/>
      <c r="OA68" s="657"/>
    </row>
    <row r="69" spans="64:391" ht="21.75" customHeight="1" x14ac:dyDescent="0.2">
      <c r="OA69" s="657"/>
    </row>
  </sheetData>
  <mergeCells count="198"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JL1:JQ1"/>
    <mergeCell ref="JS1:JV1"/>
    <mergeCell ref="JX1:KI1"/>
    <mergeCell ref="KL1:KW1"/>
    <mergeCell ref="LW1:LZ1"/>
    <mergeCell ref="MB1:MK1"/>
    <mergeCell ref="MM1:MS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MU1:MX1"/>
    <mergeCell ref="MZ1:NK1"/>
    <mergeCell ref="NN1:NY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CS2:DB2"/>
    <mergeCell ref="DD2:DI2"/>
    <mergeCell ref="DK2:DN2"/>
    <mergeCell ref="DP2:EA2"/>
    <mergeCell ref="LJ2:LK2"/>
    <mergeCell ref="LR2:LT2"/>
    <mergeCell ref="IS1:IY1"/>
    <mergeCell ref="JA1:JJ1"/>
    <mergeCell ref="GT2:HE2"/>
    <mergeCell ref="HH2:HS2"/>
    <mergeCell ref="HY2:IA2"/>
    <mergeCell ref="IF2:IG2"/>
    <mergeCell ref="IN2:IP2"/>
    <mergeCell ref="IT2:IV2"/>
    <mergeCell ref="IW2:IX2"/>
    <mergeCell ref="JA2:JJ2"/>
    <mergeCell ref="LX2:LY2"/>
    <mergeCell ref="ED2:EO2"/>
    <mergeCell ref="EU2:EW2"/>
    <mergeCell ref="FB2:FC2"/>
    <mergeCell ref="FJ2:FL2"/>
    <mergeCell ref="FP2:FR2"/>
    <mergeCell ref="FS2:FT2"/>
    <mergeCell ref="FW2:GF2"/>
    <mergeCell ref="GH2:GM2"/>
    <mergeCell ref="GO2:GR2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LC2:LE2"/>
    <mergeCell ref="MB2:MK2"/>
    <mergeCell ref="MM2:MS2"/>
    <mergeCell ref="MU2:MX2"/>
    <mergeCell ref="MZ2:NK2"/>
    <mergeCell ref="NN2:NY2"/>
    <mergeCell ref="JH4:JJ4"/>
    <mergeCell ref="AM5:AU5"/>
    <mergeCell ref="BA5:BI5"/>
    <mergeCell ref="DQ5:DY5"/>
    <mergeCell ref="EE5:EM5"/>
    <mergeCell ref="GU5:HC5"/>
    <mergeCell ref="HI5:HQ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MC40:ME40"/>
    <mergeCell ref="V28:X28"/>
    <mergeCell ref="CT28:CV28"/>
    <mergeCell ref="CW28:CY28"/>
    <mergeCell ref="CZ28:DB28"/>
    <mergeCell ref="JH28:JJ28"/>
    <mergeCell ref="V16:X16"/>
    <mergeCell ref="CT16:CV16"/>
    <mergeCell ref="CW16:CY16"/>
    <mergeCell ref="CZ16:DB16"/>
    <mergeCell ref="JH16:JJ16"/>
    <mergeCell ref="AM25:AU25"/>
    <mergeCell ref="BA25:BI25"/>
    <mergeCell ref="DQ25:DY25"/>
    <mergeCell ref="EE25:EM25"/>
    <mergeCell ref="GU25:HC25"/>
    <mergeCell ref="HI25:HQ25"/>
    <mergeCell ref="AM33:AP34"/>
    <mergeCell ref="AM35:AP35"/>
    <mergeCell ref="DQ33:DT34"/>
    <mergeCell ref="DQ35:DT35"/>
    <mergeCell ref="GU33:GX34"/>
    <mergeCell ref="GU35:GX35"/>
    <mergeCell ref="JY33:KB34"/>
    <mergeCell ref="BA35:BI35"/>
    <mergeCell ref="EE35:EM35"/>
    <mergeCell ref="HI35:HQ35"/>
    <mergeCell ref="KM35:KU35"/>
    <mergeCell ref="AL45:AW45"/>
    <mergeCell ref="GT45:HE45"/>
    <mergeCell ref="JX45:KI45"/>
    <mergeCell ref="AL46:AW46"/>
    <mergeCell ref="GT46:HE46"/>
    <mergeCell ref="JX46:KI46"/>
    <mergeCell ref="JY35:KB35"/>
    <mergeCell ref="HP47:HQ47"/>
    <mergeCell ref="HR47:HS47"/>
    <mergeCell ref="JX47:KI47"/>
    <mergeCell ref="KM47:KS47"/>
    <mergeCell ref="KT47:KU47"/>
    <mergeCell ref="KV47:KW47"/>
    <mergeCell ref="BA57:BG57"/>
    <mergeCell ref="BH57:BI57"/>
    <mergeCell ref="BJ57:BK57"/>
    <mergeCell ref="EE57:EK57"/>
    <mergeCell ref="EL57:EM57"/>
    <mergeCell ref="EN57:EO57"/>
    <mergeCell ref="HI57:HO57"/>
    <mergeCell ref="HP57:HQ57"/>
    <mergeCell ref="HR57:HS57"/>
    <mergeCell ref="KM57:KS57"/>
    <mergeCell ref="KT57:KU57"/>
    <mergeCell ref="KV57:KW57"/>
    <mergeCell ref="AL47:AW47"/>
    <mergeCell ref="BA47:BG47"/>
    <mergeCell ref="BH47:BI47"/>
    <mergeCell ref="BJ47:BK47"/>
    <mergeCell ref="EE47:EK47"/>
    <mergeCell ref="EL47:EM47"/>
    <mergeCell ref="EN47:EO47"/>
    <mergeCell ref="GT47:HE47"/>
    <mergeCell ref="HI47:HO47"/>
    <mergeCell ref="NA45:ND45"/>
    <mergeCell ref="NF45:NI45"/>
    <mergeCell ref="NO45:NR45"/>
    <mergeCell ref="NT45:NW45"/>
    <mergeCell ref="NO55:NR55"/>
    <mergeCell ref="NT55:NW55"/>
    <mergeCell ref="NA5:NI5"/>
    <mergeCell ref="NO5:NW5"/>
    <mergeCell ref="NO15:NW15"/>
    <mergeCell ref="NO35:NW35"/>
    <mergeCell ref="NA15:NI15"/>
    <mergeCell ref="NA33:ND34"/>
    <mergeCell ref="NA35:ND35"/>
    <mergeCell ref="A1:D1"/>
    <mergeCell ref="CE1:CH1"/>
    <mergeCell ref="FI1:FL1"/>
    <mergeCell ref="IM1:IP1"/>
    <mergeCell ref="LQ1:LT1"/>
    <mergeCell ref="JY25:KG25"/>
    <mergeCell ref="KM25:KU25"/>
    <mergeCell ref="NA25:NI25"/>
    <mergeCell ref="NO25:NW25"/>
    <mergeCell ref="JY5:KG5"/>
    <mergeCell ref="KM5:KU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V4:X4"/>
    <mergeCell ref="CT4:CV4"/>
    <mergeCell ref="CW4:CY4"/>
    <mergeCell ref="CZ4:DB4"/>
    <mergeCell ref="GD4:GF4"/>
  </mergeCells>
  <pageMargins left="0.9055118110236221" right="0.11811023622047245" top="0.74803149606299213" bottom="0.15748031496062992" header="0.31496062992125984" footer="0.31496062992125984"/>
  <pageSetup paperSize="9" scale="85" orientation="portrait" horizont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E73"/>
  <sheetViews>
    <sheetView tabSelected="1" topLeftCell="KW7" zoomScale="80" zoomScaleNormal="80" workbookViewId="0">
      <selection activeCell="LK27" sqref="LK27"/>
    </sheetView>
  </sheetViews>
  <sheetFormatPr defaultColWidth="9.125" defaultRowHeight="20.25" customHeight="1" x14ac:dyDescent="0.2"/>
  <cols>
    <col min="1" max="1" width="9.125" style="277"/>
    <col min="2" max="3" width="11.125" style="277" customWidth="1"/>
    <col min="4" max="4" width="10.375" style="277" customWidth="1"/>
    <col min="5" max="7" width="9.125" style="277"/>
    <col min="8" max="13" width="15.125" style="277" customWidth="1"/>
    <col min="14" max="27" width="9.125" style="277"/>
    <col min="28" max="31" width="12.375" style="277" customWidth="1"/>
    <col min="32" max="42" width="9.125" style="277"/>
    <col min="43" max="46" width="0" style="277" hidden="1" customWidth="1"/>
    <col min="47" max="56" width="9.125" style="277"/>
    <col min="57" max="60" width="0" style="277" hidden="1" customWidth="1"/>
    <col min="61" max="64" width="9.125" style="277"/>
    <col min="65" max="81" width="9.125" style="251"/>
    <col min="82" max="83" width="9.125" style="277"/>
    <col min="84" max="87" width="11.25" style="277" customWidth="1"/>
    <col min="88" max="89" width="9.125" style="277"/>
    <col min="90" max="94" width="12.375" style="277" customWidth="1"/>
    <col min="95" max="124" width="9.125" style="277"/>
    <col min="125" max="128" width="0" style="277" hidden="1" customWidth="1"/>
    <col min="129" max="138" width="9.125" style="277"/>
    <col min="139" max="142" width="0" style="277" hidden="1" customWidth="1"/>
    <col min="143" max="146" width="9.125" style="277"/>
    <col min="147" max="163" width="9.125" style="251"/>
    <col min="164" max="164" width="11.75" style="277" customWidth="1"/>
    <col min="165" max="165" width="13" style="277" customWidth="1"/>
    <col min="166" max="167" width="17.125" style="277" bestFit="1" customWidth="1"/>
    <col min="168" max="206" width="9.125" style="277"/>
    <col min="207" max="210" width="0" style="277" hidden="1" customWidth="1"/>
    <col min="211" max="220" width="9.125" style="277"/>
    <col min="221" max="224" width="0" style="277" hidden="1" customWidth="1"/>
    <col min="225" max="228" width="9.125" style="277"/>
    <col min="229" max="245" width="9.125" style="251"/>
    <col min="246" max="246" width="9.125" style="277"/>
    <col min="247" max="247" width="14.75" style="277" customWidth="1"/>
    <col min="248" max="249" width="17.125" style="277" bestFit="1" customWidth="1"/>
    <col min="250" max="288" width="9.125" style="277"/>
    <col min="289" max="292" width="0" style="277" hidden="1" customWidth="1"/>
    <col min="293" max="302" width="9.125" style="277"/>
    <col min="303" max="306" width="0" style="277" hidden="1" customWidth="1"/>
    <col min="307" max="310" width="9.125" style="277"/>
    <col min="311" max="327" width="9.125" style="251"/>
    <col min="328" max="329" width="9.125" style="277"/>
    <col min="330" max="330" width="16.25" style="277" bestFit="1" customWidth="1"/>
    <col min="331" max="331" width="18.375" style="277" bestFit="1" customWidth="1"/>
    <col min="332" max="332" width="11.625" style="277" customWidth="1"/>
    <col min="333" max="333" width="14" style="277" bestFit="1" customWidth="1"/>
    <col min="334" max="334" width="14.5" style="277" customWidth="1"/>
    <col min="335" max="338" width="12.125" style="277" customWidth="1"/>
    <col min="339" max="368" width="9.125" style="277"/>
    <col min="369" max="372" width="0" style="277" hidden="1" customWidth="1"/>
    <col min="373" max="382" width="9.125" style="277"/>
    <col min="383" max="386" width="0" style="277" hidden="1" customWidth="1"/>
    <col min="387" max="390" width="9.125" style="277"/>
    <col min="391" max="391" width="9.125" style="655"/>
    <col min="392" max="16384" width="9.125" style="277"/>
  </cols>
  <sheetData>
    <row r="1" spans="1:391" s="320" customFormat="1" ht="20.25" customHeight="1" thickBot="1" x14ac:dyDescent="0.25">
      <c r="A1" s="1647" t="s">
        <v>169</v>
      </c>
      <c r="B1" s="1647"/>
      <c r="C1" s="1647"/>
      <c r="D1" s="1647"/>
      <c r="E1" s="323"/>
      <c r="F1" s="323"/>
      <c r="G1" s="1692" t="s">
        <v>1</v>
      </c>
      <c r="H1" s="1692"/>
      <c r="I1" s="1692"/>
      <c r="J1" s="1692"/>
      <c r="K1" s="1692"/>
      <c r="L1" s="1692"/>
      <c r="M1" s="1692"/>
      <c r="N1" s="323"/>
      <c r="O1" s="1702" t="s">
        <v>2</v>
      </c>
      <c r="P1" s="1702"/>
      <c r="Q1" s="1702"/>
      <c r="R1" s="1702"/>
      <c r="S1" s="1702"/>
      <c r="T1" s="1702"/>
      <c r="U1" s="1702"/>
      <c r="V1" s="1702"/>
      <c r="W1" s="1702"/>
      <c r="X1" s="1702"/>
      <c r="Y1" s="975"/>
      <c r="Z1" s="1785" t="s">
        <v>169</v>
      </c>
      <c r="AA1" s="1785"/>
      <c r="AB1" s="1785"/>
      <c r="AC1" s="1785"/>
      <c r="AD1" s="1785"/>
      <c r="AE1" s="1785"/>
      <c r="AF1" s="323"/>
      <c r="AG1" s="1781" t="s">
        <v>169</v>
      </c>
      <c r="AH1" s="1781"/>
      <c r="AI1" s="1781"/>
      <c r="AJ1" s="1781"/>
      <c r="AK1" s="255"/>
      <c r="AL1" s="1798" t="s">
        <v>169</v>
      </c>
      <c r="AM1" s="1798"/>
      <c r="AN1" s="1798"/>
      <c r="AO1" s="1798"/>
      <c r="AP1" s="1798"/>
      <c r="AQ1" s="1798"/>
      <c r="AR1" s="1798"/>
      <c r="AS1" s="1798"/>
      <c r="AT1" s="1798"/>
      <c r="AU1" s="1798"/>
      <c r="AV1" s="1798"/>
      <c r="AW1" s="1798"/>
      <c r="AX1" s="342"/>
      <c r="AY1" s="342"/>
      <c r="AZ1" s="1798" t="s">
        <v>169</v>
      </c>
      <c r="BA1" s="1798"/>
      <c r="BB1" s="1798"/>
      <c r="BC1" s="1798"/>
      <c r="BD1" s="1798"/>
      <c r="BE1" s="1798"/>
      <c r="BF1" s="1798"/>
      <c r="BG1" s="1798"/>
      <c r="BH1" s="1798"/>
      <c r="BI1" s="1798"/>
      <c r="BJ1" s="1798"/>
      <c r="BK1" s="1798"/>
      <c r="BL1" s="8"/>
      <c r="BM1" s="290"/>
      <c r="BN1" s="290"/>
      <c r="BO1" s="968"/>
      <c r="BP1" s="287"/>
      <c r="BQ1" s="288"/>
      <c r="BR1" s="288"/>
      <c r="BS1" s="288"/>
      <c r="BT1" s="1527"/>
      <c r="BU1" s="1528"/>
      <c r="BV1" s="1528"/>
      <c r="BW1" s="7"/>
      <c r="BX1" s="968"/>
      <c r="BY1" s="131"/>
      <c r="BZ1" s="131"/>
      <c r="CA1" s="131"/>
      <c r="CB1" s="131"/>
      <c r="CC1" s="131"/>
      <c r="CD1" s="8" t="s">
        <v>181</v>
      </c>
      <c r="CE1" s="1647" t="s">
        <v>169</v>
      </c>
      <c r="CF1" s="1647"/>
      <c r="CG1" s="1647"/>
      <c r="CH1" s="1647"/>
      <c r="CI1" s="323"/>
      <c r="CJ1" s="323"/>
      <c r="CK1" s="1692" t="s">
        <v>1</v>
      </c>
      <c r="CL1" s="1692"/>
      <c r="CM1" s="1692"/>
      <c r="CN1" s="1692"/>
      <c r="CO1" s="1692"/>
      <c r="CP1" s="1692"/>
      <c r="CQ1" s="1692"/>
      <c r="CR1" s="323"/>
      <c r="CS1" s="1702" t="s">
        <v>2</v>
      </c>
      <c r="CT1" s="1702"/>
      <c r="CU1" s="1702"/>
      <c r="CV1" s="1702"/>
      <c r="CW1" s="1702"/>
      <c r="CX1" s="1702"/>
      <c r="CY1" s="1702"/>
      <c r="CZ1" s="1702"/>
      <c r="DA1" s="1702"/>
      <c r="DB1" s="1702"/>
      <c r="DC1" s="975"/>
      <c r="DD1" s="1785" t="s">
        <v>169</v>
      </c>
      <c r="DE1" s="1785"/>
      <c r="DF1" s="1785"/>
      <c r="DG1" s="1785"/>
      <c r="DH1" s="1785"/>
      <c r="DI1" s="1785"/>
      <c r="DJ1" s="323"/>
      <c r="DK1" s="1781" t="s">
        <v>169</v>
      </c>
      <c r="DL1" s="1781"/>
      <c r="DM1" s="1781"/>
      <c r="DN1" s="1781"/>
      <c r="DO1" s="255"/>
      <c r="DP1" s="1787" t="s">
        <v>169</v>
      </c>
      <c r="DQ1" s="1787"/>
      <c r="DR1" s="1787"/>
      <c r="DS1" s="1787"/>
      <c r="DT1" s="1787"/>
      <c r="DU1" s="1787"/>
      <c r="DV1" s="1787"/>
      <c r="DW1" s="1787"/>
      <c r="DX1" s="1787"/>
      <c r="DY1" s="1787"/>
      <c r="DZ1" s="1787"/>
      <c r="EA1" s="1787"/>
      <c r="EB1" s="342"/>
      <c r="EC1" s="342"/>
      <c r="ED1" s="1787" t="s">
        <v>169</v>
      </c>
      <c r="EE1" s="1787"/>
      <c r="EF1" s="1787"/>
      <c r="EG1" s="1787"/>
      <c r="EH1" s="1787"/>
      <c r="EI1" s="1787"/>
      <c r="EJ1" s="1787"/>
      <c r="EK1" s="1787"/>
      <c r="EL1" s="1787"/>
      <c r="EM1" s="1787"/>
      <c r="EN1" s="1787"/>
      <c r="EO1" s="1787"/>
      <c r="EP1" s="8"/>
      <c r="EQ1" s="290"/>
      <c r="ER1" s="290"/>
      <c r="ES1" s="968"/>
      <c r="ET1" s="287"/>
      <c r="EU1" s="288"/>
      <c r="EV1" s="288"/>
      <c r="EW1" s="288"/>
      <c r="EX1" s="1527"/>
      <c r="EY1" s="1528"/>
      <c r="EZ1" s="1528"/>
      <c r="FA1" s="7"/>
      <c r="FB1" s="968"/>
      <c r="FC1" s="131"/>
      <c r="FD1" s="131"/>
      <c r="FE1" s="131"/>
      <c r="FF1" s="131"/>
      <c r="FG1" s="131"/>
      <c r="FH1" s="8" t="s">
        <v>328</v>
      </c>
      <c r="FI1" s="1647" t="str">
        <f>+A1</f>
        <v>Internal  Tourism  in  Whole Kingom</v>
      </c>
      <c r="FJ1" s="1647"/>
      <c r="FK1" s="1647"/>
      <c r="FL1" s="1647"/>
      <c r="FM1" s="323"/>
      <c r="FN1" s="323"/>
      <c r="FO1" s="1692" t="s">
        <v>1</v>
      </c>
      <c r="FP1" s="1692"/>
      <c r="FQ1" s="1692"/>
      <c r="FR1" s="1692"/>
      <c r="FS1" s="1692"/>
      <c r="FT1" s="1692"/>
      <c r="FU1" s="1692"/>
      <c r="FV1" s="323"/>
      <c r="FW1" s="1702" t="s">
        <v>2</v>
      </c>
      <c r="FX1" s="1702"/>
      <c r="FY1" s="1702"/>
      <c r="FZ1" s="1702"/>
      <c r="GA1" s="1702"/>
      <c r="GB1" s="1702"/>
      <c r="GC1" s="1702"/>
      <c r="GD1" s="1702"/>
      <c r="GE1" s="1702"/>
      <c r="GF1" s="1702"/>
      <c r="GG1" s="975"/>
      <c r="GH1" s="1785" t="s">
        <v>169</v>
      </c>
      <c r="GI1" s="1785"/>
      <c r="GJ1" s="1785"/>
      <c r="GK1" s="1785"/>
      <c r="GL1" s="1785"/>
      <c r="GM1" s="1785"/>
      <c r="GN1" s="323"/>
      <c r="GO1" s="1781" t="s">
        <v>169</v>
      </c>
      <c r="GP1" s="1781"/>
      <c r="GQ1" s="1781"/>
      <c r="GR1" s="1781"/>
      <c r="GS1" s="255"/>
      <c r="GT1" s="1787" t="s">
        <v>169</v>
      </c>
      <c r="GU1" s="1787"/>
      <c r="GV1" s="1787"/>
      <c r="GW1" s="1787"/>
      <c r="GX1" s="1787"/>
      <c r="GY1" s="1787"/>
      <c r="GZ1" s="1787"/>
      <c r="HA1" s="1787"/>
      <c r="HB1" s="1787"/>
      <c r="HC1" s="1787"/>
      <c r="HD1" s="1787"/>
      <c r="HE1" s="1787"/>
      <c r="HF1" s="342"/>
      <c r="HG1" s="342"/>
      <c r="HH1" s="1787" t="s">
        <v>169</v>
      </c>
      <c r="HI1" s="1787"/>
      <c r="HJ1" s="1787"/>
      <c r="HK1" s="1787"/>
      <c r="HL1" s="1787"/>
      <c r="HM1" s="1787"/>
      <c r="HN1" s="1787"/>
      <c r="HO1" s="1787"/>
      <c r="HP1" s="1787"/>
      <c r="HQ1" s="1787"/>
      <c r="HR1" s="1787"/>
      <c r="HS1" s="1787"/>
      <c r="HT1" s="8"/>
      <c r="HU1" s="290"/>
      <c r="HV1" s="290"/>
      <c r="HW1" s="968"/>
      <c r="HX1" s="287"/>
      <c r="HY1" s="288"/>
      <c r="HZ1" s="288"/>
      <c r="IA1" s="288"/>
      <c r="IB1" s="1527"/>
      <c r="IC1" s="1528"/>
      <c r="ID1" s="1528"/>
      <c r="IE1" s="7"/>
      <c r="IF1" s="968"/>
      <c r="IG1" s="131"/>
      <c r="IH1" s="131"/>
      <c r="II1" s="131"/>
      <c r="IJ1" s="131"/>
      <c r="IK1" s="131"/>
      <c r="IL1" s="1306" t="s">
        <v>28</v>
      </c>
      <c r="IM1" s="1647" t="s">
        <v>169</v>
      </c>
      <c r="IN1" s="1647"/>
      <c r="IO1" s="1647"/>
      <c r="IP1" s="1647"/>
      <c r="IQ1" s="323"/>
      <c r="IR1" s="323"/>
      <c r="IS1" s="1692" t="s">
        <v>1</v>
      </c>
      <c r="IT1" s="1692"/>
      <c r="IU1" s="1692"/>
      <c r="IV1" s="1692"/>
      <c r="IW1" s="1692"/>
      <c r="IX1" s="1692"/>
      <c r="IY1" s="1692"/>
      <c r="IZ1" s="323"/>
      <c r="JA1" s="1702" t="s">
        <v>2</v>
      </c>
      <c r="JB1" s="1702"/>
      <c r="JC1" s="1702"/>
      <c r="JD1" s="1702"/>
      <c r="JE1" s="1702"/>
      <c r="JF1" s="1702"/>
      <c r="JG1" s="1702"/>
      <c r="JH1" s="1702"/>
      <c r="JI1" s="1702"/>
      <c r="JJ1" s="1702"/>
      <c r="JK1" s="975"/>
      <c r="JL1" s="1785" t="s">
        <v>169</v>
      </c>
      <c r="JM1" s="1785"/>
      <c r="JN1" s="1785"/>
      <c r="JO1" s="1785"/>
      <c r="JP1" s="1785"/>
      <c r="JQ1" s="1785"/>
      <c r="JR1" s="323"/>
      <c r="JS1" s="1781" t="s">
        <v>169</v>
      </c>
      <c r="JT1" s="1781"/>
      <c r="JU1" s="1781"/>
      <c r="JV1" s="1781"/>
      <c r="JW1" s="255"/>
      <c r="JX1" s="1787" t="s">
        <v>169</v>
      </c>
      <c r="JY1" s="1787"/>
      <c r="JZ1" s="1787"/>
      <c r="KA1" s="1787"/>
      <c r="KB1" s="1787"/>
      <c r="KC1" s="1787"/>
      <c r="KD1" s="1787"/>
      <c r="KE1" s="1787"/>
      <c r="KF1" s="1787"/>
      <c r="KG1" s="1787"/>
      <c r="KH1" s="1787"/>
      <c r="KI1" s="1787"/>
      <c r="KJ1" s="342"/>
      <c r="KK1" s="342"/>
      <c r="KL1" s="1787" t="s">
        <v>169</v>
      </c>
      <c r="KM1" s="1787"/>
      <c r="KN1" s="1787"/>
      <c r="KO1" s="1787"/>
      <c r="KP1" s="1787"/>
      <c r="KQ1" s="1787"/>
      <c r="KR1" s="1787"/>
      <c r="KS1" s="1787"/>
      <c r="KT1" s="1787"/>
      <c r="KU1" s="1787"/>
      <c r="KV1" s="1787"/>
      <c r="KW1" s="1787"/>
      <c r="KX1" s="8"/>
      <c r="KY1" s="290"/>
      <c r="KZ1" s="290"/>
      <c r="LA1" s="968"/>
      <c r="LB1" s="287"/>
      <c r="LC1" s="288"/>
      <c r="LD1" s="288"/>
      <c r="LE1" s="288"/>
      <c r="LF1" s="1527"/>
      <c r="LG1" s="1528"/>
      <c r="LH1" s="291"/>
      <c r="LI1" s="7"/>
      <c r="LJ1" s="968"/>
      <c r="LK1" s="131"/>
      <c r="LL1" s="131"/>
      <c r="LM1" s="131"/>
      <c r="LN1" s="131"/>
      <c r="LO1" s="131"/>
      <c r="LP1" s="1039" t="s">
        <v>192</v>
      </c>
      <c r="LQ1" s="1786" t="s">
        <v>169</v>
      </c>
      <c r="LR1" s="1786"/>
      <c r="LS1" s="1786"/>
      <c r="LT1" s="1786"/>
      <c r="LU1" s="1307"/>
      <c r="LV1" s="1308"/>
      <c r="LW1" s="1789" t="s">
        <v>1</v>
      </c>
      <c r="LX1" s="1789"/>
      <c r="LY1" s="1789"/>
      <c r="LZ1" s="1789"/>
      <c r="MA1" s="1309"/>
      <c r="MB1" s="1702" t="s">
        <v>2</v>
      </c>
      <c r="MC1" s="1702"/>
      <c r="MD1" s="1702"/>
      <c r="ME1" s="1702"/>
      <c r="MF1" s="1702"/>
      <c r="MG1" s="1702"/>
      <c r="MH1" s="1702"/>
      <c r="MI1" s="1702"/>
      <c r="MJ1" s="1702"/>
      <c r="MK1" s="1702"/>
      <c r="ML1" s="1310"/>
      <c r="MM1" s="1790" t="s">
        <v>169</v>
      </c>
      <c r="MN1" s="1790"/>
      <c r="MO1" s="1790"/>
      <c r="MP1" s="1790"/>
      <c r="MQ1" s="1790"/>
      <c r="MR1" s="1790"/>
      <c r="MS1" s="1790"/>
      <c r="MT1" s="1311"/>
      <c r="MU1" s="1788" t="s">
        <v>169</v>
      </c>
      <c r="MV1" s="1788"/>
      <c r="MW1" s="1788"/>
      <c r="MX1" s="1788"/>
      <c r="MY1" s="1312"/>
      <c r="MZ1" s="1787" t="s">
        <v>169</v>
      </c>
      <c r="NA1" s="1787"/>
      <c r="NB1" s="1787"/>
      <c r="NC1" s="1787"/>
      <c r="ND1" s="1787"/>
      <c r="NE1" s="1787"/>
      <c r="NF1" s="1787"/>
      <c r="NG1" s="1787"/>
      <c r="NH1" s="1787"/>
      <c r="NI1" s="1787"/>
      <c r="NJ1" s="1787"/>
      <c r="NK1" s="1787"/>
      <c r="NL1" s="342"/>
      <c r="NM1" s="342"/>
      <c r="NN1" s="1787" t="s">
        <v>169</v>
      </c>
      <c r="NO1" s="1787"/>
      <c r="NP1" s="1787"/>
      <c r="NQ1" s="1787"/>
      <c r="NR1" s="1787"/>
      <c r="NS1" s="1787"/>
      <c r="NT1" s="1787"/>
      <c r="NU1" s="1787"/>
      <c r="NV1" s="1787"/>
      <c r="NW1" s="1787"/>
      <c r="NX1" s="1787"/>
      <c r="NY1" s="1787"/>
      <c r="OA1" s="1313"/>
    </row>
    <row r="2" spans="1:391" s="320" customFormat="1" ht="20.25" customHeight="1" thickTop="1" x14ac:dyDescent="0.2">
      <c r="A2" s="925"/>
      <c r="B2" s="1654" t="s">
        <v>149</v>
      </c>
      <c r="C2" s="1655"/>
      <c r="D2" s="1656"/>
      <c r="E2" s="1315"/>
      <c r="F2" s="1315"/>
      <c r="G2" s="1043" t="s">
        <v>4</v>
      </c>
      <c r="H2" s="1695">
        <v>2019</v>
      </c>
      <c r="I2" s="1696"/>
      <c r="J2" s="1696"/>
      <c r="K2" s="1697" t="s">
        <v>5</v>
      </c>
      <c r="L2" s="1698"/>
      <c r="M2" s="1044" t="s">
        <v>312</v>
      </c>
      <c r="N2" s="324"/>
      <c r="O2" s="1688" t="s">
        <v>170</v>
      </c>
      <c r="P2" s="1688"/>
      <c r="Q2" s="1688"/>
      <c r="R2" s="1688"/>
      <c r="S2" s="1688"/>
      <c r="T2" s="1688"/>
      <c r="U2" s="1688"/>
      <c r="V2" s="1688"/>
      <c r="W2" s="1688"/>
      <c r="X2" s="1688"/>
      <c r="Y2" s="1"/>
      <c r="Z2" s="1779" t="s">
        <v>6</v>
      </c>
      <c r="AA2" s="1779"/>
      <c r="AB2" s="1779"/>
      <c r="AC2" s="1779"/>
      <c r="AD2" s="1779"/>
      <c r="AE2" s="1779"/>
      <c r="AF2" s="324"/>
      <c r="AG2" s="1780" t="s">
        <v>6</v>
      </c>
      <c r="AH2" s="1780"/>
      <c r="AI2" s="1780"/>
      <c r="AJ2" s="1780"/>
      <c r="AK2" s="324"/>
      <c r="AL2" s="1798" t="s">
        <v>3</v>
      </c>
      <c r="AM2" s="1798"/>
      <c r="AN2" s="1798"/>
      <c r="AO2" s="1798"/>
      <c r="AP2" s="1798"/>
      <c r="AQ2" s="1798"/>
      <c r="AR2" s="1798"/>
      <c r="AS2" s="1798"/>
      <c r="AT2" s="1798"/>
      <c r="AU2" s="1798"/>
      <c r="AV2" s="1798"/>
      <c r="AW2" s="1798"/>
      <c r="AX2" s="325"/>
      <c r="AY2" s="325"/>
      <c r="AZ2" s="1798" t="s">
        <v>3</v>
      </c>
      <c r="BA2" s="1798"/>
      <c r="BB2" s="1798"/>
      <c r="BC2" s="1798"/>
      <c r="BD2" s="1798"/>
      <c r="BE2" s="1798"/>
      <c r="BF2" s="1798"/>
      <c r="BG2" s="1798"/>
      <c r="BH2" s="1798"/>
      <c r="BI2" s="1798"/>
      <c r="BJ2" s="1798"/>
      <c r="BK2" s="1798"/>
      <c r="BL2" s="239"/>
      <c r="BM2" s="290"/>
      <c r="BN2" s="290"/>
      <c r="BO2" s="968"/>
      <c r="BP2" s="1529"/>
      <c r="BQ2" s="1678"/>
      <c r="BR2" s="1678"/>
      <c r="BS2" s="1678"/>
      <c r="BT2" s="1045"/>
      <c r="BU2" s="1530"/>
      <c r="BV2" s="1528"/>
      <c r="BW2" s="1046"/>
      <c r="BX2" s="1679"/>
      <c r="BY2" s="1679"/>
      <c r="BZ2" s="968"/>
      <c r="CA2" s="968"/>
      <c r="CB2" s="968"/>
      <c r="CC2" s="968"/>
      <c r="CE2" s="925"/>
      <c r="CF2" s="1654" t="s">
        <v>8</v>
      </c>
      <c r="CG2" s="1655"/>
      <c r="CH2" s="1656"/>
      <c r="CI2" s="12"/>
      <c r="CJ2" s="12"/>
      <c r="CK2" s="1053" t="s">
        <v>4</v>
      </c>
      <c r="CL2" s="1752">
        <v>2019</v>
      </c>
      <c r="CM2" s="1753"/>
      <c r="CN2" s="1753"/>
      <c r="CO2" s="1758" t="s">
        <v>7</v>
      </c>
      <c r="CP2" s="1759"/>
      <c r="CQ2" s="1316" t="s">
        <v>312</v>
      </c>
      <c r="CR2" s="324"/>
      <c r="CS2" s="1688" t="s">
        <v>170</v>
      </c>
      <c r="CT2" s="1688"/>
      <c r="CU2" s="1688"/>
      <c r="CV2" s="1688"/>
      <c r="CW2" s="1688"/>
      <c r="CX2" s="1688"/>
      <c r="CY2" s="1688"/>
      <c r="CZ2" s="1688"/>
      <c r="DA2" s="1688"/>
      <c r="DB2" s="1688"/>
      <c r="DC2" s="1"/>
      <c r="DD2" s="1779" t="s">
        <v>6</v>
      </c>
      <c r="DE2" s="1779"/>
      <c r="DF2" s="1779"/>
      <c r="DG2" s="1779"/>
      <c r="DH2" s="1779"/>
      <c r="DI2" s="1779"/>
      <c r="DJ2" s="324"/>
      <c r="DK2" s="1780" t="s">
        <v>6</v>
      </c>
      <c r="DL2" s="1780"/>
      <c r="DM2" s="1780"/>
      <c r="DN2" s="1780"/>
      <c r="DO2" s="324"/>
      <c r="DP2" s="1787" t="s">
        <v>3</v>
      </c>
      <c r="DQ2" s="1787"/>
      <c r="DR2" s="1787"/>
      <c r="DS2" s="1787"/>
      <c r="DT2" s="1787"/>
      <c r="DU2" s="1787"/>
      <c r="DV2" s="1787"/>
      <c r="DW2" s="1787"/>
      <c r="DX2" s="1787"/>
      <c r="DY2" s="1787"/>
      <c r="DZ2" s="1787"/>
      <c r="EA2" s="1787"/>
      <c r="EB2" s="325"/>
      <c r="EC2" s="325"/>
      <c r="ED2" s="1787" t="s">
        <v>3</v>
      </c>
      <c r="EE2" s="1787"/>
      <c r="EF2" s="1787"/>
      <c r="EG2" s="1787"/>
      <c r="EH2" s="1787"/>
      <c r="EI2" s="1787"/>
      <c r="EJ2" s="1787"/>
      <c r="EK2" s="1787"/>
      <c r="EL2" s="1787"/>
      <c r="EM2" s="1787"/>
      <c r="EN2" s="1787"/>
      <c r="EO2" s="1787"/>
      <c r="EP2" s="239"/>
      <c r="EQ2" s="290"/>
      <c r="ER2" s="290"/>
      <c r="ES2" s="968"/>
      <c r="ET2" s="1529"/>
      <c r="EU2" s="1678"/>
      <c r="EV2" s="1678"/>
      <c r="EW2" s="1678"/>
      <c r="EX2" s="1045"/>
      <c r="EY2" s="1530"/>
      <c r="EZ2" s="1528"/>
      <c r="FA2" s="1046"/>
      <c r="FB2" s="1679"/>
      <c r="FC2" s="1679"/>
      <c r="FD2" s="968"/>
      <c r="FE2" s="968"/>
      <c r="FF2" s="968"/>
      <c r="FG2" s="968"/>
      <c r="FI2" s="925"/>
      <c r="FJ2" s="1654" t="s">
        <v>151</v>
      </c>
      <c r="FK2" s="1655"/>
      <c r="FL2" s="1656"/>
      <c r="FM2" s="12"/>
      <c r="FN2" s="12"/>
      <c r="FO2" s="1053" t="s">
        <v>4</v>
      </c>
      <c r="FP2" s="1752">
        <v>2019</v>
      </c>
      <c r="FQ2" s="1753"/>
      <c r="FR2" s="1753"/>
      <c r="FS2" s="1758" t="s">
        <v>20</v>
      </c>
      <c r="FT2" s="1759"/>
      <c r="FU2" s="1316" t="s">
        <v>312</v>
      </c>
      <c r="FV2" s="324"/>
      <c r="FW2" s="1688" t="s">
        <v>170</v>
      </c>
      <c r="FX2" s="1688"/>
      <c r="FY2" s="1688"/>
      <c r="FZ2" s="1688"/>
      <c r="GA2" s="1688"/>
      <c r="GB2" s="1688"/>
      <c r="GC2" s="1688"/>
      <c r="GD2" s="1688"/>
      <c r="GE2" s="1688"/>
      <c r="GF2" s="1688"/>
      <c r="GG2" s="1"/>
      <c r="GH2" s="1779" t="s">
        <v>6</v>
      </c>
      <c r="GI2" s="1779"/>
      <c r="GJ2" s="1779"/>
      <c r="GK2" s="1779"/>
      <c r="GL2" s="1779"/>
      <c r="GM2" s="1779"/>
      <c r="GN2" s="324"/>
      <c r="GO2" s="1780" t="s">
        <v>6</v>
      </c>
      <c r="GP2" s="1780"/>
      <c r="GQ2" s="1780"/>
      <c r="GR2" s="1780"/>
      <c r="GS2" s="324"/>
      <c r="GT2" s="1787" t="s">
        <v>3</v>
      </c>
      <c r="GU2" s="1787"/>
      <c r="GV2" s="1787"/>
      <c r="GW2" s="1787"/>
      <c r="GX2" s="1787"/>
      <c r="GY2" s="1787"/>
      <c r="GZ2" s="1787"/>
      <c r="HA2" s="1787"/>
      <c r="HB2" s="1787"/>
      <c r="HC2" s="1787"/>
      <c r="HD2" s="1787"/>
      <c r="HE2" s="1787"/>
      <c r="HF2" s="325"/>
      <c r="HG2" s="325"/>
      <c r="HH2" s="1787" t="s">
        <v>3</v>
      </c>
      <c r="HI2" s="1787"/>
      <c r="HJ2" s="1787"/>
      <c r="HK2" s="1787"/>
      <c r="HL2" s="1787"/>
      <c r="HM2" s="1787"/>
      <c r="HN2" s="1787"/>
      <c r="HO2" s="1787"/>
      <c r="HP2" s="1787"/>
      <c r="HQ2" s="1787"/>
      <c r="HR2" s="1787"/>
      <c r="HS2" s="1787"/>
      <c r="HT2" s="239"/>
      <c r="HU2" s="290"/>
      <c r="HV2" s="290"/>
      <c r="HW2" s="968"/>
      <c r="HX2" s="1529"/>
      <c r="HY2" s="1678"/>
      <c r="HZ2" s="1678"/>
      <c r="IA2" s="1678"/>
      <c r="IB2" s="1045"/>
      <c r="IC2" s="1530"/>
      <c r="ID2" s="1528"/>
      <c r="IE2" s="1046"/>
      <c r="IF2" s="1679"/>
      <c r="IG2" s="1679"/>
      <c r="IH2" s="968"/>
      <c r="II2" s="968"/>
      <c r="IJ2" s="968"/>
      <c r="IK2" s="968"/>
      <c r="IL2" s="1314"/>
      <c r="IM2" s="925"/>
      <c r="IN2" s="1683" t="s">
        <v>10</v>
      </c>
      <c r="IO2" s="1655"/>
      <c r="IP2" s="1656"/>
      <c r="IQ2" s="12"/>
      <c r="IR2" s="12"/>
      <c r="IS2" s="1053" t="s">
        <v>4</v>
      </c>
      <c r="IT2" s="1752">
        <v>2019</v>
      </c>
      <c r="IU2" s="1753"/>
      <c r="IV2" s="1753"/>
      <c r="IW2" s="1758" t="s">
        <v>11</v>
      </c>
      <c r="IX2" s="1759"/>
      <c r="IY2" s="1316" t="s">
        <v>312</v>
      </c>
      <c r="IZ2" s="324"/>
      <c r="JA2" s="1688" t="s">
        <v>170</v>
      </c>
      <c r="JB2" s="1688"/>
      <c r="JC2" s="1688"/>
      <c r="JD2" s="1688"/>
      <c r="JE2" s="1688"/>
      <c r="JF2" s="1688"/>
      <c r="JG2" s="1688"/>
      <c r="JH2" s="1688"/>
      <c r="JI2" s="1688"/>
      <c r="JJ2" s="1688"/>
      <c r="JK2" s="1"/>
      <c r="JL2" s="1779" t="s">
        <v>6</v>
      </c>
      <c r="JM2" s="1779"/>
      <c r="JN2" s="1779"/>
      <c r="JO2" s="1779"/>
      <c r="JP2" s="1779"/>
      <c r="JQ2" s="1779"/>
      <c r="JR2" s="324"/>
      <c r="JS2" s="1780" t="s">
        <v>6</v>
      </c>
      <c r="JT2" s="1780"/>
      <c r="JU2" s="1780"/>
      <c r="JV2" s="1780"/>
      <c r="JW2" s="324"/>
      <c r="JX2" s="1787" t="s">
        <v>3</v>
      </c>
      <c r="JY2" s="1787"/>
      <c r="JZ2" s="1787"/>
      <c r="KA2" s="1787"/>
      <c r="KB2" s="1787"/>
      <c r="KC2" s="1787"/>
      <c r="KD2" s="1787"/>
      <c r="KE2" s="1787"/>
      <c r="KF2" s="1787"/>
      <c r="KG2" s="1787"/>
      <c r="KH2" s="1787"/>
      <c r="KI2" s="1787"/>
      <c r="KJ2" s="325"/>
      <c r="KK2" s="325"/>
      <c r="KL2" s="1787" t="s">
        <v>3</v>
      </c>
      <c r="KM2" s="1787"/>
      <c r="KN2" s="1787"/>
      <c r="KO2" s="1787"/>
      <c r="KP2" s="1787"/>
      <c r="KQ2" s="1787"/>
      <c r="KR2" s="1787"/>
      <c r="KS2" s="1787"/>
      <c r="KT2" s="1787"/>
      <c r="KU2" s="1787"/>
      <c r="KV2" s="1787"/>
      <c r="KW2" s="1787"/>
      <c r="KX2" s="239"/>
      <c r="KY2" s="290"/>
      <c r="KZ2" s="290"/>
      <c r="LA2" s="968"/>
      <c r="LB2" s="1529"/>
      <c r="LC2" s="1678"/>
      <c r="LD2" s="1678"/>
      <c r="LE2" s="1678"/>
      <c r="LF2" s="1045"/>
      <c r="LG2" s="1530"/>
      <c r="LH2" s="291"/>
      <c r="LI2" s="1046"/>
      <c r="LJ2" s="1679"/>
      <c r="LK2" s="1679"/>
      <c r="LL2" s="968"/>
      <c r="LM2" s="968"/>
      <c r="LN2" s="968"/>
      <c r="LO2" s="968"/>
      <c r="LP2" s="1039">
        <v>2562</v>
      </c>
      <c r="LQ2" s="1317"/>
      <c r="LR2" s="1791" t="s">
        <v>12</v>
      </c>
      <c r="LS2" s="1791"/>
      <c r="LT2" s="1792"/>
      <c r="LU2" s="1318"/>
      <c r="LV2" s="1318"/>
      <c r="LW2" s="1319" t="s">
        <v>4</v>
      </c>
      <c r="LX2" s="1793" t="s">
        <v>13</v>
      </c>
      <c r="LY2" s="1794"/>
      <c r="LZ2" s="1320" t="s">
        <v>312</v>
      </c>
      <c r="MA2" s="1321"/>
      <c r="MB2" s="1795"/>
      <c r="MC2" s="1795"/>
      <c r="MD2" s="1795"/>
      <c r="ME2" s="1795"/>
      <c r="MF2" s="1795"/>
      <c r="MG2" s="1795"/>
      <c r="MH2" s="1795"/>
      <c r="MI2" s="1795"/>
      <c r="MJ2" s="1795"/>
      <c r="MK2" s="1795"/>
      <c r="ML2" s="1322"/>
      <c r="MM2" s="1796" t="s">
        <v>6</v>
      </c>
      <c r="MN2" s="1796"/>
      <c r="MO2" s="1796"/>
      <c r="MP2" s="1796"/>
      <c r="MQ2" s="1796"/>
      <c r="MR2" s="1796"/>
      <c r="MS2" s="1796"/>
      <c r="MT2" s="16"/>
      <c r="MU2" s="1797" t="s">
        <v>6</v>
      </c>
      <c r="MV2" s="1797"/>
      <c r="MW2" s="1797"/>
      <c r="MX2" s="1797"/>
      <c r="MY2" s="16"/>
      <c r="MZ2" s="1787" t="s">
        <v>3</v>
      </c>
      <c r="NA2" s="1787"/>
      <c r="NB2" s="1787"/>
      <c r="NC2" s="1787"/>
      <c r="ND2" s="1787"/>
      <c r="NE2" s="1787"/>
      <c r="NF2" s="1787"/>
      <c r="NG2" s="1787"/>
      <c r="NH2" s="1787"/>
      <c r="NI2" s="1787"/>
      <c r="NJ2" s="1787"/>
      <c r="NK2" s="1787"/>
      <c r="NL2" s="325"/>
      <c r="NM2" s="325"/>
      <c r="NN2" s="1787" t="s">
        <v>3</v>
      </c>
      <c r="NO2" s="1787"/>
      <c r="NP2" s="1787"/>
      <c r="NQ2" s="1787"/>
      <c r="NR2" s="1787"/>
      <c r="NS2" s="1787"/>
      <c r="NT2" s="1787"/>
      <c r="NU2" s="1787"/>
      <c r="NV2" s="1787"/>
      <c r="NW2" s="1787"/>
      <c r="NX2" s="1787"/>
      <c r="NY2" s="1787"/>
      <c r="OA2" s="1313"/>
    </row>
    <row r="3" spans="1:391" s="1472" customFormat="1" ht="23.25" customHeight="1" thickBot="1" x14ac:dyDescent="0.3">
      <c r="A3" s="1334"/>
      <c r="B3" s="1449">
        <v>2019</v>
      </c>
      <c r="C3" s="1335">
        <v>2018</v>
      </c>
      <c r="D3" s="1450" t="s">
        <v>172</v>
      </c>
      <c r="E3" s="1451"/>
      <c r="F3" s="1451"/>
      <c r="G3" s="1452" t="s">
        <v>149</v>
      </c>
      <c r="H3" s="1453" t="s">
        <v>35</v>
      </c>
      <c r="I3" s="1454" t="s">
        <v>36</v>
      </c>
      <c r="J3" s="1455" t="s">
        <v>37</v>
      </c>
      <c r="K3" s="1456">
        <v>2019</v>
      </c>
      <c r="L3" s="1455">
        <v>2018</v>
      </c>
      <c r="M3" s="1457" t="s">
        <v>172</v>
      </c>
      <c r="N3" s="1458"/>
      <c r="O3" s="1459" t="s">
        <v>14</v>
      </c>
      <c r="P3" s="1323"/>
      <c r="Q3" s="1323"/>
      <c r="R3" s="1323"/>
      <c r="S3" s="1323"/>
      <c r="T3" s="1323"/>
      <c r="U3" s="1323"/>
      <c r="V3" s="1323"/>
      <c r="W3" s="1323"/>
      <c r="X3" s="1324" t="s">
        <v>15</v>
      </c>
      <c r="Y3" s="1324"/>
      <c r="Z3" s="1458"/>
      <c r="AA3" s="1458"/>
      <c r="AB3" s="1460"/>
      <c r="AC3" s="1460"/>
      <c r="AD3" s="1460"/>
      <c r="AE3" s="1461"/>
      <c r="AF3" s="1460"/>
      <c r="AG3" s="1673" t="s">
        <v>314</v>
      </c>
      <c r="AH3" s="1673"/>
      <c r="AI3" s="1673"/>
      <c r="AJ3" s="1673"/>
      <c r="AK3" s="1458"/>
      <c r="AL3" s="1674" t="s">
        <v>315</v>
      </c>
      <c r="AM3" s="1674"/>
      <c r="AN3" s="1674"/>
      <c r="AO3" s="1674"/>
      <c r="AP3" s="1674"/>
      <c r="AQ3" s="1674"/>
      <c r="AR3" s="1674"/>
      <c r="AS3" s="1674"/>
      <c r="AT3" s="1674"/>
      <c r="AU3" s="1674"/>
      <c r="AV3" s="1674"/>
      <c r="AW3" s="1674"/>
      <c r="AX3" s="1462"/>
      <c r="AY3" s="1462"/>
      <c r="AZ3" s="1674" t="s">
        <v>315</v>
      </c>
      <c r="BA3" s="1674"/>
      <c r="BB3" s="1674"/>
      <c r="BC3" s="1674"/>
      <c r="BD3" s="1674"/>
      <c r="BE3" s="1674"/>
      <c r="BF3" s="1674"/>
      <c r="BG3" s="1674"/>
      <c r="BH3" s="1674"/>
      <c r="BI3" s="1674"/>
      <c r="BJ3" s="1674"/>
      <c r="BK3" s="1674"/>
      <c r="BL3" s="1463"/>
      <c r="BM3" s="1464"/>
      <c r="BN3" s="1464"/>
      <c r="BO3" s="1464"/>
      <c r="BP3" s="1465"/>
      <c r="BQ3" s="1466"/>
      <c r="BR3" s="1466"/>
      <c r="BS3" s="1467"/>
      <c r="BT3" s="1468"/>
      <c r="BU3" s="1469"/>
      <c r="BV3" s="1469"/>
      <c r="BW3" s="1470"/>
      <c r="BX3" s="1464"/>
      <c r="BY3" s="1471"/>
      <c r="BZ3" s="1471"/>
      <c r="CA3" s="1471"/>
      <c r="CB3" s="1471"/>
      <c r="CC3" s="1471"/>
      <c r="CE3" s="1334"/>
      <c r="CF3" s="1449">
        <v>2019</v>
      </c>
      <c r="CG3" s="1336">
        <v>2018</v>
      </c>
      <c r="CH3" s="1450" t="s">
        <v>172</v>
      </c>
      <c r="CI3" s="1451"/>
      <c r="CJ3" s="1451"/>
      <c r="CK3" s="1452" t="s">
        <v>8</v>
      </c>
      <c r="CL3" s="1453" t="s">
        <v>153</v>
      </c>
      <c r="CM3" s="1454" t="s">
        <v>18</v>
      </c>
      <c r="CN3" s="1455" t="s">
        <v>154</v>
      </c>
      <c r="CO3" s="1456">
        <v>2019</v>
      </c>
      <c r="CP3" s="1473">
        <v>2018</v>
      </c>
      <c r="CQ3" s="1457" t="s">
        <v>172</v>
      </c>
      <c r="CR3" s="1458"/>
      <c r="CS3" s="1459" t="s">
        <v>14</v>
      </c>
      <c r="CT3" s="1323"/>
      <c r="CU3" s="1323"/>
      <c r="CV3" s="1323"/>
      <c r="CW3" s="1323"/>
      <c r="CX3" s="1323"/>
      <c r="CY3" s="1323"/>
      <c r="CZ3" s="1323"/>
      <c r="DA3" s="1323"/>
      <c r="DB3" s="1324" t="s">
        <v>15</v>
      </c>
      <c r="DC3" s="1324"/>
      <c r="DD3" s="1458"/>
      <c r="DE3" s="1458"/>
      <c r="DF3" s="1460"/>
      <c r="DG3" s="1460"/>
      <c r="DH3" s="1460"/>
      <c r="DI3" s="1461"/>
      <c r="DJ3" s="1460"/>
      <c r="DK3" s="1673" t="s">
        <v>317</v>
      </c>
      <c r="DL3" s="1673"/>
      <c r="DM3" s="1673"/>
      <c r="DN3" s="1673"/>
      <c r="DO3" s="1458"/>
      <c r="DP3" s="1674" t="s">
        <v>318</v>
      </c>
      <c r="DQ3" s="1674"/>
      <c r="DR3" s="1674"/>
      <c r="DS3" s="1674"/>
      <c r="DT3" s="1674"/>
      <c r="DU3" s="1674"/>
      <c r="DV3" s="1674"/>
      <c r="DW3" s="1674"/>
      <c r="DX3" s="1674"/>
      <c r="DY3" s="1674"/>
      <c r="DZ3" s="1674"/>
      <c r="EA3" s="1674"/>
      <c r="EB3" s="1462"/>
      <c r="EC3" s="1462"/>
      <c r="ED3" s="1674" t="s">
        <v>318</v>
      </c>
      <c r="EE3" s="1674"/>
      <c r="EF3" s="1674"/>
      <c r="EG3" s="1674"/>
      <c r="EH3" s="1674"/>
      <c r="EI3" s="1674"/>
      <c r="EJ3" s="1674"/>
      <c r="EK3" s="1674"/>
      <c r="EL3" s="1674"/>
      <c r="EM3" s="1674"/>
      <c r="EN3" s="1674"/>
      <c r="EO3" s="1674"/>
      <c r="EP3" s="1463"/>
      <c r="EQ3" s="1464"/>
      <c r="ER3" s="1464"/>
      <c r="ES3" s="1464"/>
      <c r="ET3" s="1465"/>
      <c r="EU3" s="1466"/>
      <c r="EV3" s="1466"/>
      <c r="EW3" s="1467"/>
      <c r="EX3" s="1468"/>
      <c r="EY3" s="1469"/>
      <c r="EZ3" s="1469"/>
      <c r="FA3" s="1470"/>
      <c r="FB3" s="1464"/>
      <c r="FC3" s="1471"/>
      <c r="FD3" s="1471"/>
      <c r="FE3" s="1471"/>
      <c r="FF3" s="1471"/>
      <c r="FG3" s="1471"/>
      <c r="FI3" s="1334"/>
      <c r="FJ3" s="1449">
        <v>2019</v>
      </c>
      <c r="FK3" s="1335">
        <v>2018</v>
      </c>
      <c r="FL3" s="1450" t="s">
        <v>172</v>
      </c>
      <c r="FM3" s="1451"/>
      <c r="FN3" s="1451"/>
      <c r="FO3" s="1452" t="s">
        <v>9</v>
      </c>
      <c r="FP3" s="1453" t="s">
        <v>21</v>
      </c>
      <c r="FQ3" s="1454" t="s">
        <v>22</v>
      </c>
      <c r="FR3" s="1455" t="s">
        <v>23</v>
      </c>
      <c r="FS3" s="1456">
        <v>2019</v>
      </c>
      <c r="FT3" s="1455">
        <v>2018</v>
      </c>
      <c r="FU3" s="1457" t="s">
        <v>172</v>
      </c>
      <c r="FV3" s="1458"/>
      <c r="FW3" s="1459" t="s">
        <v>14</v>
      </c>
      <c r="FX3" s="1323"/>
      <c r="FY3" s="1323"/>
      <c r="FZ3" s="1323"/>
      <c r="GA3" s="1323"/>
      <c r="GB3" s="1323"/>
      <c r="GC3" s="1323"/>
      <c r="GD3" s="1323"/>
      <c r="GE3" s="1323"/>
      <c r="GF3" s="1324" t="s">
        <v>15</v>
      </c>
      <c r="GG3" s="1324"/>
      <c r="GH3" s="1458"/>
      <c r="GI3" s="1458"/>
      <c r="GJ3" s="1460"/>
      <c r="GK3" s="1460"/>
      <c r="GL3" s="1460"/>
      <c r="GM3" s="1461"/>
      <c r="GN3" s="1460"/>
      <c r="GO3" s="1673" t="s">
        <v>320</v>
      </c>
      <c r="GP3" s="1673" t="s">
        <v>303</v>
      </c>
      <c r="GQ3" s="1673" t="s">
        <v>303</v>
      </c>
      <c r="GR3" s="1673" t="s">
        <v>303</v>
      </c>
      <c r="GS3" s="1458"/>
      <c r="GT3" s="1674" t="s">
        <v>327</v>
      </c>
      <c r="GU3" s="1674"/>
      <c r="GV3" s="1674"/>
      <c r="GW3" s="1674"/>
      <c r="GX3" s="1674"/>
      <c r="GY3" s="1674"/>
      <c r="GZ3" s="1674"/>
      <c r="HA3" s="1674"/>
      <c r="HB3" s="1674"/>
      <c r="HC3" s="1674"/>
      <c r="HD3" s="1674"/>
      <c r="HE3" s="1674"/>
      <c r="HF3" s="1462"/>
      <c r="HG3" s="1462"/>
      <c r="HH3" s="1674" t="s">
        <v>327</v>
      </c>
      <c r="HI3" s="1674"/>
      <c r="HJ3" s="1674"/>
      <c r="HK3" s="1674"/>
      <c r="HL3" s="1674"/>
      <c r="HM3" s="1674"/>
      <c r="HN3" s="1674"/>
      <c r="HO3" s="1674"/>
      <c r="HP3" s="1674"/>
      <c r="HQ3" s="1674"/>
      <c r="HR3" s="1674"/>
      <c r="HS3" s="1674"/>
      <c r="HT3" s="1463"/>
      <c r="HU3" s="1464"/>
      <c r="HV3" s="1464"/>
      <c r="HW3" s="1464"/>
      <c r="HX3" s="1465"/>
      <c r="HY3" s="1466"/>
      <c r="HZ3" s="1466"/>
      <c r="IA3" s="1467"/>
      <c r="IB3" s="1468"/>
      <c r="IC3" s="1469"/>
      <c r="ID3" s="1469"/>
      <c r="IE3" s="1470"/>
      <c r="IF3" s="1464"/>
      <c r="IG3" s="1471"/>
      <c r="IH3" s="1471"/>
      <c r="II3" s="1471"/>
      <c r="IJ3" s="1471"/>
      <c r="IK3" s="1471"/>
      <c r="IM3" s="1334"/>
      <c r="IN3" s="1449">
        <v>2019</v>
      </c>
      <c r="IO3" s="1335">
        <v>2018</v>
      </c>
      <c r="IP3" s="1450" t="s">
        <v>172</v>
      </c>
      <c r="IQ3" s="1451"/>
      <c r="IR3" s="1451"/>
      <c r="IS3" s="1452" t="s">
        <v>10</v>
      </c>
      <c r="IT3" s="1453" t="s">
        <v>25</v>
      </c>
      <c r="IU3" s="1454" t="s">
        <v>26</v>
      </c>
      <c r="IV3" s="1455" t="s">
        <v>27</v>
      </c>
      <c r="IW3" s="1456">
        <v>2019</v>
      </c>
      <c r="IX3" s="1455">
        <v>2018</v>
      </c>
      <c r="IY3" s="1457" t="s">
        <v>172</v>
      </c>
      <c r="IZ3" s="1458"/>
      <c r="JA3" s="1459" t="s">
        <v>14</v>
      </c>
      <c r="JB3" s="1323"/>
      <c r="JC3" s="1323"/>
      <c r="JD3" s="1323"/>
      <c r="JE3" s="1323"/>
      <c r="JF3" s="1323"/>
      <c r="JG3" s="1323"/>
      <c r="JH3" s="1323"/>
      <c r="JI3" s="1323"/>
      <c r="JJ3" s="1324" t="s">
        <v>15</v>
      </c>
      <c r="JK3" s="1324"/>
      <c r="JL3" s="1458"/>
      <c r="JM3" s="1458"/>
      <c r="JN3" s="1460"/>
      <c r="JO3" s="1460"/>
      <c r="JP3" s="1460"/>
      <c r="JQ3" s="1461"/>
      <c r="JR3" s="1460"/>
      <c r="JS3" s="1673" t="s">
        <v>322</v>
      </c>
      <c r="JT3" s="1673"/>
      <c r="JU3" s="1673"/>
      <c r="JV3" s="1673"/>
      <c r="JW3" s="1458"/>
      <c r="JX3" s="1674" t="s">
        <v>325</v>
      </c>
      <c r="JY3" s="1674"/>
      <c r="JZ3" s="1674"/>
      <c r="KA3" s="1674"/>
      <c r="KB3" s="1674"/>
      <c r="KC3" s="1674"/>
      <c r="KD3" s="1674"/>
      <c r="KE3" s="1674"/>
      <c r="KF3" s="1674"/>
      <c r="KG3" s="1674"/>
      <c r="KH3" s="1674"/>
      <c r="KI3" s="1674"/>
      <c r="KJ3" s="1462"/>
      <c r="KK3" s="1462"/>
      <c r="KL3" s="1674" t="s">
        <v>325</v>
      </c>
      <c r="KM3" s="1674"/>
      <c r="KN3" s="1674"/>
      <c r="KO3" s="1674"/>
      <c r="KP3" s="1674"/>
      <c r="KQ3" s="1674"/>
      <c r="KR3" s="1674"/>
      <c r="KS3" s="1674"/>
      <c r="KT3" s="1674"/>
      <c r="KU3" s="1674"/>
      <c r="KV3" s="1674"/>
      <c r="KW3" s="1674"/>
      <c r="KX3" s="1463"/>
      <c r="KY3" s="1464"/>
      <c r="KZ3" s="1464"/>
      <c r="LA3" s="1464"/>
      <c r="LB3" s="1465"/>
      <c r="LC3" s="1466"/>
      <c r="LD3" s="1466"/>
      <c r="LE3" s="1471"/>
      <c r="LF3" s="1468"/>
      <c r="LG3" s="1469"/>
      <c r="LH3" s="1469"/>
      <c r="LI3" s="1470"/>
      <c r="LJ3" s="1464"/>
      <c r="LK3" s="1471"/>
      <c r="LL3" s="1471"/>
      <c r="LM3" s="1471"/>
      <c r="LN3" s="1471"/>
      <c r="LO3" s="1471"/>
      <c r="LP3" s="1474"/>
      <c r="LQ3" s="1334"/>
      <c r="LR3" s="1335">
        <v>2019</v>
      </c>
      <c r="LS3" s="1335">
        <v>2018</v>
      </c>
      <c r="LT3" s="1450" t="s">
        <v>172</v>
      </c>
      <c r="LU3" s="1475"/>
      <c r="LV3" s="1475"/>
      <c r="LW3" s="1476"/>
      <c r="LX3" s="1337">
        <v>2019</v>
      </c>
      <c r="LY3" s="1477">
        <v>2018</v>
      </c>
      <c r="LZ3" s="1450" t="s">
        <v>172</v>
      </c>
      <c r="MA3" s="1478"/>
      <c r="MB3" s="1459" t="s">
        <v>14</v>
      </c>
      <c r="MC3" s="1479"/>
      <c r="MD3" s="1479"/>
      <c r="ME3" s="1479"/>
      <c r="MF3" s="1479"/>
      <c r="MG3" s="1479"/>
      <c r="MH3" s="1479"/>
      <c r="MI3" s="1479"/>
      <c r="MJ3" s="1479"/>
      <c r="MK3" s="1324" t="s">
        <v>15</v>
      </c>
      <c r="ML3" s="1480"/>
      <c r="MM3" s="1480"/>
      <c r="MN3" s="1480"/>
      <c r="MO3" s="1480"/>
      <c r="MP3" s="1480"/>
      <c r="MQ3" s="1480"/>
      <c r="MR3" s="1480"/>
      <c r="MS3" s="1481"/>
      <c r="MT3" s="1482"/>
      <c r="MU3" s="1675" t="s">
        <v>323</v>
      </c>
      <c r="MV3" s="1675"/>
      <c r="MW3" s="1675"/>
      <c r="MX3" s="1675"/>
      <c r="MY3" s="1483"/>
      <c r="MZ3" s="1673" t="s">
        <v>324</v>
      </c>
      <c r="NA3" s="1673"/>
      <c r="NB3" s="1673"/>
      <c r="NC3" s="1673"/>
      <c r="ND3" s="1673"/>
      <c r="NE3" s="1673"/>
      <c r="NF3" s="1673"/>
      <c r="NG3" s="1673"/>
      <c r="NH3" s="1673"/>
      <c r="NI3" s="1673"/>
      <c r="NJ3" s="1673"/>
      <c r="NK3" s="1673"/>
      <c r="NL3" s="1474"/>
      <c r="NM3" s="1474"/>
      <c r="NN3" s="1673" t="s">
        <v>324</v>
      </c>
      <c r="NO3" s="1673"/>
      <c r="NP3" s="1673"/>
      <c r="NQ3" s="1673"/>
      <c r="NR3" s="1673"/>
      <c r="NS3" s="1673"/>
      <c r="NT3" s="1673"/>
      <c r="NU3" s="1673"/>
      <c r="NV3" s="1673"/>
      <c r="NW3" s="1673"/>
      <c r="NX3" s="1673"/>
      <c r="NY3" s="1673"/>
      <c r="NZ3" s="1474"/>
    </row>
    <row r="4" spans="1:391" ht="20.25" customHeight="1" thickTop="1" thickBot="1" x14ac:dyDescent="0.25">
      <c r="A4" s="158" t="s">
        <v>29</v>
      </c>
      <c r="B4" s="159">
        <v>80159794</v>
      </c>
      <c r="C4" s="26">
        <v>77776871</v>
      </c>
      <c r="D4" s="27">
        <v>3.06</v>
      </c>
      <c r="E4" s="420"/>
      <c r="F4" s="240"/>
      <c r="G4" s="433" t="s">
        <v>30</v>
      </c>
      <c r="H4" s="997">
        <v>10092484</v>
      </c>
      <c r="I4" s="998">
        <v>9188646</v>
      </c>
      <c r="J4" s="999">
        <v>9149502</v>
      </c>
      <c r="K4" s="997">
        <v>28430632</v>
      </c>
      <c r="L4" s="1000">
        <v>27324530</v>
      </c>
      <c r="M4" s="675">
        <v>4.05</v>
      </c>
      <c r="N4" s="324"/>
      <c r="O4" s="1619" t="s">
        <v>31</v>
      </c>
      <c r="P4" s="985" t="s">
        <v>32</v>
      </c>
      <c r="Q4" s="986"/>
      <c r="R4" s="987"/>
      <c r="S4" s="985" t="s">
        <v>33</v>
      </c>
      <c r="T4" s="986"/>
      <c r="U4" s="987"/>
      <c r="V4" s="1654" t="s">
        <v>34</v>
      </c>
      <c r="W4" s="1655"/>
      <c r="X4" s="1656"/>
      <c r="Y4" s="5"/>
      <c r="Z4" s="324"/>
      <c r="AA4" s="324"/>
      <c r="AB4" s="160" t="s">
        <v>35</v>
      </c>
      <c r="AC4" s="160" t="s">
        <v>36</v>
      </c>
      <c r="AD4" s="160" t="s">
        <v>37</v>
      </c>
      <c r="AE4" s="972" t="s">
        <v>313</v>
      </c>
      <c r="AF4" s="4"/>
      <c r="AG4" s="162"/>
      <c r="AH4" s="163">
        <v>2019</v>
      </c>
      <c r="AI4" s="164">
        <v>2018</v>
      </c>
      <c r="AJ4" s="426" t="s">
        <v>172</v>
      </c>
      <c r="AK4" s="324"/>
      <c r="AL4" s="33" t="s">
        <v>38</v>
      </c>
      <c r="AM4" s="33"/>
      <c r="AN4" s="34"/>
      <c r="AO4" s="34"/>
      <c r="AP4" s="35"/>
      <c r="AQ4" s="35"/>
      <c r="AR4" s="35"/>
      <c r="AS4" s="35"/>
      <c r="AT4" s="35"/>
      <c r="AU4" s="35"/>
      <c r="AV4" s="35"/>
      <c r="AW4" s="36"/>
      <c r="AX4" s="182"/>
      <c r="AY4" s="182"/>
      <c r="AZ4" s="33" t="s">
        <v>39</v>
      </c>
      <c r="BA4" s="33"/>
      <c r="BB4" s="34"/>
      <c r="BC4" s="34"/>
      <c r="BD4" s="35"/>
      <c r="BE4" s="35"/>
      <c r="BF4" s="35"/>
      <c r="BG4" s="35"/>
      <c r="BH4" s="35"/>
      <c r="BI4" s="35"/>
      <c r="BJ4" s="35"/>
      <c r="BK4" s="36"/>
      <c r="BL4" s="167"/>
      <c r="BM4" s="293"/>
      <c r="BN4" s="293"/>
      <c r="BO4" s="1531"/>
      <c r="BP4" s="1532"/>
      <c r="BQ4" s="294"/>
      <c r="BR4" s="294"/>
      <c r="BS4" s="294"/>
      <c r="BT4" s="294"/>
      <c r="BU4" s="1533"/>
      <c r="BV4" s="1528"/>
      <c r="BW4" s="21"/>
      <c r="BX4" s="37"/>
      <c r="BY4" s="295"/>
      <c r="BZ4" s="19"/>
      <c r="CA4" s="19"/>
      <c r="CB4" s="19"/>
      <c r="CC4" s="19"/>
      <c r="CE4" s="158" t="s">
        <v>29</v>
      </c>
      <c r="CF4" s="159">
        <v>73704163</v>
      </c>
      <c r="CG4" s="26">
        <v>73086594</v>
      </c>
      <c r="CH4" s="27">
        <v>0.84</v>
      </c>
      <c r="CI4" s="240"/>
      <c r="CJ4" s="240"/>
      <c r="CK4" s="433" t="s">
        <v>30</v>
      </c>
      <c r="CL4" s="997">
        <v>9345141</v>
      </c>
      <c r="CM4" s="998">
        <v>8847251</v>
      </c>
      <c r="CN4" s="999">
        <v>8237794</v>
      </c>
      <c r="CO4" s="997">
        <v>26430186</v>
      </c>
      <c r="CP4" s="1000">
        <v>26224426</v>
      </c>
      <c r="CQ4" s="675">
        <v>0.78</v>
      </c>
      <c r="CR4" s="324"/>
      <c r="CS4" s="28" t="s">
        <v>31</v>
      </c>
      <c r="CT4" s="29" t="s">
        <v>32</v>
      </c>
      <c r="CU4" s="30"/>
      <c r="CV4" s="31"/>
      <c r="CW4" s="29" t="s">
        <v>33</v>
      </c>
      <c r="CX4" s="30"/>
      <c r="CY4" s="31"/>
      <c r="CZ4" s="1654" t="s">
        <v>34</v>
      </c>
      <c r="DA4" s="1655"/>
      <c r="DB4" s="1656"/>
      <c r="DC4" s="5"/>
      <c r="DD4" s="324"/>
      <c r="DE4" s="324"/>
      <c r="DF4" s="326" t="s">
        <v>153</v>
      </c>
      <c r="DG4" s="326" t="s">
        <v>18</v>
      </c>
      <c r="DH4" s="326" t="s">
        <v>154</v>
      </c>
      <c r="DI4" s="979" t="s">
        <v>316</v>
      </c>
      <c r="DJ4" s="327"/>
      <c r="DK4" s="328"/>
      <c r="DL4" s="329">
        <v>2019</v>
      </c>
      <c r="DM4" s="330">
        <v>2018</v>
      </c>
      <c r="DN4" s="1348" t="s">
        <v>172</v>
      </c>
      <c r="DO4" s="324"/>
      <c r="DP4" s="33" t="s">
        <v>38</v>
      </c>
      <c r="DQ4" s="33"/>
      <c r="DR4" s="34"/>
      <c r="DS4" s="34"/>
      <c r="DT4" s="35"/>
      <c r="DU4" s="35"/>
      <c r="DV4" s="35"/>
      <c r="DW4" s="35"/>
      <c r="DX4" s="35"/>
      <c r="DY4" s="35"/>
      <c r="DZ4" s="35"/>
      <c r="EA4" s="36"/>
      <c r="EB4" s="182"/>
      <c r="EC4" s="182"/>
      <c r="ED4" s="33" t="s">
        <v>39</v>
      </c>
      <c r="EE4" s="33"/>
      <c r="EF4" s="34"/>
      <c r="EG4" s="34"/>
      <c r="EH4" s="35"/>
      <c r="EI4" s="35"/>
      <c r="EJ4" s="35"/>
      <c r="EK4" s="35"/>
      <c r="EL4" s="35"/>
      <c r="EM4" s="35"/>
      <c r="EN4" s="35"/>
      <c r="EO4" s="36"/>
      <c r="EP4" s="167"/>
      <c r="EQ4" s="293"/>
      <c r="ER4" s="293"/>
      <c r="ES4" s="1531"/>
      <c r="ET4" s="1532"/>
      <c r="EU4" s="294"/>
      <c r="EV4" s="294"/>
      <c r="EW4" s="294"/>
      <c r="EX4" s="294"/>
      <c r="EY4" s="1533"/>
      <c r="EZ4" s="1528"/>
      <c r="FA4" s="21"/>
      <c r="FB4" s="37"/>
      <c r="FC4" s="295"/>
      <c r="FD4" s="19"/>
      <c r="FE4" s="19"/>
      <c r="FF4" s="19"/>
      <c r="FG4" s="19"/>
      <c r="FI4" s="158" t="s">
        <v>29</v>
      </c>
      <c r="FJ4" s="159">
        <v>69803789</v>
      </c>
      <c r="FK4" s="26">
        <v>69761537</v>
      </c>
      <c r="FL4" s="27">
        <v>0.06</v>
      </c>
      <c r="FM4" s="240"/>
      <c r="FN4" s="240"/>
      <c r="FO4" s="433" t="s">
        <v>30</v>
      </c>
      <c r="FP4" s="997">
        <v>7984970</v>
      </c>
      <c r="FQ4" s="998">
        <v>7626054</v>
      </c>
      <c r="FR4" s="999">
        <v>7504388</v>
      </c>
      <c r="FS4" s="997">
        <v>23115412</v>
      </c>
      <c r="FT4" s="1000">
        <v>23594092</v>
      </c>
      <c r="FU4" s="675">
        <v>-2.0299999999999998</v>
      </c>
      <c r="FV4" s="324"/>
      <c r="FW4" s="28" t="s">
        <v>31</v>
      </c>
      <c r="FX4" s="29" t="s">
        <v>32</v>
      </c>
      <c r="FY4" s="30"/>
      <c r="FZ4" s="31"/>
      <c r="GA4" s="29" t="s">
        <v>33</v>
      </c>
      <c r="GB4" s="30"/>
      <c r="GC4" s="31"/>
      <c r="GD4" s="1654" t="s">
        <v>34</v>
      </c>
      <c r="GE4" s="1655"/>
      <c r="GF4" s="1656"/>
      <c r="GG4" s="5"/>
      <c r="GH4" s="324"/>
      <c r="GI4" s="324"/>
      <c r="GJ4" s="326" t="s">
        <v>21</v>
      </c>
      <c r="GK4" s="326" t="s">
        <v>22</v>
      </c>
      <c r="GL4" s="326" t="s">
        <v>23</v>
      </c>
      <c r="GM4" s="979" t="s">
        <v>319</v>
      </c>
      <c r="GN4" s="327"/>
      <c r="GO4" s="328"/>
      <c r="GP4" s="329">
        <v>2019</v>
      </c>
      <c r="GQ4" s="330">
        <v>2018</v>
      </c>
      <c r="GR4" s="1348" t="s">
        <v>172</v>
      </c>
      <c r="GS4" s="324"/>
      <c r="GT4" s="33" t="s">
        <v>38</v>
      </c>
      <c r="GU4" s="33"/>
      <c r="GV4" s="34"/>
      <c r="GW4" s="34"/>
      <c r="GX4" s="35"/>
      <c r="GY4" s="35"/>
      <c r="GZ4" s="35"/>
      <c r="HA4" s="35"/>
      <c r="HB4" s="35"/>
      <c r="HC4" s="35"/>
      <c r="HD4" s="35"/>
      <c r="HE4" s="36"/>
      <c r="HF4" s="182"/>
      <c r="HG4" s="182"/>
      <c r="HH4" s="33" t="s">
        <v>39</v>
      </c>
      <c r="HI4" s="33"/>
      <c r="HJ4" s="34"/>
      <c r="HK4" s="34"/>
      <c r="HL4" s="35"/>
      <c r="HM4" s="35"/>
      <c r="HN4" s="35"/>
      <c r="HO4" s="35"/>
      <c r="HP4" s="35"/>
      <c r="HQ4" s="35"/>
      <c r="HR4" s="35"/>
      <c r="HS4" s="36"/>
      <c r="HT4" s="167"/>
      <c r="HU4" s="293"/>
      <c r="HV4" s="293"/>
      <c r="HW4" s="1531"/>
      <c r="HX4" s="1532"/>
      <c r="HY4" s="294"/>
      <c r="HZ4" s="294"/>
      <c r="IA4" s="294"/>
      <c r="IB4" s="294"/>
      <c r="IC4" s="1533"/>
      <c r="ID4" s="1528"/>
      <c r="IE4" s="21"/>
      <c r="IF4" s="37"/>
      <c r="IG4" s="295"/>
      <c r="IH4" s="248"/>
      <c r="II4" s="19"/>
      <c r="IJ4" s="19"/>
      <c r="IK4" s="19"/>
      <c r="IL4" s="275"/>
      <c r="IM4" s="158" t="s">
        <v>29</v>
      </c>
      <c r="IN4" s="159">
        <v>83474244</v>
      </c>
      <c r="IO4" s="26">
        <v>82394210</v>
      </c>
      <c r="IP4" s="27">
        <v>1.31</v>
      </c>
      <c r="IQ4" s="240"/>
      <c r="IR4" s="240"/>
      <c r="IS4" s="433" t="s">
        <v>30</v>
      </c>
      <c r="IT4" s="997">
        <v>9610437</v>
      </c>
      <c r="IU4" s="998">
        <v>9778833</v>
      </c>
      <c r="IV4" s="999">
        <v>10498327</v>
      </c>
      <c r="IW4" s="997">
        <v>29887597</v>
      </c>
      <c r="IX4" s="1000">
        <v>30340870</v>
      </c>
      <c r="IY4" s="675">
        <v>-1.49</v>
      </c>
      <c r="IZ4" s="324"/>
      <c r="JA4" s="28" t="s">
        <v>31</v>
      </c>
      <c r="JB4" s="29" t="s">
        <v>32</v>
      </c>
      <c r="JC4" s="30"/>
      <c r="JD4" s="31"/>
      <c r="JE4" s="29" t="s">
        <v>33</v>
      </c>
      <c r="JF4" s="30"/>
      <c r="JG4" s="31"/>
      <c r="JH4" s="1654" t="s">
        <v>34</v>
      </c>
      <c r="JI4" s="1655"/>
      <c r="JJ4" s="1656"/>
      <c r="JK4" s="5"/>
      <c r="JL4" s="324"/>
      <c r="JM4" s="324"/>
      <c r="JN4" s="326" t="s">
        <v>25</v>
      </c>
      <c r="JO4" s="326" t="s">
        <v>26</v>
      </c>
      <c r="JP4" s="326" t="s">
        <v>27</v>
      </c>
      <c r="JQ4" s="979" t="s">
        <v>321</v>
      </c>
      <c r="JR4" s="327"/>
      <c r="JS4" s="328"/>
      <c r="JT4" s="329">
        <v>2019</v>
      </c>
      <c r="JU4" s="330">
        <v>2018</v>
      </c>
      <c r="JV4" s="1348" t="s">
        <v>172</v>
      </c>
      <c r="JW4" s="324"/>
      <c r="JX4" s="33" t="s">
        <v>38</v>
      </c>
      <c r="JY4" s="33"/>
      <c r="JZ4" s="34"/>
      <c r="KA4" s="34"/>
      <c r="KB4" s="35"/>
      <c r="KC4" s="35"/>
      <c r="KD4" s="35"/>
      <c r="KE4" s="35"/>
      <c r="KF4" s="35"/>
      <c r="KG4" s="35"/>
      <c r="KH4" s="35"/>
      <c r="KI4" s="36"/>
      <c r="KJ4" s="182"/>
      <c r="KK4" s="182"/>
      <c r="KL4" s="33" t="s">
        <v>39</v>
      </c>
      <c r="KM4" s="33"/>
      <c r="KN4" s="34"/>
      <c r="KO4" s="34"/>
      <c r="KP4" s="35"/>
      <c r="KQ4" s="35"/>
      <c r="KR4" s="35"/>
      <c r="KS4" s="35"/>
      <c r="KT4" s="35"/>
      <c r="KU4" s="35"/>
      <c r="KV4" s="35"/>
      <c r="KW4" s="36"/>
      <c r="KX4" s="167"/>
      <c r="KY4" s="293"/>
      <c r="KZ4" s="293"/>
      <c r="LA4" s="1531"/>
      <c r="LB4" s="1532"/>
      <c r="LC4" s="294"/>
      <c r="LD4" s="294"/>
      <c r="LE4" s="294"/>
      <c r="LF4" s="294"/>
      <c r="LG4" s="1533"/>
      <c r="LH4" s="291"/>
      <c r="LI4" s="21"/>
      <c r="LJ4" s="37"/>
      <c r="LK4" s="295"/>
      <c r="LL4" s="19"/>
      <c r="LM4" s="19"/>
      <c r="LN4" s="19"/>
      <c r="LO4" s="605"/>
      <c r="LQ4" s="24" t="s">
        <v>29</v>
      </c>
      <c r="LR4" s="25">
        <v>307141990</v>
      </c>
      <c r="LS4" s="26">
        <v>303019212</v>
      </c>
      <c r="LT4" s="27">
        <v>1.36</v>
      </c>
      <c r="LU4" s="1634"/>
      <c r="LV4" s="153"/>
      <c r="LW4" s="433" t="s">
        <v>30</v>
      </c>
      <c r="LX4" s="348">
        <v>107863827</v>
      </c>
      <c r="LY4" s="994">
        <v>107483918</v>
      </c>
      <c r="LZ4" s="515">
        <v>0.35</v>
      </c>
      <c r="MA4" s="182"/>
      <c r="MB4" s="28" t="s">
        <v>31</v>
      </c>
      <c r="MC4" s="29" t="s">
        <v>32</v>
      </c>
      <c r="MD4" s="30"/>
      <c r="ME4" s="31"/>
      <c r="MF4" s="29" t="s">
        <v>33</v>
      </c>
      <c r="MG4" s="30"/>
      <c r="MH4" s="31"/>
      <c r="MI4" s="29" t="s">
        <v>34</v>
      </c>
      <c r="MJ4" s="30"/>
      <c r="MK4" s="31"/>
      <c r="ML4" s="15"/>
      <c r="MM4" s="15"/>
      <c r="MN4" s="15"/>
      <c r="MO4" s="993" t="s">
        <v>5</v>
      </c>
      <c r="MP4" s="993" t="s">
        <v>7</v>
      </c>
      <c r="MQ4" s="993" t="s">
        <v>20</v>
      </c>
      <c r="MR4" s="993" t="s">
        <v>11</v>
      </c>
      <c r="MS4" s="39">
        <v>2019</v>
      </c>
      <c r="MT4" s="16"/>
      <c r="MU4" s="930"/>
      <c r="MV4" s="989">
        <v>2019</v>
      </c>
      <c r="MW4" s="990">
        <v>2018</v>
      </c>
      <c r="MX4" s="931" t="s">
        <v>172</v>
      </c>
      <c r="MY4" s="495"/>
      <c r="MZ4" s="33" t="s">
        <v>38</v>
      </c>
      <c r="NA4" s="33"/>
      <c r="NB4" s="34"/>
      <c r="NC4" s="34"/>
      <c r="ND4" s="35"/>
      <c r="NE4" s="35"/>
      <c r="NF4" s="35"/>
      <c r="NG4" s="35"/>
      <c r="NH4" s="35"/>
      <c r="NI4" s="35"/>
      <c r="NJ4" s="35"/>
      <c r="NK4" s="36"/>
      <c r="NL4" s="17"/>
      <c r="NM4" s="17"/>
      <c r="NN4" s="33" t="s">
        <v>39</v>
      </c>
      <c r="NO4" s="33"/>
      <c r="NP4" s="34"/>
      <c r="NQ4" s="34"/>
      <c r="NR4" s="35"/>
      <c r="NS4" s="35"/>
      <c r="NT4" s="35"/>
      <c r="NU4" s="35"/>
      <c r="NV4" s="35"/>
      <c r="NW4" s="35"/>
      <c r="NX4" s="35"/>
      <c r="NY4" s="36"/>
    </row>
    <row r="5" spans="1:391" ht="20.25" customHeight="1" thickTop="1" thickBot="1" x14ac:dyDescent="0.25">
      <c r="A5" s="168" t="s">
        <v>40</v>
      </c>
      <c r="B5" s="57">
        <v>57924015</v>
      </c>
      <c r="C5" s="41">
        <v>56076973</v>
      </c>
      <c r="D5" s="42">
        <v>3.29</v>
      </c>
      <c r="E5" s="420"/>
      <c r="F5" s="240"/>
      <c r="G5" s="432" t="s">
        <v>41</v>
      </c>
      <c r="H5" s="997">
        <v>1996</v>
      </c>
      <c r="I5" s="998">
        <v>2184</v>
      </c>
      <c r="J5" s="999">
        <v>2482</v>
      </c>
      <c r="K5" s="997">
        <v>6662</v>
      </c>
      <c r="L5" s="1000">
        <v>6182</v>
      </c>
      <c r="M5" s="675">
        <v>7.76</v>
      </c>
      <c r="N5" s="324"/>
      <c r="O5" s="926" t="s">
        <v>42</v>
      </c>
      <c r="P5" s="1615">
        <v>2562</v>
      </c>
      <c r="Q5" s="988">
        <v>2561</v>
      </c>
      <c r="R5" s="1616" t="s">
        <v>172</v>
      </c>
      <c r="S5" s="1615">
        <v>2562</v>
      </c>
      <c r="T5" s="988">
        <v>2561</v>
      </c>
      <c r="U5" s="1616" t="s">
        <v>172</v>
      </c>
      <c r="V5" s="1615">
        <v>2562</v>
      </c>
      <c r="W5" s="988">
        <v>2561</v>
      </c>
      <c r="X5" s="1616" t="s">
        <v>172</v>
      </c>
      <c r="Y5" s="977"/>
      <c r="Z5" s="331" t="s">
        <v>43</v>
      </c>
      <c r="AA5" s="331"/>
      <c r="AB5" s="25">
        <v>20293</v>
      </c>
      <c r="AC5" s="25">
        <v>20293</v>
      </c>
      <c r="AD5" s="25">
        <v>20293</v>
      </c>
      <c r="AE5" s="25">
        <v>20293</v>
      </c>
      <c r="AF5" s="324"/>
      <c r="AG5" s="622" t="s">
        <v>43</v>
      </c>
      <c r="AH5" s="623">
        <v>20293</v>
      </c>
      <c r="AI5" s="242">
        <v>19660</v>
      </c>
      <c r="AJ5" s="1057">
        <v>3.22</v>
      </c>
      <c r="AK5" s="332"/>
      <c r="AL5" s="1058" t="s">
        <v>44</v>
      </c>
      <c r="AM5" s="1648" t="s">
        <v>32</v>
      </c>
      <c r="AN5" s="1649"/>
      <c r="AO5" s="1649"/>
      <c r="AP5" s="1649"/>
      <c r="AQ5" s="1649"/>
      <c r="AR5" s="1649"/>
      <c r="AS5" s="1649"/>
      <c r="AT5" s="1649"/>
      <c r="AU5" s="1650"/>
      <c r="AV5" s="1070" t="s">
        <v>33</v>
      </c>
      <c r="AW5" s="1071" t="s">
        <v>45</v>
      </c>
      <c r="AX5" s="182"/>
      <c r="AY5" s="182"/>
      <c r="AZ5" s="1068" t="s">
        <v>44</v>
      </c>
      <c r="BA5" s="1648" t="s">
        <v>32</v>
      </c>
      <c r="BB5" s="1649"/>
      <c r="BC5" s="1649"/>
      <c r="BD5" s="1649"/>
      <c r="BE5" s="1649"/>
      <c r="BF5" s="1649"/>
      <c r="BG5" s="1649"/>
      <c r="BH5" s="1649"/>
      <c r="BI5" s="1650"/>
      <c r="BJ5" s="1070" t="s">
        <v>33</v>
      </c>
      <c r="BK5" s="1071" t="s">
        <v>45</v>
      </c>
      <c r="BL5" s="194"/>
      <c r="BM5" s="296"/>
      <c r="BN5" s="296"/>
      <c r="BO5" s="1534"/>
      <c r="BP5" s="1535"/>
      <c r="BQ5" s="297"/>
      <c r="BR5" s="297"/>
      <c r="BS5" s="297"/>
      <c r="BT5" s="297"/>
      <c r="BU5" s="1533"/>
      <c r="BV5" s="1528"/>
      <c r="BW5" s="47"/>
      <c r="BX5" s="37"/>
      <c r="BY5" s="295"/>
      <c r="BZ5" s="19"/>
      <c r="CA5" s="19"/>
      <c r="CB5" s="631"/>
      <c r="CC5" s="19"/>
      <c r="CE5" s="168" t="s">
        <v>40</v>
      </c>
      <c r="CF5" s="57">
        <v>54796515</v>
      </c>
      <c r="CG5" s="41">
        <v>54428673</v>
      </c>
      <c r="CH5" s="42">
        <v>0.68</v>
      </c>
      <c r="CI5" s="240"/>
      <c r="CJ5" s="240"/>
      <c r="CK5" s="432" t="s">
        <v>41</v>
      </c>
      <c r="CL5" s="997">
        <v>1608</v>
      </c>
      <c r="CM5" s="998">
        <v>1261</v>
      </c>
      <c r="CN5" s="999">
        <v>1807</v>
      </c>
      <c r="CO5" s="997">
        <v>4676</v>
      </c>
      <c r="CP5" s="1000">
        <v>4372</v>
      </c>
      <c r="CQ5" s="675">
        <v>6.95</v>
      </c>
      <c r="CR5" s="324"/>
      <c r="CS5" s="926" t="s">
        <v>46</v>
      </c>
      <c r="CT5" s="43">
        <v>2562</v>
      </c>
      <c r="CU5" s="44">
        <v>2561</v>
      </c>
      <c r="CV5" s="45" t="s">
        <v>172</v>
      </c>
      <c r="CW5" s="43">
        <v>2562</v>
      </c>
      <c r="CX5" s="44">
        <v>2561</v>
      </c>
      <c r="CY5" s="45" t="s">
        <v>172</v>
      </c>
      <c r="CZ5" s="43">
        <v>2562</v>
      </c>
      <c r="DA5" s="44">
        <v>2561</v>
      </c>
      <c r="DB5" s="45" t="s">
        <v>172</v>
      </c>
      <c r="DC5" s="977"/>
      <c r="DD5" s="331" t="s">
        <v>43</v>
      </c>
      <c r="DE5" s="331"/>
      <c r="DF5" s="25">
        <v>20293</v>
      </c>
      <c r="DG5" s="25">
        <v>20293</v>
      </c>
      <c r="DH5" s="25">
        <v>20293</v>
      </c>
      <c r="DI5" s="25">
        <v>20293</v>
      </c>
      <c r="DJ5" s="324"/>
      <c r="DK5" s="622" t="s">
        <v>43</v>
      </c>
      <c r="DL5" s="623">
        <v>20293</v>
      </c>
      <c r="DM5" s="242">
        <v>19660</v>
      </c>
      <c r="DN5" s="1057">
        <v>3.22</v>
      </c>
      <c r="DO5" s="332"/>
      <c r="DP5" s="1058" t="s">
        <v>44</v>
      </c>
      <c r="DQ5" s="1648" t="s">
        <v>32</v>
      </c>
      <c r="DR5" s="1649"/>
      <c r="DS5" s="1649"/>
      <c r="DT5" s="1649"/>
      <c r="DU5" s="1649"/>
      <c r="DV5" s="1649"/>
      <c r="DW5" s="1649"/>
      <c r="DX5" s="1649"/>
      <c r="DY5" s="1650"/>
      <c r="DZ5" s="1070" t="s">
        <v>33</v>
      </c>
      <c r="EA5" s="1071" t="s">
        <v>45</v>
      </c>
      <c r="EB5" s="182"/>
      <c r="EC5" s="182"/>
      <c r="ED5" s="1068" t="s">
        <v>44</v>
      </c>
      <c r="EE5" s="1648" t="s">
        <v>32</v>
      </c>
      <c r="EF5" s="1649"/>
      <c r="EG5" s="1649"/>
      <c r="EH5" s="1649"/>
      <c r="EI5" s="1649"/>
      <c r="EJ5" s="1649"/>
      <c r="EK5" s="1649"/>
      <c r="EL5" s="1649"/>
      <c r="EM5" s="1650"/>
      <c r="EN5" s="1070" t="s">
        <v>33</v>
      </c>
      <c r="EO5" s="1071" t="s">
        <v>45</v>
      </c>
      <c r="EP5" s="194"/>
      <c r="EQ5" s="296"/>
      <c r="ER5" s="296"/>
      <c r="ES5" s="1534"/>
      <c r="ET5" s="1535"/>
      <c r="EU5" s="297"/>
      <c r="EV5" s="297"/>
      <c r="EW5" s="297"/>
      <c r="EX5" s="297"/>
      <c r="EY5" s="1533"/>
      <c r="EZ5" s="1528"/>
      <c r="FA5" s="47"/>
      <c r="FB5" s="37"/>
      <c r="FC5" s="295"/>
      <c r="FD5" s="19"/>
      <c r="FE5" s="19"/>
      <c r="FF5" s="19"/>
      <c r="FG5" s="19"/>
      <c r="FI5" s="168" t="s">
        <v>40</v>
      </c>
      <c r="FJ5" s="57">
        <v>52412254</v>
      </c>
      <c r="FK5" s="41">
        <v>53041990</v>
      </c>
      <c r="FL5" s="42">
        <v>-1.19</v>
      </c>
      <c r="FM5" s="240"/>
      <c r="FN5" s="240"/>
      <c r="FO5" s="432" t="s">
        <v>41</v>
      </c>
      <c r="FP5" s="997">
        <v>2100</v>
      </c>
      <c r="FQ5" s="998">
        <v>1871</v>
      </c>
      <c r="FR5" s="999">
        <v>1848</v>
      </c>
      <c r="FS5" s="997">
        <v>5819</v>
      </c>
      <c r="FT5" s="1000">
        <v>5745</v>
      </c>
      <c r="FU5" s="675">
        <v>1.29</v>
      </c>
      <c r="FV5" s="324"/>
      <c r="FW5" s="926" t="s">
        <v>47</v>
      </c>
      <c r="FX5" s="43">
        <v>2562</v>
      </c>
      <c r="FY5" s="44">
        <v>2561</v>
      </c>
      <c r="FZ5" s="45" t="s">
        <v>172</v>
      </c>
      <c r="GA5" s="43">
        <v>2562</v>
      </c>
      <c r="GB5" s="44">
        <v>2561</v>
      </c>
      <c r="GC5" s="45" t="s">
        <v>172</v>
      </c>
      <c r="GD5" s="43">
        <v>2562</v>
      </c>
      <c r="GE5" s="44">
        <v>2561</v>
      </c>
      <c r="GF5" s="45" t="s">
        <v>172</v>
      </c>
      <c r="GG5" s="977"/>
      <c r="GH5" s="331" t="s">
        <v>43</v>
      </c>
      <c r="GI5" s="331"/>
      <c r="GJ5" s="25">
        <v>20293</v>
      </c>
      <c r="GK5" s="25">
        <v>20293</v>
      </c>
      <c r="GL5" s="25">
        <v>20293</v>
      </c>
      <c r="GM5" s="25">
        <v>20293</v>
      </c>
      <c r="GN5" s="324"/>
      <c r="GO5" s="622" t="s">
        <v>43</v>
      </c>
      <c r="GP5" s="623">
        <v>20293</v>
      </c>
      <c r="GQ5" s="242">
        <v>19660</v>
      </c>
      <c r="GR5" s="1057">
        <v>3.22</v>
      </c>
      <c r="GS5" s="332"/>
      <c r="GT5" s="1058" t="s">
        <v>44</v>
      </c>
      <c r="GU5" s="1648" t="s">
        <v>32</v>
      </c>
      <c r="GV5" s="1649"/>
      <c r="GW5" s="1649"/>
      <c r="GX5" s="1649"/>
      <c r="GY5" s="1649"/>
      <c r="GZ5" s="1649"/>
      <c r="HA5" s="1649"/>
      <c r="HB5" s="1649"/>
      <c r="HC5" s="1650"/>
      <c r="HD5" s="1070" t="s">
        <v>33</v>
      </c>
      <c r="HE5" s="1071" t="s">
        <v>45</v>
      </c>
      <c r="HF5" s="182"/>
      <c r="HG5" s="182"/>
      <c r="HH5" s="1068" t="s">
        <v>44</v>
      </c>
      <c r="HI5" s="1648" t="s">
        <v>32</v>
      </c>
      <c r="HJ5" s="1649"/>
      <c r="HK5" s="1649"/>
      <c r="HL5" s="1649"/>
      <c r="HM5" s="1649"/>
      <c r="HN5" s="1649"/>
      <c r="HO5" s="1649"/>
      <c r="HP5" s="1649"/>
      <c r="HQ5" s="1650"/>
      <c r="HR5" s="1070" t="s">
        <v>33</v>
      </c>
      <c r="HS5" s="1071" t="s">
        <v>45</v>
      </c>
      <c r="HT5" s="194"/>
      <c r="HU5" s="296"/>
      <c r="HV5" s="296"/>
      <c r="HW5" s="1534"/>
      <c r="HX5" s="1535"/>
      <c r="HY5" s="297"/>
      <c r="HZ5" s="297"/>
      <c r="IA5" s="297"/>
      <c r="IB5" s="297"/>
      <c r="IC5" s="1533"/>
      <c r="ID5" s="1528"/>
      <c r="IE5" s="47"/>
      <c r="IF5" s="37"/>
      <c r="IG5" s="295"/>
      <c r="IH5" s="248"/>
      <c r="II5" s="19"/>
      <c r="IJ5" s="19"/>
      <c r="IK5" s="19"/>
      <c r="IL5" s="275"/>
      <c r="IM5" s="168" t="s">
        <v>40</v>
      </c>
      <c r="IN5" s="57">
        <v>64616176</v>
      </c>
      <c r="IO5" s="41">
        <v>64226497</v>
      </c>
      <c r="IP5" s="42">
        <v>0.61</v>
      </c>
      <c r="IQ5" s="240"/>
      <c r="IR5" s="240"/>
      <c r="IS5" s="432" t="s">
        <v>41</v>
      </c>
      <c r="IT5" s="997">
        <v>3514</v>
      </c>
      <c r="IU5" s="998">
        <v>4820</v>
      </c>
      <c r="IV5" s="999">
        <v>4830</v>
      </c>
      <c r="IW5" s="997">
        <v>13164</v>
      </c>
      <c r="IX5" s="1000">
        <v>12776</v>
      </c>
      <c r="IY5" s="675">
        <v>3.04</v>
      </c>
      <c r="IZ5" s="324"/>
      <c r="JA5" s="926" t="s">
        <v>156</v>
      </c>
      <c r="JB5" s="43">
        <v>2562</v>
      </c>
      <c r="JC5" s="44">
        <v>2561</v>
      </c>
      <c r="JD5" s="45" t="s">
        <v>172</v>
      </c>
      <c r="JE5" s="43">
        <v>2562</v>
      </c>
      <c r="JF5" s="44">
        <v>2561</v>
      </c>
      <c r="JG5" s="45" t="s">
        <v>172</v>
      </c>
      <c r="JH5" s="43">
        <v>2562</v>
      </c>
      <c r="JI5" s="44">
        <v>2561</v>
      </c>
      <c r="JJ5" s="45" t="s">
        <v>172</v>
      </c>
      <c r="JK5" s="977"/>
      <c r="JL5" s="331" t="s">
        <v>43</v>
      </c>
      <c r="JM5" s="331"/>
      <c r="JN5" s="25">
        <v>20293</v>
      </c>
      <c r="JO5" s="25">
        <v>20293</v>
      </c>
      <c r="JP5" s="25">
        <v>20293</v>
      </c>
      <c r="JQ5" s="25">
        <v>20293</v>
      </c>
      <c r="JR5" s="324"/>
      <c r="JS5" s="622" t="s">
        <v>43</v>
      </c>
      <c r="JT5" s="623">
        <v>20293</v>
      </c>
      <c r="JU5" s="242">
        <v>19660</v>
      </c>
      <c r="JV5" s="1057">
        <v>3.22</v>
      </c>
      <c r="JW5" s="332"/>
      <c r="JX5" s="1058" t="s">
        <v>44</v>
      </c>
      <c r="JY5" s="1648" t="s">
        <v>32</v>
      </c>
      <c r="JZ5" s="1649"/>
      <c r="KA5" s="1649"/>
      <c r="KB5" s="1649"/>
      <c r="KC5" s="1649"/>
      <c r="KD5" s="1649"/>
      <c r="KE5" s="1649"/>
      <c r="KF5" s="1649"/>
      <c r="KG5" s="1650"/>
      <c r="KH5" s="1070" t="s">
        <v>33</v>
      </c>
      <c r="KI5" s="1071" t="s">
        <v>45</v>
      </c>
      <c r="KJ5" s="182"/>
      <c r="KK5" s="182"/>
      <c r="KL5" s="1068" t="s">
        <v>44</v>
      </c>
      <c r="KM5" s="1648" t="s">
        <v>32</v>
      </c>
      <c r="KN5" s="1649"/>
      <c r="KO5" s="1649"/>
      <c r="KP5" s="1649"/>
      <c r="KQ5" s="1649"/>
      <c r="KR5" s="1649"/>
      <c r="KS5" s="1649"/>
      <c r="KT5" s="1649"/>
      <c r="KU5" s="1650"/>
      <c r="KV5" s="1070" t="s">
        <v>33</v>
      </c>
      <c r="KW5" s="1071" t="s">
        <v>45</v>
      </c>
      <c r="KX5" s="194"/>
      <c r="KY5" s="296"/>
      <c r="KZ5" s="296"/>
      <c r="LA5" s="1534"/>
      <c r="LB5" s="1535"/>
      <c r="LC5" s="297"/>
      <c r="LD5" s="297"/>
      <c r="LE5" s="297"/>
      <c r="LF5" s="297"/>
      <c r="LG5" s="1533"/>
      <c r="LH5" s="291"/>
      <c r="LI5" s="47"/>
      <c r="LJ5" s="37"/>
      <c r="LK5" s="295"/>
      <c r="LL5" s="19"/>
      <c r="LM5" s="19"/>
      <c r="LN5" s="19"/>
      <c r="LO5" s="19"/>
      <c r="LQ5" s="40" t="s">
        <v>40</v>
      </c>
      <c r="LR5" s="38">
        <v>229748960</v>
      </c>
      <c r="LS5" s="41">
        <v>227774133</v>
      </c>
      <c r="LT5" s="42">
        <v>0.87</v>
      </c>
      <c r="LU5" s="1634"/>
      <c r="LV5" s="153"/>
      <c r="LW5" s="432" t="s">
        <v>41</v>
      </c>
      <c r="LX5" s="348">
        <v>30321</v>
      </c>
      <c r="LY5" s="994">
        <v>29075</v>
      </c>
      <c r="LZ5" s="515">
        <v>4.29</v>
      </c>
      <c r="MA5" s="182"/>
      <c r="MB5" s="926" t="s">
        <v>48</v>
      </c>
      <c r="MC5" s="43">
        <v>2562</v>
      </c>
      <c r="MD5" s="44">
        <v>2561</v>
      </c>
      <c r="ME5" s="45" t="s">
        <v>172</v>
      </c>
      <c r="MF5" s="43">
        <v>2562</v>
      </c>
      <c r="MG5" s="44">
        <v>2561</v>
      </c>
      <c r="MH5" s="45" t="s">
        <v>172</v>
      </c>
      <c r="MI5" s="43">
        <v>2562</v>
      </c>
      <c r="MJ5" s="44">
        <v>2561</v>
      </c>
      <c r="MK5" s="45" t="s">
        <v>172</v>
      </c>
      <c r="ML5" s="15"/>
      <c r="MM5" s="1066" t="s">
        <v>43</v>
      </c>
      <c r="MN5" s="1066"/>
      <c r="MO5" s="1067">
        <v>20293</v>
      </c>
      <c r="MP5" s="1067">
        <v>20293</v>
      </c>
      <c r="MQ5" s="1067">
        <v>20293</v>
      </c>
      <c r="MR5" s="1067">
        <v>20293</v>
      </c>
      <c r="MS5" s="1067">
        <v>20293</v>
      </c>
      <c r="MT5" s="16"/>
      <c r="MU5" s="622" t="s">
        <v>43</v>
      </c>
      <c r="MV5" s="623">
        <v>20293</v>
      </c>
      <c r="MW5" s="242">
        <v>19660</v>
      </c>
      <c r="MX5" s="1057">
        <v>3.22</v>
      </c>
      <c r="MY5" s="495"/>
      <c r="MZ5" s="1210" t="s">
        <v>44</v>
      </c>
      <c r="NA5" s="1651" t="s">
        <v>32</v>
      </c>
      <c r="NB5" s="1652"/>
      <c r="NC5" s="1652"/>
      <c r="ND5" s="1652"/>
      <c r="NE5" s="1652"/>
      <c r="NF5" s="1652"/>
      <c r="NG5" s="1652"/>
      <c r="NH5" s="1652"/>
      <c r="NI5" s="1653"/>
      <c r="NJ5" s="1069" t="s">
        <v>33</v>
      </c>
      <c r="NK5" s="1069" t="s">
        <v>45</v>
      </c>
      <c r="NL5" s="17"/>
      <c r="NM5" s="17"/>
      <c r="NN5" s="1068" t="s">
        <v>44</v>
      </c>
      <c r="NO5" s="1648" t="s">
        <v>32</v>
      </c>
      <c r="NP5" s="1649"/>
      <c r="NQ5" s="1649"/>
      <c r="NR5" s="1649"/>
      <c r="NS5" s="1649"/>
      <c r="NT5" s="1649"/>
      <c r="NU5" s="1649"/>
      <c r="NV5" s="1649"/>
      <c r="NW5" s="1650"/>
      <c r="NX5" s="1070" t="s">
        <v>33</v>
      </c>
      <c r="NY5" s="1071" t="s">
        <v>45</v>
      </c>
    </row>
    <row r="6" spans="1:391" ht="20.25" customHeight="1" thickTop="1" thickBot="1" x14ac:dyDescent="0.25">
      <c r="A6" s="170" t="s">
        <v>49</v>
      </c>
      <c r="B6" s="57">
        <v>22235779</v>
      </c>
      <c r="C6" s="41">
        <v>21699898</v>
      </c>
      <c r="D6" s="52">
        <v>2.4700000000000002</v>
      </c>
      <c r="E6" s="420"/>
      <c r="F6" s="240"/>
      <c r="G6" s="432" t="s">
        <v>50</v>
      </c>
      <c r="H6" s="997">
        <v>8903</v>
      </c>
      <c r="I6" s="998">
        <v>8809</v>
      </c>
      <c r="J6" s="999">
        <v>9571</v>
      </c>
      <c r="K6" s="997">
        <v>27283</v>
      </c>
      <c r="L6" s="1000">
        <v>25855</v>
      </c>
      <c r="M6" s="675">
        <v>5.52</v>
      </c>
      <c r="N6" s="324"/>
      <c r="O6" s="53" t="s">
        <v>51</v>
      </c>
      <c r="P6" s="54">
        <v>698.39</v>
      </c>
      <c r="Q6" s="55">
        <v>683.57</v>
      </c>
      <c r="R6" s="56">
        <v>2.17</v>
      </c>
      <c r="S6" s="54">
        <v>0</v>
      </c>
      <c r="T6" s="171">
        <v>0</v>
      </c>
      <c r="U6" s="56">
        <v>0</v>
      </c>
      <c r="V6" s="54">
        <v>545.97</v>
      </c>
      <c r="W6" s="55">
        <v>535.45000000000005</v>
      </c>
      <c r="X6" s="56">
        <v>1.96</v>
      </c>
      <c r="Y6" s="172"/>
      <c r="Z6" s="324"/>
      <c r="AA6" s="324" t="s">
        <v>52</v>
      </c>
      <c r="AB6" s="38">
        <v>2059</v>
      </c>
      <c r="AC6" s="38">
        <v>2059</v>
      </c>
      <c r="AD6" s="38">
        <v>2059</v>
      </c>
      <c r="AE6" s="38">
        <v>2059</v>
      </c>
      <c r="AF6" s="324"/>
      <c r="AG6" s="252" t="s">
        <v>53</v>
      </c>
      <c r="AH6" s="624">
        <v>784118</v>
      </c>
      <c r="AI6" s="984">
        <v>746400</v>
      </c>
      <c r="AJ6" s="1057">
        <v>5.05</v>
      </c>
      <c r="AK6" s="333"/>
      <c r="AL6" s="1081"/>
      <c r="AM6" s="1073" t="s">
        <v>54</v>
      </c>
      <c r="AN6" s="1074" t="s">
        <v>55</v>
      </c>
      <c r="AO6" s="1075" t="s">
        <v>306</v>
      </c>
      <c r="AP6" s="1076" t="s">
        <v>307</v>
      </c>
      <c r="AQ6" s="1074"/>
      <c r="AR6" s="1074"/>
      <c r="AS6" s="1074"/>
      <c r="AT6" s="1074"/>
      <c r="AU6" s="1077" t="s">
        <v>62</v>
      </c>
      <c r="AV6" s="1078"/>
      <c r="AW6" s="1079"/>
      <c r="AX6" s="182"/>
      <c r="AY6" s="182"/>
      <c r="AZ6" s="1081"/>
      <c r="BA6" s="1073" t="s">
        <v>54</v>
      </c>
      <c r="BB6" s="1074" t="s">
        <v>55</v>
      </c>
      <c r="BC6" s="1075" t="s">
        <v>306</v>
      </c>
      <c r="BD6" s="1076" t="s">
        <v>307</v>
      </c>
      <c r="BE6" s="1074"/>
      <c r="BF6" s="1074"/>
      <c r="BG6" s="1074"/>
      <c r="BH6" s="1074"/>
      <c r="BI6" s="1077" t="s">
        <v>62</v>
      </c>
      <c r="BJ6" s="1078"/>
      <c r="BK6" s="1079"/>
      <c r="BL6" s="194"/>
      <c r="BM6" s="298"/>
      <c r="BN6" s="298"/>
      <c r="BO6" s="1534"/>
      <c r="BP6" s="1535"/>
      <c r="BQ6" s="297"/>
      <c r="BR6" s="297"/>
      <c r="BS6" s="1536"/>
      <c r="BT6" s="297"/>
      <c r="BU6" s="1533"/>
      <c r="BV6" s="1528"/>
      <c r="BW6" s="47"/>
      <c r="BX6" s="37"/>
      <c r="BY6" s="295"/>
      <c r="BZ6" s="19"/>
      <c r="CA6" s="19"/>
      <c r="CB6" s="631"/>
      <c r="CC6" s="19"/>
      <c r="CE6" s="170" t="s">
        <v>49</v>
      </c>
      <c r="CF6" s="57">
        <v>18907648</v>
      </c>
      <c r="CG6" s="41">
        <v>18657921</v>
      </c>
      <c r="CH6" s="52">
        <v>1.34</v>
      </c>
      <c r="CI6" s="240"/>
      <c r="CJ6" s="240"/>
      <c r="CK6" s="432" t="s">
        <v>50</v>
      </c>
      <c r="CL6" s="997">
        <v>13416</v>
      </c>
      <c r="CM6" s="998">
        <v>13326</v>
      </c>
      <c r="CN6" s="999">
        <v>12353</v>
      </c>
      <c r="CO6" s="997">
        <v>39095</v>
      </c>
      <c r="CP6" s="1000">
        <v>39754</v>
      </c>
      <c r="CQ6" s="675">
        <v>-1.66</v>
      </c>
      <c r="CR6" s="324"/>
      <c r="CS6" s="53" t="s">
        <v>51</v>
      </c>
      <c r="CT6" s="54">
        <v>649</v>
      </c>
      <c r="CU6" s="55">
        <v>642.76</v>
      </c>
      <c r="CV6" s="56">
        <v>0.97</v>
      </c>
      <c r="CW6" s="54">
        <v>0</v>
      </c>
      <c r="CX6" s="171">
        <v>0</v>
      </c>
      <c r="CY6" s="56">
        <v>0</v>
      </c>
      <c r="CZ6" s="54">
        <v>504.4</v>
      </c>
      <c r="DA6" s="55">
        <v>502.24</v>
      </c>
      <c r="DB6" s="56">
        <v>0.43</v>
      </c>
      <c r="DC6" s="172"/>
      <c r="DD6" s="324"/>
      <c r="DE6" s="324" t="s">
        <v>52</v>
      </c>
      <c r="DF6" s="38">
        <v>2059</v>
      </c>
      <c r="DG6" s="38">
        <v>2059</v>
      </c>
      <c r="DH6" s="38">
        <v>2059</v>
      </c>
      <c r="DI6" s="38">
        <v>2059</v>
      </c>
      <c r="DJ6" s="324"/>
      <c r="DK6" s="252" t="s">
        <v>53</v>
      </c>
      <c r="DL6" s="624">
        <v>784118</v>
      </c>
      <c r="DM6" s="984">
        <v>746400</v>
      </c>
      <c r="DN6" s="1057">
        <v>5.05</v>
      </c>
      <c r="DO6" s="333"/>
      <c r="DP6" s="1081"/>
      <c r="DQ6" s="1073" t="s">
        <v>54</v>
      </c>
      <c r="DR6" s="1074" t="s">
        <v>55</v>
      </c>
      <c r="DS6" s="1075" t="s">
        <v>306</v>
      </c>
      <c r="DT6" s="1076" t="s">
        <v>307</v>
      </c>
      <c r="DU6" s="1074"/>
      <c r="DV6" s="1074"/>
      <c r="DW6" s="1074"/>
      <c r="DX6" s="1074"/>
      <c r="DY6" s="1077" t="s">
        <v>62</v>
      </c>
      <c r="DZ6" s="1078"/>
      <c r="EA6" s="1079"/>
      <c r="EB6" s="182"/>
      <c r="EC6" s="182"/>
      <c r="ED6" s="1081"/>
      <c r="EE6" s="1073" t="s">
        <v>54</v>
      </c>
      <c r="EF6" s="1074" t="s">
        <v>55</v>
      </c>
      <c r="EG6" s="1075" t="s">
        <v>306</v>
      </c>
      <c r="EH6" s="1076" t="s">
        <v>307</v>
      </c>
      <c r="EI6" s="1074"/>
      <c r="EJ6" s="1074"/>
      <c r="EK6" s="1074"/>
      <c r="EL6" s="1074"/>
      <c r="EM6" s="1077" t="s">
        <v>62</v>
      </c>
      <c r="EN6" s="1078"/>
      <c r="EO6" s="1079"/>
      <c r="EP6" s="194"/>
      <c r="EQ6" s="298"/>
      <c r="ER6" s="298"/>
      <c r="ES6" s="1534"/>
      <c r="ET6" s="1535"/>
      <c r="EU6" s="297"/>
      <c r="EV6" s="297"/>
      <c r="EW6" s="1536"/>
      <c r="EX6" s="297"/>
      <c r="EY6" s="1533"/>
      <c r="EZ6" s="1528"/>
      <c r="FA6" s="47"/>
      <c r="FB6" s="37"/>
      <c r="FC6" s="295"/>
      <c r="FD6" s="19"/>
      <c r="FE6" s="19"/>
      <c r="FF6" s="19"/>
      <c r="FG6" s="19"/>
      <c r="FI6" s="170" t="s">
        <v>49</v>
      </c>
      <c r="FJ6" s="57">
        <v>17391535</v>
      </c>
      <c r="FK6" s="41">
        <v>16719547</v>
      </c>
      <c r="FL6" s="52">
        <v>4.0199999999999996</v>
      </c>
      <c r="FM6" s="240"/>
      <c r="FN6" s="240"/>
      <c r="FO6" s="432" t="s">
        <v>50</v>
      </c>
      <c r="FP6" s="997">
        <v>13347</v>
      </c>
      <c r="FQ6" s="998">
        <v>15025</v>
      </c>
      <c r="FR6" s="999">
        <v>12790</v>
      </c>
      <c r="FS6" s="997">
        <v>41162</v>
      </c>
      <c r="FT6" s="1000">
        <v>36109</v>
      </c>
      <c r="FU6" s="675">
        <v>13.99</v>
      </c>
      <c r="FV6" s="324"/>
      <c r="FW6" s="53" t="s">
        <v>51</v>
      </c>
      <c r="FX6" s="54">
        <v>672.84</v>
      </c>
      <c r="FY6" s="55">
        <v>677.68</v>
      </c>
      <c r="FZ6" s="56">
        <v>-0.71</v>
      </c>
      <c r="GA6" s="54">
        <v>0</v>
      </c>
      <c r="GB6" s="171">
        <v>0</v>
      </c>
      <c r="GC6" s="56">
        <v>0</v>
      </c>
      <c r="GD6" s="54">
        <v>519.19000000000005</v>
      </c>
      <c r="GE6" s="55">
        <v>525.98</v>
      </c>
      <c r="GF6" s="56">
        <v>-1.29</v>
      </c>
      <c r="GG6" s="172"/>
      <c r="GH6" s="324"/>
      <c r="GI6" s="324" t="s">
        <v>52</v>
      </c>
      <c r="GJ6" s="38">
        <v>2059</v>
      </c>
      <c r="GK6" s="38">
        <v>2059</v>
      </c>
      <c r="GL6" s="38">
        <v>2059</v>
      </c>
      <c r="GM6" s="38">
        <v>2059</v>
      </c>
      <c r="GN6" s="324"/>
      <c r="GO6" s="252" t="s">
        <v>53</v>
      </c>
      <c r="GP6" s="624">
        <v>784118</v>
      </c>
      <c r="GQ6" s="984">
        <v>746400</v>
      </c>
      <c r="GR6" s="1057">
        <v>5.05</v>
      </c>
      <c r="GS6" s="333"/>
      <c r="GT6" s="1081"/>
      <c r="GU6" s="1073" t="s">
        <v>54</v>
      </c>
      <c r="GV6" s="1074" t="s">
        <v>55</v>
      </c>
      <c r="GW6" s="1075" t="s">
        <v>306</v>
      </c>
      <c r="GX6" s="1076" t="s">
        <v>307</v>
      </c>
      <c r="GY6" s="1074"/>
      <c r="GZ6" s="1074"/>
      <c r="HA6" s="1074"/>
      <c r="HB6" s="1074"/>
      <c r="HC6" s="1077" t="s">
        <v>62</v>
      </c>
      <c r="HD6" s="1078"/>
      <c r="HE6" s="1079"/>
      <c r="HF6" s="182"/>
      <c r="HG6" s="182"/>
      <c r="HH6" s="1081"/>
      <c r="HI6" s="1073" t="s">
        <v>54</v>
      </c>
      <c r="HJ6" s="1074" t="s">
        <v>55</v>
      </c>
      <c r="HK6" s="1075" t="s">
        <v>56</v>
      </c>
      <c r="HL6" s="1076" t="s">
        <v>57</v>
      </c>
      <c r="HM6" s="1074" t="s">
        <v>58</v>
      </c>
      <c r="HN6" s="1074" t="s">
        <v>59</v>
      </c>
      <c r="HO6" s="1074" t="s">
        <v>60</v>
      </c>
      <c r="HP6" s="1074" t="s">
        <v>61</v>
      </c>
      <c r="HQ6" s="1077" t="s">
        <v>62</v>
      </c>
      <c r="HR6" s="1078"/>
      <c r="HS6" s="1079"/>
      <c r="HT6" s="194"/>
      <c r="HU6" s="298"/>
      <c r="HV6" s="298"/>
      <c r="HW6" s="1534"/>
      <c r="HX6" s="1535"/>
      <c r="HY6" s="297"/>
      <c r="HZ6" s="297"/>
      <c r="IA6" s="1536"/>
      <c r="IB6" s="297"/>
      <c r="IC6" s="1533"/>
      <c r="ID6" s="1528"/>
      <c r="IE6" s="47"/>
      <c r="IF6" s="37"/>
      <c r="IG6" s="295"/>
      <c r="IH6" s="248"/>
      <c r="II6" s="19"/>
      <c r="IJ6" s="19"/>
      <c r="IK6" s="19"/>
      <c r="IL6" s="275"/>
      <c r="IM6" s="170" t="s">
        <v>49</v>
      </c>
      <c r="IN6" s="57">
        <v>18858068</v>
      </c>
      <c r="IO6" s="41">
        <v>18167713</v>
      </c>
      <c r="IP6" s="52">
        <v>3.8</v>
      </c>
      <c r="IQ6" s="240"/>
      <c r="IR6" s="240"/>
      <c r="IS6" s="432" t="s">
        <v>50</v>
      </c>
      <c r="IT6" s="997">
        <v>12587</v>
      </c>
      <c r="IU6" s="998">
        <v>12600</v>
      </c>
      <c r="IV6" s="999">
        <v>14477</v>
      </c>
      <c r="IW6" s="997">
        <v>39664</v>
      </c>
      <c r="IX6" s="1000">
        <v>37247</v>
      </c>
      <c r="IY6" s="675">
        <v>6.49</v>
      </c>
      <c r="IZ6" s="324"/>
      <c r="JA6" s="53" t="s">
        <v>51</v>
      </c>
      <c r="JB6" s="54">
        <v>775.58</v>
      </c>
      <c r="JC6" s="55">
        <v>773.38</v>
      </c>
      <c r="JD6" s="56">
        <v>0.28000000000000003</v>
      </c>
      <c r="JE6" s="54">
        <v>0</v>
      </c>
      <c r="JF6" s="171">
        <v>0</v>
      </c>
      <c r="JG6" s="56">
        <v>0</v>
      </c>
      <c r="JH6" s="54">
        <v>573.57000000000005</v>
      </c>
      <c r="JI6" s="55">
        <v>578.04999999999995</v>
      </c>
      <c r="JJ6" s="56">
        <v>-0.78</v>
      </c>
      <c r="JK6" s="172"/>
      <c r="JL6" s="324"/>
      <c r="JM6" s="324" t="s">
        <v>52</v>
      </c>
      <c r="JN6" s="38">
        <v>2059</v>
      </c>
      <c r="JO6" s="38">
        <v>2059</v>
      </c>
      <c r="JP6" s="38">
        <v>2059</v>
      </c>
      <c r="JQ6" s="38">
        <v>2059</v>
      </c>
      <c r="JR6" s="324"/>
      <c r="JS6" s="252" t="s">
        <v>53</v>
      </c>
      <c r="JT6" s="624">
        <v>784118</v>
      </c>
      <c r="JU6" s="984">
        <v>746400</v>
      </c>
      <c r="JV6" s="1057">
        <v>5.05</v>
      </c>
      <c r="JW6" s="333"/>
      <c r="JX6" s="1081"/>
      <c r="JY6" s="1073" t="s">
        <v>54</v>
      </c>
      <c r="JZ6" s="1074" t="s">
        <v>55</v>
      </c>
      <c r="KA6" s="1075" t="s">
        <v>56</v>
      </c>
      <c r="KB6" s="1076" t="s">
        <v>57</v>
      </c>
      <c r="KC6" s="1074" t="s">
        <v>58</v>
      </c>
      <c r="KD6" s="1074" t="s">
        <v>59</v>
      </c>
      <c r="KE6" s="1074" t="s">
        <v>60</v>
      </c>
      <c r="KF6" s="1074" t="s">
        <v>61</v>
      </c>
      <c r="KG6" s="1077" t="s">
        <v>62</v>
      </c>
      <c r="KH6" s="1078"/>
      <c r="KI6" s="1079"/>
      <c r="KJ6" s="182"/>
      <c r="KK6" s="182"/>
      <c r="KL6" s="1081"/>
      <c r="KM6" s="1073" t="s">
        <v>54</v>
      </c>
      <c r="KN6" s="1074" t="s">
        <v>55</v>
      </c>
      <c r="KO6" s="1075" t="s">
        <v>56</v>
      </c>
      <c r="KP6" s="1076" t="s">
        <v>57</v>
      </c>
      <c r="KQ6" s="1074" t="s">
        <v>58</v>
      </c>
      <c r="KR6" s="1074" t="s">
        <v>59</v>
      </c>
      <c r="KS6" s="1074" t="s">
        <v>60</v>
      </c>
      <c r="KT6" s="1074" t="s">
        <v>61</v>
      </c>
      <c r="KU6" s="1077" t="s">
        <v>62</v>
      </c>
      <c r="KV6" s="1078"/>
      <c r="KW6" s="1079"/>
      <c r="KX6" s="194"/>
      <c r="KY6" s="298"/>
      <c r="KZ6" s="298"/>
      <c r="LA6" s="1534"/>
      <c r="LB6" s="1535"/>
      <c r="LC6" s="297"/>
      <c r="LD6" s="297"/>
      <c r="LE6" s="1536"/>
      <c r="LF6" s="297"/>
      <c r="LG6" s="1533"/>
      <c r="LH6" s="291"/>
      <c r="LI6" s="47"/>
      <c r="LJ6" s="37"/>
      <c r="LK6" s="295"/>
      <c r="LL6" s="19"/>
      <c r="LM6" s="19"/>
      <c r="LN6" s="19"/>
      <c r="LO6" s="19"/>
      <c r="LQ6" s="49" t="s">
        <v>49</v>
      </c>
      <c r="LR6" s="50">
        <v>77393030</v>
      </c>
      <c r="LS6" s="41">
        <v>75245079</v>
      </c>
      <c r="LT6" s="52">
        <v>2.85</v>
      </c>
      <c r="LU6" s="1634"/>
      <c r="LV6" s="153"/>
      <c r="LW6" s="432" t="s">
        <v>50</v>
      </c>
      <c r="LX6" s="348">
        <v>147204</v>
      </c>
      <c r="LY6" s="994">
        <v>138965</v>
      </c>
      <c r="LZ6" s="515">
        <v>5.93</v>
      </c>
      <c r="MA6" s="182"/>
      <c r="MB6" s="53" t="s">
        <v>51</v>
      </c>
      <c r="MC6" s="54">
        <v>699.14</v>
      </c>
      <c r="MD6" s="58">
        <v>695.5</v>
      </c>
      <c r="ME6" s="56">
        <v>0.52</v>
      </c>
      <c r="MF6" s="54">
        <v>0</v>
      </c>
      <c r="MG6" s="58">
        <v>0</v>
      </c>
      <c r="MH6" s="56">
        <v>0</v>
      </c>
      <c r="MI6" s="54">
        <v>536.4</v>
      </c>
      <c r="MJ6" s="141">
        <v>536.57000000000005</v>
      </c>
      <c r="MK6" s="56">
        <v>-0.03</v>
      </c>
      <c r="ML6" s="15"/>
      <c r="MM6" s="15"/>
      <c r="MN6" s="15" t="s">
        <v>52</v>
      </c>
      <c r="MO6" s="922">
        <v>2059</v>
      </c>
      <c r="MP6" s="922">
        <v>2059</v>
      </c>
      <c r="MQ6" s="922">
        <v>2059</v>
      </c>
      <c r="MR6" s="922">
        <v>2059</v>
      </c>
      <c r="MS6" s="922">
        <v>2059</v>
      </c>
      <c r="MT6" s="16"/>
      <c r="MU6" s="252" t="s">
        <v>53</v>
      </c>
      <c r="MV6" s="624">
        <v>784118</v>
      </c>
      <c r="MW6" s="984">
        <v>746400</v>
      </c>
      <c r="MX6" s="1057">
        <v>5.05</v>
      </c>
      <c r="MY6" s="495"/>
      <c r="MZ6" s="1081"/>
      <c r="NA6" s="1073" t="s">
        <v>54</v>
      </c>
      <c r="NB6" s="1074" t="s">
        <v>55</v>
      </c>
      <c r="NC6" s="1075" t="s">
        <v>306</v>
      </c>
      <c r="ND6" s="1076" t="s">
        <v>307</v>
      </c>
      <c r="NE6" s="1074"/>
      <c r="NF6" s="1074"/>
      <c r="NG6" s="1074"/>
      <c r="NH6" s="1074"/>
      <c r="NI6" s="1077" t="s">
        <v>62</v>
      </c>
      <c r="NJ6" s="1078"/>
      <c r="NK6" s="1079"/>
      <c r="NL6" s="17"/>
      <c r="NM6" s="17"/>
      <c r="NN6" s="1081"/>
      <c r="NO6" s="1073" t="s">
        <v>54</v>
      </c>
      <c r="NP6" s="1074" t="s">
        <v>55</v>
      </c>
      <c r="NQ6" s="1075" t="s">
        <v>306</v>
      </c>
      <c r="NR6" s="1076" t="s">
        <v>307</v>
      </c>
      <c r="NS6" s="1074"/>
      <c r="NT6" s="1074"/>
      <c r="NU6" s="1074"/>
      <c r="NV6" s="1074"/>
      <c r="NW6" s="1077" t="s">
        <v>62</v>
      </c>
      <c r="NX6" s="1078"/>
      <c r="NY6" s="1079"/>
    </row>
    <row r="7" spans="1:391" ht="20.25" customHeight="1" thickTop="1" x14ac:dyDescent="0.2">
      <c r="A7" s="158" t="s">
        <v>63</v>
      </c>
      <c r="B7" s="174">
        <v>52591011</v>
      </c>
      <c r="C7" s="59">
        <v>50795069</v>
      </c>
      <c r="D7" s="27">
        <v>3.54</v>
      </c>
      <c r="E7" s="420"/>
      <c r="F7" s="240"/>
      <c r="G7" s="432" t="s">
        <v>64</v>
      </c>
      <c r="H7" s="997">
        <v>51693</v>
      </c>
      <c r="I7" s="998">
        <v>50287</v>
      </c>
      <c r="J7" s="999">
        <v>58301</v>
      </c>
      <c r="K7" s="997">
        <v>160281</v>
      </c>
      <c r="L7" s="1000">
        <v>147091</v>
      </c>
      <c r="M7" s="675">
        <v>8.9700000000000006</v>
      </c>
      <c r="N7" s="324"/>
      <c r="O7" s="53" t="s">
        <v>65</v>
      </c>
      <c r="P7" s="54">
        <v>579.77</v>
      </c>
      <c r="Q7" s="55">
        <v>559.6</v>
      </c>
      <c r="R7" s="56">
        <v>3.6</v>
      </c>
      <c r="S7" s="54">
        <v>386.65</v>
      </c>
      <c r="T7" s="171">
        <v>378.27</v>
      </c>
      <c r="U7" s="56">
        <v>2.2200000000000002</v>
      </c>
      <c r="V7" s="54">
        <v>537.63</v>
      </c>
      <c r="W7" s="55">
        <v>520.30999999999995</v>
      </c>
      <c r="X7" s="56">
        <v>3.33</v>
      </c>
      <c r="Y7" s="172"/>
      <c r="Z7" s="324"/>
      <c r="AA7" s="324" t="s">
        <v>66</v>
      </c>
      <c r="AB7" s="38">
        <v>11593</v>
      </c>
      <c r="AC7" s="38">
        <v>11593</v>
      </c>
      <c r="AD7" s="38">
        <v>11593</v>
      </c>
      <c r="AE7" s="38">
        <v>11593</v>
      </c>
      <c r="AF7" s="324"/>
      <c r="AG7" s="252" t="s">
        <v>184</v>
      </c>
      <c r="AH7" s="625">
        <v>77.97</v>
      </c>
      <c r="AI7" s="626">
        <v>77.67</v>
      </c>
      <c r="AJ7" s="1057">
        <v>0.3</v>
      </c>
      <c r="AK7" s="260"/>
      <c r="AL7" s="176" t="s">
        <v>157</v>
      </c>
      <c r="AM7" s="1082">
        <v>103826</v>
      </c>
      <c r="AN7" s="1083">
        <v>12829</v>
      </c>
      <c r="AO7" s="1083">
        <v>165603</v>
      </c>
      <c r="AP7" s="1084">
        <v>0</v>
      </c>
      <c r="AQ7" s="1083">
        <v>0</v>
      </c>
      <c r="AR7" s="1083">
        <v>0</v>
      </c>
      <c r="AS7" s="1083">
        <v>0</v>
      </c>
      <c r="AT7" s="1083">
        <v>0</v>
      </c>
      <c r="AU7" s="1085">
        <v>282258</v>
      </c>
      <c r="AV7" s="1086">
        <v>43475</v>
      </c>
      <c r="AW7" s="1087">
        <v>325733</v>
      </c>
      <c r="AX7" s="619"/>
      <c r="AY7" s="619"/>
      <c r="AZ7" s="1123" t="s">
        <v>157</v>
      </c>
      <c r="BA7" s="1082">
        <v>2643901</v>
      </c>
      <c r="BB7" s="1083">
        <v>13953</v>
      </c>
      <c r="BC7" s="1083">
        <v>247385</v>
      </c>
      <c r="BD7" s="1084">
        <v>0</v>
      </c>
      <c r="BE7" s="1083">
        <v>0</v>
      </c>
      <c r="BF7" s="1083">
        <v>0</v>
      </c>
      <c r="BG7" s="1083">
        <v>0</v>
      </c>
      <c r="BH7" s="1083">
        <v>0</v>
      </c>
      <c r="BI7" s="1085">
        <v>2905239</v>
      </c>
      <c r="BJ7" s="1086">
        <v>34104</v>
      </c>
      <c r="BK7" s="1087">
        <v>2939343</v>
      </c>
      <c r="BL7" s="299"/>
      <c r="BM7" s="609"/>
      <c r="BN7" s="298"/>
      <c r="BO7" s="1534"/>
      <c r="BP7" s="1532"/>
      <c r="BQ7" s="294"/>
      <c r="BR7" s="294"/>
      <c r="BS7" s="294"/>
      <c r="BT7" s="294"/>
      <c r="BU7" s="1533"/>
      <c r="BV7" s="1528"/>
      <c r="BW7" s="47"/>
      <c r="BX7" s="37"/>
      <c r="BY7" s="295"/>
      <c r="BZ7" s="19"/>
      <c r="CA7" s="19"/>
      <c r="CB7" s="19"/>
      <c r="CC7" s="19"/>
      <c r="CE7" s="158" t="s">
        <v>63</v>
      </c>
      <c r="CF7" s="174">
        <v>47926950</v>
      </c>
      <c r="CG7" s="59">
        <v>47462341</v>
      </c>
      <c r="CH7" s="27">
        <v>0.98</v>
      </c>
      <c r="CI7" s="240"/>
      <c r="CJ7" s="240"/>
      <c r="CK7" s="432" t="s">
        <v>64</v>
      </c>
      <c r="CL7" s="997">
        <v>37705</v>
      </c>
      <c r="CM7" s="998">
        <v>50716</v>
      </c>
      <c r="CN7" s="999">
        <v>64217</v>
      </c>
      <c r="CO7" s="997">
        <v>152638</v>
      </c>
      <c r="CP7" s="1000">
        <v>146911</v>
      </c>
      <c r="CQ7" s="675">
        <v>3.9</v>
      </c>
      <c r="CR7" s="324"/>
      <c r="CS7" s="53" t="s">
        <v>65</v>
      </c>
      <c r="CT7" s="54">
        <v>642.77</v>
      </c>
      <c r="CU7" s="55">
        <v>635.85</v>
      </c>
      <c r="CV7" s="56">
        <v>1.0900000000000001</v>
      </c>
      <c r="CW7" s="54">
        <v>412.61</v>
      </c>
      <c r="CX7" s="171">
        <v>407.71</v>
      </c>
      <c r="CY7" s="56">
        <v>1.2</v>
      </c>
      <c r="CZ7" s="54">
        <v>591.49</v>
      </c>
      <c r="DA7" s="55">
        <v>585.98</v>
      </c>
      <c r="DB7" s="56">
        <v>0.94</v>
      </c>
      <c r="DC7" s="172"/>
      <c r="DD7" s="324"/>
      <c r="DE7" s="324" t="s">
        <v>66</v>
      </c>
      <c r="DF7" s="38">
        <v>11593</v>
      </c>
      <c r="DG7" s="38">
        <v>11593</v>
      </c>
      <c r="DH7" s="38">
        <v>11593</v>
      </c>
      <c r="DI7" s="38">
        <v>11593</v>
      </c>
      <c r="DJ7" s="324"/>
      <c r="DK7" s="252" t="s">
        <v>184</v>
      </c>
      <c r="DL7" s="625">
        <v>68.06</v>
      </c>
      <c r="DM7" s="626">
        <v>70.37</v>
      </c>
      <c r="DN7" s="1057">
        <v>-2.31</v>
      </c>
      <c r="DO7" s="260"/>
      <c r="DP7" s="176" t="s">
        <v>157</v>
      </c>
      <c r="DQ7" s="1082">
        <v>208208</v>
      </c>
      <c r="DR7" s="1083">
        <v>6308</v>
      </c>
      <c r="DS7" s="1083">
        <v>91505</v>
      </c>
      <c r="DT7" s="1084">
        <v>0</v>
      </c>
      <c r="DU7" s="1083">
        <v>0</v>
      </c>
      <c r="DV7" s="1083">
        <v>0</v>
      </c>
      <c r="DW7" s="1083">
        <v>0</v>
      </c>
      <c r="DX7" s="1083">
        <v>0</v>
      </c>
      <c r="DY7" s="1085">
        <v>306021</v>
      </c>
      <c r="DZ7" s="1086">
        <v>407</v>
      </c>
      <c r="EA7" s="1087">
        <v>306428</v>
      </c>
      <c r="EB7" s="619"/>
      <c r="EC7" s="619"/>
      <c r="ED7" s="1123" t="s">
        <v>157</v>
      </c>
      <c r="EE7" s="1082">
        <v>2048127</v>
      </c>
      <c r="EF7" s="1083">
        <v>13632</v>
      </c>
      <c r="EG7" s="1083">
        <v>400064</v>
      </c>
      <c r="EH7" s="1084">
        <v>0</v>
      </c>
      <c r="EI7" s="1083">
        <v>0</v>
      </c>
      <c r="EJ7" s="1083">
        <v>0</v>
      </c>
      <c r="EK7" s="1083">
        <v>0</v>
      </c>
      <c r="EL7" s="1083">
        <v>0</v>
      </c>
      <c r="EM7" s="1085">
        <v>2461823</v>
      </c>
      <c r="EN7" s="1086">
        <v>13611</v>
      </c>
      <c r="EO7" s="1087">
        <v>2475434</v>
      </c>
      <c r="EP7" s="299"/>
      <c r="EQ7" s="609"/>
      <c r="ER7" s="298"/>
      <c r="ES7" s="1534"/>
      <c r="ET7" s="1532"/>
      <c r="EU7" s="294"/>
      <c r="EV7" s="294"/>
      <c r="EW7" s="294"/>
      <c r="EX7" s="294"/>
      <c r="EY7" s="1533"/>
      <c r="EZ7" s="1528"/>
      <c r="FA7" s="47"/>
      <c r="FB7" s="37"/>
      <c r="FC7" s="295"/>
      <c r="FD7" s="19"/>
      <c r="FE7" s="19"/>
      <c r="FF7" s="19"/>
      <c r="FG7" s="19"/>
      <c r="FI7" s="158" t="s">
        <v>63</v>
      </c>
      <c r="FJ7" s="174">
        <v>44545490</v>
      </c>
      <c r="FK7" s="59">
        <v>44590701</v>
      </c>
      <c r="FL7" s="27">
        <v>-0.1</v>
      </c>
      <c r="FM7" s="240"/>
      <c r="FN7" s="240"/>
      <c r="FO7" s="432" t="s">
        <v>64</v>
      </c>
      <c r="FP7" s="997">
        <v>60484</v>
      </c>
      <c r="FQ7" s="998">
        <v>56344</v>
      </c>
      <c r="FR7" s="999">
        <v>37348</v>
      </c>
      <c r="FS7" s="997">
        <v>154176</v>
      </c>
      <c r="FT7" s="1000">
        <v>136753</v>
      </c>
      <c r="FU7" s="675">
        <v>12.74</v>
      </c>
      <c r="FV7" s="324"/>
      <c r="FW7" s="53" t="s">
        <v>65</v>
      </c>
      <c r="FX7" s="54">
        <v>647.59</v>
      </c>
      <c r="FY7" s="55">
        <v>630.46</v>
      </c>
      <c r="FZ7" s="56">
        <v>2.72</v>
      </c>
      <c r="GA7" s="54">
        <v>368.42</v>
      </c>
      <c r="GB7" s="171">
        <v>364.46</v>
      </c>
      <c r="GC7" s="56">
        <v>1.0900000000000001</v>
      </c>
      <c r="GD7" s="54">
        <v>583.84</v>
      </c>
      <c r="GE7" s="55">
        <v>570.91999999999996</v>
      </c>
      <c r="GF7" s="56">
        <v>2.2599999999999998</v>
      </c>
      <c r="GG7" s="172"/>
      <c r="GH7" s="324"/>
      <c r="GI7" s="324" t="s">
        <v>66</v>
      </c>
      <c r="GJ7" s="38">
        <v>11593</v>
      </c>
      <c r="GK7" s="38">
        <v>11593</v>
      </c>
      <c r="GL7" s="38">
        <v>11593</v>
      </c>
      <c r="GM7" s="38">
        <v>11593</v>
      </c>
      <c r="GN7" s="324"/>
      <c r="GO7" s="252" t="s">
        <v>184</v>
      </c>
      <c r="GP7" s="625">
        <v>63.56</v>
      </c>
      <c r="GQ7" s="626">
        <v>64.95</v>
      </c>
      <c r="GR7" s="1057">
        <v>-1.39</v>
      </c>
      <c r="GS7" s="260"/>
      <c r="GT7" s="176" t="s">
        <v>157</v>
      </c>
      <c r="GU7" s="1082">
        <v>126994</v>
      </c>
      <c r="GV7" s="1083">
        <v>9089</v>
      </c>
      <c r="GW7" s="1083">
        <v>92156</v>
      </c>
      <c r="GX7" s="1084">
        <v>0</v>
      </c>
      <c r="GY7" s="1083">
        <v>0</v>
      </c>
      <c r="GZ7" s="1083">
        <v>0</v>
      </c>
      <c r="HA7" s="1083">
        <v>0</v>
      </c>
      <c r="HB7" s="1083">
        <v>0</v>
      </c>
      <c r="HC7" s="1085">
        <v>228239</v>
      </c>
      <c r="HD7" s="1086">
        <v>433</v>
      </c>
      <c r="HE7" s="1087">
        <v>228672</v>
      </c>
      <c r="HF7" s="619"/>
      <c r="HG7" s="619"/>
      <c r="HH7" s="1123" t="s">
        <v>157</v>
      </c>
      <c r="HI7" s="1082">
        <v>1408349</v>
      </c>
      <c r="HJ7" s="1083">
        <v>15784</v>
      </c>
      <c r="HK7" s="1083">
        <v>252859</v>
      </c>
      <c r="HL7" s="1084">
        <v>0</v>
      </c>
      <c r="HM7" s="1083">
        <v>0</v>
      </c>
      <c r="HN7" s="1083">
        <v>0</v>
      </c>
      <c r="HO7" s="1083">
        <v>0</v>
      </c>
      <c r="HP7" s="1083">
        <v>0</v>
      </c>
      <c r="HQ7" s="1085">
        <v>1676992</v>
      </c>
      <c r="HR7" s="1086">
        <v>7868</v>
      </c>
      <c r="HS7" s="1087">
        <v>1684860</v>
      </c>
      <c r="HT7" s="299"/>
      <c r="HU7" s="609"/>
      <c r="HV7" s="298"/>
      <c r="HW7" s="1534"/>
      <c r="HX7" s="1532"/>
      <c r="HY7" s="294"/>
      <c r="HZ7" s="294"/>
      <c r="IA7" s="294"/>
      <c r="IB7" s="294"/>
      <c r="IC7" s="1533"/>
      <c r="ID7" s="1528"/>
      <c r="IE7" s="47"/>
      <c r="IF7" s="37"/>
      <c r="IG7" s="295"/>
      <c r="IH7" s="248"/>
      <c r="II7" s="19"/>
      <c r="IJ7" s="19"/>
      <c r="IK7" s="19"/>
      <c r="IL7" s="275"/>
      <c r="IM7" s="158" t="s">
        <v>63</v>
      </c>
      <c r="IN7" s="174">
        <v>50098285</v>
      </c>
      <c r="IO7" s="59">
        <v>49626839</v>
      </c>
      <c r="IP7" s="27">
        <v>0.95</v>
      </c>
      <c r="IQ7" s="240"/>
      <c r="IR7" s="240"/>
      <c r="IS7" s="432" t="s">
        <v>64</v>
      </c>
      <c r="IT7" s="997">
        <v>58714</v>
      </c>
      <c r="IU7" s="998">
        <v>50663</v>
      </c>
      <c r="IV7" s="999">
        <v>63863</v>
      </c>
      <c r="IW7" s="997">
        <v>173240</v>
      </c>
      <c r="IX7" s="1000">
        <v>157985</v>
      </c>
      <c r="IY7" s="675">
        <v>9.66</v>
      </c>
      <c r="IZ7" s="324"/>
      <c r="JA7" s="53" t="s">
        <v>65</v>
      </c>
      <c r="JB7" s="54">
        <v>670.12</v>
      </c>
      <c r="JC7" s="55">
        <v>638.80999999999995</v>
      </c>
      <c r="JD7" s="56">
        <v>4.9000000000000004</v>
      </c>
      <c r="JE7" s="54">
        <v>406.98</v>
      </c>
      <c r="JF7" s="171">
        <v>388.11</v>
      </c>
      <c r="JG7" s="56">
        <v>4.8600000000000003</v>
      </c>
      <c r="JH7" s="54">
        <v>601.58000000000004</v>
      </c>
      <c r="JI7" s="55">
        <v>575.49</v>
      </c>
      <c r="JJ7" s="56">
        <v>4.53</v>
      </c>
      <c r="JK7" s="172"/>
      <c r="JL7" s="324"/>
      <c r="JM7" s="324" t="s">
        <v>66</v>
      </c>
      <c r="JN7" s="38">
        <v>11593</v>
      </c>
      <c r="JO7" s="38">
        <v>11593</v>
      </c>
      <c r="JP7" s="38">
        <v>11593</v>
      </c>
      <c r="JQ7" s="38">
        <v>11593</v>
      </c>
      <c r="JR7" s="324"/>
      <c r="JS7" s="252" t="s">
        <v>184</v>
      </c>
      <c r="JT7" s="625">
        <v>70.709999999999994</v>
      </c>
      <c r="JU7" s="626">
        <v>71.650000000000006</v>
      </c>
      <c r="JV7" s="1057">
        <v>-0.94</v>
      </c>
      <c r="JW7" s="260"/>
      <c r="JX7" s="176" t="s">
        <v>157</v>
      </c>
      <c r="JY7" s="1082">
        <v>239885</v>
      </c>
      <c r="JZ7" s="1083">
        <v>22298</v>
      </c>
      <c r="KA7" s="1083">
        <v>143340</v>
      </c>
      <c r="KB7" s="1084">
        <v>0</v>
      </c>
      <c r="KC7" s="1083">
        <v>0</v>
      </c>
      <c r="KD7" s="1083">
        <v>0</v>
      </c>
      <c r="KE7" s="1083">
        <v>0</v>
      </c>
      <c r="KF7" s="1083">
        <v>0</v>
      </c>
      <c r="KG7" s="1085">
        <v>405523</v>
      </c>
      <c r="KH7" s="1086">
        <v>14500</v>
      </c>
      <c r="KI7" s="1087">
        <v>420023</v>
      </c>
      <c r="KJ7" s="619"/>
      <c r="KK7" s="619"/>
      <c r="KL7" s="1123" t="s">
        <v>157</v>
      </c>
      <c r="KM7" s="1082">
        <v>1559047</v>
      </c>
      <c r="KN7" s="1083">
        <v>22482</v>
      </c>
      <c r="KO7" s="1083">
        <v>350559</v>
      </c>
      <c r="KP7" s="1084">
        <v>0</v>
      </c>
      <c r="KQ7" s="1083">
        <v>0</v>
      </c>
      <c r="KR7" s="1083">
        <v>0</v>
      </c>
      <c r="KS7" s="1083">
        <v>0</v>
      </c>
      <c r="KT7" s="1083">
        <v>0</v>
      </c>
      <c r="KU7" s="1085">
        <v>1932088</v>
      </c>
      <c r="KV7" s="1086">
        <v>13955</v>
      </c>
      <c r="KW7" s="1087">
        <v>1946043</v>
      </c>
      <c r="KX7" s="299"/>
      <c r="KY7" s="609"/>
      <c r="KZ7" s="298"/>
      <c r="LA7" s="1534"/>
      <c r="LB7" s="1532"/>
      <c r="LC7" s="294"/>
      <c r="LD7" s="294"/>
      <c r="LE7" s="294"/>
      <c r="LF7" s="294"/>
      <c r="LG7" s="1533"/>
      <c r="LH7" s="291"/>
      <c r="LI7" s="47"/>
      <c r="LJ7" s="37"/>
      <c r="LK7" s="295"/>
      <c r="LL7" s="19"/>
      <c r="LM7" s="19"/>
      <c r="LN7" s="19"/>
      <c r="LO7" s="19"/>
      <c r="LQ7" s="24" t="s">
        <v>63</v>
      </c>
      <c r="LR7" s="25">
        <v>195161736</v>
      </c>
      <c r="LS7" s="59">
        <v>192474950</v>
      </c>
      <c r="LT7" s="27">
        <v>1.4</v>
      </c>
      <c r="LU7" s="1634"/>
      <c r="LV7" s="153"/>
      <c r="LW7" s="432" t="s">
        <v>64</v>
      </c>
      <c r="LX7" s="348">
        <v>640335</v>
      </c>
      <c r="LY7" s="994">
        <v>588740</v>
      </c>
      <c r="LZ7" s="515">
        <v>8.76</v>
      </c>
      <c r="MA7" s="182"/>
      <c r="MB7" s="53" t="s">
        <v>65</v>
      </c>
      <c r="MC7" s="54">
        <v>633.29999999999995</v>
      </c>
      <c r="MD7" s="58">
        <v>615.58000000000004</v>
      </c>
      <c r="ME7" s="56">
        <v>2.88</v>
      </c>
      <c r="MF7" s="54">
        <v>394.54</v>
      </c>
      <c r="MG7" s="58">
        <v>384.78</v>
      </c>
      <c r="MH7" s="56">
        <v>2.54</v>
      </c>
      <c r="MI7" s="54">
        <v>577.72</v>
      </c>
      <c r="MJ7" s="141">
        <v>562.84</v>
      </c>
      <c r="MK7" s="56">
        <v>2.64</v>
      </c>
      <c r="ML7" s="15"/>
      <c r="MM7" s="15"/>
      <c r="MN7" s="15" t="s">
        <v>66</v>
      </c>
      <c r="MO7" s="922">
        <v>11593</v>
      </c>
      <c r="MP7" s="922">
        <v>11593</v>
      </c>
      <c r="MQ7" s="922">
        <v>11593</v>
      </c>
      <c r="MR7" s="922">
        <v>11593</v>
      </c>
      <c r="MS7" s="922">
        <v>11593</v>
      </c>
      <c r="MT7" s="16"/>
      <c r="MU7" s="252" t="s">
        <v>184</v>
      </c>
      <c r="MV7" s="625">
        <v>70.08</v>
      </c>
      <c r="MW7" s="626">
        <v>71.16</v>
      </c>
      <c r="MX7" s="1057">
        <v>-1.52</v>
      </c>
      <c r="MY7" s="496"/>
      <c r="MZ7" s="176" t="s">
        <v>177</v>
      </c>
      <c r="NA7" s="1102">
        <v>678913</v>
      </c>
      <c r="NB7" s="1103">
        <v>50524</v>
      </c>
      <c r="NC7" s="1103">
        <v>492604</v>
      </c>
      <c r="ND7" s="1104">
        <v>0</v>
      </c>
      <c r="NE7" s="1103">
        <v>0</v>
      </c>
      <c r="NF7" s="1103">
        <v>0</v>
      </c>
      <c r="NG7" s="1103">
        <v>0</v>
      </c>
      <c r="NH7" s="1105">
        <v>0</v>
      </c>
      <c r="NI7" s="1106">
        <v>1222041</v>
      </c>
      <c r="NJ7" s="1107">
        <v>58815</v>
      </c>
      <c r="NK7" s="1108">
        <v>1280856</v>
      </c>
      <c r="NL7" s="619"/>
      <c r="NM7" s="619"/>
      <c r="NN7" s="176" t="s">
        <v>157</v>
      </c>
      <c r="NO7" s="1102">
        <v>7659424</v>
      </c>
      <c r="NP7" s="1103">
        <v>65851</v>
      </c>
      <c r="NQ7" s="1103">
        <v>1250867</v>
      </c>
      <c r="NR7" s="1104">
        <v>0</v>
      </c>
      <c r="NS7" s="1103">
        <v>0</v>
      </c>
      <c r="NT7" s="1103">
        <v>0</v>
      </c>
      <c r="NU7" s="1103">
        <v>0</v>
      </c>
      <c r="NV7" s="1105">
        <v>0</v>
      </c>
      <c r="NW7" s="1109">
        <v>8976142</v>
      </c>
      <c r="NX7" s="1107">
        <v>69538</v>
      </c>
      <c r="NY7" s="1110">
        <v>9045680</v>
      </c>
    </row>
    <row r="8" spans="1:391" ht="20.25" customHeight="1" x14ac:dyDescent="0.2">
      <c r="A8" s="168" t="s">
        <v>68</v>
      </c>
      <c r="B8" s="57">
        <v>34397670</v>
      </c>
      <c r="C8" s="41">
        <v>33097345</v>
      </c>
      <c r="D8" s="42">
        <v>3.93</v>
      </c>
      <c r="E8" s="420"/>
      <c r="F8" s="240"/>
      <c r="G8" s="432" t="s">
        <v>69</v>
      </c>
      <c r="H8" s="997">
        <v>18854</v>
      </c>
      <c r="I8" s="998">
        <v>16776</v>
      </c>
      <c r="J8" s="999">
        <v>14651</v>
      </c>
      <c r="K8" s="997">
        <v>50281</v>
      </c>
      <c r="L8" s="1000">
        <v>47910</v>
      </c>
      <c r="M8" s="675">
        <v>4.95</v>
      </c>
      <c r="N8" s="324"/>
      <c r="O8" s="53" t="s">
        <v>70</v>
      </c>
      <c r="P8" s="54">
        <v>545.59</v>
      </c>
      <c r="Q8" s="55">
        <v>531.79999999999995</v>
      </c>
      <c r="R8" s="56">
        <v>2.59</v>
      </c>
      <c r="S8" s="54">
        <v>470.18</v>
      </c>
      <c r="T8" s="171">
        <v>461</v>
      </c>
      <c r="U8" s="56">
        <v>1.99</v>
      </c>
      <c r="V8" s="54">
        <v>529.13</v>
      </c>
      <c r="W8" s="55">
        <v>516.46</v>
      </c>
      <c r="X8" s="56">
        <v>2.4500000000000002</v>
      </c>
      <c r="Y8" s="172"/>
      <c r="Z8" s="324"/>
      <c r="AA8" s="324" t="s">
        <v>71</v>
      </c>
      <c r="AB8" s="38">
        <v>6641</v>
      </c>
      <c r="AC8" s="38">
        <v>6641</v>
      </c>
      <c r="AD8" s="38">
        <v>6641</v>
      </c>
      <c r="AE8" s="38">
        <v>6641</v>
      </c>
      <c r="AF8" s="324"/>
      <c r="AG8" s="252" t="s">
        <v>72</v>
      </c>
      <c r="AH8" s="623">
        <v>46043578</v>
      </c>
      <c r="AI8" s="627">
        <v>44446900</v>
      </c>
      <c r="AJ8" s="1057">
        <v>3.59</v>
      </c>
      <c r="AK8" s="332"/>
      <c r="AL8" s="176" t="s">
        <v>73</v>
      </c>
      <c r="AM8" s="1111">
        <v>33739</v>
      </c>
      <c r="AN8" s="1112">
        <v>0</v>
      </c>
      <c r="AO8" s="1112">
        <v>16859</v>
      </c>
      <c r="AP8" s="1113">
        <v>0</v>
      </c>
      <c r="AQ8" s="1112">
        <v>0</v>
      </c>
      <c r="AR8" s="1112">
        <v>0</v>
      </c>
      <c r="AS8" s="1112">
        <v>0</v>
      </c>
      <c r="AT8" s="1112">
        <v>0</v>
      </c>
      <c r="AU8" s="1114">
        <v>50598</v>
      </c>
      <c r="AV8" s="1086">
        <v>60135</v>
      </c>
      <c r="AW8" s="1087">
        <v>110733</v>
      </c>
      <c r="AX8" s="619"/>
      <c r="AY8" s="619"/>
      <c r="AZ8" s="1123" t="s">
        <v>73</v>
      </c>
      <c r="BA8" s="1111">
        <v>92858</v>
      </c>
      <c r="BB8" s="1112">
        <v>2195</v>
      </c>
      <c r="BC8" s="1112">
        <v>9502</v>
      </c>
      <c r="BD8" s="1113">
        <v>0</v>
      </c>
      <c r="BE8" s="1112">
        <v>0</v>
      </c>
      <c r="BF8" s="1112">
        <v>0</v>
      </c>
      <c r="BG8" s="1112">
        <v>0</v>
      </c>
      <c r="BH8" s="1112">
        <v>0</v>
      </c>
      <c r="BI8" s="1114">
        <v>104555</v>
      </c>
      <c r="BJ8" s="1086">
        <v>24133</v>
      </c>
      <c r="BK8" s="1087">
        <v>128688</v>
      </c>
      <c r="BL8" s="299"/>
      <c r="BM8" s="296"/>
      <c r="BN8" s="298"/>
      <c r="BO8" s="1534"/>
      <c r="BP8" s="1535"/>
      <c r="BQ8" s="297"/>
      <c r="BR8" s="297"/>
      <c r="BS8" s="297"/>
      <c r="BT8" s="297"/>
      <c r="BU8" s="1533"/>
      <c r="BV8" s="1528"/>
      <c r="BW8" s="47"/>
      <c r="BX8" s="37"/>
      <c r="BY8" s="295"/>
      <c r="BZ8" s="19"/>
      <c r="CA8" s="19"/>
      <c r="CB8" s="19"/>
      <c r="CC8" s="19"/>
      <c r="CE8" s="168" t="s">
        <v>68</v>
      </c>
      <c r="CF8" s="57">
        <v>32407461</v>
      </c>
      <c r="CG8" s="41">
        <v>32185980</v>
      </c>
      <c r="CH8" s="42">
        <v>0.69</v>
      </c>
      <c r="CI8" s="240"/>
      <c r="CJ8" s="240"/>
      <c r="CK8" s="432" t="s">
        <v>69</v>
      </c>
      <c r="CL8" s="997">
        <v>19118</v>
      </c>
      <c r="CM8" s="998">
        <v>19497</v>
      </c>
      <c r="CN8" s="999">
        <v>22258</v>
      </c>
      <c r="CO8" s="997">
        <v>60873</v>
      </c>
      <c r="CP8" s="1000">
        <v>59664</v>
      </c>
      <c r="CQ8" s="675">
        <v>2.0299999999999998</v>
      </c>
      <c r="CR8" s="324"/>
      <c r="CS8" s="53" t="s">
        <v>70</v>
      </c>
      <c r="CT8" s="54">
        <v>637.16999999999996</v>
      </c>
      <c r="CU8" s="55">
        <v>622.82000000000005</v>
      </c>
      <c r="CV8" s="56">
        <v>2.2999999999999998</v>
      </c>
      <c r="CW8" s="54">
        <v>413.91</v>
      </c>
      <c r="CX8" s="171">
        <v>406.31</v>
      </c>
      <c r="CY8" s="56">
        <v>1.87</v>
      </c>
      <c r="CZ8" s="54">
        <v>587.42999999999995</v>
      </c>
      <c r="DA8" s="55">
        <v>575.48</v>
      </c>
      <c r="DB8" s="56">
        <v>2.08</v>
      </c>
      <c r="DC8" s="172"/>
      <c r="DD8" s="324"/>
      <c r="DE8" s="324" t="s">
        <v>71</v>
      </c>
      <c r="DF8" s="38">
        <v>6641</v>
      </c>
      <c r="DG8" s="38">
        <v>6641</v>
      </c>
      <c r="DH8" s="38">
        <v>6641</v>
      </c>
      <c r="DI8" s="38">
        <v>6641</v>
      </c>
      <c r="DJ8" s="324"/>
      <c r="DK8" s="252" t="s">
        <v>72</v>
      </c>
      <c r="DL8" s="623">
        <v>41379984</v>
      </c>
      <c r="DM8" s="627">
        <v>40910062</v>
      </c>
      <c r="DN8" s="1057">
        <v>1.1499999999999999</v>
      </c>
      <c r="DO8" s="332"/>
      <c r="DP8" s="176" t="s">
        <v>73</v>
      </c>
      <c r="DQ8" s="1111">
        <v>86627</v>
      </c>
      <c r="DR8" s="1112">
        <v>0</v>
      </c>
      <c r="DS8" s="1112">
        <v>6331</v>
      </c>
      <c r="DT8" s="1113">
        <v>0</v>
      </c>
      <c r="DU8" s="1112">
        <v>0</v>
      </c>
      <c r="DV8" s="1112">
        <v>0</v>
      </c>
      <c r="DW8" s="1112">
        <v>0</v>
      </c>
      <c r="DX8" s="1112">
        <v>0</v>
      </c>
      <c r="DY8" s="1114">
        <v>92958</v>
      </c>
      <c r="DZ8" s="1086">
        <v>56689</v>
      </c>
      <c r="EA8" s="1087">
        <v>149647</v>
      </c>
      <c r="EB8" s="619"/>
      <c r="EC8" s="619"/>
      <c r="ED8" s="1123" t="s">
        <v>73</v>
      </c>
      <c r="EE8" s="1111">
        <v>32482</v>
      </c>
      <c r="EF8" s="1112">
        <v>0</v>
      </c>
      <c r="EG8" s="1112">
        <v>6938</v>
      </c>
      <c r="EH8" s="1113">
        <v>0</v>
      </c>
      <c r="EI8" s="1112">
        <v>0</v>
      </c>
      <c r="EJ8" s="1112">
        <v>0</v>
      </c>
      <c r="EK8" s="1112">
        <v>0</v>
      </c>
      <c r="EL8" s="1112">
        <v>0</v>
      </c>
      <c r="EM8" s="1114">
        <v>39420</v>
      </c>
      <c r="EN8" s="1086">
        <v>11025</v>
      </c>
      <c r="EO8" s="1087">
        <v>50445</v>
      </c>
      <c r="EP8" s="299"/>
      <c r="EQ8" s="296"/>
      <c r="ER8" s="298"/>
      <c r="ES8" s="1534"/>
      <c r="ET8" s="1535"/>
      <c r="EU8" s="297"/>
      <c r="EV8" s="297"/>
      <c r="EW8" s="297"/>
      <c r="EX8" s="297"/>
      <c r="EY8" s="1533"/>
      <c r="EZ8" s="1528"/>
      <c r="FA8" s="47"/>
      <c r="FB8" s="37"/>
      <c r="FC8" s="295"/>
      <c r="FD8" s="19"/>
      <c r="FE8" s="19"/>
      <c r="FF8" s="19"/>
      <c r="FG8" s="19"/>
      <c r="FI8" s="168" t="s">
        <v>68</v>
      </c>
      <c r="FJ8" s="57">
        <v>29870047</v>
      </c>
      <c r="FK8" s="41">
        <v>30512322</v>
      </c>
      <c r="FL8" s="42">
        <v>-2.1</v>
      </c>
      <c r="FM8" s="240"/>
      <c r="FN8" s="240"/>
      <c r="FO8" s="432" t="s">
        <v>69</v>
      </c>
      <c r="FP8" s="997">
        <v>18589</v>
      </c>
      <c r="FQ8" s="998">
        <v>20726</v>
      </c>
      <c r="FR8" s="999">
        <v>23505</v>
      </c>
      <c r="FS8" s="997">
        <v>62820</v>
      </c>
      <c r="FT8" s="1000">
        <v>67084</v>
      </c>
      <c r="FU8" s="675">
        <v>-6.36</v>
      </c>
      <c r="FV8" s="324"/>
      <c r="FW8" s="53" t="s">
        <v>70</v>
      </c>
      <c r="FX8" s="54">
        <v>730.06</v>
      </c>
      <c r="FY8" s="55">
        <v>700.63</v>
      </c>
      <c r="FZ8" s="56">
        <v>4.2</v>
      </c>
      <c r="GA8" s="54">
        <v>452.88</v>
      </c>
      <c r="GB8" s="171">
        <v>436.2</v>
      </c>
      <c r="GC8" s="56">
        <v>3.82</v>
      </c>
      <c r="GD8" s="54">
        <v>666.76</v>
      </c>
      <c r="GE8" s="55">
        <v>641.44000000000005</v>
      </c>
      <c r="GF8" s="56">
        <v>3.95</v>
      </c>
      <c r="GG8" s="172"/>
      <c r="GH8" s="324"/>
      <c r="GI8" s="324" t="s">
        <v>71</v>
      </c>
      <c r="GJ8" s="38">
        <v>6641</v>
      </c>
      <c r="GK8" s="38">
        <v>6641</v>
      </c>
      <c r="GL8" s="38">
        <v>6641</v>
      </c>
      <c r="GM8" s="38">
        <v>6641</v>
      </c>
      <c r="GN8" s="324"/>
      <c r="GO8" s="252" t="s">
        <v>72</v>
      </c>
      <c r="GP8" s="623">
        <v>37376593</v>
      </c>
      <c r="GQ8" s="627">
        <v>37233317</v>
      </c>
      <c r="GR8" s="1057">
        <v>0.38</v>
      </c>
      <c r="GS8" s="332"/>
      <c r="GT8" s="176" t="s">
        <v>73</v>
      </c>
      <c r="GU8" s="1111">
        <v>10548</v>
      </c>
      <c r="GV8" s="1112">
        <v>0</v>
      </c>
      <c r="GW8" s="1112">
        <v>9221</v>
      </c>
      <c r="GX8" s="1113">
        <v>0</v>
      </c>
      <c r="GY8" s="1112">
        <v>0</v>
      </c>
      <c r="GZ8" s="1112">
        <v>0</v>
      </c>
      <c r="HA8" s="1112">
        <v>0</v>
      </c>
      <c r="HB8" s="1112">
        <v>0</v>
      </c>
      <c r="HC8" s="1114">
        <v>19769</v>
      </c>
      <c r="HD8" s="1086">
        <v>36762</v>
      </c>
      <c r="HE8" s="1087">
        <v>56531</v>
      </c>
      <c r="HF8" s="619"/>
      <c r="HG8" s="619"/>
      <c r="HH8" s="1123" t="s">
        <v>73</v>
      </c>
      <c r="HI8" s="1111">
        <v>44740</v>
      </c>
      <c r="HJ8" s="1112">
        <v>0</v>
      </c>
      <c r="HK8" s="1112">
        <v>5529</v>
      </c>
      <c r="HL8" s="1113">
        <v>0</v>
      </c>
      <c r="HM8" s="1112">
        <v>0</v>
      </c>
      <c r="HN8" s="1112">
        <v>0</v>
      </c>
      <c r="HO8" s="1112">
        <v>0</v>
      </c>
      <c r="HP8" s="1112">
        <v>0</v>
      </c>
      <c r="HQ8" s="1114">
        <v>50269</v>
      </c>
      <c r="HR8" s="1086">
        <v>14255</v>
      </c>
      <c r="HS8" s="1087">
        <v>64524</v>
      </c>
      <c r="HT8" s="299"/>
      <c r="HU8" s="296"/>
      <c r="HV8" s="298"/>
      <c r="HW8" s="1534"/>
      <c r="HX8" s="1535"/>
      <c r="HY8" s="297"/>
      <c r="HZ8" s="297"/>
      <c r="IA8" s="297"/>
      <c r="IB8" s="297"/>
      <c r="IC8" s="1533"/>
      <c r="ID8" s="1528"/>
      <c r="IE8" s="47"/>
      <c r="IF8" s="37"/>
      <c r="IG8" s="295"/>
      <c r="IH8" s="248"/>
      <c r="II8" s="19"/>
      <c r="IJ8" s="19"/>
      <c r="IK8" s="19"/>
      <c r="IL8" s="275"/>
      <c r="IM8" s="168" t="s">
        <v>68</v>
      </c>
      <c r="IN8" s="57">
        <v>34883344</v>
      </c>
      <c r="IO8" s="41">
        <v>35072250</v>
      </c>
      <c r="IP8" s="42">
        <v>-0.54</v>
      </c>
      <c r="IQ8" s="240"/>
      <c r="IR8" s="240"/>
      <c r="IS8" s="432" t="s">
        <v>69</v>
      </c>
      <c r="IT8" s="997">
        <v>14108</v>
      </c>
      <c r="IU8" s="998">
        <v>16965</v>
      </c>
      <c r="IV8" s="999">
        <v>19763</v>
      </c>
      <c r="IW8" s="997">
        <v>50836</v>
      </c>
      <c r="IX8" s="1000">
        <v>50746</v>
      </c>
      <c r="IY8" s="675">
        <v>0.18</v>
      </c>
      <c r="IZ8" s="324"/>
      <c r="JA8" s="53" t="s">
        <v>70</v>
      </c>
      <c r="JB8" s="54">
        <v>557</v>
      </c>
      <c r="JC8" s="55">
        <v>529.45000000000005</v>
      </c>
      <c r="JD8" s="56">
        <v>5.2</v>
      </c>
      <c r="JE8" s="54">
        <v>398.65</v>
      </c>
      <c r="JF8" s="171">
        <v>382.97</v>
      </c>
      <c r="JG8" s="56">
        <v>4.09</v>
      </c>
      <c r="JH8" s="54">
        <v>515.75</v>
      </c>
      <c r="JI8" s="55">
        <v>492.45</v>
      </c>
      <c r="JJ8" s="56">
        <v>4.7300000000000004</v>
      </c>
      <c r="JK8" s="172"/>
      <c r="JL8" s="324"/>
      <c r="JM8" s="324" t="s">
        <v>71</v>
      </c>
      <c r="JN8" s="38">
        <v>6641</v>
      </c>
      <c r="JO8" s="38">
        <v>6641</v>
      </c>
      <c r="JP8" s="38">
        <v>6641</v>
      </c>
      <c r="JQ8" s="38">
        <v>6641</v>
      </c>
      <c r="JR8" s="324"/>
      <c r="JS8" s="252" t="s">
        <v>72</v>
      </c>
      <c r="JT8" s="623">
        <v>44313756</v>
      </c>
      <c r="JU8" s="627">
        <v>44115861</v>
      </c>
      <c r="JV8" s="1057">
        <v>0.45</v>
      </c>
      <c r="JW8" s="332"/>
      <c r="JX8" s="176" t="s">
        <v>73</v>
      </c>
      <c r="JY8" s="1111">
        <v>26296</v>
      </c>
      <c r="JZ8" s="1112">
        <v>0</v>
      </c>
      <c r="KA8" s="1112">
        <v>12291</v>
      </c>
      <c r="KB8" s="1113">
        <v>0</v>
      </c>
      <c r="KC8" s="1112">
        <v>0</v>
      </c>
      <c r="KD8" s="1112">
        <v>0</v>
      </c>
      <c r="KE8" s="1112">
        <v>0</v>
      </c>
      <c r="KF8" s="1112">
        <v>0</v>
      </c>
      <c r="KG8" s="1114">
        <v>38587</v>
      </c>
      <c r="KH8" s="1086">
        <v>51204</v>
      </c>
      <c r="KI8" s="1087">
        <v>89791</v>
      </c>
      <c r="KJ8" s="619"/>
      <c r="KK8" s="619"/>
      <c r="KL8" s="1123" t="s">
        <v>73</v>
      </c>
      <c r="KM8" s="1111">
        <v>35098</v>
      </c>
      <c r="KN8" s="1112">
        <v>0</v>
      </c>
      <c r="KO8" s="1112">
        <v>6194</v>
      </c>
      <c r="KP8" s="1113">
        <v>0</v>
      </c>
      <c r="KQ8" s="1112">
        <v>0</v>
      </c>
      <c r="KR8" s="1112">
        <v>0</v>
      </c>
      <c r="KS8" s="1112">
        <v>0</v>
      </c>
      <c r="KT8" s="1112">
        <v>0</v>
      </c>
      <c r="KU8" s="1114">
        <v>41292</v>
      </c>
      <c r="KV8" s="1086">
        <v>23502</v>
      </c>
      <c r="KW8" s="1087">
        <v>64794</v>
      </c>
      <c r="KX8" s="299"/>
      <c r="KY8" s="296"/>
      <c r="KZ8" s="298"/>
      <c r="LA8" s="1534"/>
      <c r="LB8" s="1535"/>
      <c r="LC8" s="297"/>
      <c r="LD8" s="297"/>
      <c r="LE8" s="297"/>
      <c r="LF8" s="297"/>
      <c r="LG8" s="1533"/>
      <c r="LH8" s="291"/>
      <c r="LI8" s="47"/>
      <c r="LJ8" s="37"/>
      <c r="LK8" s="295"/>
      <c r="LL8" s="19"/>
      <c r="LM8" s="19"/>
      <c r="LN8" s="19"/>
      <c r="LO8" s="19"/>
      <c r="LQ8" s="40" t="s">
        <v>68</v>
      </c>
      <c r="LR8" s="38">
        <v>131558522</v>
      </c>
      <c r="LS8" s="41">
        <v>130867897</v>
      </c>
      <c r="LT8" s="42">
        <v>0.53</v>
      </c>
      <c r="LU8" s="1634"/>
      <c r="LV8" s="153"/>
      <c r="LW8" s="432" t="s">
        <v>69</v>
      </c>
      <c r="LX8" s="348">
        <v>224810</v>
      </c>
      <c r="LY8" s="994">
        <v>225404</v>
      </c>
      <c r="LZ8" s="515">
        <v>-0.26</v>
      </c>
      <c r="MA8" s="182"/>
      <c r="MB8" s="53" t="s">
        <v>70</v>
      </c>
      <c r="MC8" s="54">
        <v>612.95000000000005</v>
      </c>
      <c r="MD8" s="58">
        <v>593.27</v>
      </c>
      <c r="ME8" s="56">
        <v>3.32</v>
      </c>
      <c r="MF8" s="54">
        <v>431.72</v>
      </c>
      <c r="MG8" s="58">
        <v>419.2</v>
      </c>
      <c r="MH8" s="56">
        <v>2.99</v>
      </c>
      <c r="MI8" s="54">
        <v>570.76</v>
      </c>
      <c r="MJ8" s="141">
        <v>553.49</v>
      </c>
      <c r="MK8" s="56">
        <v>3.12</v>
      </c>
      <c r="ML8" s="15"/>
      <c r="MM8" s="15"/>
      <c r="MN8" s="15" t="s">
        <v>71</v>
      </c>
      <c r="MO8" s="922">
        <v>6641</v>
      </c>
      <c r="MP8" s="922">
        <v>6641</v>
      </c>
      <c r="MQ8" s="922">
        <v>6641</v>
      </c>
      <c r="MR8" s="922">
        <v>6641</v>
      </c>
      <c r="MS8" s="922">
        <v>6641</v>
      </c>
      <c r="MT8" s="16"/>
      <c r="MU8" s="252" t="s">
        <v>72</v>
      </c>
      <c r="MV8" s="623">
        <v>169113911</v>
      </c>
      <c r="MW8" s="627">
        <v>166706140</v>
      </c>
      <c r="MX8" s="1057">
        <v>1.44</v>
      </c>
      <c r="MY8" s="22"/>
      <c r="MZ8" s="176" t="s">
        <v>178</v>
      </c>
      <c r="NA8" s="1123">
        <v>157210</v>
      </c>
      <c r="NB8" s="615">
        <v>0</v>
      </c>
      <c r="NC8" s="615">
        <v>44702</v>
      </c>
      <c r="ND8" s="1124">
        <v>0</v>
      </c>
      <c r="NE8" s="615">
        <v>0</v>
      </c>
      <c r="NF8" s="615">
        <v>0</v>
      </c>
      <c r="NG8" s="615">
        <v>0</v>
      </c>
      <c r="NH8" s="1125">
        <v>0</v>
      </c>
      <c r="NI8" s="636">
        <v>201912</v>
      </c>
      <c r="NJ8" s="1126">
        <v>204790</v>
      </c>
      <c r="NK8" s="1127">
        <v>406702</v>
      </c>
      <c r="NL8" s="619"/>
      <c r="NM8" s="619"/>
      <c r="NN8" s="176" t="s">
        <v>73</v>
      </c>
      <c r="NO8" s="1123">
        <v>205178</v>
      </c>
      <c r="NP8" s="615">
        <v>2195</v>
      </c>
      <c r="NQ8" s="615">
        <v>28163</v>
      </c>
      <c r="NR8" s="1124">
        <v>0</v>
      </c>
      <c r="NS8" s="615">
        <v>0</v>
      </c>
      <c r="NT8" s="615">
        <v>0</v>
      </c>
      <c r="NU8" s="615">
        <v>0</v>
      </c>
      <c r="NV8" s="1125">
        <v>0</v>
      </c>
      <c r="NW8" s="1128">
        <v>235536</v>
      </c>
      <c r="NX8" s="1126">
        <v>72915</v>
      </c>
      <c r="NY8" s="1129">
        <v>308451</v>
      </c>
    </row>
    <row r="9" spans="1:391" ht="20.25" customHeight="1" x14ac:dyDescent="0.2">
      <c r="A9" s="170" t="s">
        <v>49</v>
      </c>
      <c r="B9" s="177">
        <v>18193341</v>
      </c>
      <c r="C9" s="51">
        <v>17697724</v>
      </c>
      <c r="D9" s="52">
        <v>2.8</v>
      </c>
      <c r="E9" s="420"/>
      <c r="F9" s="240"/>
      <c r="G9" s="432" t="s">
        <v>74</v>
      </c>
      <c r="H9" s="997">
        <v>382611</v>
      </c>
      <c r="I9" s="998">
        <v>368612</v>
      </c>
      <c r="J9" s="999">
        <v>380174</v>
      </c>
      <c r="K9" s="997">
        <v>1131397</v>
      </c>
      <c r="L9" s="1000">
        <v>1066793</v>
      </c>
      <c r="M9" s="675">
        <v>6.06</v>
      </c>
      <c r="N9" s="324"/>
      <c r="O9" s="53" t="s">
        <v>75</v>
      </c>
      <c r="P9" s="54">
        <v>356.78</v>
      </c>
      <c r="Q9" s="55">
        <v>351.4</v>
      </c>
      <c r="R9" s="56">
        <v>1.53</v>
      </c>
      <c r="S9" s="54">
        <v>215.32</v>
      </c>
      <c r="T9" s="171">
        <v>217</v>
      </c>
      <c r="U9" s="56">
        <v>-0.77</v>
      </c>
      <c r="V9" s="54">
        <v>325.91000000000003</v>
      </c>
      <c r="W9" s="55">
        <v>322.27999999999997</v>
      </c>
      <c r="X9" s="56">
        <v>1.1299999999999999</v>
      </c>
      <c r="Y9" s="172"/>
      <c r="Z9" s="324"/>
      <c r="AA9" s="324" t="s">
        <v>76</v>
      </c>
      <c r="AB9" s="38">
        <v>1031</v>
      </c>
      <c r="AC9" s="38">
        <v>1031</v>
      </c>
      <c r="AD9" s="38">
        <v>1031</v>
      </c>
      <c r="AE9" s="38">
        <v>1031</v>
      </c>
      <c r="AF9" s="324"/>
      <c r="AG9" s="252" t="s">
        <v>185</v>
      </c>
      <c r="AH9" s="628">
        <v>2.3199999999999998</v>
      </c>
      <c r="AI9" s="243">
        <v>2.3199999999999998</v>
      </c>
      <c r="AJ9" s="1057">
        <v>0</v>
      </c>
      <c r="AK9" s="327"/>
      <c r="AL9" s="176" t="s">
        <v>78</v>
      </c>
      <c r="AM9" s="1111">
        <v>0</v>
      </c>
      <c r="AN9" s="1112">
        <v>0</v>
      </c>
      <c r="AO9" s="1112">
        <v>0</v>
      </c>
      <c r="AP9" s="1113">
        <v>0</v>
      </c>
      <c r="AQ9" s="1112">
        <v>0</v>
      </c>
      <c r="AR9" s="1112">
        <v>0</v>
      </c>
      <c r="AS9" s="1112">
        <v>0</v>
      </c>
      <c r="AT9" s="1112">
        <v>0</v>
      </c>
      <c r="AU9" s="1114">
        <v>0</v>
      </c>
      <c r="AV9" s="1086">
        <v>0</v>
      </c>
      <c r="AW9" s="1087">
        <v>0</v>
      </c>
      <c r="AX9" s="619"/>
      <c r="AY9" s="619"/>
      <c r="AZ9" s="1123" t="s">
        <v>78</v>
      </c>
      <c r="BA9" s="1111">
        <v>0</v>
      </c>
      <c r="BB9" s="1112">
        <v>0</v>
      </c>
      <c r="BC9" s="1112">
        <v>0</v>
      </c>
      <c r="BD9" s="1113">
        <v>0</v>
      </c>
      <c r="BE9" s="1112">
        <v>0</v>
      </c>
      <c r="BF9" s="1112">
        <v>0</v>
      </c>
      <c r="BG9" s="1112">
        <v>0</v>
      </c>
      <c r="BH9" s="1112">
        <v>0</v>
      </c>
      <c r="BI9" s="1114">
        <v>0</v>
      </c>
      <c r="BJ9" s="1086">
        <v>0</v>
      </c>
      <c r="BK9" s="1087">
        <v>0</v>
      </c>
      <c r="BL9" s="299"/>
      <c r="BM9" s="300"/>
      <c r="BN9" s="300"/>
      <c r="BO9" s="1534"/>
      <c r="BP9" s="1535"/>
      <c r="BQ9" s="297"/>
      <c r="BR9" s="297"/>
      <c r="BS9" s="297"/>
      <c r="BT9" s="297"/>
      <c r="BU9" s="1533"/>
      <c r="BV9" s="1528"/>
      <c r="BW9" s="47"/>
      <c r="BX9" s="37"/>
      <c r="BY9" s="295"/>
      <c r="BZ9" s="19"/>
      <c r="CA9" s="19"/>
      <c r="CB9" s="19"/>
      <c r="CC9" s="19"/>
      <c r="CE9" s="170" t="s">
        <v>49</v>
      </c>
      <c r="CF9" s="177">
        <v>15519489</v>
      </c>
      <c r="CG9" s="51">
        <v>15276361</v>
      </c>
      <c r="CH9" s="52">
        <v>1.59</v>
      </c>
      <c r="CI9" s="240"/>
      <c r="CJ9" s="240"/>
      <c r="CK9" s="432" t="s">
        <v>74</v>
      </c>
      <c r="CL9" s="997">
        <v>446645</v>
      </c>
      <c r="CM9" s="998">
        <v>395797</v>
      </c>
      <c r="CN9" s="999">
        <v>403927</v>
      </c>
      <c r="CO9" s="997">
        <v>1246369</v>
      </c>
      <c r="CP9" s="1000">
        <v>1165759</v>
      </c>
      <c r="CQ9" s="675">
        <v>6.91</v>
      </c>
      <c r="CR9" s="324"/>
      <c r="CS9" s="53" t="s">
        <v>75</v>
      </c>
      <c r="CT9" s="54">
        <v>361.86</v>
      </c>
      <c r="CU9" s="55">
        <v>354.57</v>
      </c>
      <c r="CV9" s="56">
        <v>2.06</v>
      </c>
      <c r="CW9" s="54">
        <v>173.88</v>
      </c>
      <c r="CX9" s="171">
        <v>178.44</v>
      </c>
      <c r="CY9" s="56">
        <v>-2.56</v>
      </c>
      <c r="CZ9" s="54">
        <v>319.98</v>
      </c>
      <c r="DA9" s="55">
        <v>316.06</v>
      </c>
      <c r="DB9" s="56">
        <v>1.24</v>
      </c>
      <c r="DC9" s="172"/>
      <c r="DD9" s="324"/>
      <c r="DE9" s="324" t="s">
        <v>76</v>
      </c>
      <c r="DF9" s="38">
        <v>1031</v>
      </c>
      <c r="DG9" s="38">
        <v>1031</v>
      </c>
      <c r="DH9" s="38">
        <v>1031</v>
      </c>
      <c r="DI9" s="38">
        <v>1031</v>
      </c>
      <c r="DJ9" s="324"/>
      <c r="DK9" s="252" t="s">
        <v>185</v>
      </c>
      <c r="DL9" s="628">
        <v>2.2799999999999998</v>
      </c>
      <c r="DM9" s="243">
        <v>2.29</v>
      </c>
      <c r="DN9" s="1057">
        <v>-0.01</v>
      </c>
      <c r="DO9" s="327"/>
      <c r="DP9" s="176" t="s">
        <v>78</v>
      </c>
      <c r="DQ9" s="1111">
        <v>0</v>
      </c>
      <c r="DR9" s="1112">
        <v>0</v>
      </c>
      <c r="DS9" s="1112">
        <v>0</v>
      </c>
      <c r="DT9" s="1113">
        <v>0</v>
      </c>
      <c r="DU9" s="1112">
        <v>0</v>
      </c>
      <c r="DV9" s="1112">
        <v>0</v>
      </c>
      <c r="DW9" s="1112">
        <v>0</v>
      </c>
      <c r="DX9" s="1112">
        <v>0</v>
      </c>
      <c r="DY9" s="1114">
        <v>0</v>
      </c>
      <c r="DZ9" s="1086">
        <v>0</v>
      </c>
      <c r="EA9" s="1087">
        <v>0</v>
      </c>
      <c r="EB9" s="619"/>
      <c r="EC9" s="619"/>
      <c r="ED9" s="1123" t="s">
        <v>78</v>
      </c>
      <c r="EE9" s="1111">
        <v>0</v>
      </c>
      <c r="EF9" s="1112">
        <v>0</v>
      </c>
      <c r="EG9" s="1112">
        <v>0</v>
      </c>
      <c r="EH9" s="1113">
        <v>0</v>
      </c>
      <c r="EI9" s="1112">
        <v>0</v>
      </c>
      <c r="EJ9" s="1112">
        <v>0</v>
      </c>
      <c r="EK9" s="1112">
        <v>0</v>
      </c>
      <c r="EL9" s="1112">
        <v>0</v>
      </c>
      <c r="EM9" s="1114">
        <v>0</v>
      </c>
      <c r="EN9" s="1086">
        <v>0</v>
      </c>
      <c r="EO9" s="1087">
        <v>0</v>
      </c>
      <c r="EP9" s="299"/>
      <c r="EQ9" s="300"/>
      <c r="ER9" s="300"/>
      <c r="ES9" s="1534"/>
      <c r="ET9" s="1535"/>
      <c r="EU9" s="297"/>
      <c r="EV9" s="297"/>
      <c r="EW9" s="297"/>
      <c r="EX9" s="297"/>
      <c r="EY9" s="1533"/>
      <c r="EZ9" s="1528"/>
      <c r="FA9" s="47"/>
      <c r="FB9" s="37"/>
      <c r="FC9" s="295"/>
      <c r="FD9" s="19"/>
      <c r="FE9" s="19"/>
      <c r="FF9" s="19"/>
      <c r="FG9" s="19"/>
      <c r="FI9" s="170" t="s">
        <v>49</v>
      </c>
      <c r="FJ9" s="177">
        <v>14675443</v>
      </c>
      <c r="FK9" s="51">
        <v>14078379</v>
      </c>
      <c r="FL9" s="52">
        <v>4.24</v>
      </c>
      <c r="FM9" s="240"/>
      <c r="FN9" s="240"/>
      <c r="FO9" s="432" t="s">
        <v>74</v>
      </c>
      <c r="FP9" s="997">
        <v>391631</v>
      </c>
      <c r="FQ9" s="998">
        <v>442398</v>
      </c>
      <c r="FR9" s="999">
        <v>509563</v>
      </c>
      <c r="FS9" s="997">
        <v>1343592</v>
      </c>
      <c r="FT9" s="1000">
        <v>1337758</v>
      </c>
      <c r="FU9" s="675">
        <v>0.44</v>
      </c>
      <c r="FV9" s="324"/>
      <c r="FW9" s="53" t="s">
        <v>75</v>
      </c>
      <c r="FX9" s="54">
        <v>471.79</v>
      </c>
      <c r="FY9" s="55">
        <v>458.26</v>
      </c>
      <c r="FZ9" s="56">
        <v>2.95</v>
      </c>
      <c r="GA9" s="54">
        <v>215.3</v>
      </c>
      <c r="GB9" s="171">
        <v>205.64</v>
      </c>
      <c r="GC9" s="56">
        <v>4.7</v>
      </c>
      <c r="GD9" s="54">
        <v>413.22</v>
      </c>
      <c r="GE9" s="55">
        <v>401.7</v>
      </c>
      <c r="GF9" s="56">
        <v>2.87</v>
      </c>
      <c r="GG9" s="172"/>
      <c r="GH9" s="324"/>
      <c r="GI9" s="324" t="s">
        <v>76</v>
      </c>
      <c r="GJ9" s="38">
        <v>1031</v>
      </c>
      <c r="GK9" s="38">
        <v>1031</v>
      </c>
      <c r="GL9" s="38">
        <v>1031</v>
      </c>
      <c r="GM9" s="38">
        <v>1031</v>
      </c>
      <c r="GN9" s="324"/>
      <c r="GO9" s="252" t="s">
        <v>185</v>
      </c>
      <c r="GP9" s="628">
        <v>2.2599999999999998</v>
      </c>
      <c r="GQ9" s="243">
        <v>2.29</v>
      </c>
      <c r="GR9" s="1057">
        <v>-0.03</v>
      </c>
      <c r="GS9" s="327"/>
      <c r="GT9" s="176" t="s">
        <v>78</v>
      </c>
      <c r="GU9" s="1111">
        <v>0</v>
      </c>
      <c r="GV9" s="1112">
        <v>0</v>
      </c>
      <c r="GW9" s="1112">
        <v>0</v>
      </c>
      <c r="GX9" s="1113">
        <v>0</v>
      </c>
      <c r="GY9" s="1112">
        <v>0</v>
      </c>
      <c r="GZ9" s="1112">
        <v>0</v>
      </c>
      <c r="HA9" s="1112">
        <v>0</v>
      </c>
      <c r="HB9" s="1112">
        <v>0</v>
      </c>
      <c r="HC9" s="1114">
        <v>0</v>
      </c>
      <c r="HD9" s="1086">
        <v>0</v>
      </c>
      <c r="HE9" s="1087">
        <v>0</v>
      </c>
      <c r="HF9" s="619"/>
      <c r="HG9" s="619"/>
      <c r="HH9" s="1123" t="s">
        <v>78</v>
      </c>
      <c r="HI9" s="1111">
        <v>0</v>
      </c>
      <c r="HJ9" s="1112">
        <v>0</v>
      </c>
      <c r="HK9" s="1112">
        <v>0</v>
      </c>
      <c r="HL9" s="1113">
        <v>0</v>
      </c>
      <c r="HM9" s="1112">
        <v>0</v>
      </c>
      <c r="HN9" s="1112">
        <v>0</v>
      </c>
      <c r="HO9" s="1112">
        <v>0</v>
      </c>
      <c r="HP9" s="1112">
        <v>0</v>
      </c>
      <c r="HQ9" s="1114">
        <v>0</v>
      </c>
      <c r="HR9" s="1086">
        <v>0</v>
      </c>
      <c r="HS9" s="1087">
        <v>0</v>
      </c>
      <c r="HT9" s="299"/>
      <c r="HU9" s="300"/>
      <c r="HV9" s="300"/>
      <c r="HW9" s="1534"/>
      <c r="HX9" s="1535"/>
      <c r="HY9" s="297"/>
      <c r="HZ9" s="297"/>
      <c r="IA9" s="297"/>
      <c r="IB9" s="297"/>
      <c r="IC9" s="1533"/>
      <c r="ID9" s="1528"/>
      <c r="IE9" s="47"/>
      <c r="IF9" s="37"/>
      <c r="IG9" s="295"/>
      <c r="IH9" s="248"/>
      <c r="II9" s="19"/>
      <c r="IJ9" s="19"/>
      <c r="IK9" s="19"/>
      <c r="IL9" s="275"/>
      <c r="IM9" s="170" t="s">
        <v>49</v>
      </c>
      <c r="IN9" s="177">
        <v>15214941</v>
      </c>
      <c r="IO9" s="51">
        <v>14554589</v>
      </c>
      <c r="IP9" s="52">
        <v>4.54</v>
      </c>
      <c r="IQ9" s="240"/>
      <c r="IR9" s="240"/>
      <c r="IS9" s="432" t="s">
        <v>74</v>
      </c>
      <c r="IT9" s="997">
        <v>406466</v>
      </c>
      <c r="IU9" s="998">
        <v>449311</v>
      </c>
      <c r="IV9" s="999">
        <v>475906</v>
      </c>
      <c r="IW9" s="997">
        <v>1331683</v>
      </c>
      <c r="IX9" s="1000">
        <v>1344584</v>
      </c>
      <c r="IY9" s="675">
        <v>-0.96</v>
      </c>
      <c r="IZ9" s="324"/>
      <c r="JA9" s="53" t="s">
        <v>75</v>
      </c>
      <c r="JB9" s="54">
        <v>331.41</v>
      </c>
      <c r="JC9" s="55">
        <v>330.01</v>
      </c>
      <c r="JD9" s="56">
        <v>0.42</v>
      </c>
      <c r="JE9" s="54">
        <v>187.26</v>
      </c>
      <c r="JF9" s="171">
        <v>189.95</v>
      </c>
      <c r="JG9" s="56">
        <v>-1.42</v>
      </c>
      <c r="JH9" s="54">
        <v>293.86</v>
      </c>
      <c r="JI9" s="55">
        <v>294.63</v>
      </c>
      <c r="JJ9" s="56">
        <v>-0.26</v>
      </c>
      <c r="JK9" s="172"/>
      <c r="JL9" s="324"/>
      <c r="JM9" s="324" t="s">
        <v>76</v>
      </c>
      <c r="JN9" s="38">
        <v>1031</v>
      </c>
      <c r="JO9" s="38">
        <v>1031</v>
      </c>
      <c r="JP9" s="38">
        <v>1031</v>
      </c>
      <c r="JQ9" s="38">
        <v>1031</v>
      </c>
      <c r="JR9" s="324"/>
      <c r="JS9" s="252" t="s">
        <v>185</v>
      </c>
      <c r="JT9" s="628">
        <v>2.19</v>
      </c>
      <c r="JU9" s="243">
        <v>2.2000000000000002</v>
      </c>
      <c r="JV9" s="1057">
        <v>-0.01</v>
      </c>
      <c r="JW9" s="327"/>
      <c r="JX9" s="176" t="s">
        <v>78</v>
      </c>
      <c r="JY9" s="1111">
        <v>0</v>
      </c>
      <c r="JZ9" s="1112">
        <v>0</v>
      </c>
      <c r="KA9" s="1112">
        <v>0</v>
      </c>
      <c r="KB9" s="1113">
        <v>0</v>
      </c>
      <c r="KC9" s="1112">
        <v>0</v>
      </c>
      <c r="KD9" s="1112">
        <v>0</v>
      </c>
      <c r="KE9" s="1112">
        <v>0</v>
      </c>
      <c r="KF9" s="1112">
        <v>0</v>
      </c>
      <c r="KG9" s="1114">
        <v>0</v>
      </c>
      <c r="KH9" s="1086">
        <v>0</v>
      </c>
      <c r="KI9" s="1087">
        <v>0</v>
      </c>
      <c r="KJ9" s="619"/>
      <c r="KK9" s="619"/>
      <c r="KL9" s="1123" t="s">
        <v>78</v>
      </c>
      <c r="KM9" s="1111">
        <v>0</v>
      </c>
      <c r="KN9" s="1112">
        <v>0</v>
      </c>
      <c r="KO9" s="1112">
        <v>0</v>
      </c>
      <c r="KP9" s="1113">
        <v>0</v>
      </c>
      <c r="KQ9" s="1112">
        <v>0</v>
      </c>
      <c r="KR9" s="1112">
        <v>0</v>
      </c>
      <c r="KS9" s="1112">
        <v>0</v>
      </c>
      <c r="KT9" s="1112">
        <v>0</v>
      </c>
      <c r="KU9" s="1114">
        <v>0</v>
      </c>
      <c r="KV9" s="1086">
        <v>0</v>
      </c>
      <c r="KW9" s="1087">
        <v>0</v>
      </c>
      <c r="KX9" s="299"/>
      <c r="KY9" s="300"/>
      <c r="KZ9" s="300"/>
      <c r="LA9" s="1534"/>
      <c r="LB9" s="1535"/>
      <c r="LC9" s="297"/>
      <c r="LD9" s="297"/>
      <c r="LE9" s="297"/>
      <c r="LF9" s="297"/>
      <c r="LG9" s="1533"/>
      <c r="LH9" s="291"/>
      <c r="LI9" s="47"/>
      <c r="LJ9" s="37"/>
      <c r="LK9" s="295"/>
      <c r="LL9" s="19"/>
      <c r="LM9" s="19"/>
      <c r="LN9" s="19"/>
      <c r="LO9" s="19"/>
      <c r="LQ9" s="49" t="s">
        <v>49</v>
      </c>
      <c r="LR9" s="50">
        <v>63603214</v>
      </c>
      <c r="LS9" s="51">
        <v>61607053</v>
      </c>
      <c r="LT9" s="52">
        <v>3.24</v>
      </c>
      <c r="LU9" s="1634"/>
      <c r="LV9" s="153"/>
      <c r="LW9" s="432" t="s">
        <v>74</v>
      </c>
      <c r="LX9" s="348">
        <v>5053041</v>
      </c>
      <c r="LY9" s="994">
        <v>4914894</v>
      </c>
      <c r="LZ9" s="515">
        <v>2.81</v>
      </c>
      <c r="MA9" s="182"/>
      <c r="MB9" s="53" t="s">
        <v>75</v>
      </c>
      <c r="MC9" s="54">
        <v>377.72</v>
      </c>
      <c r="MD9" s="58">
        <v>371.82</v>
      </c>
      <c r="ME9" s="56">
        <v>1.59</v>
      </c>
      <c r="MF9" s="54">
        <v>197.37</v>
      </c>
      <c r="MG9" s="58">
        <v>197.37</v>
      </c>
      <c r="MH9" s="56">
        <v>0</v>
      </c>
      <c r="MI9" s="54">
        <v>335.74</v>
      </c>
      <c r="MJ9" s="141">
        <v>331.95</v>
      </c>
      <c r="MK9" s="56">
        <v>1.1399999999999999</v>
      </c>
      <c r="ML9" s="15"/>
      <c r="MM9" s="15"/>
      <c r="MN9" s="15" t="s">
        <v>76</v>
      </c>
      <c r="MO9" s="922">
        <v>1031</v>
      </c>
      <c r="MP9" s="922">
        <v>1031</v>
      </c>
      <c r="MQ9" s="922">
        <v>1031</v>
      </c>
      <c r="MR9" s="922">
        <v>1031</v>
      </c>
      <c r="MS9" s="922">
        <v>1031</v>
      </c>
      <c r="MT9" s="16"/>
      <c r="MU9" s="252" t="s">
        <v>185</v>
      </c>
      <c r="MV9" s="628">
        <v>2.2599999999999998</v>
      </c>
      <c r="MW9" s="243">
        <v>2.27</v>
      </c>
      <c r="MX9" s="1057">
        <v>-0.01</v>
      </c>
      <c r="MY9" s="61"/>
      <c r="MZ9" s="176" t="s">
        <v>179</v>
      </c>
      <c r="NA9" s="1123">
        <v>0</v>
      </c>
      <c r="NB9" s="615">
        <v>0</v>
      </c>
      <c r="NC9" s="615">
        <v>0</v>
      </c>
      <c r="ND9" s="1124">
        <v>0</v>
      </c>
      <c r="NE9" s="615">
        <v>0</v>
      </c>
      <c r="NF9" s="615">
        <v>0</v>
      </c>
      <c r="NG9" s="615">
        <v>0</v>
      </c>
      <c r="NH9" s="1125">
        <v>0</v>
      </c>
      <c r="NI9" s="636">
        <v>0</v>
      </c>
      <c r="NJ9" s="1126">
        <v>0</v>
      </c>
      <c r="NK9" s="1127">
        <v>0</v>
      </c>
      <c r="NL9" s="619"/>
      <c r="NM9" s="619"/>
      <c r="NN9" s="176" t="s">
        <v>78</v>
      </c>
      <c r="NO9" s="1123">
        <v>0</v>
      </c>
      <c r="NP9" s="615">
        <v>0</v>
      </c>
      <c r="NQ9" s="615">
        <v>0</v>
      </c>
      <c r="NR9" s="1124">
        <v>0</v>
      </c>
      <c r="NS9" s="615">
        <v>0</v>
      </c>
      <c r="NT9" s="615">
        <v>0</v>
      </c>
      <c r="NU9" s="615">
        <v>0</v>
      </c>
      <c r="NV9" s="1125">
        <v>0</v>
      </c>
      <c r="NW9" s="1128">
        <v>0</v>
      </c>
      <c r="NX9" s="1126">
        <v>0</v>
      </c>
      <c r="NY9" s="1129">
        <v>0</v>
      </c>
    </row>
    <row r="10" spans="1:391" ht="20.25" customHeight="1" thickBot="1" x14ac:dyDescent="0.25">
      <c r="A10" s="178" t="s">
        <v>79</v>
      </c>
      <c r="B10" s="159">
        <v>27568783</v>
      </c>
      <c r="C10" s="26">
        <v>26981802</v>
      </c>
      <c r="D10" s="27">
        <v>2.1800000000000002</v>
      </c>
      <c r="E10" s="420"/>
      <c r="F10" s="240"/>
      <c r="G10" s="432" t="s">
        <v>80</v>
      </c>
      <c r="H10" s="997">
        <v>15587</v>
      </c>
      <c r="I10" s="998">
        <v>16361</v>
      </c>
      <c r="J10" s="999">
        <v>17958</v>
      </c>
      <c r="K10" s="997">
        <v>49906</v>
      </c>
      <c r="L10" s="1000">
        <v>48416</v>
      </c>
      <c r="M10" s="675">
        <v>3.08</v>
      </c>
      <c r="N10" s="324"/>
      <c r="O10" s="53" t="s">
        <v>81</v>
      </c>
      <c r="P10" s="54">
        <v>201.23</v>
      </c>
      <c r="Q10" s="55">
        <v>196.2</v>
      </c>
      <c r="R10" s="56">
        <v>2.56</v>
      </c>
      <c r="S10" s="54">
        <v>114.96</v>
      </c>
      <c r="T10" s="171">
        <v>113.3</v>
      </c>
      <c r="U10" s="56">
        <v>1.47</v>
      </c>
      <c r="V10" s="54">
        <v>182.4</v>
      </c>
      <c r="W10" s="55">
        <v>178.24</v>
      </c>
      <c r="X10" s="56">
        <v>2.33</v>
      </c>
      <c r="Y10" s="172"/>
      <c r="Z10" s="324"/>
      <c r="AA10" s="324" t="s">
        <v>82</v>
      </c>
      <c r="AB10" s="38">
        <v>934</v>
      </c>
      <c r="AC10" s="38">
        <v>934</v>
      </c>
      <c r="AD10" s="38">
        <v>934</v>
      </c>
      <c r="AE10" s="38">
        <v>934</v>
      </c>
      <c r="AF10" s="324"/>
      <c r="AG10" s="253" t="s">
        <v>186</v>
      </c>
      <c r="AH10" s="629">
        <v>1.93</v>
      </c>
      <c r="AI10" s="244">
        <v>1.97</v>
      </c>
      <c r="AJ10" s="1130">
        <v>-0.04</v>
      </c>
      <c r="AK10" s="327"/>
      <c r="AL10" s="176" t="s">
        <v>84</v>
      </c>
      <c r="AM10" s="1111">
        <v>2139365</v>
      </c>
      <c r="AN10" s="1112">
        <v>28654</v>
      </c>
      <c r="AO10" s="1112">
        <v>1327655</v>
      </c>
      <c r="AP10" s="1113">
        <v>0</v>
      </c>
      <c r="AQ10" s="1112">
        <v>0</v>
      </c>
      <c r="AR10" s="1112">
        <v>0</v>
      </c>
      <c r="AS10" s="1112">
        <v>0</v>
      </c>
      <c r="AT10" s="1112">
        <v>0</v>
      </c>
      <c r="AU10" s="1114">
        <v>3495674</v>
      </c>
      <c r="AV10" s="1086">
        <v>1777958</v>
      </c>
      <c r="AW10" s="1087">
        <v>5273632</v>
      </c>
      <c r="AX10" s="619"/>
      <c r="AY10" s="619"/>
      <c r="AZ10" s="1123" t="s">
        <v>84</v>
      </c>
      <c r="BA10" s="1111">
        <v>1675878</v>
      </c>
      <c r="BB10" s="1112">
        <v>18452</v>
      </c>
      <c r="BC10" s="1112">
        <v>678201</v>
      </c>
      <c r="BD10" s="1113">
        <v>0</v>
      </c>
      <c r="BE10" s="1112">
        <v>0</v>
      </c>
      <c r="BF10" s="1112">
        <v>0</v>
      </c>
      <c r="BG10" s="1112">
        <v>0</v>
      </c>
      <c r="BH10" s="1112">
        <v>0</v>
      </c>
      <c r="BI10" s="1114">
        <v>2372531</v>
      </c>
      <c r="BJ10" s="1086">
        <v>837776</v>
      </c>
      <c r="BK10" s="1087">
        <v>3210307</v>
      </c>
      <c r="BL10" s="299"/>
      <c r="BM10" s="300"/>
      <c r="BN10" s="300"/>
      <c r="BO10" s="1534"/>
      <c r="BP10" s="1537"/>
      <c r="BQ10" s="294"/>
      <c r="BR10" s="294"/>
      <c r="BS10" s="294"/>
      <c r="BT10" s="294"/>
      <c r="BU10" s="1533"/>
      <c r="BV10" s="1528"/>
      <c r="BW10" s="47"/>
      <c r="BX10" s="37"/>
      <c r="BY10" s="295"/>
      <c r="BZ10" s="19"/>
      <c r="CA10" s="19"/>
      <c r="CB10" s="19"/>
      <c r="CC10" s="19"/>
      <c r="CE10" s="178" t="s">
        <v>79</v>
      </c>
      <c r="CF10" s="159">
        <v>25777213</v>
      </c>
      <c r="CG10" s="26">
        <v>25624253</v>
      </c>
      <c r="CH10" s="27">
        <v>0.6</v>
      </c>
      <c r="CI10" s="240"/>
      <c r="CJ10" s="240"/>
      <c r="CK10" s="432" t="s">
        <v>80</v>
      </c>
      <c r="CL10" s="997">
        <v>19540</v>
      </c>
      <c r="CM10" s="998">
        <v>24364</v>
      </c>
      <c r="CN10" s="999">
        <v>18059</v>
      </c>
      <c r="CO10" s="997">
        <v>61963</v>
      </c>
      <c r="CP10" s="1000">
        <v>66797</v>
      </c>
      <c r="CQ10" s="675">
        <v>-7.24</v>
      </c>
      <c r="CR10" s="324"/>
      <c r="CS10" s="53" t="s">
        <v>81</v>
      </c>
      <c r="CT10" s="54">
        <v>199.28</v>
      </c>
      <c r="CU10" s="55">
        <v>197.97</v>
      </c>
      <c r="CV10" s="56">
        <v>0.66</v>
      </c>
      <c r="CW10" s="54">
        <v>116.67</v>
      </c>
      <c r="CX10" s="171">
        <v>117.6</v>
      </c>
      <c r="CY10" s="56">
        <v>-0.79</v>
      </c>
      <c r="CZ10" s="54">
        <v>180.88</v>
      </c>
      <c r="DA10" s="55">
        <v>180.4</v>
      </c>
      <c r="DB10" s="56">
        <v>0.27</v>
      </c>
      <c r="DC10" s="172"/>
      <c r="DD10" s="324"/>
      <c r="DE10" s="324" t="s">
        <v>82</v>
      </c>
      <c r="DF10" s="38">
        <v>934</v>
      </c>
      <c r="DG10" s="38">
        <v>934</v>
      </c>
      <c r="DH10" s="38">
        <v>934</v>
      </c>
      <c r="DI10" s="38">
        <v>934</v>
      </c>
      <c r="DJ10" s="324"/>
      <c r="DK10" s="253" t="s">
        <v>186</v>
      </c>
      <c r="DL10" s="629">
        <v>1.94</v>
      </c>
      <c r="DM10" s="244">
        <v>1.95</v>
      </c>
      <c r="DN10" s="1130">
        <v>-0.01</v>
      </c>
      <c r="DO10" s="327"/>
      <c r="DP10" s="176" t="s">
        <v>84</v>
      </c>
      <c r="DQ10" s="1111">
        <v>1845738</v>
      </c>
      <c r="DR10" s="1112">
        <v>18201</v>
      </c>
      <c r="DS10" s="1112">
        <v>1461131</v>
      </c>
      <c r="DT10" s="1113">
        <v>0</v>
      </c>
      <c r="DU10" s="1112">
        <v>0</v>
      </c>
      <c r="DV10" s="1112">
        <v>0</v>
      </c>
      <c r="DW10" s="1112">
        <v>0</v>
      </c>
      <c r="DX10" s="1112">
        <v>0</v>
      </c>
      <c r="DY10" s="1114">
        <v>3325070</v>
      </c>
      <c r="DZ10" s="1086">
        <v>1035078</v>
      </c>
      <c r="EA10" s="1087">
        <v>4360148</v>
      </c>
      <c r="EB10" s="619"/>
      <c r="EC10" s="619"/>
      <c r="ED10" s="1123" t="s">
        <v>84</v>
      </c>
      <c r="EE10" s="1111">
        <v>1651621</v>
      </c>
      <c r="EF10" s="1112">
        <v>21089</v>
      </c>
      <c r="EG10" s="1112">
        <v>521164</v>
      </c>
      <c r="EH10" s="1113">
        <v>0</v>
      </c>
      <c r="EI10" s="1112">
        <v>0</v>
      </c>
      <c r="EJ10" s="1112">
        <v>0</v>
      </c>
      <c r="EK10" s="1112">
        <v>0</v>
      </c>
      <c r="EL10" s="1112">
        <v>0</v>
      </c>
      <c r="EM10" s="1114">
        <v>2193874</v>
      </c>
      <c r="EN10" s="1086">
        <v>440175</v>
      </c>
      <c r="EO10" s="1087">
        <v>2634049</v>
      </c>
      <c r="EP10" s="299"/>
      <c r="EQ10" s="300"/>
      <c r="ER10" s="300"/>
      <c r="ES10" s="1534"/>
      <c r="ET10" s="1537"/>
      <c r="EU10" s="294"/>
      <c r="EV10" s="294"/>
      <c r="EW10" s="294"/>
      <c r="EX10" s="294"/>
      <c r="EY10" s="1533"/>
      <c r="EZ10" s="1528"/>
      <c r="FA10" s="47"/>
      <c r="FB10" s="37"/>
      <c r="FC10" s="295"/>
      <c r="FD10" s="19"/>
      <c r="FE10" s="19"/>
      <c r="FF10" s="19"/>
      <c r="FG10" s="19"/>
      <c r="FI10" s="178" t="s">
        <v>79</v>
      </c>
      <c r="FJ10" s="159">
        <v>25258299</v>
      </c>
      <c r="FK10" s="26">
        <v>25170836</v>
      </c>
      <c r="FL10" s="27">
        <v>0.35</v>
      </c>
      <c r="FM10" s="240"/>
      <c r="FN10" s="240"/>
      <c r="FO10" s="432" t="s">
        <v>80</v>
      </c>
      <c r="FP10" s="997">
        <v>17146</v>
      </c>
      <c r="FQ10" s="998">
        <v>14939</v>
      </c>
      <c r="FR10" s="999">
        <v>22700</v>
      </c>
      <c r="FS10" s="997">
        <v>54785</v>
      </c>
      <c r="FT10" s="1000">
        <v>58765</v>
      </c>
      <c r="FU10" s="675">
        <v>-6.77</v>
      </c>
      <c r="FV10" s="324"/>
      <c r="FW10" s="53" t="s">
        <v>81</v>
      </c>
      <c r="FX10" s="54">
        <v>235.77</v>
      </c>
      <c r="FY10" s="55">
        <v>234.08</v>
      </c>
      <c r="FZ10" s="56">
        <v>0.72</v>
      </c>
      <c r="GA10" s="54">
        <v>113.66</v>
      </c>
      <c r="GB10" s="171">
        <v>114.61</v>
      </c>
      <c r="GC10" s="56">
        <v>-0.83</v>
      </c>
      <c r="GD10" s="54">
        <v>207.88</v>
      </c>
      <c r="GE10" s="55">
        <v>207.33</v>
      </c>
      <c r="GF10" s="56">
        <v>0.27</v>
      </c>
      <c r="GG10" s="172"/>
      <c r="GH10" s="324"/>
      <c r="GI10" s="324" t="s">
        <v>82</v>
      </c>
      <c r="GJ10" s="38">
        <v>934</v>
      </c>
      <c r="GK10" s="38">
        <v>934</v>
      </c>
      <c r="GL10" s="38">
        <v>934</v>
      </c>
      <c r="GM10" s="38">
        <v>934</v>
      </c>
      <c r="GN10" s="324"/>
      <c r="GO10" s="253" t="s">
        <v>186</v>
      </c>
      <c r="GP10" s="629">
        <v>1.85</v>
      </c>
      <c r="GQ10" s="244">
        <v>1.91</v>
      </c>
      <c r="GR10" s="1130">
        <v>-0.06</v>
      </c>
      <c r="GS10" s="327"/>
      <c r="GT10" s="176" t="s">
        <v>84</v>
      </c>
      <c r="GU10" s="1111">
        <v>1567102</v>
      </c>
      <c r="GV10" s="1112">
        <v>21522</v>
      </c>
      <c r="GW10" s="1112">
        <v>1074086</v>
      </c>
      <c r="GX10" s="1113">
        <v>0</v>
      </c>
      <c r="GY10" s="1112">
        <v>0</v>
      </c>
      <c r="GZ10" s="1112">
        <v>0</v>
      </c>
      <c r="HA10" s="1112">
        <v>0</v>
      </c>
      <c r="HB10" s="1112">
        <v>0</v>
      </c>
      <c r="HC10" s="1114">
        <v>2662710</v>
      </c>
      <c r="HD10" s="1086">
        <v>986396</v>
      </c>
      <c r="HE10" s="1087">
        <v>3649106</v>
      </c>
      <c r="HF10" s="619"/>
      <c r="HG10" s="619"/>
      <c r="HH10" s="1123" t="s">
        <v>84</v>
      </c>
      <c r="HI10" s="1111">
        <v>1615805</v>
      </c>
      <c r="HJ10" s="1112">
        <v>21904</v>
      </c>
      <c r="HK10" s="1112">
        <v>528795</v>
      </c>
      <c r="HL10" s="1113">
        <v>0</v>
      </c>
      <c r="HM10" s="1112">
        <v>0</v>
      </c>
      <c r="HN10" s="1112">
        <v>0</v>
      </c>
      <c r="HO10" s="1112">
        <v>0</v>
      </c>
      <c r="HP10" s="1112">
        <v>0</v>
      </c>
      <c r="HQ10" s="1114">
        <v>2166504</v>
      </c>
      <c r="HR10" s="1086">
        <v>347990</v>
      </c>
      <c r="HS10" s="1087">
        <v>2514494</v>
      </c>
      <c r="HT10" s="299"/>
      <c r="HU10" s="300"/>
      <c r="HV10" s="300"/>
      <c r="HW10" s="1534"/>
      <c r="HX10" s="1537"/>
      <c r="HY10" s="294"/>
      <c r="HZ10" s="294"/>
      <c r="IA10" s="294"/>
      <c r="IB10" s="294"/>
      <c r="IC10" s="1533"/>
      <c r="ID10" s="1528"/>
      <c r="IE10" s="47"/>
      <c r="IF10" s="37"/>
      <c r="IG10" s="295"/>
      <c r="IH10" s="248"/>
      <c r="II10" s="19"/>
      <c r="IJ10" s="19"/>
      <c r="IK10" s="19"/>
      <c r="IL10" s="275"/>
      <c r="IM10" s="178" t="s">
        <v>79</v>
      </c>
      <c r="IN10" s="159">
        <v>33375959</v>
      </c>
      <c r="IO10" s="26">
        <v>32767371</v>
      </c>
      <c r="IP10" s="27">
        <v>1.86</v>
      </c>
      <c r="IQ10" s="240"/>
      <c r="IR10" s="240"/>
      <c r="IS10" s="432" t="s">
        <v>80</v>
      </c>
      <c r="IT10" s="997">
        <v>18811</v>
      </c>
      <c r="IU10" s="998">
        <v>16994</v>
      </c>
      <c r="IV10" s="999">
        <v>22884</v>
      </c>
      <c r="IW10" s="997">
        <v>58689</v>
      </c>
      <c r="IX10" s="1000">
        <v>55128</v>
      </c>
      <c r="IY10" s="675">
        <v>6.46</v>
      </c>
      <c r="IZ10" s="324"/>
      <c r="JA10" s="53" t="s">
        <v>81</v>
      </c>
      <c r="JB10" s="54">
        <v>208.49</v>
      </c>
      <c r="JC10" s="55">
        <v>215.55</v>
      </c>
      <c r="JD10" s="56">
        <v>-3.28</v>
      </c>
      <c r="JE10" s="54">
        <v>138.33000000000001</v>
      </c>
      <c r="JF10" s="171">
        <v>138.11000000000001</v>
      </c>
      <c r="JG10" s="56">
        <v>0.16</v>
      </c>
      <c r="JH10" s="54">
        <v>190.22</v>
      </c>
      <c r="JI10" s="55">
        <v>195.99</v>
      </c>
      <c r="JJ10" s="56">
        <v>-2.94</v>
      </c>
      <c r="JK10" s="172"/>
      <c r="JL10" s="324"/>
      <c r="JM10" s="324" t="s">
        <v>82</v>
      </c>
      <c r="JN10" s="38">
        <v>934</v>
      </c>
      <c r="JO10" s="38">
        <v>934</v>
      </c>
      <c r="JP10" s="38">
        <v>934</v>
      </c>
      <c r="JQ10" s="38">
        <v>934</v>
      </c>
      <c r="JR10" s="324"/>
      <c r="JS10" s="253" t="s">
        <v>186</v>
      </c>
      <c r="JT10" s="629">
        <v>1.91</v>
      </c>
      <c r="JU10" s="244">
        <v>1.96</v>
      </c>
      <c r="JV10" s="1130">
        <v>-0.05</v>
      </c>
      <c r="JW10" s="327"/>
      <c r="JX10" s="176" t="s">
        <v>84</v>
      </c>
      <c r="JY10" s="1111">
        <v>2406870</v>
      </c>
      <c r="JZ10" s="1112">
        <v>36852</v>
      </c>
      <c r="KA10" s="1112">
        <v>1250421</v>
      </c>
      <c r="KB10" s="1113">
        <v>0</v>
      </c>
      <c r="KC10" s="1112">
        <v>0</v>
      </c>
      <c r="KD10" s="1112">
        <v>0</v>
      </c>
      <c r="KE10" s="1112">
        <v>0</v>
      </c>
      <c r="KF10" s="1112">
        <v>0</v>
      </c>
      <c r="KG10" s="1114">
        <v>3694143</v>
      </c>
      <c r="KH10" s="1086">
        <v>1219529</v>
      </c>
      <c r="KI10" s="1087">
        <v>4913672</v>
      </c>
      <c r="KJ10" s="619"/>
      <c r="KK10" s="619"/>
      <c r="KL10" s="1123" t="s">
        <v>84</v>
      </c>
      <c r="KM10" s="1111">
        <v>1785962</v>
      </c>
      <c r="KN10" s="1112">
        <v>42386</v>
      </c>
      <c r="KO10" s="1112">
        <v>713583</v>
      </c>
      <c r="KP10" s="1113">
        <v>0</v>
      </c>
      <c r="KQ10" s="1112">
        <v>0</v>
      </c>
      <c r="KR10" s="1112">
        <v>0</v>
      </c>
      <c r="KS10" s="1112">
        <v>0</v>
      </c>
      <c r="KT10" s="1112">
        <v>0</v>
      </c>
      <c r="KU10" s="1114">
        <v>2541931</v>
      </c>
      <c r="KV10" s="1086">
        <v>446337</v>
      </c>
      <c r="KW10" s="1087">
        <v>2988268</v>
      </c>
      <c r="KX10" s="299"/>
      <c r="KY10" s="300"/>
      <c r="KZ10" s="300"/>
      <c r="LA10" s="1534"/>
      <c r="LB10" s="1537"/>
      <c r="LC10" s="294"/>
      <c r="LD10" s="294"/>
      <c r="LE10" s="294"/>
      <c r="LF10" s="294"/>
      <c r="LG10" s="1533"/>
      <c r="LH10" s="291"/>
      <c r="LI10" s="47"/>
      <c r="LJ10" s="37"/>
      <c r="LK10" s="295"/>
      <c r="LL10" s="19"/>
      <c r="LM10" s="19"/>
      <c r="LN10" s="19"/>
      <c r="LO10" s="19"/>
      <c r="LQ10" s="62" t="s">
        <v>79</v>
      </c>
      <c r="LR10" s="25">
        <v>111980254</v>
      </c>
      <c r="LS10" s="26">
        <v>110544262</v>
      </c>
      <c r="LT10" s="27">
        <v>1.3</v>
      </c>
      <c r="LU10" s="1634"/>
      <c r="LV10" s="153"/>
      <c r="LW10" s="432" t="s">
        <v>80</v>
      </c>
      <c r="LX10" s="348">
        <v>225343</v>
      </c>
      <c r="LY10" s="994">
        <v>229106</v>
      </c>
      <c r="LZ10" s="515">
        <v>-1.64</v>
      </c>
      <c r="MA10" s="182"/>
      <c r="MB10" s="53" t="s">
        <v>81</v>
      </c>
      <c r="MC10" s="54">
        <v>210.36</v>
      </c>
      <c r="MD10" s="58">
        <v>210.65</v>
      </c>
      <c r="ME10" s="56">
        <v>-0.14000000000000001</v>
      </c>
      <c r="MF10" s="54">
        <v>122.13</v>
      </c>
      <c r="MG10" s="58">
        <v>122.06</v>
      </c>
      <c r="MH10" s="56">
        <v>0.06</v>
      </c>
      <c r="MI10" s="54">
        <v>189.82</v>
      </c>
      <c r="MJ10" s="141">
        <v>190.41</v>
      </c>
      <c r="MK10" s="56">
        <v>-0.31</v>
      </c>
      <c r="ML10" s="15"/>
      <c r="MM10" s="15"/>
      <c r="MN10" s="15" t="s">
        <v>82</v>
      </c>
      <c r="MO10" s="922">
        <v>934</v>
      </c>
      <c r="MP10" s="922">
        <v>934</v>
      </c>
      <c r="MQ10" s="922">
        <v>934</v>
      </c>
      <c r="MR10" s="922">
        <v>934</v>
      </c>
      <c r="MS10" s="922">
        <v>934</v>
      </c>
      <c r="MT10" s="16"/>
      <c r="MU10" s="253" t="s">
        <v>186</v>
      </c>
      <c r="MV10" s="629">
        <v>1.91</v>
      </c>
      <c r="MW10" s="244">
        <v>1.95</v>
      </c>
      <c r="MX10" s="1130">
        <v>-0.04</v>
      </c>
      <c r="MY10" s="61"/>
      <c r="MZ10" s="176" t="s">
        <v>84</v>
      </c>
      <c r="NA10" s="1123">
        <v>7959075</v>
      </c>
      <c r="NB10" s="615">
        <v>105229</v>
      </c>
      <c r="NC10" s="615">
        <v>5113293</v>
      </c>
      <c r="ND10" s="1124">
        <v>0</v>
      </c>
      <c r="NE10" s="615">
        <v>0</v>
      </c>
      <c r="NF10" s="615">
        <v>0</v>
      </c>
      <c r="NG10" s="615">
        <v>0</v>
      </c>
      <c r="NH10" s="1125">
        <v>0</v>
      </c>
      <c r="NI10" s="636">
        <v>13177597</v>
      </c>
      <c r="NJ10" s="1126">
        <v>5018961</v>
      </c>
      <c r="NK10" s="1127">
        <v>18196558</v>
      </c>
      <c r="NL10" s="619"/>
      <c r="NM10" s="619"/>
      <c r="NN10" s="176" t="s">
        <v>84</v>
      </c>
      <c r="NO10" s="1123">
        <v>6729266</v>
      </c>
      <c r="NP10" s="615">
        <v>103831</v>
      </c>
      <c r="NQ10" s="615">
        <v>2441743</v>
      </c>
      <c r="NR10" s="1124">
        <v>0</v>
      </c>
      <c r="NS10" s="615">
        <v>0</v>
      </c>
      <c r="NT10" s="615">
        <v>0</v>
      </c>
      <c r="NU10" s="615">
        <v>0</v>
      </c>
      <c r="NV10" s="1125">
        <v>0</v>
      </c>
      <c r="NW10" s="1128">
        <v>9274840</v>
      </c>
      <c r="NX10" s="1126">
        <v>2072278</v>
      </c>
      <c r="NY10" s="1129">
        <v>11347118</v>
      </c>
    </row>
    <row r="11" spans="1:391" ht="20.25" customHeight="1" thickTop="1" thickBot="1" x14ac:dyDescent="0.25">
      <c r="A11" s="168" t="s">
        <v>68</v>
      </c>
      <c r="B11" s="57">
        <v>23526345</v>
      </c>
      <c r="C11" s="41">
        <v>22979628</v>
      </c>
      <c r="D11" s="42">
        <v>2.38</v>
      </c>
      <c r="E11" s="420"/>
      <c r="F11" s="240"/>
      <c r="G11" s="432" t="s">
        <v>85</v>
      </c>
      <c r="H11" s="997">
        <v>36623</v>
      </c>
      <c r="I11" s="998">
        <v>33527</v>
      </c>
      <c r="J11" s="999">
        <v>35231</v>
      </c>
      <c r="K11" s="997">
        <v>105381</v>
      </c>
      <c r="L11" s="1000">
        <v>91422</v>
      </c>
      <c r="M11" s="675">
        <v>15.27</v>
      </c>
      <c r="N11" s="324"/>
      <c r="O11" s="53" t="s">
        <v>86</v>
      </c>
      <c r="P11" s="54">
        <v>296.58999999999997</v>
      </c>
      <c r="Q11" s="55">
        <v>290.94</v>
      </c>
      <c r="R11" s="56">
        <v>1.94</v>
      </c>
      <c r="S11" s="54">
        <v>197.3</v>
      </c>
      <c r="T11" s="171">
        <v>194.05</v>
      </c>
      <c r="U11" s="56">
        <v>1.67</v>
      </c>
      <c r="V11" s="54">
        <v>274.92</v>
      </c>
      <c r="W11" s="55">
        <v>269.95</v>
      </c>
      <c r="X11" s="56">
        <v>1.84</v>
      </c>
      <c r="Y11" s="172"/>
      <c r="Z11" s="324"/>
      <c r="AA11" s="324" t="s">
        <v>87</v>
      </c>
      <c r="AB11" s="38">
        <v>899</v>
      </c>
      <c r="AC11" s="38">
        <v>899</v>
      </c>
      <c r="AD11" s="38">
        <v>899</v>
      </c>
      <c r="AE11" s="38">
        <v>899</v>
      </c>
      <c r="AF11" s="324"/>
      <c r="AG11" s="19" t="s">
        <v>187</v>
      </c>
      <c r="AH11" s="19"/>
      <c r="AI11" s="324"/>
      <c r="AJ11" s="324"/>
      <c r="AK11" s="324"/>
      <c r="AL11" s="176" t="s">
        <v>88</v>
      </c>
      <c r="AM11" s="1131">
        <v>13312</v>
      </c>
      <c r="AN11" s="1132">
        <v>1623</v>
      </c>
      <c r="AO11" s="1132">
        <v>54834</v>
      </c>
      <c r="AP11" s="1113">
        <v>0</v>
      </c>
      <c r="AQ11" s="1112">
        <v>0</v>
      </c>
      <c r="AR11" s="1112">
        <v>0</v>
      </c>
      <c r="AS11" s="1112">
        <v>0</v>
      </c>
      <c r="AT11" s="1112">
        <v>0</v>
      </c>
      <c r="AU11" s="1114">
        <v>69769</v>
      </c>
      <c r="AV11" s="1086">
        <v>65033</v>
      </c>
      <c r="AW11" s="1087">
        <v>134802</v>
      </c>
      <c r="AX11" s="619"/>
      <c r="AY11" s="619"/>
      <c r="AZ11" s="1123" t="s">
        <v>88</v>
      </c>
      <c r="BA11" s="1131">
        <v>28273</v>
      </c>
      <c r="BB11" s="1132">
        <v>8919</v>
      </c>
      <c r="BC11" s="1132">
        <v>121813</v>
      </c>
      <c r="BD11" s="1113">
        <v>0</v>
      </c>
      <c r="BE11" s="1112">
        <v>0</v>
      </c>
      <c r="BF11" s="1112">
        <v>0</v>
      </c>
      <c r="BG11" s="1112">
        <v>0</v>
      </c>
      <c r="BH11" s="1112">
        <v>0</v>
      </c>
      <c r="BI11" s="1114">
        <v>159005</v>
      </c>
      <c r="BJ11" s="1086">
        <v>429304</v>
      </c>
      <c r="BK11" s="1087">
        <v>588309</v>
      </c>
      <c r="BL11" s="299"/>
      <c r="BM11" s="290"/>
      <c r="BN11" s="290"/>
      <c r="BO11" s="968"/>
      <c r="BP11" s="1535"/>
      <c r="BQ11" s="297"/>
      <c r="BR11" s="297"/>
      <c r="BS11" s="297"/>
      <c r="BT11" s="131"/>
      <c r="BU11" s="1533"/>
      <c r="BV11" s="1528"/>
      <c r="BW11" s="47"/>
      <c r="BX11" s="37"/>
      <c r="BY11" s="295"/>
      <c r="BZ11" s="19"/>
      <c r="CA11" s="19"/>
      <c r="CB11" s="19"/>
      <c r="CC11" s="19"/>
      <c r="CE11" s="168" t="s">
        <v>68</v>
      </c>
      <c r="CF11" s="57">
        <v>22389054</v>
      </c>
      <c r="CG11" s="41">
        <v>22242693</v>
      </c>
      <c r="CH11" s="42">
        <v>0.66</v>
      </c>
      <c r="CI11" s="240"/>
      <c r="CJ11" s="240"/>
      <c r="CK11" s="432" t="s">
        <v>85</v>
      </c>
      <c r="CL11" s="997">
        <v>39166</v>
      </c>
      <c r="CM11" s="998">
        <v>36088</v>
      </c>
      <c r="CN11" s="999">
        <v>41043</v>
      </c>
      <c r="CO11" s="997">
        <v>116297</v>
      </c>
      <c r="CP11" s="1000">
        <v>104795</v>
      </c>
      <c r="CQ11" s="675">
        <v>10.98</v>
      </c>
      <c r="CR11" s="324"/>
      <c r="CS11" s="53" t="s">
        <v>86</v>
      </c>
      <c r="CT11" s="54">
        <v>272.95999999999998</v>
      </c>
      <c r="CU11" s="55">
        <v>273.56</v>
      </c>
      <c r="CV11" s="56">
        <v>-0.22</v>
      </c>
      <c r="CW11" s="54">
        <v>169.72</v>
      </c>
      <c r="CX11" s="171">
        <v>166.97</v>
      </c>
      <c r="CY11" s="56">
        <v>1.65</v>
      </c>
      <c r="CZ11" s="54">
        <v>249.96</v>
      </c>
      <c r="DA11" s="55">
        <v>250.26</v>
      </c>
      <c r="DB11" s="56">
        <v>-0.12</v>
      </c>
      <c r="DC11" s="172"/>
      <c r="DD11" s="324"/>
      <c r="DE11" s="324" t="s">
        <v>87</v>
      </c>
      <c r="DF11" s="38">
        <v>899</v>
      </c>
      <c r="DG11" s="38">
        <v>899</v>
      </c>
      <c r="DH11" s="38">
        <v>899</v>
      </c>
      <c r="DI11" s="38">
        <v>899</v>
      </c>
      <c r="DJ11" s="324"/>
      <c r="DK11" s="19" t="s">
        <v>187</v>
      </c>
      <c r="DL11" s="324"/>
      <c r="DM11" s="324"/>
      <c r="DN11" s="324"/>
      <c r="DO11" s="324"/>
      <c r="DP11" s="176" t="s">
        <v>88</v>
      </c>
      <c r="DQ11" s="1131">
        <v>7907</v>
      </c>
      <c r="DR11" s="1132">
        <v>3607</v>
      </c>
      <c r="DS11" s="1132">
        <v>30118</v>
      </c>
      <c r="DT11" s="1113">
        <v>0</v>
      </c>
      <c r="DU11" s="1112">
        <v>0</v>
      </c>
      <c r="DV11" s="1112">
        <v>0</v>
      </c>
      <c r="DW11" s="1112">
        <v>0</v>
      </c>
      <c r="DX11" s="1112">
        <v>0</v>
      </c>
      <c r="DY11" s="1114">
        <v>41632</v>
      </c>
      <c r="DZ11" s="1086">
        <v>55882</v>
      </c>
      <c r="EA11" s="1087">
        <v>97514</v>
      </c>
      <c r="EB11" s="619"/>
      <c r="EC11" s="619"/>
      <c r="ED11" s="1123" t="s">
        <v>88</v>
      </c>
      <c r="EE11" s="1131">
        <v>61582</v>
      </c>
      <c r="EF11" s="1132">
        <v>6785</v>
      </c>
      <c r="EG11" s="1132">
        <v>142761</v>
      </c>
      <c r="EH11" s="1113">
        <v>0</v>
      </c>
      <c r="EI11" s="1112">
        <v>0</v>
      </c>
      <c r="EJ11" s="1112">
        <v>0</v>
      </c>
      <c r="EK11" s="1112">
        <v>0</v>
      </c>
      <c r="EL11" s="1112">
        <v>0</v>
      </c>
      <c r="EM11" s="1114">
        <v>211128</v>
      </c>
      <c r="EN11" s="1086">
        <v>802989</v>
      </c>
      <c r="EO11" s="1087">
        <v>1014117</v>
      </c>
      <c r="EP11" s="299"/>
      <c r="EQ11" s="290"/>
      <c r="ER11" s="290"/>
      <c r="ES11" s="968"/>
      <c r="ET11" s="1535"/>
      <c r="EU11" s="297"/>
      <c r="EV11" s="297"/>
      <c r="EW11" s="297"/>
      <c r="EX11" s="131"/>
      <c r="EY11" s="1533"/>
      <c r="EZ11" s="1528"/>
      <c r="FA11" s="47"/>
      <c r="FB11" s="37"/>
      <c r="FC11" s="295"/>
      <c r="FD11" s="19"/>
      <c r="FE11" s="19"/>
      <c r="FF11" s="19"/>
      <c r="FG11" s="19"/>
      <c r="FI11" s="168" t="s">
        <v>68</v>
      </c>
      <c r="FJ11" s="57">
        <v>22542207</v>
      </c>
      <c r="FK11" s="41">
        <v>22529668</v>
      </c>
      <c r="FL11" s="42">
        <v>0.06</v>
      </c>
      <c r="FM11" s="240"/>
      <c r="FN11" s="240"/>
      <c r="FO11" s="432" t="s">
        <v>85</v>
      </c>
      <c r="FP11" s="997">
        <v>25064</v>
      </c>
      <c r="FQ11" s="998">
        <v>34260</v>
      </c>
      <c r="FR11" s="999">
        <v>33683</v>
      </c>
      <c r="FS11" s="997">
        <v>93007</v>
      </c>
      <c r="FT11" s="1000">
        <v>89682</v>
      </c>
      <c r="FU11" s="675">
        <v>3.71</v>
      </c>
      <c r="FV11" s="324"/>
      <c r="FW11" s="53" t="s">
        <v>86</v>
      </c>
      <c r="FX11" s="54">
        <v>292.89</v>
      </c>
      <c r="FY11" s="55">
        <v>282.39</v>
      </c>
      <c r="FZ11" s="56">
        <v>3.72</v>
      </c>
      <c r="GA11" s="54">
        <v>145.55000000000001</v>
      </c>
      <c r="GB11" s="171">
        <v>143.38</v>
      </c>
      <c r="GC11" s="56">
        <v>1.51</v>
      </c>
      <c r="GD11" s="54">
        <v>259.24</v>
      </c>
      <c r="GE11" s="55">
        <v>251.27</v>
      </c>
      <c r="GF11" s="56">
        <v>3.17</v>
      </c>
      <c r="GG11" s="172"/>
      <c r="GH11" s="324"/>
      <c r="GI11" s="324" t="s">
        <v>87</v>
      </c>
      <c r="GJ11" s="38">
        <v>899</v>
      </c>
      <c r="GK11" s="38">
        <v>899</v>
      </c>
      <c r="GL11" s="38">
        <v>899</v>
      </c>
      <c r="GM11" s="38">
        <v>899</v>
      </c>
      <c r="GN11" s="324"/>
      <c r="GO11" s="19" t="s">
        <v>187</v>
      </c>
      <c r="GP11" s="324"/>
      <c r="GQ11" s="324"/>
      <c r="GR11" s="324"/>
      <c r="GS11" s="324"/>
      <c r="GT11" s="176" t="s">
        <v>88</v>
      </c>
      <c r="GU11" s="1131">
        <v>9228</v>
      </c>
      <c r="GV11" s="1132">
        <v>2702</v>
      </c>
      <c r="GW11" s="1132">
        <v>41215</v>
      </c>
      <c r="GX11" s="1113">
        <v>0</v>
      </c>
      <c r="GY11" s="1112">
        <v>0</v>
      </c>
      <c r="GZ11" s="1112">
        <v>0</v>
      </c>
      <c r="HA11" s="1112">
        <v>0</v>
      </c>
      <c r="HB11" s="1112">
        <v>0</v>
      </c>
      <c r="HC11" s="1114">
        <v>53145</v>
      </c>
      <c r="HD11" s="1086">
        <v>21315</v>
      </c>
      <c r="HE11" s="1087">
        <v>74460</v>
      </c>
      <c r="HF11" s="619"/>
      <c r="HG11" s="619"/>
      <c r="HH11" s="1123" t="s">
        <v>88</v>
      </c>
      <c r="HI11" s="1131">
        <v>50508</v>
      </c>
      <c r="HJ11" s="1132">
        <v>8804</v>
      </c>
      <c r="HK11" s="1132">
        <v>137981</v>
      </c>
      <c r="HL11" s="1113">
        <v>0</v>
      </c>
      <c r="HM11" s="1112">
        <v>0</v>
      </c>
      <c r="HN11" s="1112">
        <v>0</v>
      </c>
      <c r="HO11" s="1112">
        <v>0</v>
      </c>
      <c r="HP11" s="1112">
        <v>0</v>
      </c>
      <c r="HQ11" s="1114">
        <v>197293</v>
      </c>
      <c r="HR11" s="1086">
        <v>354886</v>
      </c>
      <c r="HS11" s="1087">
        <v>552179</v>
      </c>
      <c r="HT11" s="299"/>
      <c r="HU11" s="290"/>
      <c r="HV11" s="290"/>
      <c r="HW11" s="968"/>
      <c r="HX11" s="1535"/>
      <c r="HY11" s="297"/>
      <c r="HZ11" s="297"/>
      <c r="IA11" s="297"/>
      <c r="IB11" s="131"/>
      <c r="IC11" s="1533"/>
      <c r="ID11" s="1528"/>
      <c r="IE11" s="47"/>
      <c r="IF11" s="37"/>
      <c r="IG11" s="295"/>
      <c r="IH11" s="248"/>
      <c r="II11" s="19"/>
      <c r="IJ11" s="19"/>
      <c r="IK11" s="19"/>
      <c r="IL11" s="275"/>
      <c r="IM11" s="168" t="s">
        <v>68</v>
      </c>
      <c r="IN11" s="57">
        <v>29732832</v>
      </c>
      <c r="IO11" s="41">
        <v>29154247</v>
      </c>
      <c r="IP11" s="42">
        <v>1.98</v>
      </c>
      <c r="IQ11" s="240"/>
      <c r="IR11" s="240"/>
      <c r="IS11" s="432" t="s">
        <v>85</v>
      </c>
      <c r="IT11" s="997">
        <v>33771</v>
      </c>
      <c r="IU11" s="998">
        <v>32508</v>
      </c>
      <c r="IV11" s="999">
        <v>36705</v>
      </c>
      <c r="IW11" s="997">
        <v>102984</v>
      </c>
      <c r="IX11" s="1000">
        <v>99318</v>
      </c>
      <c r="IY11" s="675">
        <v>3.69</v>
      </c>
      <c r="IZ11" s="324"/>
      <c r="JA11" s="53" t="s">
        <v>86</v>
      </c>
      <c r="JB11" s="54">
        <v>282.98</v>
      </c>
      <c r="JC11" s="55">
        <v>280.76</v>
      </c>
      <c r="JD11" s="56">
        <v>0.79</v>
      </c>
      <c r="JE11" s="54">
        <v>200.27</v>
      </c>
      <c r="JF11" s="171">
        <v>198.33</v>
      </c>
      <c r="JG11" s="56">
        <v>0.98</v>
      </c>
      <c r="JH11" s="54">
        <v>261.44</v>
      </c>
      <c r="JI11" s="55">
        <v>259.94</v>
      </c>
      <c r="JJ11" s="56">
        <v>0.57999999999999996</v>
      </c>
      <c r="JK11" s="172"/>
      <c r="JL11" s="324"/>
      <c r="JM11" s="324" t="s">
        <v>87</v>
      </c>
      <c r="JN11" s="38">
        <v>899</v>
      </c>
      <c r="JO11" s="38">
        <v>899</v>
      </c>
      <c r="JP11" s="38">
        <v>899</v>
      </c>
      <c r="JQ11" s="38">
        <v>899</v>
      </c>
      <c r="JR11" s="324"/>
      <c r="JS11" s="19" t="s">
        <v>187</v>
      </c>
      <c r="JT11" s="324"/>
      <c r="JU11" s="324"/>
      <c r="JV11" s="324"/>
      <c r="JW11" s="324"/>
      <c r="JX11" s="176" t="s">
        <v>88</v>
      </c>
      <c r="JY11" s="1131">
        <v>5727</v>
      </c>
      <c r="JZ11" s="1132">
        <v>2081</v>
      </c>
      <c r="KA11" s="1132">
        <v>20535</v>
      </c>
      <c r="KB11" s="1113">
        <v>0</v>
      </c>
      <c r="KC11" s="1112">
        <v>0</v>
      </c>
      <c r="KD11" s="1112">
        <v>0</v>
      </c>
      <c r="KE11" s="1112">
        <v>0</v>
      </c>
      <c r="KF11" s="1112">
        <v>0</v>
      </c>
      <c r="KG11" s="1114">
        <v>28343</v>
      </c>
      <c r="KH11" s="1086">
        <v>126685</v>
      </c>
      <c r="KI11" s="1087">
        <v>155028</v>
      </c>
      <c r="KJ11" s="619"/>
      <c r="KK11" s="619"/>
      <c r="KL11" s="1123" t="s">
        <v>88</v>
      </c>
      <c r="KM11" s="1131">
        <v>124070</v>
      </c>
      <c r="KN11" s="1132">
        <v>15443</v>
      </c>
      <c r="KO11" s="1132">
        <v>199870</v>
      </c>
      <c r="KP11" s="1113">
        <v>0</v>
      </c>
      <c r="KQ11" s="1112">
        <v>0</v>
      </c>
      <c r="KR11" s="1112">
        <v>0</v>
      </c>
      <c r="KS11" s="1112">
        <v>0</v>
      </c>
      <c r="KT11" s="1112">
        <v>0</v>
      </c>
      <c r="KU11" s="1114">
        <v>339383</v>
      </c>
      <c r="KV11" s="1086">
        <v>753539</v>
      </c>
      <c r="KW11" s="1087">
        <v>1092922</v>
      </c>
      <c r="KX11" s="299"/>
      <c r="KY11" s="290"/>
      <c r="KZ11" s="290"/>
      <c r="LA11" s="968"/>
      <c r="LB11" s="1535"/>
      <c r="LC11" s="297"/>
      <c r="LD11" s="297"/>
      <c r="LE11" s="297"/>
      <c r="LF11" s="131"/>
      <c r="LG11" s="1533"/>
      <c r="LH11" s="291"/>
      <c r="LI11" s="47"/>
      <c r="LJ11" s="37"/>
      <c r="LK11" s="295"/>
      <c r="LL11" s="19"/>
      <c r="LM11" s="19"/>
      <c r="LN11" s="19"/>
      <c r="LO11" s="19"/>
      <c r="LQ11" s="40" t="s">
        <v>68</v>
      </c>
      <c r="LR11" s="38">
        <v>98190438</v>
      </c>
      <c r="LS11" s="41">
        <v>96906236</v>
      </c>
      <c r="LT11" s="42">
        <v>1.33</v>
      </c>
      <c r="LU11" s="1634"/>
      <c r="LV11" s="153"/>
      <c r="LW11" s="432" t="s">
        <v>85</v>
      </c>
      <c r="LX11" s="348">
        <v>417669</v>
      </c>
      <c r="LY11" s="994">
        <v>385217</v>
      </c>
      <c r="LZ11" s="515">
        <v>8.42</v>
      </c>
      <c r="MA11" s="182"/>
      <c r="MB11" s="53" t="s">
        <v>86</v>
      </c>
      <c r="MC11" s="54">
        <v>285.85000000000002</v>
      </c>
      <c r="MD11" s="58">
        <v>281.81</v>
      </c>
      <c r="ME11" s="56">
        <v>1.43</v>
      </c>
      <c r="MF11" s="54">
        <v>180.03</v>
      </c>
      <c r="MG11" s="58">
        <v>177.34</v>
      </c>
      <c r="MH11" s="56">
        <v>1.52</v>
      </c>
      <c r="MI11" s="54">
        <v>261.22000000000003</v>
      </c>
      <c r="MJ11" s="141">
        <v>257.94</v>
      </c>
      <c r="MK11" s="56">
        <v>1.27</v>
      </c>
      <c r="ML11" s="15"/>
      <c r="MM11" s="15"/>
      <c r="MN11" s="15" t="s">
        <v>87</v>
      </c>
      <c r="MO11" s="922">
        <v>899</v>
      </c>
      <c r="MP11" s="922">
        <v>899</v>
      </c>
      <c r="MQ11" s="922">
        <v>899</v>
      </c>
      <c r="MR11" s="922">
        <v>899</v>
      </c>
      <c r="MS11" s="922">
        <v>899</v>
      </c>
      <c r="MT11" s="16"/>
      <c r="MU11" s="19" t="s">
        <v>187</v>
      </c>
      <c r="MV11" s="17"/>
      <c r="MW11" s="63"/>
      <c r="MX11" s="17"/>
      <c r="MY11" s="17"/>
      <c r="MZ11" s="176" t="s">
        <v>88</v>
      </c>
      <c r="NA11" s="1137">
        <v>36174</v>
      </c>
      <c r="NB11" s="1138">
        <v>10013</v>
      </c>
      <c r="NC11" s="1138">
        <v>146702</v>
      </c>
      <c r="ND11" s="1139">
        <v>0</v>
      </c>
      <c r="NE11" s="1138">
        <v>0</v>
      </c>
      <c r="NF11" s="1138">
        <v>0</v>
      </c>
      <c r="NG11" s="1138">
        <v>0</v>
      </c>
      <c r="NH11" s="1140">
        <v>0</v>
      </c>
      <c r="NI11" s="1141">
        <v>192889</v>
      </c>
      <c r="NJ11" s="1142">
        <v>268915</v>
      </c>
      <c r="NK11" s="1143">
        <v>461804</v>
      </c>
      <c r="NL11" s="619"/>
      <c r="NM11" s="619"/>
      <c r="NN11" s="176" t="s">
        <v>88</v>
      </c>
      <c r="NO11" s="1137">
        <v>264433</v>
      </c>
      <c r="NP11" s="1138">
        <v>39951</v>
      </c>
      <c r="NQ11" s="1138">
        <v>602425</v>
      </c>
      <c r="NR11" s="1139">
        <v>0</v>
      </c>
      <c r="NS11" s="1138">
        <v>0</v>
      </c>
      <c r="NT11" s="1138">
        <v>0</v>
      </c>
      <c r="NU11" s="1138">
        <v>0</v>
      </c>
      <c r="NV11" s="1140">
        <v>0</v>
      </c>
      <c r="NW11" s="1144">
        <v>906809</v>
      </c>
      <c r="NX11" s="1142">
        <v>2340718</v>
      </c>
      <c r="NY11" s="1145">
        <v>3247527</v>
      </c>
    </row>
    <row r="12" spans="1:391" ht="20.25" customHeight="1" thickTop="1" thickBot="1" x14ac:dyDescent="0.25">
      <c r="A12" s="179" t="s">
        <v>49</v>
      </c>
      <c r="B12" s="57">
        <v>4042438</v>
      </c>
      <c r="C12" s="41">
        <v>4002174</v>
      </c>
      <c r="D12" s="67">
        <v>1.01</v>
      </c>
      <c r="E12" s="420"/>
      <c r="F12" s="240"/>
      <c r="G12" s="432" t="s">
        <v>89</v>
      </c>
      <c r="H12" s="997">
        <v>128713</v>
      </c>
      <c r="I12" s="998">
        <v>119315</v>
      </c>
      <c r="J12" s="999">
        <v>147733</v>
      </c>
      <c r="K12" s="997">
        <v>395761</v>
      </c>
      <c r="L12" s="1000">
        <v>399788</v>
      </c>
      <c r="M12" s="675">
        <v>-1.01</v>
      </c>
      <c r="N12" s="324"/>
      <c r="O12" s="68" t="s">
        <v>90</v>
      </c>
      <c r="P12" s="54">
        <v>104.9</v>
      </c>
      <c r="Q12" s="55">
        <v>103.77</v>
      </c>
      <c r="R12" s="56">
        <v>1.0900000000000001</v>
      </c>
      <c r="S12" s="54">
        <v>81.44</v>
      </c>
      <c r="T12" s="171">
        <v>81.41</v>
      </c>
      <c r="U12" s="56">
        <v>0.04</v>
      </c>
      <c r="V12" s="54">
        <v>99.78</v>
      </c>
      <c r="W12" s="55">
        <v>98.93</v>
      </c>
      <c r="X12" s="56">
        <v>0.86</v>
      </c>
      <c r="Y12" s="172"/>
      <c r="Z12" s="324"/>
      <c r="AA12" s="324" t="s">
        <v>91</v>
      </c>
      <c r="AB12" s="38">
        <v>2150</v>
      </c>
      <c r="AC12" s="38">
        <v>2150</v>
      </c>
      <c r="AD12" s="38">
        <v>2150</v>
      </c>
      <c r="AE12" s="38">
        <v>2150</v>
      </c>
      <c r="AF12" s="324"/>
      <c r="AG12" s="324"/>
      <c r="AH12" s="324"/>
      <c r="AI12" s="38"/>
      <c r="AJ12" s="324"/>
      <c r="AK12" s="324"/>
      <c r="AL12" s="1146" t="s">
        <v>62</v>
      </c>
      <c r="AM12" s="1147">
        <v>2290242</v>
      </c>
      <c r="AN12" s="1148">
        <v>43106</v>
      </c>
      <c r="AO12" s="1148">
        <v>1564951</v>
      </c>
      <c r="AP12" s="1149">
        <v>0</v>
      </c>
      <c r="AQ12" s="1150">
        <v>0</v>
      </c>
      <c r="AR12" s="1150">
        <v>0</v>
      </c>
      <c r="AS12" s="1150">
        <v>0</v>
      </c>
      <c r="AT12" s="1150">
        <v>0</v>
      </c>
      <c r="AU12" s="1151">
        <v>3898299</v>
      </c>
      <c r="AV12" s="1152">
        <v>1946601</v>
      </c>
      <c r="AW12" s="1152">
        <v>5844900</v>
      </c>
      <c r="AX12" s="978"/>
      <c r="AY12" s="978"/>
      <c r="AZ12" s="1146" t="s">
        <v>62</v>
      </c>
      <c r="BA12" s="1147">
        <v>4440910</v>
      </c>
      <c r="BB12" s="1148">
        <v>43519</v>
      </c>
      <c r="BC12" s="1148">
        <v>1056901</v>
      </c>
      <c r="BD12" s="1149">
        <v>0</v>
      </c>
      <c r="BE12" s="1150">
        <v>0</v>
      </c>
      <c r="BF12" s="1150">
        <v>0</v>
      </c>
      <c r="BG12" s="1150">
        <v>0</v>
      </c>
      <c r="BH12" s="1150">
        <v>0</v>
      </c>
      <c r="BI12" s="1151">
        <v>5541330</v>
      </c>
      <c r="BJ12" s="1152">
        <v>1325317</v>
      </c>
      <c r="BK12" s="1152">
        <v>6866647</v>
      </c>
      <c r="BL12" s="299"/>
      <c r="BM12" s="293"/>
      <c r="BN12" s="293"/>
      <c r="BO12" s="1531"/>
      <c r="BP12" s="1535"/>
      <c r="BQ12" s="297"/>
      <c r="BR12" s="297"/>
      <c r="BS12" s="131"/>
      <c r="BT12" s="131"/>
      <c r="BU12" s="1533"/>
      <c r="BV12" s="1528"/>
      <c r="BW12" s="47"/>
      <c r="BX12" s="37"/>
      <c r="BY12" s="295"/>
      <c r="BZ12" s="19"/>
      <c r="CA12" s="19"/>
      <c r="CB12" s="19"/>
      <c r="CC12" s="19"/>
      <c r="CE12" s="179" t="s">
        <v>49</v>
      </c>
      <c r="CF12" s="57">
        <v>3388159</v>
      </c>
      <c r="CG12" s="41">
        <v>3381560</v>
      </c>
      <c r="CH12" s="67">
        <v>0.2</v>
      </c>
      <c r="CI12" s="240"/>
      <c r="CJ12" s="240"/>
      <c r="CK12" s="432" t="s">
        <v>89</v>
      </c>
      <c r="CL12" s="997">
        <v>110076</v>
      </c>
      <c r="CM12" s="998">
        <v>105200</v>
      </c>
      <c r="CN12" s="999">
        <v>104028</v>
      </c>
      <c r="CO12" s="997">
        <v>319304</v>
      </c>
      <c r="CP12" s="1000">
        <v>319695</v>
      </c>
      <c r="CQ12" s="675">
        <v>-0.12</v>
      </c>
      <c r="CR12" s="324"/>
      <c r="CS12" s="68" t="s">
        <v>90</v>
      </c>
      <c r="CT12" s="54">
        <v>93.55</v>
      </c>
      <c r="CU12" s="55">
        <v>92.31</v>
      </c>
      <c r="CV12" s="56">
        <v>1.34</v>
      </c>
      <c r="CW12" s="54">
        <v>65.56</v>
      </c>
      <c r="CX12" s="171">
        <v>65.14</v>
      </c>
      <c r="CY12" s="56">
        <v>0.64</v>
      </c>
      <c r="CZ12" s="54">
        <v>87.31</v>
      </c>
      <c r="DA12" s="55">
        <v>86.37</v>
      </c>
      <c r="DB12" s="56">
        <v>1.0900000000000001</v>
      </c>
      <c r="DC12" s="172"/>
      <c r="DD12" s="324"/>
      <c r="DE12" s="324" t="s">
        <v>91</v>
      </c>
      <c r="DF12" s="38">
        <v>2150</v>
      </c>
      <c r="DG12" s="38">
        <v>2150</v>
      </c>
      <c r="DH12" s="38">
        <v>2150</v>
      </c>
      <c r="DI12" s="38">
        <v>2150</v>
      </c>
      <c r="DJ12" s="324"/>
      <c r="DK12" s="324"/>
      <c r="DL12" s="324"/>
      <c r="DM12" s="38"/>
      <c r="DN12" s="324"/>
      <c r="DO12" s="324"/>
      <c r="DP12" s="1146" t="s">
        <v>62</v>
      </c>
      <c r="DQ12" s="1147">
        <v>2148480</v>
      </c>
      <c r="DR12" s="1148">
        <v>28116</v>
      </c>
      <c r="DS12" s="1148">
        <v>1589085</v>
      </c>
      <c r="DT12" s="1149">
        <v>0</v>
      </c>
      <c r="DU12" s="1150">
        <v>0</v>
      </c>
      <c r="DV12" s="1150">
        <v>0</v>
      </c>
      <c r="DW12" s="1150">
        <v>0</v>
      </c>
      <c r="DX12" s="1150">
        <v>0</v>
      </c>
      <c r="DY12" s="1151">
        <v>3765681</v>
      </c>
      <c r="DZ12" s="1152">
        <v>1148056</v>
      </c>
      <c r="EA12" s="1152">
        <v>4913737</v>
      </c>
      <c r="EB12" s="978"/>
      <c r="EC12" s="978"/>
      <c r="ED12" s="1169" t="s">
        <v>62</v>
      </c>
      <c r="EE12" s="1147">
        <v>3793812</v>
      </c>
      <c r="EF12" s="1148">
        <v>41506</v>
      </c>
      <c r="EG12" s="1148">
        <v>1070929</v>
      </c>
      <c r="EH12" s="1149">
        <v>0</v>
      </c>
      <c r="EI12" s="1150">
        <v>0</v>
      </c>
      <c r="EJ12" s="1150">
        <v>0</v>
      </c>
      <c r="EK12" s="1150">
        <v>0</v>
      </c>
      <c r="EL12" s="1150">
        <v>0</v>
      </c>
      <c r="EM12" s="1151">
        <v>4906247</v>
      </c>
      <c r="EN12" s="1152">
        <v>1267800</v>
      </c>
      <c r="EO12" s="1152">
        <v>6174047</v>
      </c>
      <c r="EP12" s="299"/>
      <c r="EQ12" s="293"/>
      <c r="ER12" s="293"/>
      <c r="ES12" s="1531"/>
      <c r="ET12" s="1535"/>
      <c r="EU12" s="297"/>
      <c r="EV12" s="297"/>
      <c r="EW12" s="131"/>
      <c r="EX12" s="131"/>
      <c r="EY12" s="1533"/>
      <c r="EZ12" s="1528"/>
      <c r="FA12" s="47"/>
      <c r="FB12" s="37"/>
      <c r="FC12" s="295"/>
      <c r="FD12" s="19"/>
      <c r="FE12" s="19"/>
      <c r="FF12" s="19"/>
      <c r="FG12" s="19"/>
      <c r="FI12" s="179" t="s">
        <v>49</v>
      </c>
      <c r="FJ12" s="57">
        <v>2716092</v>
      </c>
      <c r="FK12" s="41">
        <v>2641168</v>
      </c>
      <c r="FL12" s="67">
        <v>2.84</v>
      </c>
      <c r="FM12" s="240"/>
      <c r="FN12" s="240"/>
      <c r="FO12" s="432" t="s">
        <v>89</v>
      </c>
      <c r="FP12" s="997">
        <v>112094</v>
      </c>
      <c r="FQ12" s="998">
        <v>108493</v>
      </c>
      <c r="FR12" s="999">
        <v>113014</v>
      </c>
      <c r="FS12" s="997">
        <v>333601</v>
      </c>
      <c r="FT12" s="1000">
        <v>331644</v>
      </c>
      <c r="FU12" s="675">
        <v>0.59</v>
      </c>
      <c r="FV12" s="324"/>
      <c r="FW12" s="68" t="s">
        <v>90</v>
      </c>
      <c r="FX12" s="54">
        <v>85.57</v>
      </c>
      <c r="FY12" s="55">
        <v>86.94</v>
      </c>
      <c r="FZ12" s="56">
        <v>-1.58</v>
      </c>
      <c r="GA12" s="54">
        <v>70.78</v>
      </c>
      <c r="GB12" s="171">
        <v>71.06</v>
      </c>
      <c r="GC12" s="56">
        <v>-0.39</v>
      </c>
      <c r="GD12" s="54">
        <v>82.19</v>
      </c>
      <c r="GE12" s="55">
        <v>83.38</v>
      </c>
      <c r="GF12" s="56">
        <v>-1.43</v>
      </c>
      <c r="GG12" s="172"/>
      <c r="GH12" s="324"/>
      <c r="GI12" s="324" t="s">
        <v>91</v>
      </c>
      <c r="GJ12" s="38">
        <v>2150</v>
      </c>
      <c r="GK12" s="38">
        <v>2150</v>
      </c>
      <c r="GL12" s="38">
        <v>2150</v>
      </c>
      <c r="GM12" s="38">
        <v>2150</v>
      </c>
      <c r="GN12" s="324"/>
      <c r="GO12" s="324"/>
      <c r="GP12" s="324"/>
      <c r="GQ12" s="38"/>
      <c r="GR12" s="324"/>
      <c r="GS12" s="324"/>
      <c r="GT12" s="1146" t="s">
        <v>62</v>
      </c>
      <c r="GU12" s="1147">
        <v>1713872</v>
      </c>
      <c r="GV12" s="1148">
        <v>33313</v>
      </c>
      <c r="GW12" s="1148">
        <v>1216678</v>
      </c>
      <c r="GX12" s="1149">
        <v>0</v>
      </c>
      <c r="GY12" s="1150">
        <v>0</v>
      </c>
      <c r="GZ12" s="1150">
        <v>0</v>
      </c>
      <c r="HA12" s="1150">
        <v>0</v>
      </c>
      <c r="HB12" s="1150">
        <v>0</v>
      </c>
      <c r="HC12" s="1151">
        <v>2963863</v>
      </c>
      <c r="HD12" s="1152">
        <v>1044906</v>
      </c>
      <c r="HE12" s="1152">
        <v>4008769</v>
      </c>
      <c r="HF12" s="978"/>
      <c r="HG12" s="978"/>
      <c r="HH12" s="1169" t="s">
        <v>62</v>
      </c>
      <c r="HI12" s="1147">
        <v>3119402</v>
      </c>
      <c r="HJ12" s="1148">
        <v>46492</v>
      </c>
      <c r="HK12" s="1148">
        <v>925164</v>
      </c>
      <c r="HL12" s="1149">
        <v>0</v>
      </c>
      <c r="HM12" s="1150">
        <v>0</v>
      </c>
      <c r="HN12" s="1150">
        <v>0</v>
      </c>
      <c r="HO12" s="1150">
        <v>0</v>
      </c>
      <c r="HP12" s="1150">
        <v>0</v>
      </c>
      <c r="HQ12" s="1151">
        <v>4091058</v>
      </c>
      <c r="HR12" s="1152">
        <v>724999</v>
      </c>
      <c r="HS12" s="1152">
        <v>4816057</v>
      </c>
      <c r="HT12" s="299"/>
      <c r="HU12" s="293"/>
      <c r="HV12" s="293"/>
      <c r="HW12" s="1531"/>
      <c r="HX12" s="1535"/>
      <c r="HY12" s="297"/>
      <c r="HZ12" s="297"/>
      <c r="IA12" s="131"/>
      <c r="IB12" s="131"/>
      <c r="IC12" s="1533"/>
      <c r="ID12" s="1528"/>
      <c r="IE12" s="47"/>
      <c r="IF12" s="37"/>
      <c r="IG12" s="295"/>
      <c r="IH12" s="248"/>
      <c r="II12" s="19"/>
      <c r="IJ12" s="19"/>
      <c r="IK12" s="19"/>
      <c r="IL12" s="275"/>
      <c r="IM12" s="179" t="s">
        <v>49</v>
      </c>
      <c r="IN12" s="57">
        <v>3643127</v>
      </c>
      <c r="IO12" s="41">
        <v>3613124</v>
      </c>
      <c r="IP12" s="67">
        <v>0.83</v>
      </c>
      <c r="IQ12" s="240"/>
      <c r="IR12" s="240"/>
      <c r="IS12" s="432" t="s">
        <v>89</v>
      </c>
      <c r="IT12" s="997">
        <v>115540</v>
      </c>
      <c r="IU12" s="998">
        <v>118677</v>
      </c>
      <c r="IV12" s="999">
        <v>172038</v>
      </c>
      <c r="IW12" s="997">
        <v>406255</v>
      </c>
      <c r="IX12" s="1000">
        <v>413211</v>
      </c>
      <c r="IY12" s="675">
        <v>-1.68</v>
      </c>
      <c r="IZ12" s="324"/>
      <c r="JA12" s="68" t="s">
        <v>90</v>
      </c>
      <c r="JB12" s="54">
        <v>103.18</v>
      </c>
      <c r="JC12" s="55">
        <v>104.04</v>
      </c>
      <c r="JD12" s="56">
        <v>-0.83</v>
      </c>
      <c r="JE12" s="54">
        <v>94.02</v>
      </c>
      <c r="JF12" s="171">
        <v>97.16</v>
      </c>
      <c r="JG12" s="56">
        <v>-3.23</v>
      </c>
      <c r="JH12" s="54">
        <v>100.79</v>
      </c>
      <c r="JI12" s="55">
        <v>102.31</v>
      </c>
      <c r="JJ12" s="56">
        <v>-1.49</v>
      </c>
      <c r="JK12" s="172"/>
      <c r="JL12" s="324"/>
      <c r="JM12" s="324" t="s">
        <v>91</v>
      </c>
      <c r="JN12" s="38">
        <v>2150</v>
      </c>
      <c r="JO12" s="38">
        <v>2150</v>
      </c>
      <c r="JP12" s="38">
        <v>2150</v>
      </c>
      <c r="JQ12" s="38">
        <v>2150</v>
      </c>
      <c r="JR12" s="324"/>
      <c r="JS12" s="324"/>
      <c r="JT12" s="324"/>
      <c r="JU12" s="38"/>
      <c r="JV12" s="324"/>
      <c r="JW12" s="324"/>
      <c r="JX12" s="1146" t="s">
        <v>62</v>
      </c>
      <c r="JY12" s="1147">
        <v>2678778</v>
      </c>
      <c r="JZ12" s="1148">
        <v>61231</v>
      </c>
      <c r="KA12" s="1148">
        <v>1426587</v>
      </c>
      <c r="KB12" s="1149">
        <v>0</v>
      </c>
      <c r="KC12" s="1150">
        <v>0</v>
      </c>
      <c r="KD12" s="1150">
        <v>0</v>
      </c>
      <c r="KE12" s="1150">
        <v>0</v>
      </c>
      <c r="KF12" s="1150">
        <v>0</v>
      </c>
      <c r="KG12" s="1151">
        <v>4166596</v>
      </c>
      <c r="KH12" s="1152">
        <v>1411918</v>
      </c>
      <c r="KI12" s="1152">
        <v>5578514</v>
      </c>
      <c r="KJ12" s="978"/>
      <c r="KK12" s="978"/>
      <c r="KL12" s="1169" t="s">
        <v>62</v>
      </c>
      <c r="KM12" s="1147">
        <v>3504177</v>
      </c>
      <c r="KN12" s="1148">
        <v>80311</v>
      </c>
      <c r="KO12" s="1148">
        <v>1270206</v>
      </c>
      <c r="KP12" s="1149">
        <v>0</v>
      </c>
      <c r="KQ12" s="1150">
        <v>0</v>
      </c>
      <c r="KR12" s="1150">
        <v>0</v>
      </c>
      <c r="KS12" s="1150">
        <v>0</v>
      </c>
      <c r="KT12" s="1150">
        <v>0</v>
      </c>
      <c r="KU12" s="1151">
        <v>4854694</v>
      </c>
      <c r="KV12" s="1152">
        <v>1237333</v>
      </c>
      <c r="KW12" s="1152">
        <v>6092027</v>
      </c>
      <c r="KX12" s="299"/>
      <c r="KY12" s="293"/>
      <c r="KZ12" s="293"/>
      <c r="LA12" s="1531"/>
      <c r="LB12" s="1535"/>
      <c r="LC12" s="297"/>
      <c r="LD12" s="297"/>
      <c r="LE12" s="131"/>
      <c r="LF12" s="131"/>
      <c r="LG12" s="1533"/>
      <c r="LH12" s="291"/>
      <c r="LI12" s="47"/>
      <c r="LJ12" s="37"/>
      <c r="LK12" s="295"/>
      <c r="LL12" s="19"/>
      <c r="LM12" s="19"/>
      <c r="LN12" s="19"/>
      <c r="LO12" s="19"/>
      <c r="LQ12" s="64" t="s">
        <v>49</v>
      </c>
      <c r="LR12" s="38">
        <v>13789816</v>
      </c>
      <c r="LS12" s="41">
        <v>13638026</v>
      </c>
      <c r="LT12" s="67">
        <v>1.1100000000000001</v>
      </c>
      <c r="LU12" s="1634"/>
      <c r="LV12" s="153"/>
      <c r="LW12" s="432" t="s">
        <v>89</v>
      </c>
      <c r="LX12" s="348">
        <v>1454921</v>
      </c>
      <c r="LY12" s="994">
        <v>1464338</v>
      </c>
      <c r="LZ12" s="515">
        <v>-0.64</v>
      </c>
      <c r="MA12" s="182"/>
      <c r="MB12" s="68" t="s">
        <v>90</v>
      </c>
      <c r="MC12" s="54">
        <v>96.95</v>
      </c>
      <c r="MD12" s="58">
        <v>96.97</v>
      </c>
      <c r="ME12" s="56">
        <v>-0.02</v>
      </c>
      <c r="MF12" s="54">
        <v>79.180000000000007</v>
      </c>
      <c r="MG12" s="58">
        <v>80.010000000000005</v>
      </c>
      <c r="MH12" s="56">
        <v>-1.04</v>
      </c>
      <c r="MI12" s="54">
        <v>92.81</v>
      </c>
      <c r="MJ12" s="141">
        <v>93.1</v>
      </c>
      <c r="MK12" s="56">
        <v>-0.31</v>
      </c>
      <c r="ML12" s="15"/>
      <c r="MM12" s="15"/>
      <c r="MN12" s="15" t="s">
        <v>91</v>
      </c>
      <c r="MO12" s="922">
        <v>2150</v>
      </c>
      <c r="MP12" s="922">
        <v>2150</v>
      </c>
      <c r="MQ12" s="922">
        <v>2150</v>
      </c>
      <c r="MR12" s="922">
        <v>2150</v>
      </c>
      <c r="MS12" s="922">
        <v>2150</v>
      </c>
      <c r="MT12" s="16"/>
      <c r="MU12" s="17"/>
      <c r="MV12" s="17"/>
      <c r="MW12" s="63"/>
      <c r="MX12" s="17"/>
      <c r="MY12" s="17"/>
      <c r="MZ12" s="1146" t="s">
        <v>62</v>
      </c>
      <c r="NA12" s="1169">
        <v>8831372</v>
      </c>
      <c r="NB12" s="1150">
        <v>165766</v>
      </c>
      <c r="NC12" s="1150">
        <v>5797301</v>
      </c>
      <c r="ND12" s="1149">
        <v>0</v>
      </c>
      <c r="NE12" s="1150">
        <v>0</v>
      </c>
      <c r="NF12" s="1150">
        <v>0</v>
      </c>
      <c r="NG12" s="1150">
        <v>0</v>
      </c>
      <c r="NH12" s="1150">
        <v>0</v>
      </c>
      <c r="NI12" s="1149">
        <v>14794439</v>
      </c>
      <c r="NJ12" s="1169">
        <v>5551481</v>
      </c>
      <c r="NK12" s="1152">
        <v>20345920</v>
      </c>
      <c r="NL12" s="619"/>
      <c r="NM12" s="619"/>
      <c r="NN12" s="1169" t="s">
        <v>62</v>
      </c>
      <c r="NO12" s="1169">
        <v>14858301</v>
      </c>
      <c r="NP12" s="1150">
        <v>211828</v>
      </c>
      <c r="NQ12" s="1150">
        <v>4323198</v>
      </c>
      <c r="NR12" s="1149">
        <v>0</v>
      </c>
      <c r="NS12" s="1150">
        <v>0</v>
      </c>
      <c r="NT12" s="1150">
        <v>0</v>
      </c>
      <c r="NU12" s="1150">
        <v>0</v>
      </c>
      <c r="NV12" s="1150">
        <v>0</v>
      </c>
      <c r="NW12" s="1149">
        <v>19393327</v>
      </c>
      <c r="NX12" s="1169">
        <v>4555449</v>
      </c>
      <c r="NY12" s="1152">
        <v>23948776</v>
      </c>
    </row>
    <row r="13" spans="1:391" ht="20.25" customHeight="1" thickTop="1" thickBot="1" x14ac:dyDescent="0.25">
      <c r="A13" s="62" t="s">
        <v>188</v>
      </c>
      <c r="B13" s="77">
        <v>2.99</v>
      </c>
      <c r="C13" s="180">
        <v>3.08</v>
      </c>
      <c r="D13" s="27">
        <v>-0.09</v>
      </c>
      <c r="E13" s="420"/>
      <c r="F13" s="240"/>
      <c r="G13" s="432" t="s">
        <v>93</v>
      </c>
      <c r="H13" s="997">
        <v>48481</v>
      </c>
      <c r="I13" s="998">
        <v>58050</v>
      </c>
      <c r="J13" s="999">
        <v>54977</v>
      </c>
      <c r="K13" s="997">
        <v>161508</v>
      </c>
      <c r="L13" s="1000">
        <v>155706</v>
      </c>
      <c r="M13" s="675">
        <v>3.73</v>
      </c>
      <c r="N13" s="324"/>
      <c r="O13" s="70" t="s">
        <v>94</v>
      </c>
      <c r="P13" s="71">
        <v>2783.25</v>
      </c>
      <c r="Q13" s="72">
        <v>2717.2799999999997</v>
      </c>
      <c r="R13" s="76">
        <v>2.4300000000000002</v>
      </c>
      <c r="S13" s="73">
        <v>1465.85</v>
      </c>
      <c r="T13" s="72">
        <v>1445.03</v>
      </c>
      <c r="U13" s="76">
        <v>1.44</v>
      </c>
      <c r="V13" s="73">
        <v>2495.7400000000002</v>
      </c>
      <c r="W13" s="72">
        <v>2441.6199999999994</v>
      </c>
      <c r="X13" s="76">
        <v>2.2200000000000002</v>
      </c>
      <c r="Y13" s="181"/>
      <c r="Z13" s="324"/>
      <c r="AA13" s="324" t="s">
        <v>95</v>
      </c>
      <c r="AB13" s="38">
        <v>1627</v>
      </c>
      <c r="AC13" s="38">
        <v>1627</v>
      </c>
      <c r="AD13" s="38">
        <v>1627</v>
      </c>
      <c r="AE13" s="38">
        <v>1627</v>
      </c>
      <c r="AF13" s="324"/>
      <c r="AG13" s="324"/>
      <c r="AH13" s="324"/>
      <c r="AI13" s="38"/>
      <c r="AJ13" s="324"/>
      <c r="AK13" s="324"/>
      <c r="AL13" s="35"/>
      <c r="AM13" s="619"/>
      <c r="AN13" s="619"/>
      <c r="AO13" s="619"/>
      <c r="AP13" s="619"/>
      <c r="AQ13" s="619"/>
      <c r="AR13" s="619"/>
      <c r="AS13" s="619"/>
      <c r="AT13" s="619"/>
      <c r="AU13" s="619"/>
      <c r="AV13" s="978"/>
      <c r="AW13" s="641"/>
      <c r="AX13" s="619"/>
      <c r="AY13" s="619"/>
      <c r="AZ13" s="619"/>
      <c r="BA13" s="619"/>
      <c r="BB13" s="619"/>
      <c r="BC13" s="619"/>
      <c r="BD13" s="619"/>
      <c r="BE13" s="619"/>
      <c r="BF13" s="619"/>
      <c r="BG13" s="619"/>
      <c r="BH13" s="619"/>
      <c r="BI13" s="619"/>
      <c r="BJ13" s="978"/>
      <c r="BK13" s="641"/>
      <c r="BL13" s="301"/>
      <c r="BM13" s="302"/>
      <c r="BN13" s="302"/>
      <c r="BO13" s="1538"/>
      <c r="BP13" s="1537"/>
      <c r="BQ13" s="294"/>
      <c r="BR13" s="297"/>
      <c r="BS13" s="610"/>
      <c r="BT13" s="610"/>
      <c r="BU13" s="1533"/>
      <c r="BV13" s="1539"/>
      <c r="BW13" s="47"/>
      <c r="BX13" s="37"/>
      <c r="BY13" s="295"/>
      <c r="BZ13" s="19"/>
      <c r="CA13" s="19"/>
      <c r="CB13" s="19"/>
      <c r="CC13" s="19"/>
      <c r="CE13" s="62" t="s">
        <v>188</v>
      </c>
      <c r="CF13" s="77">
        <v>2.92</v>
      </c>
      <c r="CG13" s="180">
        <v>2.98</v>
      </c>
      <c r="CH13" s="27">
        <v>-0.06</v>
      </c>
      <c r="CI13" s="240"/>
      <c r="CJ13" s="240"/>
      <c r="CK13" s="432" t="s">
        <v>93</v>
      </c>
      <c r="CL13" s="997">
        <v>75858</v>
      </c>
      <c r="CM13" s="998">
        <v>54877</v>
      </c>
      <c r="CN13" s="999">
        <v>71747</v>
      </c>
      <c r="CO13" s="997">
        <v>202482</v>
      </c>
      <c r="CP13" s="1000">
        <v>199865</v>
      </c>
      <c r="CQ13" s="675">
        <v>1.31</v>
      </c>
      <c r="CR13" s="324"/>
      <c r="CS13" s="70" t="s">
        <v>94</v>
      </c>
      <c r="CT13" s="71">
        <v>2856.5900000000006</v>
      </c>
      <c r="CU13" s="72">
        <v>2819.84</v>
      </c>
      <c r="CV13" s="76">
        <v>1.3</v>
      </c>
      <c r="CW13" s="73">
        <v>1352.35</v>
      </c>
      <c r="CX13" s="72">
        <v>1342.17</v>
      </c>
      <c r="CY13" s="76">
        <v>0.76</v>
      </c>
      <c r="CZ13" s="73">
        <v>2521.4499999999998</v>
      </c>
      <c r="DA13" s="72">
        <v>2496.79</v>
      </c>
      <c r="DB13" s="76">
        <v>0.99</v>
      </c>
      <c r="DC13" s="181"/>
      <c r="DD13" s="324"/>
      <c r="DE13" s="324" t="s">
        <v>95</v>
      </c>
      <c r="DF13" s="38">
        <v>1627</v>
      </c>
      <c r="DG13" s="38">
        <v>1627</v>
      </c>
      <c r="DH13" s="38">
        <v>1627</v>
      </c>
      <c r="DI13" s="38">
        <v>1627</v>
      </c>
      <c r="DJ13" s="324"/>
      <c r="DK13" s="324"/>
      <c r="DL13" s="324"/>
      <c r="DM13" s="38"/>
      <c r="DN13" s="324"/>
      <c r="DO13" s="324"/>
      <c r="DP13" s="35"/>
      <c r="DQ13" s="619"/>
      <c r="DR13" s="619"/>
      <c r="DS13" s="619"/>
      <c r="DT13" s="619"/>
      <c r="DU13" s="619"/>
      <c r="DV13" s="619"/>
      <c r="DW13" s="619"/>
      <c r="DX13" s="619"/>
      <c r="DY13" s="619"/>
      <c r="DZ13" s="978"/>
      <c r="EA13" s="641"/>
      <c r="EB13" s="619"/>
      <c r="EC13" s="619"/>
      <c r="ED13" s="619"/>
      <c r="EE13" s="619"/>
      <c r="EF13" s="619"/>
      <c r="EG13" s="619"/>
      <c r="EH13" s="619"/>
      <c r="EI13" s="619"/>
      <c r="EJ13" s="619"/>
      <c r="EK13" s="619"/>
      <c r="EL13" s="619"/>
      <c r="EM13" s="619"/>
      <c r="EN13" s="978"/>
      <c r="EO13" s="641"/>
      <c r="EP13" s="301"/>
      <c r="EQ13" s="302"/>
      <c r="ER13" s="302"/>
      <c r="ES13" s="1538"/>
      <c r="ET13" s="1537"/>
      <c r="EU13" s="294"/>
      <c r="EV13" s="297"/>
      <c r="EW13" s="610"/>
      <c r="EX13" s="610"/>
      <c r="EY13" s="1533"/>
      <c r="EZ13" s="1539"/>
      <c r="FA13" s="47"/>
      <c r="FB13" s="37"/>
      <c r="FC13" s="295"/>
      <c r="FD13" s="19"/>
      <c r="FE13" s="19"/>
      <c r="FF13" s="19"/>
      <c r="FG13" s="19"/>
      <c r="FI13" s="62" t="s">
        <v>188</v>
      </c>
      <c r="FJ13" s="77">
        <v>3.02</v>
      </c>
      <c r="FK13" s="180">
        <v>3.03</v>
      </c>
      <c r="FL13" s="27">
        <v>-0.01</v>
      </c>
      <c r="FM13" s="240"/>
      <c r="FN13" s="240"/>
      <c r="FO13" s="432" t="s">
        <v>93</v>
      </c>
      <c r="FP13" s="997">
        <v>102394</v>
      </c>
      <c r="FQ13" s="998">
        <v>103030</v>
      </c>
      <c r="FR13" s="999">
        <v>86920</v>
      </c>
      <c r="FS13" s="997">
        <v>292344</v>
      </c>
      <c r="FT13" s="1000">
        <v>247893</v>
      </c>
      <c r="FU13" s="675">
        <v>17.93</v>
      </c>
      <c r="FV13" s="324"/>
      <c r="FW13" s="70" t="s">
        <v>94</v>
      </c>
      <c r="FX13" s="71">
        <v>3136.5099999999998</v>
      </c>
      <c r="FY13" s="72">
        <v>3070.4399999999996</v>
      </c>
      <c r="FZ13" s="76">
        <v>2.15</v>
      </c>
      <c r="GA13" s="73">
        <v>1366.59</v>
      </c>
      <c r="GB13" s="72">
        <v>1335.35</v>
      </c>
      <c r="GC13" s="76">
        <v>2.34</v>
      </c>
      <c r="GD13" s="73">
        <v>2732.32</v>
      </c>
      <c r="GE13" s="72">
        <v>2682.02</v>
      </c>
      <c r="GF13" s="76">
        <v>1.88</v>
      </c>
      <c r="GG13" s="181"/>
      <c r="GH13" s="324"/>
      <c r="GI13" s="324" t="s">
        <v>95</v>
      </c>
      <c r="GJ13" s="38">
        <v>1627</v>
      </c>
      <c r="GK13" s="38">
        <v>1627</v>
      </c>
      <c r="GL13" s="38">
        <v>1627</v>
      </c>
      <c r="GM13" s="38">
        <v>1627</v>
      </c>
      <c r="GN13" s="324"/>
      <c r="GO13" s="324"/>
      <c r="GP13" s="324"/>
      <c r="GQ13" s="38"/>
      <c r="GR13" s="324"/>
      <c r="GS13" s="324"/>
      <c r="GT13" s="35"/>
      <c r="GU13" s="619"/>
      <c r="GV13" s="619"/>
      <c r="GW13" s="619"/>
      <c r="GX13" s="619"/>
      <c r="GY13" s="619"/>
      <c r="GZ13" s="619"/>
      <c r="HA13" s="619"/>
      <c r="HB13" s="619"/>
      <c r="HC13" s="619"/>
      <c r="HD13" s="978"/>
      <c r="HE13" s="641"/>
      <c r="HF13" s="619"/>
      <c r="HG13" s="619"/>
      <c r="HH13" s="619"/>
      <c r="HI13" s="619"/>
      <c r="HJ13" s="619"/>
      <c r="HK13" s="619"/>
      <c r="HL13" s="619"/>
      <c r="HM13" s="619"/>
      <c r="HN13" s="619"/>
      <c r="HO13" s="619"/>
      <c r="HP13" s="619"/>
      <c r="HQ13" s="619"/>
      <c r="HR13" s="978"/>
      <c r="HS13" s="641"/>
      <c r="HT13" s="301"/>
      <c r="HU13" s="302"/>
      <c r="HV13" s="302"/>
      <c r="HW13" s="1538"/>
      <c r="HX13" s="1537"/>
      <c r="HY13" s="294"/>
      <c r="HZ13" s="297"/>
      <c r="IA13" s="610"/>
      <c r="IB13" s="610"/>
      <c r="IC13" s="1533"/>
      <c r="ID13" s="1539"/>
      <c r="IE13" s="47"/>
      <c r="IF13" s="37"/>
      <c r="IG13" s="295"/>
      <c r="IH13" s="248"/>
      <c r="II13" s="19"/>
      <c r="IJ13" s="19"/>
      <c r="IK13" s="19"/>
      <c r="IL13" s="275"/>
      <c r="IM13" s="62" t="s">
        <v>188</v>
      </c>
      <c r="IN13" s="77">
        <v>3.15</v>
      </c>
      <c r="IO13" s="180">
        <v>3.18</v>
      </c>
      <c r="IP13" s="27">
        <v>-0.03</v>
      </c>
      <c r="IQ13" s="240"/>
      <c r="IR13" s="240"/>
      <c r="IS13" s="432" t="s">
        <v>93</v>
      </c>
      <c r="IT13" s="997">
        <v>78260</v>
      </c>
      <c r="IU13" s="998">
        <v>75299</v>
      </c>
      <c r="IV13" s="999">
        <v>80317</v>
      </c>
      <c r="IW13" s="997">
        <v>233876</v>
      </c>
      <c r="IX13" s="1000">
        <v>220770</v>
      </c>
      <c r="IY13" s="675">
        <v>5.94</v>
      </c>
      <c r="IZ13" s="324"/>
      <c r="JA13" s="70" t="s">
        <v>94</v>
      </c>
      <c r="JB13" s="71">
        <v>2928.76</v>
      </c>
      <c r="JC13" s="72">
        <v>2872</v>
      </c>
      <c r="JD13" s="76">
        <v>1.98</v>
      </c>
      <c r="JE13" s="73">
        <v>1425.51</v>
      </c>
      <c r="JF13" s="72">
        <v>1394.6299999999999</v>
      </c>
      <c r="JG13" s="76">
        <v>2.21</v>
      </c>
      <c r="JH13" s="73">
        <v>2537.21</v>
      </c>
      <c r="JI13" s="72">
        <v>2498.8599999999997</v>
      </c>
      <c r="JJ13" s="76">
        <v>1.53</v>
      </c>
      <c r="JK13" s="181"/>
      <c r="JL13" s="324"/>
      <c r="JM13" s="324" t="s">
        <v>95</v>
      </c>
      <c r="JN13" s="38">
        <v>1627</v>
      </c>
      <c r="JO13" s="38">
        <v>1627</v>
      </c>
      <c r="JP13" s="38">
        <v>1627</v>
      </c>
      <c r="JQ13" s="38">
        <v>1627</v>
      </c>
      <c r="JR13" s="324"/>
      <c r="JS13" s="324"/>
      <c r="JT13" s="324"/>
      <c r="JU13" s="38"/>
      <c r="JV13" s="324"/>
      <c r="JW13" s="324"/>
      <c r="JX13" s="35"/>
      <c r="JY13" s="619"/>
      <c r="JZ13" s="619"/>
      <c r="KA13" s="619"/>
      <c r="KB13" s="619"/>
      <c r="KC13" s="619"/>
      <c r="KD13" s="619"/>
      <c r="KE13" s="619"/>
      <c r="KF13" s="619"/>
      <c r="KG13" s="619"/>
      <c r="KH13" s="978"/>
      <c r="KI13" s="641"/>
      <c r="KJ13" s="619"/>
      <c r="KK13" s="619"/>
      <c r="KL13" s="619"/>
      <c r="KM13" s="619"/>
      <c r="KN13" s="619"/>
      <c r="KO13" s="619"/>
      <c r="KP13" s="619"/>
      <c r="KQ13" s="619"/>
      <c r="KR13" s="619"/>
      <c r="KS13" s="619"/>
      <c r="KT13" s="619"/>
      <c r="KU13" s="619"/>
      <c r="KV13" s="978"/>
      <c r="KW13" s="641"/>
      <c r="KX13" s="301"/>
      <c r="KY13" s="302"/>
      <c r="KZ13" s="302"/>
      <c r="LA13" s="1538"/>
      <c r="LB13" s="1537"/>
      <c r="LC13" s="294"/>
      <c r="LD13" s="297"/>
      <c r="LE13" s="610"/>
      <c r="LF13" s="610"/>
      <c r="LG13" s="1533"/>
      <c r="LH13" s="611"/>
      <c r="LI13" s="47"/>
      <c r="LJ13" s="37"/>
      <c r="LK13" s="295"/>
      <c r="LL13" s="19"/>
      <c r="LM13" s="19"/>
      <c r="LN13" s="19"/>
      <c r="LO13" s="19"/>
      <c r="LQ13" s="62" t="s">
        <v>188</v>
      </c>
      <c r="LR13" s="551">
        <v>3.02</v>
      </c>
      <c r="LS13" s="180">
        <v>3.07</v>
      </c>
      <c r="LT13" s="27">
        <v>-0.05</v>
      </c>
      <c r="LU13" s="153"/>
      <c r="LV13" s="153"/>
      <c r="LW13" s="432" t="s">
        <v>93</v>
      </c>
      <c r="LX13" s="348">
        <v>890210</v>
      </c>
      <c r="LY13" s="994">
        <v>824234</v>
      </c>
      <c r="LZ13" s="515">
        <v>8</v>
      </c>
      <c r="MA13" s="182"/>
      <c r="MB13" s="70" t="s">
        <v>94</v>
      </c>
      <c r="MC13" s="71">
        <v>2916.27</v>
      </c>
      <c r="MD13" s="373">
        <v>2865.6</v>
      </c>
      <c r="ME13" s="76">
        <v>1.77</v>
      </c>
      <c r="MF13" s="71">
        <v>1404.97</v>
      </c>
      <c r="MG13" s="374">
        <v>1380.76</v>
      </c>
      <c r="MH13" s="76">
        <v>1.75</v>
      </c>
      <c r="MI13" s="71">
        <v>2564.4699999999998</v>
      </c>
      <c r="MJ13" s="375">
        <v>2526.3000000000002</v>
      </c>
      <c r="MK13" s="76">
        <v>1.51</v>
      </c>
      <c r="ML13" s="15"/>
      <c r="MM13" s="15"/>
      <c r="MN13" s="15" t="s">
        <v>95</v>
      </c>
      <c r="MO13" s="922">
        <v>1627</v>
      </c>
      <c r="MP13" s="922">
        <v>1627</v>
      </c>
      <c r="MQ13" s="922">
        <v>1627</v>
      </c>
      <c r="MR13" s="922">
        <v>1627</v>
      </c>
      <c r="MS13" s="922">
        <v>1627</v>
      </c>
      <c r="MT13" s="16"/>
      <c r="MU13" s="17"/>
      <c r="MV13" s="17"/>
      <c r="MW13" s="63"/>
      <c r="MX13" s="17"/>
      <c r="MY13" s="17"/>
      <c r="MZ13" s="35"/>
      <c r="NA13" s="619"/>
      <c r="NB13" s="619"/>
      <c r="NC13" s="619"/>
      <c r="ND13" s="619"/>
      <c r="NE13" s="619"/>
      <c r="NF13" s="619"/>
      <c r="NG13" s="619"/>
      <c r="NH13" s="619"/>
      <c r="NI13" s="619"/>
      <c r="NJ13" s="978"/>
      <c r="NK13" s="641"/>
      <c r="NL13" s="619"/>
      <c r="NM13" s="619"/>
      <c r="NN13" s="619"/>
      <c r="NO13" s="619"/>
      <c r="NP13" s="619"/>
      <c r="NQ13" s="619"/>
      <c r="NR13" s="619"/>
      <c r="NS13" s="619"/>
      <c r="NT13" s="619"/>
      <c r="NU13" s="619"/>
      <c r="NV13" s="619"/>
      <c r="NW13" s="619"/>
      <c r="NX13" s="978"/>
      <c r="NY13" s="641"/>
    </row>
    <row r="14" spans="1:391" ht="20.25" customHeight="1" thickTop="1" thickBot="1" x14ac:dyDescent="0.25">
      <c r="A14" s="40" t="s">
        <v>68</v>
      </c>
      <c r="B14" s="84">
        <v>2.4500000000000002</v>
      </c>
      <c r="C14" s="83">
        <v>2.5099999999999998</v>
      </c>
      <c r="D14" s="42">
        <v>-0.06</v>
      </c>
      <c r="E14" s="420"/>
      <c r="F14" s="240"/>
      <c r="G14" s="432" t="s">
        <v>96</v>
      </c>
      <c r="H14" s="997">
        <v>1889654</v>
      </c>
      <c r="I14" s="998">
        <v>1732010</v>
      </c>
      <c r="J14" s="999">
        <v>1662540</v>
      </c>
      <c r="K14" s="997">
        <v>5284204</v>
      </c>
      <c r="L14" s="1000">
        <v>5238837</v>
      </c>
      <c r="M14" s="675">
        <v>0.87</v>
      </c>
      <c r="N14" s="324"/>
      <c r="O14" s="9"/>
      <c r="P14" s="113"/>
      <c r="Q14" s="14"/>
      <c r="R14" s="9"/>
      <c r="S14" s="183"/>
      <c r="T14" s="82"/>
      <c r="U14" s="9"/>
      <c r="V14" s="183"/>
      <c r="W14" s="82"/>
      <c r="X14" s="9"/>
      <c r="Y14" s="9"/>
      <c r="Z14" s="331" t="s">
        <v>53</v>
      </c>
      <c r="AA14" s="331"/>
      <c r="AB14" s="25">
        <v>784118</v>
      </c>
      <c r="AC14" s="25">
        <v>784118</v>
      </c>
      <c r="AD14" s="25">
        <v>784118</v>
      </c>
      <c r="AE14" s="25">
        <v>784118</v>
      </c>
      <c r="AF14" s="324"/>
      <c r="AG14" s="324"/>
      <c r="AH14" s="324"/>
      <c r="AI14" s="324"/>
      <c r="AJ14" s="324"/>
      <c r="AK14" s="324"/>
      <c r="AL14" s="34" t="s">
        <v>97</v>
      </c>
      <c r="AM14" s="645"/>
      <c r="AN14" s="645"/>
      <c r="AO14" s="645"/>
      <c r="AP14" s="619"/>
      <c r="AQ14" s="619"/>
      <c r="AR14" s="619"/>
      <c r="AS14" s="619"/>
      <c r="AT14" s="619"/>
      <c r="AU14" s="619"/>
      <c r="AV14" s="619"/>
      <c r="AW14" s="641"/>
      <c r="AX14" s="619"/>
      <c r="AY14" s="619"/>
      <c r="AZ14" s="644" t="s">
        <v>98</v>
      </c>
      <c r="BA14" s="645"/>
      <c r="BB14" s="645"/>
      <c r="BC14" s="645"/>
      <c r="BD14" s="619"/>
      <c r="BE14" s="619"/>
      <c r="BF14" s="619"/>
      <c r="BG14" s="619"/>
      <c r="BH14" s="619"/>
      <c r="BI14" s="619"/>
      <c r="BJ14" s="619"/>
      <c r="BK14" s="641"/>
      <c r="BL14" s="301"/>
      <c r="BM14" s="290"/>
      <c r="BN14" s="290"/>
      <c r="BO14" s="968"/>
      <c r="BP14" s="1535"/>
      <c r="BQ14" s="297"/>
      <c r="BR14" s="297"/>
      <c r="BS14" s="610"/>
      <c r="BT14" s="612"/>
      <c r="BU14" s="1533"/>
      <c r="BV14" s="1539"/>
      <c r="BW14" s="47"/>
      <c r="BX14" s="37"/>
      <c r="BY14" s="295"/>
      <c r="BZ14" s="19"/>
      <c r="CA14" s="19"/>
      <c r="CB14" s="19"/>
      <c r="CC14" s="19"/>
      <c r="CE14" s="40" t="s">
        <v>68</v>
      </c>
      <c r="CF14" s="84">
        <v>2.41</v>
      </c>
      <c r="CG14" s="83">
        <v>2.4700000000000002</v>
      </c>
      <c r="CH14" s="42">
        <v>-0.06</v>
      </c>
      <c r="CI14" s="240"/>
      <c r="CJ14" s="240"/>
      <c r="CK14" s="432" t="s">
        <v>96</v>
      </c>
      <c r="CL14" s="997">
        <v>1624184</v>
      </c>
      <c r="CM14" s="998">
        <v>1566154</v>
      </c>
      <c r="CN14" s="999">
        <v>1411802</v>
      </c>
      <c r="CO14" s="997">
        <v>4602140</v>
      </c>
      <c r="CP14" s="1000">
        <v>4633750</v>
      </c>
      <c r="CQ14" s="675">
        <v>-0.68</v>
      </c>
      <c r="CR14" s="324"/>
      <c r="CS14" s="9"/>
      <c r="CT14" s="113"/>
      <c r="CU14" s="14"/>
      <c r="CV14" s="9"/>
      <c r="CW14" s="183"/>
      <c r="CX14" s="82"/>
      <c r="CY14" s="9"/>
      <c r="CZ14" s="183"/>
      <c r="DA14" s="82"/>
      <c r="DB14" s="9"/>
      <c r="DC14" s="9"/>
      <c r="DD14" s="331" t="s">
        <v>53</v>
      </c>
      <c r="DE14" s="331"/>
      <c r="DF14" s="25">
        <v>784118</v>
      </c>
      <c r="DG14" s="25">
        <v>784118</v>
      </c>
      <c r="DH14" s="25">
        <v>784118</v>
      </c>
      <c r="DI14" s="25">
        <v>784118</v>
      </c>
      <c r="DJ14" s="324"/>
      <c r="DK14" s="324"/>
      <c r="DL14" s="324"/>
      <c r="DM14" s="324"/>
      <c r="DN14" s="324"/>
      <c r="DO14" s="324"/>
      <c r="DP14" s="34" t="s">
        <v>97</v>
      </c>
      <c r="DQ14" s="645"/>
      <c r="DR14" s="645"/>
      <c r="DS14" s="645"/>
      <c r="DT14" s="619"/>
      <c r="DU14" s="619"/>
      <c r="DV14" s="619"/>
      <c r="DW14" s="619"/>
      <c r="DX14" s="619"/>
      <c r="DY14" s="619"/>
      <c r="DZ14" s="619"/>
      <c r="EA14" s="641"/>
      <c r="EB14" s="619"/>
      <c r="EC14" s="619"/>
      <c r="ED14" s="644" t="s">
        <v>98</v>
      </c>
      <c r="EE14" s="645"/>
      <c r="EF14" s="645"/>
      <c r="EG14" s="645"/>
      <c r="EH14" s="619"/>
      <c r="EI14" s="619"/>
      <c r="EJ14" s="619"/>
      <c r="EK14" s="619"/>
      <c r="EL14" s="619"/>
      <c r="EM14" s="619"/>
      <c r="EN14" s="619"/>
      <c r="EO14" s="641"/>
      <c r="EP14" s="301"/>
      <c r="EQ14" s="290"/>
      <c r="ER14" s="290"/>
      <c r="ES14" s="968"/>
      <c r="ET14" s="1535"/>
      <c r="EU14" s="297"/>
      <c r="EV14" s="297"/>
      <c r="EW14" s="610"/>
      <c r="EX14" s="612"/>
      <c r="EY14" s="1533"/>
      <c r="EZ14" s="1539"/>
      <c r="FA14" s="47"/>
      <c r="FB14" s="37"/>
      <c r="FC14" s="295"/>
      <c r="FD14" s="19"/>
      <c r="FE14" s="19"/>
      <c r="FF14" s="19"/>
      <c r="FG14" s="19"/>
      <c r="FI14" s="40" t="s">
        <v>68</v>
      </c>
      <c r="FJ14" s="84">
        <v>2.5499999999999998</v>
      </c>
      <c r="FK14" s="83">
        <v>2.56</v>
      </c>
      <c r="FL14" s="42">
        <v>-0.01</v>
      </c>
      <c r="FM14" s="240"/>
      <c r="FN14" s="240"/>
      <c r="FO14" s="432" t="s">
        <v>96</v>
      </c>
      <c r="FP14" s="997">
        <v>1527730</v>
      </c>
      <c r="FQ14" s="998">
        <v>1562140</v>
      </c>
      <c r="FR14" s="999">
        <v>1260762</v>
      </c>
      <c r="FS14" s="997">
        <v>4350632</v>
      </c>
      <c r="FT14" s="1000">
        <v>3863411</v>
      </c>
      <c r="FU14" s="675">
        <v>12.61</v>
      </c>
      <c r="FV14" s="324"/>
      <c r="FW14" s="9"/>
      <c r="FX14" s="113"/>
      <c r="FY14" s="14"/>
      <c r="FZ14" s="9"/>
      <c r="GA14" s="183"/>
      <c r="GB14" s="82"/>
      <c r="GC14" s="9"/>
      <c r="GD14" s="183"/>
      <c r="GE14" s="82"/>
      <c r="GF14" s="9"/>
      <c r="GG14" s="9"/>
      <c r="GH14" s="331" t="s">
        <v>53</v>
      </c>
      <c r="GI14" s="331"/>
      <c r="GJ14" s="25">
        <v>784118</v>
      </c>
      <c r="GK14" s="25">
        <v>784118</v>
      </c>
      <c r="GL14" s="25">
        <v>784118</v>
      </c>
      <c r="GM14" s="25">
        <v>784118</v>
      </c>
      <c r="GN14" s="324"/>
      <c r="GO14" s="324"/>
      <c r="GP14" s="324"/>
      <c r="GQ14" s="324"/>
      <c r="GR14" s="324"/>
      <c r="GS14" s="324"/>
      <c r="GT14" s="34" t="s">
        <v>97</v>
      </c>
      <c r="GU14" s="645"/>
      <c r="GV14" s="645"/>
      <c r="GW14" s="645"/>
      <c r="GX14" s="619"/>
      <c r="GY14" s="619"/>
      <c r="GZ14" s="619"/>
      <c r="HA14" s="619"/>
      <c r="HB14" s="619"/>
      <c r="HC14" s="619"/>
      <c r="HD14" s="619"/>
      <c r="HE14" s="641"/>
      <c r="HF14" s="619"/>
      <c r="HG14" s="619"/>
      <c r="HH14" s="644" t="s">
        <v>98</v>
      </c>
      <c r="HI14" s="645"/>
      <c r="HJ14" s="645"/>
      <c r="HK14" s="645"/>
      <c r="HL14" s="619"/>
      <c r="HM14" s="619"/>
      <c r="HN14" s="619"/>
      <c r="HO14" s="619"/>
      <c r="HP14" s="619"/>
      <c r="HQ14" s="619"/>
      <c r="HR14" s="619"/>
      <c r="HS14" s="641"/>
      <c r="HT14" s="301"/>
      <c r="HU14" s="290"/>
      <c r="HV14" s="290"/>
      <c r="HW14" s="968"/>
      <c r="HX14" s="1535"/>
      <c r="HY14" s="297"/>
      <c r="HZ14" s="297"/>
      <c r="IA14" s="610"/>
      <c r="IB14" s="612"/>
      <c r="IC14" s="1533"/>
      <c r="ID14" s="1539"/>
      <c r="IE14" s="47"/>
      <c r="IF14" s="37"/>
      <c r="IG14" s="295"/>
      <c r="IH14" s="248"/>
      <c r="II14" s="19"/>
      <c r="IJ14" s="19"/>
      <c r="IK14" s="19"/>
      <c r="IL14" s="275"/>
      <c r="IM14" s="40" t="s">
        <v>68</v>
      </c>
      <c r="IN14" s="84">
        <v>2.42</v>
      </c>
      <c r="IO14" s="83">
        <v>2.46</v>
      </c>
      <c r="IP14" s="42">
        <v>-0.04</v>
      </c>
      <c r="IQ14" s="240"/>
      <c r="IR14" s="240"/>
      <c r="IS14" s="432" t="s">
        <v>96</v>
      </c>
      <c r="IT14" s="997">
        <v>999437</v>
      </c>
      <c r="IU14" s="998">
        <v>999092</v>
      </c>
      <c r="IV14" s="999">
        <v>1459984</v>
      </c>
      <c r="IW14" s="997">
        <v>3458513</v>
      </c>
      <c r="IX14" s="1000">
        <v>3137691</v>
      </c>
      <c r="IY14" s="675">
        <v>10.220000000000001</v>
      </c>
      <c r="IZ14" s="324"/>
      <c r="JA14" s="9"/>
      <c r="JB14" s="113"/>
      <c r="JC14" s="14"/>
      <c r="JD14" s="9"/>
      <c r="JE14" s="183"/>
      <c r="JF14" s="82"/>
      <c r="JG14" s="9"/>
      <c r="JH14" s="183"/>
      <c r="JI14" s="82"/>
      <c r="JJ14" s="9"/>
      <c r="JK14" s="9"/>
      <c r="JL14" s="331" t="s">
        <v>53</v>
      </c>
      <c r="JM14" s="331"/>
      <c r="JN14" s="25">
        <v>784118</v>
      </c>
      <c r="JO14" s="25">
        <v>784118</v>
      </c>
      <c r="JP14" s="25">
        <v>784118</v>
      </c>
      <c r="JQ14" s="25">
        <v>784118</v>
      </c>
      <c r="JR14" s="324"/>
      <c r="JS14" s="324"/>
      <c r="JT14" s="324"/>
      <c r="JU14" s="324"/>
      <c r="JV14" s="324"/>
      <c r="JW14" s="324"/>
      <c r="JX14" s="34" t="s">
        <v>97</v>
      </c>
      <c r="JY14" s="645"/>
      <c r="JZ14" s="645"/>
      <c r="KA14" s="645"/>
      <c r="KB14" s="619"/>
      <c r="KC14" s="619"/>
      <c r="KD14" s="619"/>
      <c r="KE14" s="619"/>
      <c r="KF14" s="619"/>
      <c r="KG14" s="619"/>
      <c r="KH14" s="619"/>
      <c r="KI14" s="641"/>
      <c r="KJ14" s="619"/>
      <c r="KK14" s="619"/>
      <c r="KL14" s="644" t="s">
        <v>98</v>
      </c>
      <c r="KM14" s="645"/>
      <c r="KN14" s="645"/>
      <c r="KO14" s="645"/>
      <c r="KP14" s="619"/>
      <c r="KQ14" s="619"/>
      <c r="KR14" s="619"/>
      <c r="KS14" s="619"/>
      <c r="KT14" s="619"/>
      <c r="KU14" s="619"/>
      <c r="KV14" s="619"/>
      <c r="KW14" s="641"/>
      <c r="KX14" s="301"/>
      <c r="KY14" s="290"/>
      <c r="KZ14" s="290"/>
      <c r="LA14" s="968"/>
      <c r="LB14" s="1535"/>
      <c r="LC14" s="297"/>
      <c r="LD14" s="297"/>
      <c r="LE14" s="610"/>
      <c r="LF14" s="612"/>
      <c r="LG14" s="1533"/>
      <c r="LH14" s="611"/>
      <c r="LI14" s="47"/>
      <c r="LJ14" s="37"/>
      <c r="LK14" s="295"/>
      <c r="LL14" s="19"/>
      <c r="LM14" s="19"/>
      <c r="LN14" s="19"/>
      <c r="LO14" s="19"/>
      <c r="LQ14" s="40" t="s">
        <v>68</v>
      </c>
      <c r="LR14" s="79">
        <v>2.46</v>
      </c>
      <c r="LS14" s="83">
        <v>2.5</v>
      </c>
      <c r="LT14" s="42">
        <v>-0.04</v>
      </c>
      <c r="LU14" s="153"/>
      <c r="LV14" s="153"/>
      <c r="LW14" s="432" t="s">
        <v>96</v>
      </c>
      <c r="LX14" s="348">
        <v>17695489</v>
      </c>
      <c r="LY14" s="994">
        <v>16873689</v>
      </c>
      <c r="LZ14" s="515">
        <v>4.87</v>
      </c>
      <c r="MA14" s="182"/>
      <c r="MB14" s="9"/>
      <c r="MC14" s="9"/>
      <c r="MD14" s="85"/>
      <c r="ME14" s="9"/>
      <c r="MF14" s="81"/>
      <c r="MG14" s="85"/>
      <c r="MH14" s="9"/>
      <c r="MI14" s="81"/>
      <c r="MJ14" s="85"/>
      <c r="MK14" s="9"/>
      <c r="ML14" s="15"/>
      <c r="MM14" s="1066" t="s">
        <v>53</v>
      </c>
      <c r="MN14" s="1066"/>
      <c r="MO14" s="1067">
        <v>784118</v>
      </c>
      <c r="MP14" s="1067">
        <v>784118</v>
      </c>
      <c r="MQ14" s="1067">
        <v>784118</v>
      </c>
      <c r="MR14" s="1067">
        <v>784118</v>
      </c>
      <c r="MS14" s="1067">
        <v>784118</v>
      </c>
      <c r="MT14" s="16"/>
      <c r="MU14" s="17"/>
      <c r="MV14" s="17"/>
      <c r="MW14" s="63"/>
      <c r="MX14" s="17"/>
      <c r="MY14" s="17"/>
      <c r="MZ14" s="34" t="s">
        <v>97</v>
      </c>
      <c r="NA14" s="645"/>
      <c r="NB14" s="645"/>
      <c r="NC14" s="645"/>
      <c r="ND14" s="619"/>
      <c r="NE14" s="619"/>
      <c r="NF14" s="619"/>
      <c r="NG14" s="619"/>
      <c r="NH14" s="619"/>
      <c r="NI14" s="619"/>
      <c r="NJ14" s="619"/>
      <c r="NK14" s="641"/>
      <c r="NL14" s="619"/>
      <c r="NM14" s="619"/>
      <c r="NN14" s="644" t="s">
        <v>98</v>
      </c>
      <c r="NO14" s="645"/>
      <c r="NP14" s="645"/>
      <c r="NQ14" s="645"/>
      <c r="NR14" s="619"/>
      <c r="NS14" s="619"/>
      <c r="NT14" s="619"/>
      <c r="NU14" s="619"/>
      <c r="NV14" s="619"/>
      <c r="NW14" s="619"/>
      <c r="NX14" s="619"/>
      <c r="NY14" s="641"/>
    </row>
    <row r="15" spans="1:391" ht="20.25" customHeight="1" thickTop="1" thickBot="1" x14ac:dyDescent="0.25">
      <c r="A15" s="64" t="s">
        <v>49</v>
      </c>
      <c r="B15" s="90">
        <v>4.0199999999999996</v>
      </c>
      <c r="C15" s="89">
        <v>4.1500000000000004</v>
      </c>
      <c r="D15" s="67">
        <v>-0.13</v>
      </c>
      <c r="E15" s="420"/>
      <c r="F15" s="240"/>
      <c r="G15" s="432" t="s">
        <v>99</v>
      </c>
      <c r="H15" s="997">
        <v>91098</v>
      </c>
      <c r="I15" s="998">
        <v>83975</v>
      </c>
      <c r="J15" s="999">
        <v>95431</v>
      </c>
      <c r="K15" s="997">
        <v>270504</v>
      </c>
      <c r="L15" s="1000">
        <v>260102</v>
      </c>
      <c r="M15" s="675">
        <v>4</v>
      </c>
      <c r="N15" s="324"/>
      <c r="O15" s="88" t="s">
        <v>100</v>
      </c>
      <c r="P15" s="1"/>
      <c r="Q15" s="3"/>
      <c r="R15" s="1"/>
      <c r="S15" s="1"/>
      <c r="T15" s="3"/>
      <c r="U15" s="1"/>
      <c r="V15" s="1"/>
      <c r="W15" s="3"/>
      <c r="X15" s="1"/>
      <c r="Y15" s="18"/>
      <c r="Z15" s="324"/>
      <c r="AA15" s="324" t="s">
        <v>52</v>
      </c>
      <c r="AB15" s="38">
        <v>33416</v>
      </c>
      <c r="AC15" s="38">
        <v>33416</v>
      </c>
      <c r="AD15" s="38">
        <v>33416</v>
      </c>
      <c r="AE15" s="38">
        <v>33416</v>
      </c>
      <c r="AF15" s="324"/>
      <c r="AG15" s="324"/>
      <c r="AH15" s="324"/>
      <c r="AI15" s="324"/>
      <c r="AJ15" s="324"/>
      <c r="AK15" s="324"/>
      <c r="AL15" s="1058" t="s">
        <v>101</v>
      </c>
      <c r="AM15" s="1651" t="s">
        <v>32</v>
      </c>
      <c r="AN15" s="1652"/>
      <c r="AO15" s="1652"/>
      <c r="AP15" s="1652"/>
      <c r="AQ15" s="1652"/>
      <c r="AR15" s="1652"/>
      <c r="AS15" s="1652"/>
      <c r="AT15" s="1652"/>
      <c r="AU15" s="1653"/>
      <c r="AV15" s="1070" t="s">
        <v>33</v>
      </c>
      <c r="AW15" s="1071" t="s">
        <v>45</v>
      </c>
      <c r="AX15" s="619"/>
      <c r="AY15" s="619"/>
      <c r="AZ15" s="1183" t="s">
        <v>101</v>
      </c>
      <c r="BA15" s="1651" t="s">
        <v>32</v>
      </c>
      <c r="BB15" s="1652"/>
      <c r="BC15" s="1652"/>
      <c r="BD15" s="1652"/>
      <c r="BE15" s="1652"/>
      <c r="BF15" s="1652"/>
      <c r="BG15" s="1652"/>
      <c r="BH15" s="1652"/>
      <c r="BI15" s="1653"/>
      <c r="BJ15" s="1070" t="s">
        <v>33</v>
      </c>
      <c r="BK15" s="1071" t="s">
        <v>45</v>
      </c>
      <c r="BL15" s="194"/>
      <c r="BM15" s="290"/>
      <c r="BN15" s="290"/>
      <c r="BO15" s="968"/>
      <c r="BP15" s="1535"/>
      <c r="BQ15" s="297"/>
      <c r="BR15" s="297"/>
      <c r="BS15" s="610"/>
      <c r="BT15" s="612"/>
      <c r="BU15" s="1533"/>
      <c r="BV15" s="1539"/>
      <c r="BW15" s="47"/>
      <c r="BX15" s="37"/>
      <c r="BY15" s="295"/>
      <c r="BZ15" s="19"/>
      <c r="CA15" s="19"/>
      <c r="CB15" s="19"/>
      <c r="CC15" s="19"/>
      <c r="CE15" s="64" t="s">
        <v>49</v>
      </c>
      <c r="CF15" s="90">
        <v>3.99</v>
      </c>
      <c r="CG15" s="89">
        <v>4.05</v>
      </c>
      <c r="CH15" s="67">
        <v>-0.06</v>
      </c>
      <c r="CI15" s="240"/>
      <c r="CJ15" s="240"/>
      <c r="CK15" s="432" t="s">
        <v>99</v>
      </c>
      <c r="CL15" s="997">
        <v>130879</v>
      </c>
      <c r="CM15" s="998">
        <v>104507</v>
      </c>
      <c r="CN15" s="999">
        <v>79378</v>
      </c>
      <c r="CO15" s="997">
        <v>314764</v>
      </c>
      <c r="CP15" s="1000">
        <v>289310</v>
      </c>
      <c r="CQ15" s="675">
        <v>8.8000000000000007</v>
      </c>
      <c r="CR15" s="324"/>
      <c r="CS15" s="88" t="s">
        <v>100</v>
      </c>
      <c r="CT15" s="1"/>
      <c r="CU15" s="3"/>
      <c r="CV15" s="1"/>
      <c r="CW15" s="1"/>
      <c r="CX15" s="3"/>
      <c r="CY15" s="1"/>
      <c r="CZ15" s="1"/>
      <c r="DA15" s="3"/>
      <c r="DB15" s="1"/>
      <c r="DC15" s="18"/>
      <c r="DD15" s="324"/>
      <c r="DE15" s="324" t="s">
        <v>52</v>
      </c>
      <c r="DF15" s="38">
        <v>33416</v>
      </c>
      <c r="DG15" s="38">
        <v>33416</v>
      </c>
      <c r="DH15" s="38">
        <v>33416</v>
      </c>
      <c r="DI15" s="38">
        <v>33416</v>
      </c>
      <c r="DJ15" s="324"/>
      <c r="DK15" s="324"/>
      <c r="DL15" s="324"/>
      <c r="DM15" s="324"/>
      <c r="DN15" s="324"/>
      <c r="DO15" s="324"/>
      <c r="DP15" s="1058" t="s">
        <v>101</v>
      </c>
      <c r="DQ15" s="1651" t="s">
        <v>32</v>
      </c>
      <c r="DR15" s="1652"/>
      <c r="DS15" s="1652"/>
      <c r="DT15" s="1652"/>
      <c r="DU15" s="1652"/>
      <c r="DV15" s="1652"/>
      <c r="DW15" s="1652"/>
      <c r="DX15" s="1652"/>
      <c r="DY15" s="1653"/>
      <c r="DZ15" s="1070" t="s">
        <v>33</v>
      </c>
      <c r="EA15" s="1071" t="s">
        <v>45</v>
      </c>
      <c r="EB15" s="619"/>
      <c r="EC15" s="619"/>
      <c r="ED15" s="1183" t="s">
        <v>101</v>
      </c>
      <c r="EE15" s="1651" t="s">
        <v>32</v>
      </c>
      <c r="EF15" s="1652"/>
      <c r="EG15" s="1652"/>
      <c r="EH15" s="1652"/>
      <c r="EI15" s="1652"/>
      <c r="EJ15" s="1652"/>
      <c r="EK15" s="1652"/>
      <c r="EL15" s="1652"/>
      <c r="EM15" s="1653"/>
      <c r="EN15" s="1070" t="s">
        <v>33</v>
      </c>
      <c r="EO15" s="1071" t="s">
        <v>45</v>
      </c>
      <c r="EP15" s="194"/>
      <c r="EQ15" s="290"/>
      <c r="ER15" s="290"/>
      <c r="ES15" s="968"/>
      <c r="ET15" s="1535"/>
      <c r="EU15" s="297"/>
      <c r="EV15" s="297"/>
      <c r="EW15" s="610"/>
      <c r="EX15" s="612"/>
      <c r="EY15" s="1533"/>
      <c r="EZ15" s="1539"/>
      <c r="FA15" s="47"/>
      <c r="FB15" s="37"/>
      <c r="FC15" s="295"/>
      <c r="FD15" s="19"/>
      <c r="FE15" s="19"/>
      <c r="FF15" s="19"/>
      <c r="FG15" s="19"/>
      <c r="FI15" s="64" t="s">
        <v>49</v>
      </c>
      <c r="FJ15" s="90">
        <v>3.99</v>
      </c>
      <c r="FK15" s="89">
        <v>4.05</v>
      </c>
      <c r="FL15" s="67">
        <v>-0.06</v>
      </c>
      <c r="FM15" s="240"/>
      <c r="FN15" s="240"/>
      <c r="FO15" s="432" t="s">
        <v>99</v>
      </c>
      <c r="FP15" s="997">
        <v>91249</v>
      </c>
      <c r="FQ15" s="998">
        <v>82507</v>
      </c>
      <c r="FR15" s="999">
        <v>71016</v>
      </c>
      <c r="FS15" s="997">
        <v>244772</v>
      </c>
      <c r="FT15" s="1000">
        <v>247405</v>
      </c>
      <c r="FU15" s="675">
        <v>-1.06</v>
      </c>
      <c r="FV15" s="324"/>
      <c r="FW15" s="88" t="s">
        <v>100</v>
      </c>
      <c r="FX15" s="1"/>
      <c r="FY15" s="3"/>
      <c r="FZ15" s="1"/>
      <c r="GA15" s="1"/>
      <c r="GB15" s="3"/>
      <c r="GC15" s="1"/>
      <c r="GD15" s="1"/>
      <c r="GE15" s="3"/>
      <c r="GF15" s="1"/>
      <c r="GG15" s="18"/>
      <c r="GH15" s="324"/>
      <c r="GI15" s="324" t="s">
        <v>52</v>
      </c>
      <c r="GJ15" s="38">
        <v>33416</v>
      </c>
      <c r="GK15" s="38">
        <v>33416</v>
      </c>
      <c r="GL15" s="38">
        <v>33416</v>
      </c>
      <c r="GM15" s="38">
        <v>33416</v>
      </c>
      <c r="GN15" s="324"/>
      <c r="GO15" s="324"/>
      <c r="GP15" s="324"/>
      <c r="GQ15" s="324"/>
      <c r="GR15" s="324"/>
      <c r="GS15" s="324"/>
      <c r="GT15" s="1058" t="s">
        <v>101</v>
      </c>
      <c r="GU15" s="1651" t="s">
        <v>32</v>
      </c>
      <c r="GV15" s="1652"/>
      <c r="GW15" s="1652"/>
      <c r="GX15" s="1652"/>
      <c r="GY15" s="1652"/>
      <c r="GZ15" s="1652"/>
      <c r="HA15" s="1652"/>
      <c r="HB15" s="1652"/>
      <c r="HC15" s="1653"/>
      <c r="HD15" s="1069" t="s">
        <v>33</v>
      </c>
      <c r="HE15" s="1069" t="s">
        <v>45</v>
      </c>
      <c r="HF15" s="619"/>
      <c r="HG15" s="619"/>
      <c r="HH15" s="1183" t="s">
        <v>101</v>
      </c>
      <c r="HI15" s="1651" t="s">
        <v>32</v>
      </c>
      <c r="HJ15" s="1652"/>
      <c r="HK15" s="1652"/>
      <c r="HL15" s="1652"/>
      <c r="HM15" s="1652"/>
      <c r="HN15" s="1652"/>
      <c r="HO15" s="1652"/>
      <c r="HP15" s="1652"/>
      <c r="HQ15" s="1653"/>
      <c r="HR15" s="1069" t="s">
        <v>33</v>
      </c>
      <c r="HS15" s="1069" t="s">
        <v>45</v>
      </c>
      <c r="HT15" s="194"/>
      <c r="HU15" s="290"/>
      <c r="HV15" s="290"/>
      <c r="HW15" s="968"/>
      <c r="HX15" s="1535"/>
      <c r="HY15" s="297"/>
      <c r="HZ15" s="297"/>
      <c r="IA15" s="610"/>
      <c r="IB15" s="612"/>
      <c r="IC15" s="1533"/>
      <c r="ID15" s="1539"/>
      <c r="IE15" s="47"/>
      <c r="IF15" s="37"/>
      <c r="IG15" s="295"/>
      <c r="IH15" s="248"/>
      <c r="II15" s="19"/>
      <c r="IJ15" s="19"/>
      <c r="IK15" s="19"/>
      <c r="IL15" s="275"/>
      <c r="IM15" s="64" t="s">
        <v>49</v>
      </c>
      <c r="IN15" s="90">
        <v>4.83</v>
      </c>
      <c r="IO15" s="89">
        <v>4.9400000000000004</v>
      </c>
      <c r="IP15" s="67">
        <v>-0.11</v>
      </c>
      <c r="IQ15" s="240"/>
      <c r="IR15" s="240"/>
      <c r="IS15" s="432" t="s">
        <v>99</v>
      </c>
      <c r="IT15" s="997">
        <v>56140</v>
      </c>
      <c r="IU15" s="998">
        <v>69406</v>
      </c>
      <c r="IV15" s="999">
        <v>77877</v>
      </c>
      <c r="IW15" s="997">
        <v>203423</v>
      </c>
      <c r="IX15" s="1000">
        <v>197937</v>
      </c>
      <c r="IY15" s="675">
        <v>2.77</v>
      </c>
      <c r="IZ15" s="324"/>
      <c r="JA15" s="88" t="s">
        <v>100</v>
      </c>
      <c r="JB15" s="1"/>
      <c r="JC15" s="3"/>
      <c r="JD15" s="1"/>
      <c r="JE15" s="1"/>
      <c r="JF15" s="3"/>
      <c r="JG15" s="1"/>
      <c r="JH15" s="1"/>
      <c r="JI15" s="3"/>
      <c r="JJ15" s="1"/>
      <c r="JK15" s="18"/>
      <c r="JL15" s="324"/>
      <c r="JM15" s="324" t="s">
        <v>52</v>
      </c>
      <c r="JN15" s="38">
        <v>33416</v>
      </c>
      <c r="JO15" s="38">
        <v>33416</v>
      </c>
      <c r="JP15" s="38">
        <v>33416</v>
      </c>
      <c r="JQ15" s="38">
        <v>33416</v>
      </c>
      <c r="JR15" s="324"/>
      <c r="JS15" s="324"/>
      <c r="JT15" s="324"/>
      <c r="JU15" s="324"/>
      <c r="JV15" s="324"/>
      <c r="JW15" s="324"/>
      <c r="JX15" s="1058" t="s">
        <v>101</v>
      </c>
      <c r="JY15" s="1651" t="s">
        <v>32</v>
      </c>
      <c r="JZ15" s="1652"/>
      <c r="KA15" s="1652"/>
      <c r="KB15" s="1652"/>
      <c r="KC15" s="1652"/>
      <c r="KD15" s="1652"/>
      <c r="KE15" s="1652"/>
      <c r="KF15" s="1652"/>
      <c r="KG15" s="1653"/>
      <c r="KH15" s="1069" t="s">
        <v>33</v>
      </c>
      <c r="KI15" s="1069" t="s">
        <v>45</v>
      </c>
      <c r="KJ15" s="619"/>
      <c r="KK15" s="619"/>
      <c r="KL15" s="1183" t="s">
        <v>101</v>
      </c>
      <c r="KM15" s="1651" t="s">
        <v>32</v>
      </c>
      <c r="KN15" s="1652"/>
      <c r="KO15" s="1652"/>
      <c r="KP15" s="1652"/>
      <c r="KQ15" s="1652"/>
      <c r="KR15" s="1652"/>
      <c r="KS15" s="1652"/>
      <c r="KT15" s="1652"/>
      <c r="KU15" s="1653"/>
      <c r="KV15" s="1069" t="s">
        <v>33</v>
      </c>
      <c r="KW15" s="1069" t="s">
        <v>45</v>
      </c>
      <c r="KX15" s="194"/>
      <c r="KY15" s="290"/>
      <c r="KZ15" s="290"/>
      <c r="LA15" s="968"/>
      <c r="LB15" s="1535"/>
      <c r="LC15" s="297"/>
      <c r="LD15" s="297"/>
      <c r="LE15" s="610"/>
      <c r="LF15" s="612"/>
      <c r="LG15" s="1533"/>
      <c r="LH15" s="611"/>
      <c r="LI15" s="47"/>
      <c r="LJ15" s="37"/>
      <c r="LK15" s="295"/>
      <c r="LL15" s="19"/>
      <c r="LM15" s="19"/>
      <c r="LN15" s="19"/>
      <c r="LO15" s="19"/>
      <c r="LQ15" s="64" t="s">
        <v>49</v>
      </c>
      <c r="LR15" s="86">
        <v>4.2</v>
      </c>
      <c r="LS15" s="89">
        <v>4.29</v>
      </c>
      <c r="LT15" s="67">
        <v>-0.09</v>
      </c>
      <c r="LU15" s="153"/>
      <c r="LV15" s="153"/>
      <c r="LW15" s="432" t="s">
        <v>99</v>
      </c>
      <c r="LX15" s="348">
        <v>1033463</v>
      </c>
      <c r="LY15" s="994">
        <v>994754</v>
      </c>
      <c r="LZ15" s="515">
        <v>3.89</v>
      </c>
      <c r="MA15" s="182"/>
      <c r="MB15" s="973" t="s">
        <v>100</v>
      </c>
      <c r="MC15" s="1"/>
      <c r="MD15" s="91"/>
      <c r="ME15" s="1"/>
      <c r="MF15" s="1"/>
      <c r="MG15" s="91"/>
      <c r="MH15" s="1"/>
      <c r="MI15" s="1"/>
      <c r="MJ15" s="91"/>
      <c r="MK15" s="18" t="s">
        <v>15</v>
      </c>
      <c r="ML15" s="15"/>
      <c r="MM15" s="15"/>
      <c r="MN15" s="15" t="s">
        <v>52</v>
      </c>
      <c r="MO15" s="922">
        <v>33416</v>
      </c>
      <c r="MP15" s="922">
        <v>33416</v>
      </c>
      <c r="MQ15" s="922">
        <v>33416</v>
      </c>
      <c r="MR15" s="922">
        <v>33416</v>
      </c>
      <c r="MS15" s="922">
        <v>33416</v>
      </c>
      <c r="MT15" s="16"/>
      <c r="MU15" s="17"/>
      <c r="MV15" s="17"/>
      <c r="MW15" s="63"/>
      <c r="MX15" s="17"/>
      <c r="MY15" s="17"/>
      <c r="MZ15" s="1068" t="s">
        <v>101</v>
      </c>
      <c r="NA15" s="1651" t="s">
        <v>32</v>
      </c>
      <c r="NB15" s="1652"/>
      <c r="NC15" s="1652"/>
      <c r="ND15" s="1652"/>
      <c r="NE15" s="1652"/>
      <c r="NF15" s="1652"/>
      <c r="NG15" s="1652"/>
      <c r="NH15" s="1652"/>
      <c r="NI15" s="1653"/>
      <c r="NJ15" s="1069" t="s">
        <v>33</v>
      </c>
      <c r="NK15" s="1069" t="s">
        <v>45</v>
      </c>
      <c r="NL15" s="619"/>
      <c r="NM15" s="619"/>
      <c r="NN15" s="1183" t="s">
        <v>101</v>
      </c>
      <c r="NO15" s="1651" t="s">
        <v>32</v>
      </c>
      <c r="NP15" s="1652"/>
      <c r="NQ15" s="1652"/>
      <c r="NR15" s="1652"/>
      <c r="NS15" s="1652"/>
      <c r="NT15" s="1652"/>
      <c r="NU15" s="1652"/>
      <c r="NV15" s="1652"/>
      <c r="NW15" s="1653"/>
      <c r="NX15" s="1069" t="s">
        <v>33</v>
      </c>
      <c r="NY15" s="1069" t="s">
        <v>45</v>
      </c>
    </row>
    <row r="16" spans="1:391" ht="20.25" customHeight="1" thickTop="1" thickBot="1" x14ac:dyDescent="0.25">
      <c r="A16" s="92" t="s">
        <v>102</v>
      </c>
      <c r="B16" s="185"/>
      <c r="C16" s="681"/>
      <c r="D16" s="42"/>
      <c r="E16" s="420"/>
      <c r="F16" s="240"/>
      <c r="G16" s="432" t="s">
        <v>103</v>
      </c>
      <c r="H16" s="997">
        <v>270373</v>
      </c>
      <c r="I16" s="998">
        <v>280688</v>
      </c>
      <c r="J16" s="999">
        <v>270616</v>
      </c>
      <c r="K16" s="997">
        <v>821677</v>
      </c>
      <c r="L16" s="1000">
        <v>761211</v>
      </c>
      <c r="M16" s="675">
        <v>7.94</v>
      </c>
      <c r="N16" s="324"/>
      <c r="O16" s="28" t="s">
        <v>31</v>
      </c>
      <c r="P16" s="29" t="s">
        <v>32</v>
      </c>
      <c r="Q16" s="30"/>
      <c r="R16" s="31"/>
      <c r="S16" s="29" t="s">
        <v>33</v>
      </c>
      <c r="T16" s="30"/>
      <c r="U16" s="31"/>
      <c r="V16" s="1654" t="s">
        <v>34</v>
      </c>
      <c r="W16" s="1655"/>
      <c r="X16" s="1656"/>
      <c r="Y16" s="5"/>
      <c r="Z16" s="324"/>
      <c r="AA16" s="324" t="s">
        <v>66</v>
      </c>
      <c r="AB16" s="38">
        <v>284403</v>
      </c>
      <c r="AC16" s="38">
        <v>284403</v>
      </c>
      <c r="AD16" s="38">
        <v>284403</v>
      </c>
      <c r="AE16" s="38">
        <v>284403</v>
      </c>
      <c r="AF16" s="324"/>
      <c r="AG16" s="324"/>
      <c r="AH16" s="324"/>
      <c r="AI16" s="324"/>
      <c r="AJ16" s="324"/>
      <c r="AK16" s="324"/>
      <c r="AL16" s="1081"/>
      <c r="AM16" s="1073" t="s">
        <v>54</v>
      </c>
      <c r="AN16" s="1074" t="s">
        <v>55</v>
      </c>
      <c r="AO16" s="1075" t="s">
        <v>306</v>
      </c>
      <c r="AP16" s="1076" t="s">
        <v>307</v>
      </c>
      <c r="AQ16" s="1074"/>
      <c r="AR16" s="1074"/>
      <c r="AS16" s="1074"/>
      <c r="AT16" s="1074"/>
      <c r="AU16" s="1077" t="s">
        <v>62</v>
      </c>
      <c r="AV16" s="1078"/>
      <c r="AW16" s="1079"/>
      <c r="AX16" s="619"/>
      <c r="AY16" s="619"/>
      <c r="AZ16" s="1185"/>
      <c r="BA16" s="1073" t="s">
        <v>54</v>
      </c>
      <c r="BB16" s="1074" t="s">
        <v>55</v>
      </c>
      <c r="BC16" s="1075" t="s">
        <v>306</v>
      </c>
      <c r="BD16" s="1076" t="s">
        <v>307</v>
      </c>
      <c r="BE16" s="1074"/>
      <c r="BF16" s="1074"/>
      <c r="BG16" s="1074"/>
      <c r="BH16" s="1074"/>
      <c r="BI16" s="1077" t="s">
        <v>62</v>
      </c>
      <c r="BJ16" s="1078"/>
      <c r="BK16" s="1079"/>
      <c r="BL16" s="306"/>
      <c r="BM16" s="290"/>
      <c r="BN16" s="290"/>
      <c r="BO16" s="968"/>
      <c r="BP16" s="1537"/>
      <c r="BQ16" s="297"/>
      <c r="BR16" s="297"/>
      <c r="BS16" s="297"/>
      <c r="BT16" s="248"/>
      <c r="BU16" s="1533"/>
      <c r="BV16" s="1528"/>
      <c r="BW16" s="47"/>
      <c r="BX16" s="37"/>
      <c r="BY16" s="295"/>
      <c r="BZ16" s="19"/>
      <c r="CA16" s="19"/>
      <c r="CB16" s="19"/>
      <c r="CC16" s="19"/>
      <c r="CE16" s="92" t="s">
        <v>102</v>
      </c>
      <c r="CF16" s="185"/>
      <c r="CG16" s="140"/>
      <c r="CH16" s="42"/>
      <c r="CI16" s="240"/>
      <c r="CJ16" s="240"/>
      <c r="CK16" s="432" t="s">
        <v>103</v>
      </c>
      <c r="CL16" s="997">
        <v>256941</v>
      </c>
      <c r="CM16" s="998">
        <v>182048</v>
      </c>
      <c r="CN16" s="999">
        <v>219933</v>
      </c>
      <c r="CO16" s="997">
        <v>658922</v>
      </c>
      <c r="CP16" s="1000">
        <v>646032</v>
      </c>
      <c r="CQ16" s="675">
        <v>2</v>
      </c>
      <c r="CR16" s="324"/>
      <c r="CS16" s="28" t="s">
        <v>31</v>
      </c>
      <c r="CT16" s="29" t="s">
        <v>32</v>
      </c>
      <c r="CU16" s="30"/>
      <c r="CV16" s="31"/>
      <c r="CW16" s="29" t="s">
        <v>33</v>
      </c>
      <c r="CX16" s="30"/>
      <c r="CY16" s="31"/>
      <c r="CZ16" s="1654" t="s">
        <v>34</v>
      </c>
      <c r="DA16" s="1655"/>
      <c r="DB16" s="1656"/>
      <c r="DC16" s="5"/>
      <c r="DD16" s="324"/>
      <c r="DE16" s="324" t="s">
        <v>66</v>
      </c>
      <c r="DF16" s="38">
        <v>284403</v>
      </c>
      <c r="DG16" s="38">
        <v>284403</v>
      </c>
      <c r="DH16" s="38">
        <v>284403</v>
      </c>
      <c r="DI16" s="38">
        <v>284403</v>
      </c>
      <c r="DJ16" s="324"/>
      <c r="DK16" s="324"/>
      <c r="DL16" s="324"/>
      <c r="DM16" s="324"/>
      <c r="DN16" s="324"/>
      <c r="DO16" s="324"/>
      <c r="DP16" s="1081"/>
      <c r="DQ16" s="1073" t="s">
        <v>54</v>
      </c>
      <c r="DR16" s="1074" t="s">
        <v>55</v>
      </c>
      <c r="DS16" s="1075" t="s">
        <v>306</v>
      </c>
      <c r="DT16" s="1076" t="s">
        <v>307</v>
      </c>
      <c r="DU16" s="1074"/>
      <c r="DV16" s="1074"/>
      <c r="DW16" s="1074"/>
      <c r="DX16" s="1074"/>
      <c r="DY16" s="1077" t="s">
        <v>62</v>
      </c>
      <c r="DZ16" s="1078"/>
      <c r="EA16" s="1079"/>
      <c r="EB16" s="619"/>
      <c r="EC16" s="619"/>
      <c r="ED16" s="1185"/>
      <c r="EE16" s="1073" t="s">
        <v>54</v>
      </c>
      <c r="EF16" s="1074" t="s">
        <v>55</v>
      </c>
      <c r="EG16" s="1075" t="s">
        <v>306</v>
      </c>
      <c r="EH16" s="1076" t="s">
        <v>307</v>
      </c>
      <c r="EI16" s="1074"/>
      <c r="EJ16" s="1074"/>
      <c r="EK16" s="1074"/>
      <c r="EL16" s="1074"/>
      <c r="EM16" s="1077" t="s">
        <v>62</v>
      </c>
      <c r="EN16" s="1078"/>
      <c r="EO16" s="1079"/>
      <c r="EP16" s="306"/>
      <c r="EQ16" s="290"/>
      <c r="ER16" s="290"/>
      <c r="ES16" s="968"/>
      <c r="ET16" s="1537"/>
      <c r="EU16" s="297"/>
      <c r="EV16" s="297"/>
      <c r="EW16" s="297"/>
      <c r="EX16" s="248"/>
      <c r="EY16" s="1533"/>
      <c r="EZ16" s="1528"/>
      <c r="FA16" s="47"/>
      <c r="FB16" s="37"/>
      <c r="FC16" s="295"/>
      <c r="FD16" s="19"/>
      <c r="FE16" s="19"/>
      <c r="FF16" s="19"/>
      <c r="FG16" s="19"/>
      <c r="FI16" s="92" t="s">
        <v>102</v>
      </c>
      <c r="FJ16" s="185"/>
      <c r="FK16" s="140"/>
      <c r="FL16" s="42"/>
      <c r="FM16" s="240"/>
      <c r="FN16" s="240"/>
      <c r="FO16" s="432" t="s">
        <v>103</v>
      </c>
      <c r="FP16" s="997">
        <v>212207</v>
      </c>
      <c r="FQ16" s="998">
        <v>234427</v>
      </c>
      <c r="FR16" s="999">
        <v>254333</v>
      </c>
      <c r="FS16" s="997">
        <v>700967</v>
      </c>
      <c r="FT16" s="1000">
        <v>705895</v>
      </c>
      <c r="FU16" s="675">
        <v>-0.7</v>
      </c>
      <c r="FV16" s="324"/>
      <c r="FW16" s="28" t="s">
        <v>31</v>
      </c>
      <c r="FX16" s="29" t="s">
        <v>32</v>
      </c>
      <c r="FY16" s="30"/>
      <c r="FZ16" s="31"/>
      <c r="GA16" s="29" t="s">
        <v>33</v>
      </c>
      <c r="GB16" s="30"/>
      <c r="GC16" s="31"/>
      <c r="GD16" s="1654" t="s">
        <v>34</v>
      </c>
      <c r="GE16" s="1655"/>
      <c r="GF16" s="1656"/>
      <c r="GG16" s="5"/>
      <c r="GH16" s="324"/>
      <c r="GI16" s="324" t="s">
        <v>66</v>
      </c>
      <c r="GJ16" s="38">
        <v>284403</v>
      </c>
      <c r="GK16" s="38">
        <v>284403</v>
      </c>
      <c r="GL16" s="38">
        <v>284403</v>
      </c>
      <c r="GM16" s="38">
        <v>284403</v>
      </c>
      <c r="GN16" s="324"/>
      <c r="GO16" s="324"/>
      <c r="GP16" s="324"/>
      <c r="GQ16" s="324"/>
      <c r="GR16" s="324"/>
      <c r="GS16" s="324"/>
      <c r="GT16" s="1081"/>
      <c r="GU16" s="1073" t="s">
        <v>54</v>
      </c>
      <c r="GV16" s="1074" t="s">
        <v>55</v>
      </c>
      <c r="GW16" s="1075" t="s">
        <v>306</v>
      </c>
      <c r="GX16" s="1076" t="s">
        <v>307</v>
      </c>
      <c r="GY16" s="1074"/>
      <c r="GZ16" s="1074"/>
      <c r="HA16" s="1074"/>
      <c r="HB16" s="1074"/>
      <c r="HC16" s="1077" t="s">
        <v>62</v>
      </c>
      <c r="HD16" s="1078"/>
      <c r="HE16" s="1079"/>
      <c r="HF16" s="619"/>
      <c r="HG16" s="619"/>
      <c r="HH16" s="1185"/>
      <c r="HI16" s="1073" t="s">
        <v>54</v>
      </c>
      <c r="HJ16" s="1074" t="s">
        <v>55</v>
      </c>
      <c r="HK16" s="1075" t="s">
        <v>306</v>
      </c>
      <c r="HL16" s="1076" t="s">
        <v>307</v>
      </c>
      <c r="HM16" s="1074"/>
      <c r="HN16" s="1074"/>
      <c r="HO16" s="1074"/>
      <c r="HP16" s="1074"/>
      <c r="HQ16" s="1077" t="s">
        <v>62</v>
      </c>
      <c r="HR16" s="1078"/>
      <c r="HS16" s="1079"/>
      <c r="HT16" s="306"/>
      <c r="HU16" s="290"/>
      <c r="HV16" s="290"/>
      <c r="HW16" s="968"/>
      <c r="HX16" s="1537"/>
      <c r="HY16" s="297"/>
      <c r="HZ16" s="297"/>
      <c r="IA16" s="297"/>
      <c r="IB16" s="248"/>
      <c r="IC16" s="1533"/>
      <c r="ID16" s="1528"/>
      <c r="IE16" s="47"/>
      <c r="IF16" s="37"/>
      <c r="IG16" s="295"/>
      <c r="IH16" s="248"/>
      <c r="II16" s="19"/>
      <c r="IJ16" s="19"/>
      <c r="IK16" s="19"/>
      <c r="IL16" s="275"/>
      <c r="IM16" s="92" t="s">
        <v>102</v>
      </c>
      <c r="IN16" s="185"/>
      <c r="IO16" s="140"/>
      <c r="IP16" s="42"/>
      <c r="IQ16" s="240"/>
      <c r="IR16" s="240"/>
      <c r="IS16" s="432" t="s">
        <v>103</v>
      </c>
      <c r="IT16" s="997">
        <v>249711</v>
      </c>
      <c r="IU16" s="998">
        <v>247497</v>
      </c>
      <c r="IV16" s="999">
        <v>306631</v>
      </c>
      <c r="IW16" s="997">
        <v>803839</v>
      </c>
      <c r="IX16" s="1000">
        <v>724305</v>
      </c>
      <c r="IY16" s="675">
        <v>10.98</v>
      </c>
      <c r="IZ16" s="324"/>
      <c r="JA16" s="28" t="s">
        <v>31</v>
      </c>
      <c r="JB16" s="29" t="s">
        <v>32</v>
      </c>
      <c r="JC16" s="30"/>
      <c r="JD16" s="31"/>
      <c r="JE16" s="29" t="s">
        <v>33</v>
      </c>
      <c r="JF16" s="30"/>
      <c r="JG16" s="31"/>
      <c r="JH16" s="1654" t="s">
        <v>34</v>
      </c>
      <c r="JI16" s="1655"/>
      <c r="JJ16" s="1656"/>
      <c r="JK16" s="5"/>
      <c r="JL16" s="324"/>
      <c r="JM16" s="324" t="s">
        <v>66</v>
      </c>
      <c r="JN16" s="38">
        <v>284403</v>
      </c>
      <c r="JO16" s="38">
        <v>284403</v>
      </c>
      <c r="JP16" s="38">
        <v>284403</v>
      </c>
      <c r="JQ16" s="38">
        <v>284403</v>
      </c>
      <c r="JR16" s="324"/>
      <c r="JS16" s="324"/>
      <c r="JT16" s="324"/>
      <c r="JU16" s="324"/>
      <c r="JV16" s="324"/>
      <c r="JW16" s="324"/>
      <c r="JX16" s="1081"/>
      <c r="JY16" s="1073" t="s">
        <v>54</v>
      </c>
      <c r="JZ16" s="1074" t="s">
        <v>55</v>
      </c>
      <c r="KA16" s="1075" t="s">
        <v>306</v>
      </c>
      <c r="KB16" s="1076" t="s">
        <v>307</v>
      </c>
      <c r="KC16" s="1074"/>
      <c r="KD16" s="1074"/>
      <c r="KE16" s="1074"/>
      <c r="KF16" s="1074"/>
      <c r="KG16" s="1077" t="s">
        <v>62</v>
      </c>
      <c r="KH16" s="1078"/>
      <c r="KI16" s="1079"/>
      <c r="KJ16" s="619"/>
      <c r="KK16" s="619"/>
      <c r="KL16" s="1185"/>
      <c r="KM16" s="1073" t="s">
        <v>54</v>
      </c>
      <c r="KN16" s="1074" t="s">
        <v>55</v>
      </c>
      <c r="KO16" s="1075" t="s">
        <v>306</v>
      </c>
      <c r="KP16" s="1076" t="s">
        <v>307</v>
      </c>
      <c r="KQ16" s="1074"/>
      <c r="KR16" s="1074"/>
      <c r="KS16" s="1074"/>
      <c r="KT16" s="1074"/>
      <c r="KU16" s="1077" t="s">
        <v>62</v>
      </c>
      <c r="KV16" s="1078"/>
      <c r="KW16" s="1079"/>
      <c r="KX16" s="306"/>
      <c r="KY16" s="290"/>
      <c r="KZ16" s="290"/>
      <c r="LA16" s="968"/>
      <c r="LB16" s="1537"/>
      <c r="LC16" s="297"/>
      <c r="LD16" s="297"/>
      <c r="LE16" s="297"/>
      <c r="LF16" s="248"/>
      <c r="LG16" s="1533"/>
      <c r="LH16" s="291"/>
      <c r="LI16" s="47"/>
      <c r="LJ16" s="37"/>
      <c r="LK16" s="295"/>
      <c r="LL16" s="19"/>
      <c r="LM16" s="19"/>
      <c r="LN16" s="19"/>
      <c r="LO16" s="19"/>
      <c r="LQ16" s="92" t="s">
        <v>102</v>
      </c>
      <c r="LR16" s="95"/>
      <c r="LS16" s="140"/>
      <c r="LT16" s="42"/>
      <c r="LU16" s="153"/>
      <c r="LV16" s="153"/>
      <c r="LW16" s="432" t="s">
        <v>103</v>
      </c>
      <c r="LX16" s="348">
        <v>2985405</v>
      </c>
      <c r="LY16" s="994">
        <v>2837443</v>
      </c>
      <c r="LZ16" s="515">
        <v>5.21</v>
      </c>
      <c r="MA16" s="182"/>
      <c r="MB16" s="28" t="s">
        <v>31</v>
      </c>
      <c r="MC16" s="29" t="s">
        <v>32</v>
      </c>
      <c r="MD16" s="30"/>
      <c r="ME16" s="31"/>
      <c r="MF16" s="29" t="s">
        <v>33</v>
      </c>
      <c r="MG16" s="30"/>
      <c r="MH16" s="31"/>
      <c r="MI16" s="29" t="s">
        <v>34</v>
      </c>
      <c r="MJ16" s="30"/>
      <c r="MK16" s="31"/>
      <c r="ML16" s="15"/>
      <c r="MM16" s="15"/>
      <c r="MN16" s="15" t="s">
        <v>66</v>
      </c>
      <c r="MO16" s="922">
        <v>284403</v>
      </c>
      <c r="MP16" s="922">
        <v>284403</v>
      </c>
      <c r="MQ16" s="922">
        <v>284403</v>
      </c>
      <c r="MR16" s="922">
        <v>284403</v>
      </c>
      <c r="MS16" s="922">
        <v>284403</v>
      </c>
      <c r="MT16" s="16"/>
      <c r="MU16" s="17"/>
      <c r="MV16" s="17"/>
      <c r="MW16" s="63"/>
      <c r="MX16" s="17"/>
      <c r="MY16" s="17"/>
      <c r="MZ16" s="1081"/>
      <c r="NA16" s="1073" t="s">
        <v>54</v>
      </c>
      <c r="NB16" s="1074" t="s">
        <v>55</v>
      </c>
      <c r="NC16" s="1075" t="s">
        <v>306</v>
      </c>
      <c r="ND16" s="1076" t="s">
        <v>307</v>
      </c>
      <c r="NE16" s="1074"/>
      <c r="NF16" s="1074"/>
      <c r="NG16" s="1074"/>
      <c r="NH16" s="1074"/>
      <c r="NI16" s="1077" t="s">
        <v>62</v>
      </c>
      <c r="NJ16" s="1078"/>
      <c r="NK16" s="1079"/>
      <c r="NL16" s="619"/>
      <c r="NM16" s="619"/>
      <c r="NN16" s="1185"/>
      <c r="NO16" s="1073" t="s">
        <v>54</v>
      </c>
      <c r="NP16" s="1074" t="s">
        <v>55</v>
      </c>
      <c r="NQ16" s="1075" t="s">
        <v>306</v>
      </c>
      <c r="NR16" s="1076" t="s">
        <v>307</v>
      </c>
      <c r="NS16" s="1074"/>
      <c r="NT16" s="1074"/>
      <c r="NU16" s="1074"/>
      <c r="NV16" s="1074"/>
      <c r="NW16" s="1077" t="s">
        <v>62</v>
      </c>
      <c r="NX16" s="1078"/>
      <c r="NY16" s="1079"/>
    </row>
    <row r="17" spans="1:389" ht="20.25" customHeight="1" thickTop="1" thickBot="1" x14ac:dyDescent="0.25">
      <c r="A17" s="62" t="s">
        <v>104</v>
      </c>
      <c r="B17" s="186">
        <v>3902.9400000000005</v>
      </c>
      <c r="C17" s="78">
        <v>3932.1400000000003</v>
      </c>
      <c r="D17" s="27">
        <v>-0.74</v>
      </c>
      <c r="E17" s="929"/>
      <c r="F17" s="929"/>
      <c r="G17" s="432" t="s">
        <v>105</v>
      </c>
      <c r="H17" s="997">
        <v>297960</v>
      </c>
      <c r="I17" s="998">
        <v>260147</v>
      </c>
      <c r="J17" s="999">
        <v>234282</v>
      </c>
      <c r="K17" s="997">
        <v>792389</v>
      </c>
      <c r="L17" s="1000">
        <v>716436</v>
      </c>
      <c r="M17" s="675">
        <v>10.6</v>
      </c>
      <c r="N17" s="324"/>
      <c r="O17" s="926" t="s">
        <v>42</v>
      </c>
      <c r="P17" s="43">
        <v>2562</v>
      </c>
      <c r="Q17" s="44">
        <v>2561</v>
      </c>
      <c r="R17" s="45" t="s">
        <v>172</v>
      </c>
      <c r="S17" s="43">
        <v>2562</v>
      </c>
      <c r="T17" s="44">
        <v>2561</v>
      </c>
      <c r="U17" s="45" t="s">
        <v>172</v>
      </c>
      <c r="V17" s="43">
        <v>2562</v>
      </c>
      <c r="W17" s="44">
        <v>2561</v>
      </c>
      <c r="X17" s="45" t="s">
        <v>172</v>
      </c>
      <c r="Y17" s="977"/>
      <c r="Z17" s="324"/>
      <c r="AA17" s="324" t="s">
        <v>71</v>
      </c>
      <c r="AB17" s="38">
        <v>466299</v>
      </c>
      <c r="AC17" s="38">
        <v>466299</v>
      </c>
      <c r="AD17" s="38">
        <v>466299</v>
      </c>
      <c r="AE17" s="38">
        <v>466299</v>
      </c>
      <c r="AF17" s="324"/>
      <c r="AG17" s="324"/>
      <c r="AH17" s="324"/>
      <c r="AI17" s="324"/>
      <c r="AJ17" s="324"/>
      <c r="AK17" s="324"/>
      <c r="AL17" s="176" t="s">
        <v>157</v>
      </c>
      <c r="AM17" s="1082">
        <v>2082622</v>
      </c>
      <c r="AN17" s="1083">
        <v>79151</v>
      </c>
      <c r="AO17" s="1083">
        <v>694200</v>
      </c>
      <c r="AP17" s="1084">
        <v>160847</v>
      </c>
      <c r="AQ17" s="1083">
        <v>0</v>
      </c>
      <c r="AR17" s="1083">
        <v>0</v>
      </c>
      <c r="AS17" s="1083">
        <v>0</v>
      </c>
      <c r="AT17" s="1083">
        <v>0</v>
      </c>
      <c r="AU17" s="1085">
        <v>3016820</v>
      </c>
      <c r="AV17" s="1086">
        <v>187967</v>
      </c>
      <c r="AW17" s="1087">
        <v>3204787</v>
      </c>
      <c r="AX17" s="619"/>
      <c r="AY17" s="619"/>
      <c r="AZ17" s="1123" t="s">
        <v>157</v>
      </c>
      <c r="BA17" s="1082">
        <v>4290101</v>
      </c>
      <c r="BB17" s="1083">
        <v>258584</v>
      </c>
      <c r="BC17" s="1083">
        <v>1696212</v>
      </c>
      <c r="BD17" s="1084">
        <v>153357</v>
      </c>
      <c r="BE17" s="1083">
        <v>0</v>
      </c>
      <c r="BF17" s="1083">
        <v>0</v>
      </c>
      <c r="BG17" s="1083">
        <v>0</v>
      </c>
      <c r="BH17" s="1083">
        <v>0</v>
      </c>
      <c r="BI17" s="1085">
        <v>6398254</v>
      </c>
      <c r="BJ17" s="1086">
        <v>44090</v>
      </c>
      <c r="BK17" s="1087">
        <v>6442344</v>
      </c>
      <c r="BL17" s="299"/>
      <c r="BM17" s="290"/>
      <c r="BN17" s="290"/>
      <c r="BO17" s="248"/>
      <c r="BP17" s="1537"/>
      <c r="BQ17" s="294"/>
      <c r="BR17" s="294"/>
      <c r="BS17" s="131"/>
      <c r="BT17" s="294"/>
      <c r="BU17" s="1533"/>
      <c r="BV17" s="1528"/>
      <c r="BW17" s="47"/>
      <c r="BX17" s="37"/>
      <c r="BY17" s="295"/>
      <c r="BZ17" s="19"/>
      <c r="CA17" s="19"/>
      <c r="CB17" s="19"/>
      <c r="CC17" s="19"/>
      <c r="CE17" s="62" t="s">
        <v>104</v>
      </c>
      <c r="CF17" s="186">
        <v>3790.0200000000004</v>
      </c>
      <c r="CG17" s="97">
        <v>3808.0499999999997</v>
      </c>
      <c r="CH17" s="27">
        <v>-0.47</v>
      </c>
      <c r="CI17" s="929"/>
      <c r="CJ17" s="929"/>
      <c r="CK17" s="432" t="s">
        <v>105</v>
      </c>
      <c r="CL17" s="997">
        <v>224687</v>
      </c>
      <c r="CM17" s="998">
        <v>174835</v>
      </c>
      <c r="CN17" s="999">
        <v>172290</v>
      </c>
      <c r="CO17" s="997">
        <v>571812</v>
      </c>
      <c r="CP17" s="1000">
        <v>555843</v>
      </c>
      <c r="CQ17" s="675">
        <v>2.87</v>
      </c>
      <c r="CR17" s="324"/>
      <c r="CS17" s="926" t="s">
        <v>46</v>
      </c>
      <c r="CT17" s="43">
        <v>2562</v>
      </c>
      <c r="CU17" s="44">
        <v>2561</v>
      </c>
      <c r="CV17" s="45" t="s">
        <v>172</v>
      </c>
      <c r="CW17" s="43">
        <v>2562</v>
      </c>
      <c r="CX17" s="44">
        <v>2561</v>
      </c>
      <c r="CY17" s="45" t="s">
        <v>172</v>
      </c>
      <c r="CZ17" s="43">
        <v>2562</v>
      </c>
      <c r="DA17" s="44">
        <v>2561</v>
      </c>
      <c r="DB17" s="45" t="s">
        <v>172</v>
      </c>
      <c r="DC17" s="977"/>
      <c r="DD17" s="324"/>
      <c r="DE17" s="324" t="s">
        <v>71</v>
      </c>
      <c r="DF17" s="38">
        <v>466299</v>
      </c>
      <c r="DG17" s="38">
        <v>466299</v>
      </c>
      <c r="DH17" s="38">
        <v>466299</v>
      </c>
      <c r="DI17" s="38">
        <v>466299</v>
      </c>
      <c r="DJ17" s="324"/>
      <c r="DK17" s="324"/>
      <c r="DL17" s="324"/>
      <c r="DM17" s="324"/>
      <c r="DN17" s="324"/>
      <c r="DO17" s="324"/>
      <c r="DP17" s="176" t="s">
        <v>157</v>
      </c>
      <c r="DQ17" s="1082">
        <v>1713041</v>
      </c>
      <c r="DR17" s="1083">
        <v>62169</v>
      </c>
      <c r="DS17" s="1083">
        <v>678767</v>
      </c>
      <c r="DT17" s="1084">
        <v>216880</v>
      </c>
      <c r="DU17" s="1083">
        <v>0</v>
      </c>
      <c r="DV17" s="1083">
        <v>0</v>
      </c>
      <c r="DW17" s="1083">
        <v>0</v>
      </c>
      <c r="DX17" s="1083">
        <v>0</v>
      </c>
      <c r="DY17" s="1085">
        <v>2670857</v>
      </c>
      <c r="DZ17" s="1086">
        <v>264417</v>
      </c>
      <c r="EA17" s="1087">
        <v>2935274</v>
      </c>
      <c r="EB17" s="619"/>
      <c r="EC17" s="619"/>
      <c r="ED17" s="1123" t="s">
        <v>157</v>
      </c>
      <c r="EE17" s="1082">
        <v>3938989</v>
      </c>
      <c r="EF17" s="1083">
        <v>203444</v>
      </c>
      <c r="EG17" s="1083">
        <v>683568</v>
      </c>
      <c r="EH17" s="1084">
        <v>82138</v>
      </c>
      <c r="EI17" s="1083">
        <v>0</v>
      </c>
      <c r="EJ17" s="1083">
        <v>0</v>
      </c>
      <c r="EK17" s="1083">
        <v>0</v>
      </c>
      <c r="EL17" s="1083">
        <v>0</v>
      </c>
      <c r="EM17" s="1085">
        <v>4908139</v>
      </c>
      <c r="EN17" s="1086">
        <v>31466</v>
      </c>
      <c r="EO17" s="1087">
        <v>4939605</v>
      </c>
      <c r="EP17" s="299"/>
      <c r="EQ17" s="290"/>
      <c r="ER17" s="290"/>
      <c r="ES17" s="248"/>
      <c r="ET17" s="1537"/>
      <c r="EU17" s="294"/>
      <c r="EV17" s="294"/>
      <c r="EW17" s="131"/>
      <c r="EX17" s="294"/>
      <c r="EY17" s="1533"/>
      <c r="EZ17" s="1528"/>
      <c r="FA17" s="47"/>
      <c r="FB17" s="37"/>
      <c r="FC17" s="295"/>
      <c r="FD17" s="19"/>
      <c r="FE17" s="19"/>
      <c r="FF17" s="19"/>
      <c r="FG17" s="19"/>
      <c r="FI17" s="62" t="s">
        <v>104</v>
      </c>
      <c r="FJ17" s="186">
        <v>3731.65</v>
      </c>
      <c r="FK17" s="97">
        <v>3635.2299999999996</v>
      </c>
      <c r="FL17" s="27">
        <v>2.65</v>
      </c>
      <c r="FM17" s="929"/>
      <c r="FN17" s="929"/>
      <c r="FO17" s="432" t="s">
        <v>105</v>
      </c>
      <c r="FP17" s="997">
        <v>173012</v>
      </c>
      <c r="FQ17" s="998">
        <v>163871</v>
      </c>
      <c r="FR17" s="999">
        <v>160118</v>
      </c>
      <c r="FS17" s="997">
        <v>497001</v>
      </c>
      <c r="FT17" s="1000">
        <v>487913</v>
      </c>
      <c r="FU17" s="675">
        <v>1.86</v>
      </c>
      <c r="FV17" s="324"/>
      <c r="FW17" s="926" t="s">
        <v>47</v>
      </c>
      <c r="FX17" s="43">
        <v>2562</v>
      </c>
      <c r="FY17" s="44">
        <v>2561</v>
      </c>
      <c r="FZ17" s="45" t="s">
        <v>172</v>
      </c>
      <c r="GA17" s="43">
        <v>2562</v>
      </c>
      <c r="GB17" s="44">
        <v>2561</v>
      </c>
      <c r="GC17" s="45" t="s">
        <v>172</v>
      </c>
      <c r="GD17" s="43">
        <v>2562</v>
      </c>
      <c r="GE17" s="44">
        <v>2561</v>
      </c>
      <c r="GF17" s="45" t="s">
        <v>172</v>
      </c>
      <c r="GG17" s="977"/>
      <c r="GH17" s="324"/>
      <c r="GI17" s="324" t="s">
        <v>71</v>
      </c>
      <c r="GJ17" s="38">
        <v>466299</v>
      </c>
      <c r="GK17" s="38">
        <v>466299</v>
      </c>
      <c r="GL17" s="38">
        <v>466299</v>
      </c>
      <c r="GM17" s="38">
        <v>466299</v>
      </c>
      <c r="GN17" s="324"/>
      <c r="GO17" s="324"/>
      <c r="GP17" s="324"/>
      <c r="GQ17" s="324"/>
      <c r="GR17" s="324"/>
      <c r="GS17" s="324"/>
      <c r="GT17" s="176" t="s">
        <v>157</v>
      </c>
      <c r="GU17" s="1082">
        <v>1582584</v>
      </c>
      <c r="GV17" s="1083">
        <v>63613</v>
      </c>
      <c r="GW17" s="1083">
        <v>643029</v>
      </c>
      <c r="GX17" s="1084">
        <v>186816</v>
      </c>
      <c r="GY17" s="1083">
        <v>0</v>
      </c>
      <c r="GZ17" s="1083">
        <v>0</v>
      </c>
      <c r="HA17" s="1083">
        <v>0</v>
      </c>
      <c r="HB17" s="1083">
        <v>0</v>
      </c>
      <c r="HC17" s="1085">
        <v>2476042</v>
      </c>
      <c r="HD17" s="1086">
        <v>242280</v>
      </c>
      <c r="HE17" s="1087">
        <v>2718322</v>
      </c>
      <c r="HF17" s="619"/>
      <c r="HG17" s="619"/>
      <c r="HH17" s="1123" t="s">
        <v>157</v>
      </c>
      <c r="HI17" s="1082">
        <v>3745438</v>
      </c>
      <c r="HJ17" s="1083">
        <v>178735</v>
      </c>
      <c r="HK17" s="1083">
        <v>1032507</v>
      </c>
      <c r="HL17" s="1084">
        <v>112705</v>
      </c>
      <c r="HM17" s="1083">
        <v>0</v>
      </c>
      <c r="HN17" s="1083">
        <v>0</v>
      </c>
      <c r="HO17" s="1083">
        <v>0</v>
      </c>
      <c r="HP17" s="1083">
        <v>0</v>
      </c>
      <c r="HQ17" s="1085">
        <v>5069385</v>
      </c>
      <c r="HR17" s="1086">
        <v>64941</v>
      </c>
      <c r="HS17" s="1087">
        <v>5134326</v>
      </c>
      <c r="HT17" s="299"/>
      <c r="HU17" s="290"/>
      <c r="HV17" s="290"/>
      <c r="HW17" s="248"/>
      <c r="HX17" s="1537"/>
      <c r="HY17" s="294"/>
      <c r="HZ17" s="294"/>
      <c r="IA17" s="131"/>
      <c r="IB17" s="294"/>
      <c r="IC17" s="1533"/>
      <c r="ID17" s="1528"/>
      <c r="IE17" s="47"/>
      <c r="IF17" s="37"/>
      <c r="IG17" s="295"/>
      <c r="IH17" s="248"/>
      <c r="II17" s="19"/>
      <c r="IJ17" s="19"/>
      <c r="IK17" s="19"/>
      <c r="IL17" s="275"/>
      <c r="IM17" s="62" t="s">
        <v>104</v>
      </c>
      <c r="IN17" s="186">
        <v>4080.62</v>
      </c>
      <c r="IO17" s="97">
        <v>3970.3100000000004</v>
      </c>
      <c r="IP17" s="27">
        <v>2.78</v>
      </c>
      <c r="IQ17" s="929"/>
      <c r="IR17" s="929"/>
      <c r="IS17" s="432" t="s">
        <v>105</v>
      </c>
      <c r="IT17" s="997">
        <v>176897</v>
      </c>
      <c r="IU17" s="998">
        <v>158494</v>
      </c>
      <c r="IV17" s="999">
        <v>176752</v>
      </c>
      <c r="IW17" s="997">
        <v>512143</v>
      </c>
      <c r="IX17" s="1000">
        <v>492195</v>
      </c>
      <c r="IY17" s="675">
        <v>4.05</v>
      </c>
      <c r="IZ17" s="324"/>
      <c r="JA17" s="926" t="s">
        <v>156</v>
      </c>
      <c r="JB17" s="43">
        <v>2562</v>
      </c>
      <c r="JC17" s="44">
        <v>2561</v>
      </c>
      <c r="JD17" s="45" t="s">
        <v>172</v>
      </c>
      <c r="JE17" s="43">
        <v>2562</v>
      </c>
      <c r="JF17" s="44">
        <v>2561</v>
      </c>
      <c r="JG17" s="45" t="s">
        <v>172</v>
      </c>
      <c r="JH17" s="43">
        <v>2562</v>
      </c>
      <c r="JI17" s="44">
        <v>2561</v>
      </c>
      <c r="JJ17" s="45" t="s">
        <v>172</v>
      </c>
      <c r="JK17" s="977"/>
      <c r="JL17" s="324"/>
      <c r="JM17" s="324" t="s">
        <v>71</v>
      </c>
      <c r="JN17" s="38">
        <v>466299</v>
      </c>
      <c r="JO17" s="38">
        <v>466299</v>
      </c>
      <c r="JP17" s="38">
        <v>466299</v>
      </c>
      <c r="JQ17" s="38">
        <v>466299</v>
      </c>
      <c r="JR17" s="324"/>
      <c r="JS17" s="324"/>
      <c r="JT17" s="324"/>
      <c r="JU17" s="324"/>
      <c r="JV17" s="324"/>
      <c r="JW17" s="324"/>
      <c r="JX17" s="176" t="s">
        <v>157</v>
      </c>
      <c r="JY17" s="1082">
        <v>2554928</v>
      </c>
      <c r="JZ17" s="1083">
        <v>64991</v>
      </c>
      <c r="KA17" s="1083">
        <v>640843</v>
      </c>
      <c r="KB17" s="1084">
        <v>253539</v>
      </c>
      <c r="KC17" s="1083">
        <v>0</v>
      </c>
      <c r="KD17" s="1083">
        <v>0</v>
      </c>
      <c r="KE17" s="1083">
        <v>0</v>
      </c>
      <c r="KF17" s="1083">
        <v>0</v>
      </c>
      <c r="KG17" s="1085">
        <v>3514301</v>
      </c>
      <c r="KH17" s="1086">
        <v>234067</v>
      </c>
      <c r="KI17" s="1087">
        <v>3748368</v>
      </c>
      <c r="KJ17" s="619"/>
      <c r="KK17" s="619"/>
      <c r="KL17" s="1123" t="s">
        <v>157</v>
      </c>
      <c r="KM17" s="1082">
        <v>2482989</v>
      </c>
      <c r="KN17" s="1083">
        <v>191881</v>
      </c>
      <c r="KO17" s="1083">
        <v>1101352</v>
      </c>
      <c r="KP17" s="1084">
        <v>186115</v>
      </c>
      <c r="KQ17" s="1083">
        <v>0</v>
      </c>
      <c r="KR17" s="1083">
        <v>0</v>
      </c>
      <c r="KS17" s="1083">
        <v>0</v>
      </c>
      <c r="KT17" s="1083">
        <v>0</v>
      </c>
      <c r="KU17" s="1085">
        <v>3962337</v>
      </c>
      <c r="KV17" s="1086">
        <v>58202</v>
      </c>
      <c r="KW17" s="1087">
        <v>4020539</v>
      </c>
      <c r="KX17" s="299"/>
      <c r="KY17" s="290"/>
      <c r="KZ17" s="290"/>
      <c r="LA17" s="248"/>
      <c r="LB17" s="1537"/>
      <c r="LC17" s="294"/>
      <c r="LD17" s="294"/>
      <c r="LE17" s="131"/>
      <c r="LF17" s="294"/>
      <c r="LG17" s="1533"/>
      <c r="LH17" s="291"/>
      <c r="LI17" s="47"/>
      <c r="LJ17" s="37"/>
      <c r="LK17" s="295"/>
      <c r="LL17" s="19"/>
      <c r="LM17" s="19"/>
      <c r="LN17" s="19"/>
      <c r="LO17" s="19"/>
      <c r="LQ17" s="62" t="s">
        <v>104</v>
      </c>
      <c r="LR17" s="98">
        <v>3881.7700000000004</v>
      </c>
      <c r="LS17" s="97">
        <v>3843.7000000000003</v>
      </c>
      <c r="LT17" s="27">
        <v>0.99</v>
      </c>
      <c r="LU17" s="363"/>
      <c r="LV17" s="363"/>
      <c r="LW17" s="432" t="s">
        <v>105</v>
      </c>
      <c r="LX17" s="348">
        <v>2373345</v>
      </c>
      <c r="LY17" s="994">
        <v>2252387</v>
      </c>
      <c r="LZ17" s="515">
        <v>5.37</v>
      </c>
      <c r="MA17" s="182"/>
      <c r="MB17" s="926" t="s">
        <v>48</v>
      </c>
      <c r="MC17" s="43">
        <v>2562</v>
      </c>
      <c r="MD17" s="44">
        <v>2561</v>
      </c>
      <c r="ME17" s="45" t="s">
        <v>172</v>
      </c>
      <c r="MF17" s="43">
        <v>2562</v>
      </c>
      <c r="MG17" s="44">
        <v>2561</v>
      </c>
      <c r="MH17" s="45" t="s">
        <v>172</v>
      </c>
      <c r="MI17" s="43">
        <v>2562</v>
      </c>
      <c r="MJ17" s="44">
        <v>2561</v>
      </c>
      <c r="MK17" s="45" t="s">
        <v>172</v>
      </c>
      <c r="ML17" s="15"/>
      <c r="MM17" s="15"/>
      <c r="MN17" s="15" t="s">
        <v>71</v>
      </c>
      <c r="MO17" s="922">
        <v>466299</v>
      </c>
      <c r="MP17" s="922">
        <v>466299</v>
      </c>
      <c r="MQ17" s="922">
        <v>466299</v>
      </c>
      <c r="MR17" s="922">
        <v>466299</v>
      </c>
      <c r="MS17" s="922">
        <v>466299</v>
      </c>
      <c r="MT17" s="16"/>
      <c r="MU17" s="17"/>
      <c r="MV17" s="99"/>
      <c r="MW17" s="63"/>
      <c r="MX17" s="17"/>
      <c r="MY17" s="17"/>
      <c r="MZ17" s="176" t="s">
        <v>177</v>
      </c>
      <c r="NA17" s="1102">
        <v>7933175</v>
      </c>
      <c r="NB17" s="1103">
        <v>269924</v>
      </c>
      <c r="NC17" s="1103">
        <v>2656839</v>
      </c>
      <c r="ND17" s="1104">
        <v>818082</v>
      </c>
      <c r="NE17" s="1103">
        <v>0</v>
      </c>
      <c r="NF17" s="1103">
        <v>0</v>
      </c>
      <c r="NG17" s="1103">
        <v>0</v>
      </c>
      <c r="NH17" s="1105">
        <v>0</v>
      </c>
      <c r="NI17" s="1106">
        <v>11678020</v>
      </c>
      <c r="NJ17" s="1107">
        <v>928731</v>
      </c>
      <c r="NK17" s="1108">
        <v>12606751</v>
      </c>
      <c r="NL17" s="619"/>
      <c r="NM17" s="619"/>
      <c r="NN17" s="60" t="s">
        <v>157</v>
      </c>
      <c r="NO17" s="1102">
        <v>14457517</v>
      </c>
      <c r="NP17" s="1103">
        <v>832644</v>
      </c>
      <c r="NQ17" s="1103">
        <v>4513639</v>
      </c>
      <c r="NR17" s="1104">
        <v>534315</v>
      </c>
      <c r="NS17" s="1103">
        <v>0</v>
      </c>
      <c r="NT17" s="1103">
        <v>0</v>
      </c>
      <c r="NU17" s="1103">
        <v>0</v>
      </c>
      <c r="NV17" s="1105">
        <v>0</v>
      </c>
      <c r="NW17" s="1106">
        <v>20338115</v>
      </c>
      <c r="NX17" s="1107">
        <v>198699</v>
      </c>
      <c r="NY17" s="1108">
        <v>20536814</v>
      </c>
    </row>
    <row r="18" spans="1:389" ht="20.25" customHeight="1" thickTop="1" x14ac:dyDescent="0.2">
      <c r="A18" s="40" t="s">
        <v>68</v>
      </c>
      <c r="B18" s="84">
        <v>2495.7400000000002</v>
      </c>
      <c r="C18" s="83">
        <v>2441.6199999999994</v>
      </c>
      <c r="D18" s="42">
        <v>2.2200000000000002</v>
      </c>
      <c r="E18" s="929"/>
      <c r="F18" s="929"/>
      <c r="G18" s="432" t="s">
        <v>106</v>
      </c>
      <c r="H18" s="997">
        <v>93110</v>
      </c>
      <c r="I18" s="998">
        <v>90847</v>
      </c>
      <c r="J18" s="999">
        <v>81095</v>
      </c>
      <c r="K18" s="997">
        <v>265052</v>
      </c>
      <c r="L18" s="1000">
        <v>235371</v>
      </c>
      <c r="M18" s="675">
        <v>12.61</v>
      </c>
      <c r="N18" s="324"/>
      <c r="O18" s="53" t="s">
        <v>51</v>
      </c>
      <c r="P18" s="54">
        <v>1515.9</v>
      </c>
      <c r="Q18" s="55">
        <v>1554.83</v>
      </c>
      <c r="R18" s="56">
        <v>-2.5</v>
      </c>
      <c r="S18" s="54">
        <v>0</v>
      </c>
      <c r="T18" s="171">
        <v>0</v>
      </c>
      <c r="U18" s="56">
        <v>0</v>
      </c>
      <c r="V18" s="54">
        <v>1436.51</v>
      </c>
      <c r="W18" s="55">
        <v>1474.48</v>
      </c>
      <c r="X18" s="56">
        <v>-2.58</v>
      </c>
      <c r="Y18" s="172"/>
      <c r="Z18" s="324"/>
      <c r="AA18" s="324" t="s">
        <v>76</v>
      </c>
      <c r="AB18" s="38">
        <v>131481</v>
      </c>
      <c r="AC18" s="38">
        <v>131481</v>
      </c>
      <c r="AD18" s="38">
        <v>131481</v>
      </c>
      <c r="AE18" s="38">
        <v>131481</v>
      </c>
      <c r="AF18" s="324"/>
      <c r="AG18" s="324"/>
      <c r="AH18" s="324"/>
      <c r="AI18" s="324"/>
      <c r="AJ18" s="324"/>
      <c r="AK18" s="324"/>
      <c r="AL18" s="176" t="s">
        <v>73</v>
      </c>
      <c r="AM18" s="1111">
        <v>718910</v>
      </c>
      <c r="AN18" s="1112">
        <v>49492</v>
      </c>
      <c r="AO18" s="1112">
        <v>294900</v>
      </c>
      <c r="AP18" s="1113">
        <v>347932</v>
      </c>
      <c r="AQ18" s="1112">
        <v>0</v>
      </c>
      <c r="AR18" s="1112">
        <v>0</v>
      </c>
      <c r="AS18" s="1112">
        <v>0</v>
      </c>
      <c r="AT18" s="1112">
        <v>0</v>
      </c>
      <c r="AU18" s="1114">
        <v>1411234</v>
      </c>
      <c r="AV18" s="1086">
        <v>669073</v>
      </c>
      <c r="AW18" s="1087">
        <v>2080307</v>
      </c>
      <c r="AX18" s="619"/>
      <c r="AY18" s="619"/>
      <c r="AZ18" s="1123" t="s">
        <v>73</v>
      </c>
      <c r="BA18" s="1111">
        <v>271428</v>
      </c>
      <c r="BB18" s="1112">
        <v>41272</v>
      </c>
      <c r="BC18" s="1112">
        <v>61671</v>
      </c>
      <c r="BD18" s="1113">
        <v>17689</v>
      </c>
      <c r="BE18" s="1112">
        <v>0</v>
      </c>
      <c r="BF18" s="1112">
        <v>0</v>
      </c>
      <c r="BG18" s="1112">
        <v>0</v>
      </c>
      <c r="BH18" s="1112">
        <v>0</v>
      </c>
      <c r="BI18" s="1114">
        <v>392060</v>
      </c>
      <c r="BJ18" s="1086">
        <v>44668</v>
      </c>
      <c r="BK18" s="1087">
        <v>436728</v>
      </c>
      <c r="BL18" s="299"/>
      <c r="BM18" s="290"/>
      <c r="BN18" s="290"/>
      <c r="BO18" s="248"/>
      <c r="BP18" s="1535"/>
      <c r="BQ18" s="297"/>
      <c r="BR18" s="297"/>
      <c r="BS18" s="297"/>
      <c r="BT18" s="297"/>
      <c r="BU18" s="1533"/>
      <c r="BV18" s="1528"/>
      <c r="BW18" s="47"/>
      <c r="BX18" s="37"/>
      <c r="BY18" s="295"/>
      <c r="BZ18" s="19"/>
      <c r="CA18" s="19"/>
      <c r="CB18" s="19"/>
      <c r="CC18" s="19"/>
      <c r="CE18" s="40" t="s">
        <v>68</v>
      </c>
      <c r="CF18" s="84">
        <v>2521.4499999999998</v>
      </c>
      <c r="CG18" s="80">
        <v>2496.79</v>
      </c>
      <c r="CH18" s="42">
        <v>0.99</v>
      </c>
      <c r="CI18" s="929"/>
      <c r="CJ18" s="929"/>
      <c r="CK18" s="432" t="s">
        <v>106</v>
      </c>
      <c r="CL18" s="997">
        <v>93266</v>
      </c>
      <c r="CM18" s="998">
        <v>87689</v>
      </c>
      <c r="CN18" s="999">
        <v>80928</v>
      </c>
      <c r="CO18" s="997">
        <v>261883</v>
      </c>
      <c r="CP18" s="1000">
        <v>234017</v>
      </c>
      <c r="CQ18" s="675">
        <v>11.91</v>
      </c>
      <c r="CR18" s="324"/>
      <c r="CS18" s="53" t="s">
        <v>51</v>
      </c>
      <c r="CT18" s="54">
        <v>1764.77</v>
      </c>
      <c r="CU18" s="55">
        <v>1818.88</v>
      </c>
      <c r="CV18" s="56">
        <v>-2.97</v>
      </c>
      <c r="CW18" s="54">
        <v>0</v>
      </c>
      <c r="CX18" s="171">
        <v>0</v>
      </c>
      <c r="CY18" s="56">
        <v>0</v>
      </c>
      <c r="CZ18" s="54">
        <v>1673.22</v>
      </c>
      <c r="DA18" s="55">
        <v>1724.62</v>
      </c>
      <c r="DB18" s="56">
        <v>-2.98</v>
      </c>
      <c r="DC18" s="172"/>
      <c r="DD18" s="324"/>
      <c r="DE18" s="324" t="s">
        <v>76</v>
      </c>
      <c r="DF18" s="38">
        <v>131481</v>
      </c>
      <c r="DG18" s="38">
        <v>131481</v>
      </c>
      <c r="DH18" s="38">
        <v>131481</v>
      </c>
      <c r="DI18" s="38">
        <v>131481</v>
      </c>
      <c r="DJ18" s="486"/>
      <c r="DK18" s="486"/>
      <c r="DL18" s="486"/>
      <c r="DM18" s="486"/>
      <c r="DN18" s="486"/>
      <c r="DO18" s="324"/>
      <c r="DP18" s="176" t="s">
        <v>73</v>
      </c>
      <c r="DQ18" s="1111">
        <v>666809</v>
      </c>
      <c r="DR18" s="1112">
        <v>42108</v>
      </c>
      <c r="DS18" s="1112">
        <v>291960</v>
      </c>
      <c r="DT18" s="1113">
        <v>165545</v>
      </c>
      <c r="DU18" s="1112">
        <v>0</v>
      </c>
      <c r="DV18" s="1112">
        <v>0</v>
      </c>
      <c r="DW18" s="1112">
        <v>0</v>
      </c>
      <c r="DX18" s="1112">
        <v>0</v>
      </c>
      <c r="DY18" s="1114">
        <v>1166422</v>
      </c>
      <c r="DZ18" s="1086">
        <v>768128</v>
      </c>
      <c r="EA18" s="1087">
        <v>1934550</v>
      </c>
      <c r="EB18" s="619"/>
      <c r="EC18" s="619"/>
      <c r="ED18" s="1123" t="s">
        <v>73</v>
      </c>
      <c r="EE18" s="1111">
        <v>200818</v>
      </c>
      <c r="EF18" s="1112">
        <v>34142</v>
      </c>
      <c r="EG18" s="1112">
        <v>37620</v>
      </c>
      <c r="EH18" s="1113">
        <v>7261</v>
      </c>
      <c r="EI18" s="1112">
        <v>0</v>
      </c>
      <c r="EJ18" s="1112">
        <v>0</v>
      </c>
      <c r="EK18" s="1112">
        <v>0</v>
      </c>
      <c r="EL18" s="1112">
        <v>0</v>
      </c>
      <c r="EM18" s="1114">
        <v>279841</v>
      </c>
      <c r="EN18" s="1086">
        <v>32406</v>
      </c>
      <c r="EO18" s="1087">
        <v>312247</v>
      </c>
      <c r="EP18" s="299"/>
      <c r="EQ18" s="290"/>
      <c r="ER18" s="290"/>
      <c r="ES18" s="248"/>
      <c r="ET18" s="1535"/>
      <c r="EU18" s="297"/>
      <c r="EV18" s="297"/>
      <c r="EW18" s="297"/>
      <c r="EX18" s="297"/>
      <c r="EY18" s="1533"/>
      <c r="EZ18" s="1528"/>
      <c r="FA18" s="47"/>
      <c r="FB18" s="37"/>
      <c r="FC18" s="295"/>
      <c r="FD18" s="19"/>
      <c r="FE18" s="19"/>
      <c r="FF18" s="19"/>
      <c r="FG18" s="19"/>
      <c r="FI18" s="40" t="s">
        <v>68</v>
      </c>
      <c r="FJ18" s="84">
        <v>2732.32</v>
      </c>
      <c r="FK18" s="80">
        <v>2682.02</v>
      </c>
      <c r="FL18" s="42">
        <v>1.88</v>
      </c>
      <c r="FM18" s="929"/>
      <c r="FN18" s="929"/>
      <c r="FO18" s="432" t="s">
        <v>106</v>
      </c>
      <c r="FP18" s="997">
        <v>75257</v>
      </c>
      <c r="FQ18" s="998">
        <v>79765</v>
      </c>
      <c r="FR18" s="999">
        <v>69204</v>
      </c>
      <c r="FS18" s="997">
        <v>224226</v>
      </c>
      <c r="FT18" s="1000">
        <v>205560</v>
      </c>
      <c r="FU18" s="675">
        <v>9.08</v>
      </c>
      <c r="FV18" s="324"/>
      <c r="FW18" s="53" t="s">
        <v>51</v>
      </c>
      <c r="FX18" s="54">
        <v>1474.28</v>
      </c>
      <c r="FY18" s="55">
        <v>1488.04</v>
      </c>
      <c r="FZ18" s="56">
        <v>-0.92</v>
      </c>
      <c r="GA18" s="54">
        <v>0</v>
      </c>
      <c r="GB18" s="171">
        <v>0</v>
      </c>
      <c r="GC18" s="56">
        <v>0</v>
      </c>
      <c r="GD18" s="54">
        <v>1408.93</v>
      </c>
      <c r="GE18" s="55">
        <v>1422.16</v>
      </c>
      <c r="GF18" s="56">
        <v>-0.93</v>
      </c>
      <c r="GG18" s="172"/>
      <c r="GH18" s="324"/>
      <c r="GI18" s="324" t="s">
        <v>76</v>
      </c>
      <c r="GJ18" s="38">
        <v>131481</v>
      </c>
      <c r="GK18" s="38">
        <v>131481</v>
      </c>
      <c r="GL18" s="38">
        <v>131481</v>
      </c>
      <c r="GM18" s="38">
        <v>131481</v>
      </c>
      <c r="GN18" s="324"/>
      <c r="GO18" s="324"/>
      <c r="GP18" s="324"/>
      <c r="GQ18" s="324"/>
      <c r="GR18" s="324"/>
      <c r="GS18" s="324"/>
      <c r="GT18" s="176" t="s">
        <v>73</v>
      </c>
      <c r="GU18" s="1111">
        <v>706423</v>
      </c>
      <c r="GV18" s="1112">
        <v>31398</v>
      </c>
      <c r="GW18" s="1112">
        <v>296571</v>
      </c>
      <c r="GX18" s="1113">
        <v>165426</v>
      </c>
      <c r="GY18" s="1112">
        <v>0</v>
      </c>
      <c r="GZ18" s="1112">
        <v>0</v>
      </c>
      <c r="HA18" s="1112">
        <v>0</v>
      </c>
      <c r="HB18" s="1112">
        <v>0</v>
      </c>
      <c r="HC18" s="1114">
        <v>1199818</v>
      </c>
      <c r="HD18" s="1086">
        <v>810018</v>
      </c>
      <c r="HE18" s="1087">
        <v>2009836</v>
      </c>
      <c r="HF18" s="619"/>
      <c r="HG18" s="619"/>
      <c r="HH18" s="1123" t="s">
        <v>73</v>
      </c>
      <c r="HI18" s="1111">
        <v>418412</v>
      </c>
      <c r="HJ18" s="1112">
        <v>27762</v>
      </c>
      <c r="HK18" s="1112">
        <v>57762</v>
      </c>
      <c r="HL18" s="1113">
        <v>10834</v>
      </c>
      <c r="HM18" s="1112">
        <v>0</v>
      </c>
      <c r="HN18" s="1112">
        <v>0</v>
      </c>
      <c r="HO18" s="1112">
        <v>0</v>
      </c>
      <c r="HP18" s="1112">
        <v>0</v>
      </c>
      <c r="HQ18" s="1114">
        <v>514770</v>
      </c>
      <c r="HR18" s="1086">
        <v>64193</v>
      </c>
      <c r="HS18" s="1087">
        <v>578963</v>
      </c>
      <c r="HT18" s="299"/>
      <c r="HU18" s="290"/>
      <c r="HV18" s="290"/>
      <c r="HW18" s="248"/>
      <c r="HX18" s="1535"/>
      <c r="HY18" s="297"/>
      <c r="HZ18" s="297"/>
      <c r="IA18" s="297"/>
      <c r="IB18" s="297"/>
      <c r="IC18" s="1533"/>
      <c r="ID18" s="1528"/>
      <c r="IE18" s="47"/>
      <c r="IF18" s="37"/>
      <c r="IG18" s="295"/>
      <c r="IH18" s="248"/>
      <c r="II18" s="19"/>
      <c r="IJ18" s="19"/>
      <c r="IK18" s="19"/>
      <c r="IL18" s="275"/>
      <c r="IM18" s="40" t="s">
        <v>68</v>
      </c>
      <c r="IN18" s="84">
        <v>2537.21</v>
      </c>
      <c r="IO18" s="80">
        <v>2498.8599999999997</v>
      </c>
      <c r="IP18" s="42">
        <v>1.53</v>
      </c>
      <c r="IQ18" s="929"/>
      <c r="IR18" s="929"/>
      <c r="IS18" s="432" t="s">
        <v>106</v>
      </c>
      <c r="IT18" s="997">
        <v>77639</v>
      </c>
      <c r="IU18" s="998">
        <v>70024</v>
      </c>
      <c r="IV18" s="999">
        <v>81910</v>
      </c>
      <c r="IW18" s="997">
        <v>229573</v>
      </c>
      <c r="IX18" s="1000">
        <v>218878</v>
      </c>
      <c r="IY18" s="675">
        <v>4.8899999999999997</v>
      </c>
      <c r="IZ18" s="324"/>
      <c r="JA18" s="53" t="s">
        <v>51</v>
      </c>
      <c r="JB18" s="54">
        <v>1810.83</v>
      </c>
      <c r="JC18" s="55">
        <v>1772.91</v>
      </c>
      <c r="JD18" s="56">
        <v>2.14</v>
      </c>
      <c r="JE18" s="54">
        <v>0</v>
      </c>
      <c r="JF18" s="171">
        <v>0</v>
      </c>
      <c r="JG18" s="56">
        <v>0</v>
      </c>
      <c r="JH18" s="54">
        <v>1725.3</v>
      </c>
      <c r="JI18" s="55">
        <v>1688.08</v>
      </c>
      <c r="JJ18" s="56">
        <v>2.2000000000000002</v>
      </c>
      <c r="JK18" s="172"/>
      <c r="JL18" s="324"/>
      <c r="JM18" s="324" t="s">
        <v>76</v>
      </c>
      <c r="JN18" s="38">
        <v>131481</v>
      </c>
      <c r="JO18" s="38">
        <v>131481</v>
      </c>
      <c r="JP18" s="38">
        <v>131481</v>
      </c>
      <c r="JQ18" s="38">
        <v>131481</v>
      </c>
      <c r="JR18" s="324"/>
      <c r="JS18" s="324"/>
      <c r="JT18" s="324"/>
      <c r="JU18" s="324"/>
      <c r="JV18" s="324"/>
      <c r="JW18" s="324"/>
      <c r="JX18" s="176" t="s">
        <v>73</v>
      </c>
      <c r="JY18" s="1111">
        <v>849288</v>
      </c>
      <c r="JZ18" s="1112">
        <v>31764</v>
      </c>
      <c r="KA18" s="1112">
        <v>331141</v>
      </c>
      <c r="KB18" s="1113">
        <v>224306</v>
      </c>
      <c r="KC18" s="1112">
        <v>0</v>
      </c>
      <c r="KD18" s="1112">
        <v>0</v>
      </c>
      <c r="KE18" s="1112">
        <v>0</v>
      </c>
      <c r="KF18" s="1112">
        <v>0</v>
      </c>
      <c r="KG18" s="1114">
        <v>1436499</v>
      </c>
      <c r="KH18" s="1086">
        <v>1126289</v>
      </c>
      <c r="KI18" s="1087">
        <v>2562788</v>
      </c>
      <c r="KJ18" s="619"/>
      <c r="KK18" s="619"/>
      <c r="KL18" s="1123" t="s">
        <v>73</v>
      </c>
      <c r="KM18" s="1111">
        <v>280102</v>
      </c>
      <c r="KN18" s="1112">
        <v>25485</v>
      </c>
      <c r="KO18" s="1112">
        <v>55276</v>
      </c>
      <c r="KP18" s="1113">
        <v>21424</v>
      </c>
      <c r="KQ18" s="1112">
        <v>0</v>
      </c>
      <c r="KR18" s="1112">
        <v>0</v>
      </c>
      <c r="KS18" s="1112">
        <v>0</v>
      </c>
      <c r="KT18" s="1112">
        <v>0</v>
      </c>
      <c r="KU18" s="1114">
        <v>382287</v>
      </c>
      <c r="KV18" s="1086">
        <v>72057</v>
      </c>
      <c r="KW18" s="1087">
        <v>454344</v>
      </c>
      <c r="KX18" s="299"/>
      <c r="KY18" s="290"/>
      <c r="KZ18" s="290"/>
      <c r="LA18" s="248"/>
      <c r="LB18" s="1535"/>
      <c r="LC18" s="297"/>
      <c r="LD18" s="297"/>
      <c r="LE18" s="297"/>
      <c r="LF18" s="297"/>
      <c r="LG18" s="1533"/>
      <c r="LH18" s="291"/>
      <c r="LI18" s="47"/>
      <c r="LJ18" s="37"/>
      <c r="LK18" s="295"/>
      <c r="LL18" s="19"/>
      <c r="LM18" s="19"/>
      <c r="LN18" s="19"/>
      <c r="LO18" s="19"/>
      <c r="LQ18" s="40" t="s">
        <v>68</v>
      </c>
      <c r="LR18" s="79">
        <v>2564.4699999999998</v>
      </c>
      <c r="LS18" s="80">
        <v>2526.3000000000002</v>
      </c>
      <c r="LT18" s="42">
        <v>1.51</v>
      </c>
      <c r="LU18" s="363"/>
      <c r="LV18" s="363"/>
      <c r="LW18" s="432" t="s">
        <v>106</v>
      </c>
      <c r="LX18" s="348">
        <v>980734</v>
      </c>
      <c r="LY18" s="994">
        <v>893826</v>
      </c>
      <c r="LZ18" s="515">
        <v>9.7200000000000006</v>
      </c>
      <c r="MA18" s="182"/>
      <c r="MB18" s="53" t="s">
        <v>51</v>
      </c>
      <c r="MC18" s="54">
        <v>1645.43</v>
      </c>
      <c r="MD18" s="141">
        <v>1661.19</v>
      </c>
      <c r="ME18" s="56">
        <v>-0.95</v>
      </c>
      <c r="MF18" s="54">
        <v>0</v>
      </c>
      <c r="MG18" s="141">
        <v>0</v>
      </c>
      <c r="MH18" s="56">
        <v>0</v>
      </c>
      <c r="MI18" s="54">
        <v>1564.66</v>
      </c>
      <c r="MJ18" s="141">
        <v>1579.68</v>
      </c>
      <c r="MK18" s="56">
        <v>-0.95</v>
      </c>
      <c r="ML18" s="15"/>
      <c r="MM18" s="15"/>
      <c r="MN18" s="15" t="s">
        <v>76</v>
      </c>
      <c r="MO18" s="922">
        <v>131481</v>
      </c>
      <c r="MP18" s="922">
        <v>131481</v>
      </c>
      <c r="MQ18" s="922">
        <v>131481</v>
      </c>
      <c r="MR18" s="922">
        <v>131481</v>
      </c>
      <c r="MS18" s="922">
        <v>131481</v>
      </c>
      <c r="MT18" s="16"/>
      <c r="MU18" s="17"/>
      <c r="MV18" s="17"/>
      <c r="MW18" s="63"/>
      <c r="MX18" s="17"/>
      <c r="MY18" s="17"/>
      <c r="MZ18" s="176" t="s">
        <v>178</v>
      </c>
      <c r="NA18" s="1123">
        <v>2941430</v>
      </c>
      <c r="NB18" s="615">
        <v>154762</v>
      </c>
      <c r="NC18" s="615">
        <v>1214572</v>
      </c>
      <c r="ND18" s="1124">
        <v>903209</v>
      </c>
      <c r="NE18" s="615">
        <v>0</v>
      </c>
      <c r="NF18" s="615">
        <v>0</v>
      </c>
      <c r="NG18" s="615">
        <v>0</v>
      </c>
      <c r="NH18" s="1125">
        <v>0</v>
      </c>
      <c r="NI18" s="636">
        <v>5213973</v>
      </c>
      <c r="NJ18" s="1126">
        <v>3373508</v>
      </c>
      <c r="NK18" s="1127">
        <v>8587481</v>
      </c>
      <c r="NL18" s="619"/>
      <c r="NM18" s="619"/>
      <c r="NN18" s="176" t="s">
        <v>73</v>
      </c>
      <c r="NO18" s="1123">
        <v>1170760</v>
      </c>
      <c r="NP18" s="615">
        <v>128661</v>
      </c>
      <c r="NQ18" s="615">
        <v>212329</v>
      </c>
      <c r="NR18" s="1124">
        <v>57208</v>
      </c>
      <c r="NS18" s="615">
        <v>0</v>
      </c>
      <c r="NT18" s="615">
        <v>0</v>
      </c>
      <c r="NU18" s="615">
        <v>0</v>
      </c>
      <c r="NV18" s="1125">
        <v>0</v>
      </c>
      <c r="NW18" s="636">
        <v>1568958</v>
      </c>
      <c r="NX18" s="1126">
        <v>213324</v>
      </c>
      <c r="NY18" s="1127">
        <v>1782282</v>
      </c>
    </row>
    <row r="19" spans="1:389" ht="20.25" customHeight="1" x14ac:dyDescent="0.2">
      <c r="A19" s="49" t="s">
        <v>49</v>
      </c>
      <c r="B19" s="187">
        <v>5868.42</v>
      </c>
      <c r="C19" s="83">
        <v>5973.22</v>
      </c>
      <c r="D19" s="52">
        <v>-1.75</v>
      </c>
      <c r="E19" s="929"/>
      <c r="F19" s="929"/>
      <c r="G19" s="432" t="s">
        <v>107</v>
      </c>
      <c r="H19" s="997">
        <v>63883</v>
      </c>
      <c r="I19" s="998">
        <v>61010</v>
      </c>
      <c r="J19" s="999">
        <v>60398</v>
      </c>
      <c r="K19" s="997">
        <v>185291</v>
      </c>
      <c r="L19" s="1000">
        <v>174638</v>
      </c>
      <c r="M19" s="675">
        <v>6.1</v>
      </c>
      <c r="N19" s="324"/>
      <c r="O19" s="53" t="s">
        <v>65</v>
      </c>
      <c r="P19" s="54">
        <v>1250.24</v>
      </c>
      <c r="Q19" s="55">
        <v>1299.23</v>
      </c>
      <c r="R19" s="56">
        <v>-3.77</v>
      </c>
      <c r="S19" s="54">
        <v>656.1</v>
      </c>
      <c r="T19" s="171">
        <v>680.85</v>
      </c>
      <c r="U19" s="56">
        <v>-3.64</v>
      </c>
      <c r="V19" s="54">
        <v>1219.1199999999999</v>
      </c>
      <c r="W19" s="55">
        <v>1267.28</v>
      </c>
      <c r="X19" s="56">
        <v>-3.8</v>
      </c>
      <c r="Y19" s="172"/>
      <c r="Z19" s="324"/>
      <c r="AA19" s="324" t="s">
        <v>82</v>
      </c>
      <c r="AB19" s="38">
        <v>86431</v>
      </c>
      <c r="AC19" s="38">
        <v>86431</v>
      </c>
      <c r="AD19" s="38">
        <v>86431</v>
      </c>
      <c r="AE19" s="38">
        <v>86431</v>
      </c>
      <c r="AF19" s="324"/>
      <c r="AG19" s="324"/>
      <c r="AH19" s="324"/>
      <c r="AI19" s="324"/>
      <c r="AJ19" s="324"/>
      <c r="AK19" s="324"/>
      <c r="AL19" s="176" t="s">
        <v>78</v>
      </c>
      <c r="AM19" s="1111">
        <v>2764125</v>
      </c>
      <c r="AN19" s="1112">
        <v>240884</v>
      </c>
      <c r="AO19" s="1112">
        <v>2413472</v>
      </c>
      <c r="AP19" s="1113">
        <v>1429080</v>
      </c>
      <c r="AQ19" s="1112">
        <v>0</v>
      </c>
      <c r="AR19" s="1112">
        <v>0</v>
      </c>
      <c r="AS19" s="1112">
        <v>0</v>
      </c>
      <c r="AT19" s="1112">
        <v>0</v>
      </c>
      <c r="AU19" s="1114">
        <v>6847561</v>
      </c>
      <c r="AV19" s="1086">
        <v>5332535</v>
      </c>
      <c r="AW19" s="1087">
        <v>12180096</v>
      </c>
      <c r="AX19" s="619"/>
      <c r="AY19" s="619"/>
      <c r="AZ19" s="1123" t="s">
        <v>78</v>
      </c>
      <c r="BA19" s="1111">
        <v>979470</v>
      </c>
      <c r="BB19" s="1112">
        <v>126692</v>
      </c>
      <c r="BC19" s="1112">
        <v>522562</v>
      </c>
      <c r="BD19" s="1113">
        <v>92229</v>
      </c>
      <c r="BE19" s="1112">
        <v>0</v>
      </c>
      <c r="BF19" s="1112">
        <v>0</v>
      </c>
      <c r="BG19" s="1112">
        <v>0</v>
      </c>
      <c r="BH19" s="1112">
        <v>0</v>
      </c>
      <c r="BI19" s="1114">
        <v>1720953</v>
      </c>
      <c r="BJ19" s="1086">
        <v>386926</v>
      </c>
      <c r="BK19" s="1087">
        <v>2107879</v>
      </c>
      <c r="BL19" s="299"/>
      <c r="BM19" s="290"/>
      <c r="BN19" s="290"/>
      <c r="BO19" s="248"/>
      <c r="BP19" s="1535"/>
      <c r="BQ19" s="297"/>
      <c r="BR19" s="297"/>
      <c r="BS19" s="297"/>
      <c r="BT19" s="297"/>
      <c r="BU19" s="1533"/>
      <c r="BV19" s="1528"/>
      <c r="BW19" s="47"/>
      <c r="BX19" s="37"/>
      <c r="BY19" s="295"/>
      <c r="BZ19" s="19"/>
      <c r="CA19" s="19"/>
      <c r="CB19" s="19"/>
      <c r="CC19" s="19"/>
      <c r="CE19" s="49" t="s">
        <v>49</v>
      </c>
      <c r="CF19" s="187">
        <v>5741.9099999999989</v>
      </c>
      <c r="CG19" s="80">
        <v>5852.619999999999</v>
      </c>
      <c r="CH19" s="52">
        <v>-1.89</v>
      </c>
      <c r="CI19" s="929"/>
      <c r="CJ19" s="929"/>
      <c r="CK19" s="432" t="s">
        <v>107</v>
      </c>
      <c r="CL19" s="997">
        <v>53123</v>
      </c>
      <c r="CM19" s="998">
        <v>44865</v>
      </c>
      <c r="CN19" s="999">
        <v>41007</v>
      </c>
      <c r="CO19" s="997">
        <v>138995</v>
      </c>
      <c r="CP19" s="1000">
        <v>134014</v>
      </c>
      <c r="CQ19" s="675">
        <v>3.72</v>
      </c>
      <c r="CR19" s="324"/>
      <c r="CS19" s="53" t="s">
        <v>65</v>
      </c>
      <c r="CT19" s="54">
        <v>1327.69</v>
      </c>
      <c r="CU19" s="55">
        <v>1314.71</v>
      </c>
      <c r="CV19" s="56">
        <v>0.99</v>
      </c>
      <c r="CW19" s="54">
        <v>716.98</v>
      </c>
      <c r="CX19" s="171">
        <v>701.61</v>
      </c>
      <c r="CY19" s="56">
        <v>2.19</v>
      </c>
      <c r="CZ19" s="54">
        <v>1296.01</v>
      </c>
      <c r="DA19" s="55">
        <v>1282.94</v>
      </c>
      <c r="DB19" s="56">
        <v>1.02</v>
      </c>
      <c r="DC19" s="172"/>
      <c r="DD19" s="324"/>
      <c r="DE19" s="324" t="s">
        <v>82</v>
      </c>
      <c r="DF19" s="38">
        <v>86431</v>
      </c>
      <c r="DG19" s="38">
        <v>86431</v>
      </c>
      <c r="DH19" s="38">
        <v>86431</v>
      </c>
      <c r="DI19" s="38">
        <v>86431</v>
      </c>
      <c r="DJ19" s="486"/>
      <c r="DK19" s="486"/>
      <c r="DL19" s="486"/>
      <c r="DM19" s="486"/>
      <c r="DN19" s="486"/>
      <c r="DO19" s="324"/>
      <c r="DP19" s="176" t="s">
        <v>78</v>
      </c>
      <c r="DQ19" s="1111">
        <v>2677852</v>
      </c>
      <c r="DR19" s="1112">
        <v>238212</v>
      </c>
      <c r="DS19" s="1112">
        <v>2178947</v>
      </c>
      <c r="DT19" s="1113">
        <v>1718051</v>
      </c>
      <c r="DU19" s="1112">
        <v>0</v>
      </c>
      <c r="DV19" s="1112">
        <v>0</v>
      </c>
      <c r="DW19" s="1112">
        <v>0</v>
      </c>
      <c r="DX19" s="1112">
        <v>0</v>
      </c>
      <c r="DY19" s="1114">
        <v>6813062</v>
      </c>
      <c r="DZ19" s="1086">
        <v>4974773</v>
      </c>
      <c r="EA19" s="1087">
        <v>11787835</v>
      </c>
      <c r="EB19" s="619"/>
      <c r="EC19" s="619"/>
      <c r="ED19" s="1123" t="s">
        <v>78</v>
      </c>
      <c r="EE19" s="1111">
        <v>658058</v>
      </c>
      <c r="EF19" s="1112">
        <v>100551</v>
      </c>
      <c r="EG19" s="1112">
        <v>303104</v>
      </c>
      <c r="EH19" s="1113">
        <v>100317</v>
      </c>
      <c r="EI19" s="1112">
        <v>0</v>
      </c>
      <c r="EJ19" s="1112">
        <v>0</v>
      </c>
      <c r="EK19" s="1112">
        <v>0</v>
      </c>
      <c r="EL19" s="1112">
        <v>0</v>
      </c>
      <c r="EM19" s="1114">
        <v>1162030</v>
      </c>
      <c r="EN19" s="1086">
        <v>380130</v>
      </c>
      <c r="EO19" s="1087">
        <v>1542160</v>
      </c>
      <c r="EP19" s="299"/>
      <c r="EQ19" s="290"/>
      <c r="ER19" s="290"/>
      <c r="ES19" s="248"/>
      <c r="ET19" s="1535"/>
      <c r="EU19" s="297"/>
      <c r="EV19" s="297"/>
      <c r="EW19" s="297"/>
      <c r="EX19" s="297"/>
      <c r="EY19" s="1533"/>
      <c r="EZ19" s="1528"/>
      <c r="FA19" s="47"/>
      <c r="FB19" s="37"/>
      <c r="FC19" s="295"/>
      <c r="FD19" s="19"/>
      <c r="FE19" s="19"/>
      <c r="FF19" s="19"/>
      <c r="FG19" s="19"/>
      <c r="FI19" s="49" t="s">
        <v>49</v>
      </c>
      <c r="FJ19" s="187">
        <v>5341.6500000000005</v>
      </c>
      <c r="FK19" s="80">
        <v>5243.27</v>
      </c>
      <c r="FL19" s="52">
        <v>1.88</v>
      </c>
      <c r="FM19" s="929"/>
      <c r="FN19" s="929"/>
      <c r="FO19" s="432" t="s">
        <v>107</v>
      </c>
      <c r="FP19" s="997">
        <v>49639</v>
      </c>
      <c r="FQ19" s="998">
        <v>41556</v>
      </c>
      <c r="FR19" s="999">
        <v>48817</v>
      </c>
      <c r="FS19" s="997">
        <v>140012</v>
      </c>
      <c r="FT19" s="1000">
        <v>138829</v>
      </c>
      <c r="FU19" s="675">
        <v>0.85</v>
      </c>
      <c r="FV19" s="324"/>
      <c r="FW19" s="53" t="s">
        <v>65</v>
      </c>
      <c r="FX19" s="54">
        <v>1153.05</v>
      </c>
      <c r="FY19" s="55">
        <v>1127.8900000000001</v>
      </c>
      <c r="FZ19" s="56">
        <v>2.23</v>
      </c>
      <c r="GA19" s="54">
        <v>595.34</v>
      </c>
      <c r="GB19" s="171">
        <v>585.70000000000005</v>
      </c>
      <c r="GC19" s="56">
        <v>1.65</v>
      </c>
      <c r="GD19" s="54">
        <v>1128.33</v>
      </c>
      <c r="GE19" s="55">
        <v>1103.8900000000001</v>
      </c>
      <c r="GF19" s="56">
        <v>2.21</v>
      </c>
      <c r="GG19" s="172"/>
      <c r="GH19" s="324"/>
      <c r="GI19" s="324" t="s">
        <v>82</v>
      </c>
      <c r="GJ19" s="38">
        <v>86431</v>
      </c>
      <c r="GK19" s="38">
        <v>86431</v>
      </c>
      <c r="GL19" s="38">
        <v>86431</v>
      </c>
      <c r="GM19" s="38">
        <v>86431</v>
      </c>
      <c r="GN19" s="324"/>
      <c r="GO19" s="324"/>
      <c r="GP19" s="324"/>
      <c r="GQ19" s="324"/>
      <c r="GR19" s="324"/>
      <c r="GS19" s="324"/>
      <c r="GT19" s="176" t="s">
        <v>78</v>
      </c>
      <c r="GU19" s="1111">
        <v>2558575</v>
      </c>
      <c r="GV19" s="1112">
        <v>190852</v>
      </c>
      <c r="GW19" s="1112">
        <v>1797922</v>
      </c>
      <c r="GX19" s="1113">
        <v>2556663</v>
      </c>
      <c r="GY19" s="1112">
        <v>0</v>
      </c>
      <c r="GZ19" s="1112">
        <v>0</v>
      </c>
      <c r="HA19" s="1112">
        <v>0</v>
      </c>
      <c r="HB19" s="1112">
        <v>0</v>
      </c>
      <c r="HC19" s="1114">
        <v>7104012</v>
      </c>
      <c r="HD19" s="1086">
        <v>5583777</v>
      </c>
      <c r="HE19" s="1087">
        <v>12687789</v>
      </c>
      <c r="HF19" s="619"/>
      <c r="HG19" s="619"/>
      <c r="HH19" s="1123" t="s">
        <v>78</v>
      </c>
      <c r="HI19" s="1111">
        <v>816967</v>
      </c>
      <c r="HJ19" s="1112">
        <v>79148</v>
      </c>
      <c r="HK19" s="1112">
        <v>250048</v>
      </c>
      <c r="HL19" s="1113">
        <v>53902</v>
      </c>
      <c r="HM19" s="1112">
        <v>0</v>
      </c>
      <c r="HN19" s="1112">
        <v>0</v>
      </c>
      <c r="HO19" s="1112">
        <v>0</v>
      </c>
      <c r="HP19" s="1112">
        <v>0</v>
      </c>
      <c r="HQ19" s="1114">
        <v>1200065</v>
      </c>
      <c r="HR19" s="1086">
        <v>300906</v>
      </c>
      <c r="HS19" s="1087">
        <v>1500971</v>
      </c>
      <c r="HT19" s="299"/>
      <c r="HU19" s="290"/>
      <c r="HV19" s="290"/>
      <c r="HW19" s="248"/>
      <c r="HX19" s="1535"/>
      <c r="HY19" s="297"/>
      <c r="HZ19" s="297"/>
      <c r="IA19" s="297"/>
      <c r="IB19" s="297"/>
      <c r="IC19" s="1533"/>
      <c r="ID19" s="1528"/>
      <c r="IE19" s="47"/>
      <c r="IF19" s="37"/>
      <c r="IG19" s="295"/>
      <c r="IH19" s="248"/>
      <c r="II19" s="19"/>
      <c r="IJ19" s="19"/>
      <c r="IK19" s="19"/>
      <c r="IL19" s="275"/>
      <c r="IM19" s="49" t="s">
        <v>49</v>
      </c>
      <c r="IN19" s="187">
        <v>6364.8</v>
      </c>
      <c r="IO19" s="80">
        <v>6219.65</v>
      </c>
      <c r="IP19" s="52">
        <v>2.33</v>
      </c>
      <c r="IQ19" s="929"/>
      <c r="IR19" s="929"/>
      <c r="IS19" s="432" t="s">
        <v>107</v>
      </c>
      <c r="IT19" s="997">
        <v>46493</v>
      </c>
      <c r="IU19" s="998">
        <v>61444</v>
      </c>
      <c r="IV19" s="999">
        <v>71329</v>
      </c>
      <c r="IW19" s="997">
        <v>179266</v>
      </c>
      <c r="IX19" s="1000">
        <v>170041</v>
      </c>
      <c r="IY19" s="675">
        <v>5.43</v>
      </c>
      <c r="IZ19" s="324"/>
      <c r="JA19" s="53" t="s">
        <v>65</v>
      </c>
      <c r="JB19" s="54">
        <v>1337.56</v>
      </c>
      <c r="JC19" s="55">
        <v>1268.72</v>
      </c>
      <c r="JD19" s="56">
        <v>5.43</v>
      </c>
      <c r="JE19" s="54">
        <v>726.58</v>
      </c>
      <c r="JF19" s="171">
        <v>736.46</v>
      </c>
      <c r="JG19" s="56">
        <v>-1.34</v>
      </c>
      <c r="JH19" s="54">
        <v>1308.71</v>
      </c>
      <c r="JI19" s="55">
        <v>1243.26</v>
      </c>
      <c r="JJ19" s="56">
        <v>5.26</v>
      </c>
      <c r="JK19" s="172"/>
      <c r="JL19" s="324"/>
      <c r="JM19" s="324" t="s">
        <v>82</v>
      </c>
      <c r="JN19" s="38">
        <v>86431</v>
      </c>
      <c r="JO19" s="38">
        <v>86431</v>
      </c>
      <c r="JP19" s="38">
        <v>86431</v>
      </c>
      <c r="JQ19" s="38">
        <v>86431</v>
      </c>
      <c r="JR19" s="324"/>
      <c r="JS19" s="324"/>
      <c r="JT19" s="324"/>
      <c r="JU19" s="324"/>
      <c r="JV19" s="324"/>
      <c r="JW19" s="324"/>
      <c r="JX19" s="176" t="s">
        <v>78</v>
      </c>
      <c r="JY19" s="1111">
        <v>3175862</v>
      </c>
      <c r="JZ19" s="1112">
        <v>231336</v>
      </c>
      <c r="KA19" s="1112">
        <v>2363526</v>
      </c>
      <c r="KB19" s="1113">
        <v>1066734</v>
      </c>
      <c r="KC19" s="1112">
        <v>0</v>
      </c>
      <c r="KD19" s="1112">
        <v>0</v>
      </c>
      <c r="KE19" s="1112">
        <v>0</v>
      </c>
      <c r="KF19" s="1112">
        <v>0</v>
      </c>
      <c r="KG19" s="1114">
        <v>6837458</v>
      </c>
      <c r="KH19" s="1086">
        <v>6500025</v>
      </c>
      <c r="KI19" s="1087">
        <v>13337483</v>
      </c>
      <c r="KJ19" s="619"/>
      <c r="KK19" s="619"/>
      <c r="KL19" s="1123" t="s">
        <v>78</v>
      </c>
      <c r="KM19" s="1111">
        <v>783052</v>
      </c>
      <c r="KN19" s="1112">
        <v>96750</v>
      </c>
      <c r="KO19" s="1112">
        <v>314844</v>
      </c>
      <c r="KP19" s="1113">
        <v>163699</v>
      </c>
      <c r="KQ19" s="1112">
        <v>0</v>
      </c>
      <c r="KR19" s="1112">
        <v>0</v>
      </c>
      <c r="KS19" s="1112">
        <v>0</v>
      </c>
      <c r="KT19" s="1112">
        <v>0</v>
      </c>
      <c r="KU19" s="1114">
        <v>1358345</v>
      </c>
      <c r="KV19" s="1086">
        <v>348113</v>
      </c>
      <c r="KW19" s="1087">
        <v>1706458</v>
      </c>
      <c r="KX19" s="299"/>
      <c r="KY19" s="290"/>
      <c r="KZ19" s="290"/>
      <c r="LA19" s="248"/>
      <c r="LB19" s="1535"/>
      <c r="LC19" s="297"/>
      <c r="LD19" s="297"/>
      <c r="LE19" s="297"/>
      <c r="LF19" s="297"/>
      <c r="LG19" s="1533"/>
      <c r="LH19" s="291"/>
      <c r="LI19" s="47"/>
      <c r="LJ19" s="37"/>
      <c r="LK19" s="295"/>
      <c r="LL19" s="19"/>
      <c r="LM19" s="19"/>
      <c r="LN19" s="19"/>
      <c r="LO19" s="19"/>
      <c r="LQ19" s="49" t="s">
        <v>49</v>
      </c>
      <c r="LR19" s="188">
        <v>5859.77</v>
      </c>
      <c r="LS19" s="80">
        <v>5853.84</v>
      </c>
      <c r="LT19" s="52">
        <v>0.1</v>
      </c>
      <c r="LU19" s="363"/>
      <c r="LV19" s="363"/>
      <c r="LW19" s="432" t="s">
        <v>107</v>
      </c>
      <c r="LX19" s="348">
        <v>643564</v>
      </c>
      <c r="LY19" s="994">
        <v>617522</v>
      </c>
      <c r="LZ19" s="515">
        <v>4.22</v>
      </c>
      <c r="MA19" s="182"/>
      <c r="MB19" s="53" t="s">
        <v>65</v>
      </c>
      <c r="MC19" s="54">
        <v>1270.77</v>
      </c>
      <c r="MD19" s="141">
        <v>1257.28</v>
      </c>
      <c r="ME19" s="56">
        <v>1.07</v>
      </c>
      <c r="MF19" s="54">
        <v>677.71</v>
      </c>
      <c r="MG19" s="141">
        <v>682.3</v>
      </c>
      <c r="MH19" s="56">
        <v>-0.67</v>
      </c>
      <c r="MI19" s="54">
        <v>1241.6600000000001</v>
      </c>
      <c r="MJ19" s="141">
        <v>1229.07</v>
      </c>
      <c r="MK19" s="56">
        <v>1.02</v>
      </c>
      <c r="ML19" s="15"/>
      <c r="MM19" s="15"/>
      <c r="MN19" s="15" t="s">
        <v>82</v>
      </c>
      <c r="MO19" s="922">
        <v>86431</v>
      </c>
      <c r="MP19" s="922">
        <v>86431</v>
      </c>
      <c r="MQ19" s="922">
        <v>86431</v>
      </c>
      <c r="MR19" s="922">
        <v>86431</v>
      </c>
      <c r="MS19" s="922">
        <v>86431</v>
      </c>
      <c r="MT19" s="16"/>
      <c r="MU19" s="17"/>
      <c r="MV19" s="17"/>
      <c r="MW19" s="63"/>
      <c r="MX19" s="17"/>
      <c r="MY19" s="17"/>
      <c r="MZ19" s="176" t="s">
        <v>179</v>
      </c>
      <c r="NA19" s="1123">
        <v>11176414</v>
      </c>
      <c r="NB19" s="615">
        <v>901284</v>
      </c>
      <c r="NC19" s="615">
        <v>8753867</v>
      </c>
      <c r="ND19" s="1124">
        <v>6770528</v>
      </c>
      <c r="NE19" s="615">
        <v>0</v>
      </c>
      <c r="NF19" s="615">
        <v>0</v>
      </c>
      <c r="NG19" s="615">
        <v>0</v>
      </c>
      <c r="NH19" s="1125">
        <v>0</v>
      </c>
      <c r="NI19" s="636">
        <v>27602093</v>
      </c>
      <c r="NJ19" s="1126">
        <v>22391110</v>
      </c>
      <c r="NK19" s="1127">
        <v>49993203</v>
      </c>
      <c r="NL19" s="619"/>
      <c r="NM19" s="619"/>
      <c r="NN19" s="176" t="s">
        <v>78</v>
      </c>
      <c r="NO19" s="1123">
        <v>3237547</v>
      </c>
      <c r="NP19" s="615">
        <v>403141</v>
      </c>
      <c r="NQ19" s="615">
        <v>1390558</v>
      </c>
      <c r="NR19" s="1124">
        <v>410147</v>
      </c>
      <c r="NS19" s="615">
        <v>0</v>
      </c>
      <c r="NT19" s="615">
        <v>0</v>
      </c>
      <c r="NU19" s="615">
        <v>0</v>
      </c>
      <c r="NV19" s="1125">
        <v>0</v>
      </c>
      <c r="NW19" s="636">
        <v>5441393</v>
      </c>
      <c r="NX19" s="1126">
        <v>1416075</v>
      </c>
      <c r="NY19" s="1127">
        <v>6857468</v>
      </c>
    </row>
    <row r="20" spans="1:389" ht="20.25" customHeight="1" x14ac:dyDescent="0.2">
      <c r="A20" s="103" t="s">
        <v>108</v>
      </c>
      <c r="B20" s="186">
        <v>4308.95</v>
      </c>
      <c r="C20" s="682">
        <v>4338.67</v>
      </c>
      <c r="D20" s="27">
        <v>-0.69</v>
      </c>
      <c r="E20" s="929"/>
      <c r="F20" s="929"/>
      <c r="G20" s="432" t="s">
        <v>109</v>
      </c>
      <c r="H20" s="997">
        <v>42512</v>
      </c>
      <c r="I20" s="998">
        <v>38310</v>
      </c>
      <c r="J20" s="999">
        <v>37393</v>
      </c>
      <c r="K20" s="997">
        <v>118215</v>
      </c>
      <c r="L20" s="1000">
        <v>113850</v>
      </c>
      <c r="M20" s="675">
        <v>3.83</v>
      </c>
      <c r="N20" s="324"/>
      <c r="O20" s="53" t="s">
        <v>70</v>
      </c>
      <c r="P20" s="54">
        <v>1085.78</v>
      </c>
      <c r="Q20" s="55">
        <v>1105.6300000000001</v>
      </c>
      <c r="R20" s="56">
        <v>-1.8</v>
      </c>
      <c r="S20" s="54">
        <v>564.6</v>
      </c>
      <c r="T20" s="171">
        <v>570.01</v>
      </c>
      <c r="U20" s="56">
        <v>-0.95</v>
      </c>
      <c r="V20" s="54">
        <v>1058.48</v>
      </c>
      <c r="W20" s="55">
        <v>1077.95</v>
      </c>
      <c r="X20" s="56">
        <v>-1.81</v>
      </c>
      <c r="Y20" s="172"/>
      <c r="Z20" s="324"/>
      <c r="AA20" s="324" t="s">
        <v>87</v>
      </c>
      <c r="AB20" s="38">
        <v>65037</v>
      </c>
      <c r="AC20" s="38">
        <v>65037</v>
      </c>
      <c r="AD20" s="38">
        <v>65037</v>
      </c>
      <c r="AE20" s="38">
        <v>65037</v>
      </c>
      <c r="AF20" s="324"/>
      <c r="AG20" s="324"/>
      <c r="AH20" s="324"/>
      <c r="AI20" s="324"/>
      <c r="AJ20" s="324"/>
      <c r="AK20" s="324"/>
      <c r="AL20" s="176" t="s">
        <v>84</v>
      </c>
      <c r="AM20" s="1111">
        <v>7289245</v>
      </c>
      <c r="AN20" s="1112">
        <v>614778</v>
      </c>
      <c r="AO20" s="1112">
        <v>7045542</v>
      </c>
      <c r="AP20" s="1113">
        <v>4026841</v>
      </c>
      <c r="AQ20" s="1112">
        <v>0</v>
      </c>
      <c r="AR20" s="1112">
        <v>0</v>
      </c>
      <c r="AS20" s="1112">
        <v>0</v>
      </c>
      <c r="AT20" s="1112">
        <v>0</v>
      </c>
      <c r="AU20" s="1114">
        <v>18976406</v>
      </c>
      <c r="AV20" s="1086">
        <v>15256495</v>
      </c>
      <c r="AW20" s="1087">
        <v>34232901</v>
      </c>
      <c r="AX20" s="619"/>
      <c r="AY20" s="619"/>
      <c r="AZ20" s="1123" t="s">
        <v>84</v>
      </c>
      <c r="BA20" s="1111">
        <v>1820388</v>
      </c>
      <c r="BB20" s="1112">
        <v>220713</v>
      </c>
      <c r="BC20" s="1112">
        <v>1260711</v>
      </c>
      <c r="BD20" s="1113">
        <v>260535</v>
      </c>
      <c r="BE20" s="1112">
        <v>0</v>
      </c>
      <c r="BF20" s="1112">
        <v>0</v>
      </c>
      <c r="BG20" s="1112">
        <v>0</v>
      </c>
      <c r="BH20" s="1112">
        <v>0</v>
      </c>
      <c r="BI20" s="1114">
        <v>3562347</v>
      </c>
      <c r="BJ20" s="1086">
        <v>1336062</v>
      </c>
      <c r="BK20" s="1087">
        <v>4898409</v>
      </c>
      <c r="BL20" s="299"/>
      <c r="BM20" s="290"/>
      <c r="BN20" s="290"/>
      <c r="BO20" s="248"/>
      <c r="BP20" s="1540"/>
      <c r="BQ20" s="294"/>
      <c r="BR20" s="294"/>
      <c r="BS20" s="294"/>
      <c r="BT20" s="294"/>
      <c r="BU20" s="1533"/>
      <c r="BV20" s="1528"/>
      <c r="BW20" s="47"/>
      <c r="BX20" s="37"/>
      <c r="BY20" s="295"/>
      <c r="BZ20" s="19"/>
      <c r="CA20" s="19"/>
      <c r="CB20" s="19"/>
      <c r="CC20" s="19"/>
      <c r="CE20" s="103" t="s">
        <v>108</v>
      </c>
      <c r="CF20" s="186">
        <v>4218.13</v>
      </c>
      <c r="CG20" s="190">
        <v>4234.4600000000009</v>
      </c>
      <c r="CH20" s="27">
        <v>-0.39</v>
      </c>
      <c r="CI20" s="929"/>
      <c r="CJ20" s="929"/>
      <c r="CK20" s="432" t="s">
        <v>109</v>
      </c>
      <c r="CL20" s="997">
        <v>29941</v>
      </c>
      <c r="CM20" s="998">
        <v>27134</v>
      </c>
      <c r="CN20" s="999">
        <v>27142</v>
      </c>
      <c r="CO20" s="997">
        <v>84217</v>
      </c>
      <c r="CP20" s="1000">
        <v>78051</v>
      </c>
      <c r="CQ20" s="675">
        <v>7.9</v>
      </c>
      <c r="CR20" s="324"/>
      <c r="CS20" s="53" t="s">
        <v>70</v>
      </c>
      <c r="CT20" s="54">
        <v>1032.8499999999999</v>
      </c>
      <c r="CU20" s="55">
        <v>1065.97</v>
      </c>
      <c r="CV20" s="56">
        <v>-3.11</v>
      </c>
      <c r="CW20" s="54">
        <v>601.21</v>
      </c>
      <c r="CX20" s="171">
        <v>611.48</v>
      </c>
      <c r="CY20" s="56">
        <v>-1.68</v>
      </c>
      <c r="CZ20" s="54">
        <v>1010.46</v>
      </c>
      <c r="DA20" s="55">
        <v>1042.42</v>
      </c>
      <c r="DB20" s="56">
        <v>-3.07</v>
      </c>
      <c r="DC20" s="172"/>
      <c r="DD20" s="324"/>
      <c r="DE20" s="324" t="s">
        <v>87</v>
      </c>
      <c r="DF20" s="38">
        <v>65037</v>
      </c>
      <c r="DG20" s="38">
        <v>65037</v>
      </c>
      <c r="DH20" s="38">
        <v>65037</v>
      </c>
      <c r="DI20" s="38">
        <v>65037</v>
      </c>
      <c r="DJ20" s="486"/>
      <c r="DK20" s="486"/>
      <c r="DL20" s="486"/>
      <c r="DM20" s="486"/>
      <c r="DN20" s="486"/>
      <c r="DO20" s="324"/>
      <c r="DP20" s="176" t="s">
        <v>84</v>
      </c>
      <c r="DQ20" s="1111">
        <v>6969649</v>
      </c>
      <c r="DR20" s="1112">
        <v>474150</v>
      </c>
      <c r="DS20" s="1112">
        <v>6439284</v>
      </c>
      <c r="DT20" s="1113">
        <v>3876262</v>
      </c>
      <c r="DU20" s="1112">
        <v>0</v>
      </c>
      <c r="DV20" s="1112">
        <v>0</v>
      </c>
      <c r="DW20" s="1112">
        <v>0</v>
      </c>
      <c r="DX20" s="1112">
        <v>0</v>
      </c>
      <c r="DY20" s="1114">
        <v>17759345</v>
      </c>
      <c r="DZ20" s="1086">
        <v>15145576</v>
      </c>
      <c r="EA20" s="1087">
        <v>32904921</v>
      </c>
      <c r="EB20" s="619"/>
      <c r="EC20" s="619"/>
      <c r="ED20" s="1123" t="s">
        <v>84</v>
      </c>
      <c r="EE20" s="1111">
        <v>2282330</v>
      </c>
      <c r="EF20" s="1112">
        <v>183465</v>
      </c>
      <c r="EG20" s="1112">
        <v>901497</v>
      </c>
      <c r="EH20" s="1113">
        <v>375432</v>
      </c>
      <c r="EI20" s="1112">
        <v>0</v>
      </c>
      <c r="EJ20" s="1112">
        <v>0</v>
      </c>
      <c r="EK20" s="1112">
        <v>0</v>
      </c>
      <c r="EL20" s="1112">
        <v>0</v>
      </c>
      <c r="EM20" s="1114">
        <v>3742724</v>
      </c>
      <c r="EN20" s="1086">
        <v>1141265</v>
      </c>
      <c r="EO20" s="1087">
        <v>4883989</v>
      </c>
      <c r="EP20" s="299"/>
      <c r="EQ20" s="290"/>
      <c r="ER20" s="290"/>
      <c r="ES20" s="248"/>
      <c r="ET20" s="1540"/>
      <c r="EU20" s="294"/>
      <c r="EV20" s="294"/>
      <c r="EW20" s="294"/>
      <c r="EX20" s="294"/>
      <c r="EY20" s="1533"/>
      <c r="EZ20" s="1528"/>
      <c r="FA20" s="47"/>
      <c r="FB20" s="37"/>
      <c r="FC20" s="295"/>
      <c r="FD20" s="19"/>
      <c r="FE20" s="19"/>
      <c r="FF20" s="19"/>
      <c r="FG20" s="19"/>
      <c r="FI20" s="103" t="s">
        <v>108</v>
      </c>
      <c r="FJ20" s="186">
        <v>4163.4699999999993</v>
      </c>
      <c r="FK20" s="190">
        <v>4052.2999999999997</v>
      </c>
      <c r="FL20" s="27">
        <v>2.74</v>
      </c>
      <c r="FM20" s="929"/>
      <c r="FN20" s="929"/>
      <c r="FO20" s="432" t="s">
        <v>109</v>
      </c>
      <c r="FP20" s="997">
        <v>39994</v>
      </c>
      <c r="FQ20" s="998">
        <v>31673</v>
      </c>
      <c r="FR20" s="999">
        <v>30496</v>
      </c>
      <c r="FS20" s="997">
        <v>102163</v>
      </c>
      <c r="FT20" s="1000">
        <v>93538</v>
      </c>
      <c r="FU20" s="675">
        <v>9.2200000000000006</v>
      </c>
      <c r="FV20" s="324"/>
      <c r="FW20" s="53" t="s">
        <v>70</v>
      </c>
      <c r="FX20" s="54">
        <v>1007.15</v>
      </c>
      <c r="FY20" s="55">
        <v>967.98</v>
      </c>
      <c r="FZ20" s="56">
        <v>4.05</v>
      </c>
      <c r="GA20" s="54">
        <v>513.37</v>
      </c>
      <c r="GB20" s="171">
        <v>502.19</v>
      </c>
      <c r="GC20" s="56">
        <v>2.23</v>
      </c>
      <c r="GD20" s="54">
        <v>985.26</v>
      </c>
      <c r="GE20" s="55">
        <v>947.36</v>
      </c>
      <c r="GF20" s="56">
        <v>4</v>
      </c>
      <c r="GG20" s="172"/>
      <c r="GH20" s="324"/>
      <c r="GI20" s="324" t="s">
        <v>87</v>
      </c>
      <c r="GJ20" s="38">
        <v>65037</v>
      </c>
      <c r="GK20" s="38">
        <v>65037</v>
      </c>
      <c r="GL20" s="38">
        <v>65037</v>
      </c>
      <c r="GM20" s="38">
        <v>65037</v>
      </c>
      <c r="GN20" s="486"/>
      <c r="GO20" s="486"/>
      <c r="GP20" s="486"/>
      <c r="GQ20" s="486"/>
      <c r="GR20" s="486"/>
      <c r="GS20" s="324"/>
      <c r="GT20" s="176" t="s">
        <v>84</v>
      </c>
      <c r="GU20" s="1111">
        <v>6058283</v>
      </c>
      <c r="GV20" s="1112">
        <v>477853</v>
      </c>
      <c r="GW20" s="1112">
        <v>5530117</v>
      </c>
      <c r="GX20" s="1113">
        <v>3845169</v>
      </c>
      <c r="GY20" s="1112">
        <v>0</v>
      </c>
      <c r="GZ20" s="1112">
        <v>0</v>
      </c>
      <c r="HA20" s="1112">
        <v>0</v>
      </c>
      <c r="HB20" s="1112">
        <v>0</v>
      </c>
      <c r="HC20" s="1114">
        <v>15911422</v>
      </c>
      <c r="HD20" s="1086">
        <v>14839719</v>
      </c>
      <c r="HE20" s="1087">
        <v>30751141</v>
      </c>
      <c r="HF20" s="619"/>
      <c r="HG20" s="619"/>
      <c r="HH20" s="1123" t="s">
        <v>84</v>
      </c>
      <c r="HI20" s="1111">
        <v>2195399</v>
      </c>
      <c r="HJ20" s="1112">
        <v>155793</v>
      </c>
      <c r="HK20" s="1112">
        <v>749134</v>
      </c>
      <c r="HL20" s="1113">
        <v>201711</v>
      </c>
      <c r="HM20" s="1112">
        <v>0</v>
      </c>
      <c r="HN20" s="1112">
        <v>0</v>
      </c>
      <c r="HO20" s="1112">
        <v>0</v>
      </c>
      <c r="HP20" s="1112">
        <v>0</v>
      </c>
      <c r="HQ20" s="1114">
        <v>3302037</v>
      </c>
      <c r="HR20" s="1086">
        <v>1299465</v>
      </c>
      <c r="HS20" s="1087">
        <v>4601502</v>
      </c>
      <c r="HT20" s="299"/>
      <c r="HU20" s="290"/>
      <c r="HV20" s="290"/>
      <c r="HW20" s="248"/>
      <c r="HX20" s="1540"/>
      <c r="HY20" s="294"/>
      <c r="HZ20" s="294"/>
      <c r="IA20" s="294"/>
      <c r="IB20" s="294"/>
      <c r="IC20" s="1533"/>
      <c r="ID20" s="1528"/>
      <c r="IE20" s="47"/>
      <c r="IF20" s="37"/>
      <c r="IG20" s="295"/>
      <c r="IH20" s="248"/>
      <c r="II20" s="19"/>
      <c r="IJ20" s="19"/>
      <c r="IK20" s="19"/>
      <c r="IL20" s="275"/>
      <c r="IM20" s="103" t="s">
        <v>108</v>
      </c>
      <c r="IN20" s="186">
        <v>4616.7299999999996</v>
      </c>
      <c r="IO20" s="190">
        <v>4477.7200000000012</v>
      </c>
      <c r="IP20" s="27">
        <v>3.1</v>
      </c>
      <c r="IQ20" s="929"/>
      <c r="IR20" s="929"/>
      <c r="IS20" s="432" t="s">
        <v>109</v>
      </c>
      <c r="IT20" s="997">
        <v>32743</v>
      </c>
      <c r="IU20" s="998">
        <v>32899</v>
      </c>
      <c r="IV20" s="999">
        <v>35677</v>
      </c>
      <c r="IW20" s="997">
        <v>101319</v>
      </c>
      <c r="IX20" s="1000">
        <v>96055</v>
      </c>
      <c r="IY20" s="675">
        <v>5.48</v>
      </c>
      <c r="IZ20" s="324"/>
      <c r="JA20" s="53" t="s">
        <v>70</v>
      </c>
      <c r="JB20" s="54">
        <v>1319.07</v>
      </c>
      <c r="JC20" s="55">
        <v>1323.53</v>
      </c>
      <c r="JD20" s="56">
        <v>-0.34</v>
      </c>
      <c r="JE20" s="54">
        <v>602.53</v>
      </c>
      <c r="JF20" s="171">
        <v>618.76</v>
      </c>
      <c r="JG20" s="56">
        <v>-2.62</v>
      </c>
      <c r="JH20" s="54">
        <v>1285.23</v>
      </c>
      <c r="JI20" s="55">
        <v>1289.81</v>
      </c>
      <c r="JJ20" s="56">
        <v>-0.36</v>
      </c>
      <c r="JK20" s="172"/>
      <c r="JL20" s="324"/>
      <c r="JM20" s="324" t="s">
        <v>87</v>
      </c>
      <c r="JN20" s="38">
        <v>65037</v>
      </c>
      <c r="JO20" s="38">
        <v>65037</v>
      </c>
      <c r="JP20" s="38">
        <v>65037</v>
      </c>
      <c r="JQ20" s="38">
        <v>65037</v>
      </c>
      <c r="JR20" s="324"/>
      <c r="JS20" s="324"/>
      <c r="JT20" s="324"/>
      <c r="JU20" s="324"/>
      <c r="JV20" s="324"/>
      <c r="JW20" s="324"/>
      <c r="JX20" s="176" t="s">
        <v>84</v>
      </c>
      <c r="JY20" s="1111">
        <v>7873490</v>
      </c>
      <c r="JZ20" s="1112">
        <v>583635</v>
      </c>
      <c r="KA20" s="1112">
        <v>6823680</v>
      </c>
      <c r="KB20" s="1113">
        <v>3444393</v>
      </c>
      <c r="KC20" s="1112">
        <v>0</v>
      </c>
      <c r="KD20" s="1112">
        <v>0</v>
      </c>
      <c r="KE20" s="1112">
        <v>0</v>
      </c>
      <c r="KF20" s="1112">
        <v>0</v>
      </c>
      <c r="KG20" s="1114">
        <v>18725198</v>
      </c>
      <c r="KH20" s="1086">
        <v>20353867</v>
      </c>
      <c r="KI20" s="1087">
        <v>39079065</v>
      </c>
      <c r="KJ20" s="619"/>
      <c r="KK20" s="619"/>
      <c r="KL20" s="1123" t="s">
        <v>84</v>
      </c>
      <c r="KM20" s="1111">
        <v>2438372</v>
      </c>
      <c r="KN20" s="1112">
        <v>223219</v>
      </c>
      <c r="KO20" s="1112">
        <v>1085287</v>
      </c>
      <c r="KP20" s="1113">
        <v>391983</v>
      </c>
      <c r="KQ20" s="1112">
        <v>0</v>
      </c>
      <c r="KR20" s="1112">
        <v>0</v>
      </c>
      <c r="KS20" s="1112">
        <v>0</v>
      </c>
      <c r="KT20" s="1112">
        <v>0</v>
      </c>
      <c r="KU20" s="1114">
        <v>4138861</v>
      </c>
      <c r="KV20" s="1086">
        <v>1336072</v>
      </c>
      <c r="KW20" s="1087">
        <v>5474933</v>
      </c>
      <c r="KX20" s="299"/>
      <c r="KY20" s="290"/>
      <c r="KZ20" s="290"/>
      <c r="LA20" s="248"/>
      <c r="LB20" s="1540"/>
      <c r="LC20" s="294"/>
      <c r="LD20" s="294"/>
      <c r="LE20" s="294"/>
      <c r="LF20" s="294"/>
      <c r="LG20" s="1533"/>
      <c r="LH20" s="291"/>
      <c r="LI20" s="47"/>
      <c r="LJ20" s="37"/>
      <c r="LK20" s="295"/>
      <c r="LL20" s="19"/>
      <c r="LM20" s="19"/>
      <c r="LN20" s="19"/>
      <c r="LO20" s="19"/>
      <c r="LQ20" s="103" t="s">
        <v>108</v>
      </c>
      <c r="LR20" s="108">
        <v>4331.3999999999996</v>
      </c>
      <c r="LS20" s="190">
        <v>4283.5499999999993</v>
      </c>
      <c r="LT20" s="27">
        <v>1.1200000000000001</v>
      </c>
      <c r="LU20" s="363"/>
      <c r="LV20" s="363"/>
      <c r="LW20" s="432" t="s">
        <v>109</v>
      </c>
      <c r="LX20" s="348">
        <v>405914</v>
      </c>
      <c r="LY20" s="994">
        <v>381494</v>
      </c>
      <c r="LZ20" s="515">
        <v>6.4</v>
      </c>
      <c r="MA20" s="182"/>
      <c r="MB20" s="53" t="s">
        <v>70</v>
      </c>
      <c r="MC20" s="54">
        <v>1120.33</v>
      </c>
      <c r="MD20" s="141">
        <v>1125.67</v>
      </c>
      <c r="ME20" s="56">
        <v>-0.47</v>
      </c>
      <c r="MF20" s="54">
        <v>573.53</v>
      </c>
      <c r="MG20" s="141">
        <v>580.07000000000005</v>
      </c>
      <c r="MH20" s="56">
        <v>-1.1299999999999999</v>
      </c>
      <c r="MI20" s="54">
        <v>1093.49</v>
      </c>
      <c r="MJ20" s="141">
        <v>1098.9000000000001</v>
      </c>
      <c r="MK20" s="56">
        <v>-0.49</v>
      </c>
      <c r="ML20" s="15"/>
      <c r="MM20" s="15"/>
      <c r="MN20" s="15" t="s">
        <v>87</v>
      </c>
      <c r="MO20" s="922">
        <v>65037</v>
      </c>
      <c r="MP20" s="922">
        <v>65037</v>
      </c>
      <c r="MQ20" s="922">
        <v>65037</v>
      </c>
      <c r="MR20" s="922">
        <v>65037</v>
      </c>
      <c r="MS20" s="922">
        <v>65037</v>
      </c>
      <c r="MT20" s="16"/>
      <c r="MU20" s="17"/>
      <c r="MV20" s="17"/>
      <c r="MW20" s="63"/>
      <c r="MX20" s="17"/>
      <c r="MY20" s="17"/>
      <c r="MZ20" s="176" t="s">
        <v>84</v>
      </c>
      <c r="NA20" s="1123">
        <v>28190667</v>
      </c>
      <c r="NB20" s="615">
        <v>2150416</v>
      </c>
      <c r="NC20" s="615">
        <v>25838623</v>
      </c>
      <c r="ND20" s="1124">
        <v>15192665</v>
      </c>
      <c r="NE20" s="615">
        <v>0</v>
      </c>
      <c r="NF20" s="615">
        <v>0</v>
      </c>
      <c r="NG20" s="615">
        <v>0</v>
      </c>
      <c r="NH20" s="1125">
        <v>0</v>
      </c>
      <c r="NI20" s="636">
        <v>71372371</v>
      </c>
      <c r="NJ20" s="1126">
        <v>65595657</v>
      </c>
      <c r="NK20" s="1127">
        <v>136968028</v>
      </c>
      <c r="NL20" s="619"/>
      <c r="NM20" s="619"/>
      <c r="NN20" s="176" t="s">
        <v>84</v>
      </c>
      <c r="NO20" s="1123">
        <v>8736489</v>
      </c>
      <c r="NP20" s="615">
        <v>783190</v>
      </c>
      <c r="NQ20" s="615">
        <v>3996629</v>
      </c>
      <c r="NR20" s="1124">
        <v>1229661</v>
      </c>
      <c r="NS20" s="615">
        <v>0</v>
      </c>
      <c r="NT20" s="615">
        <v>0</v>
      </c>
      <c r="NU20" s="615">
        <v>0</v>
      </c>
      <c r="NV20" s="1125">
        <v>0</v>
      </c>
      <c r="NW20" s="636">
        <v>14745969</v>
      </c>
      <c r="NX20" s="1126">
        <v>5112864</v>
      </c>
      <c r="NY20" s="1127">
        <v>19858833</v>
      </c>
    </row>
    <row r="21" spans="1:389" ht="20.25" customHeight="1" thickBot="1" x14ac:dyDescent="0.25">
      <c r="A21" s="40" t="s">
        <v>68</v>
      </c>
      <c r="B21" s="84">
        <v>2783.25</v>
      </c>
      <c r="C21" s="83">
        <v>2717.2799999999997</v>
      </c>
      <c r="D21" s="42">
        <v>2.4300000000000002</v>
      </c>
      <c r="E21" s="929"/>
      <c r="F21" s="929"/>
      <c r="G21" s="432" t="s">
        <v>110</v>
      </c>
      <c r="H21" s="997">
        <v>66716</v>
      </c>
      <c r="I21" s="998">
        <v>64879</v>
      </c>
      <c r="J21" s="999">
        <v>57778</v>
      </c>
      <c r="K21" s="997">
        <v>189373</v>
      </c>
      <c r="L21" s="1000">
        <v>184094</v>
      </c>
      <c r="M21" s="675">
        <v>2.87</v>
      </c>
      <c r="N21" s="324"/>
      <c r="O21" s="53" t="s">
        <v>75</v>
      </c>
      <c r="P21" s="54">
        <v>895.35</v>
      </c>
      <c r="Q21" s="55">
        <v>875.52</v>
      </c>
      <c r="R21" s="56">
        <v>2.2599999999999998</v>
      </c>
      <c r="S21" s="54">
        <v>348.43</v>
      </c>
      <c r="T21" s="171">
        <v>349.74</v>
      </c>
      <c r="U21" s="56">
        <v>-0.37</v>
      </c>
      <c r="V21" s="54">
        <v>866.7</v>
      </c>
      <c r="W21" s="55">
        <v>848.35</v>
      </c>
      <c r="X21" s="56">
        <v>2.16</v>
      </c>
      <c r="Y21" s="172"/>
      <c r="Z21" s="324"/>
      <c r="AA21" s="324" t="s">
        <v>91</v>
      </c>
      <c r="AB21" s="38">
        <v>117897</v>
      </c>
      <c r="AC21" s="38">
        <v>117897</v>
      </c>
      <c r="AD21" s="38">
        <v>117897</v>
      </c>
      <c r="AE21" s="38">
        <v>117897</v>
      </c>
      <c r="AF21" s="486"/>
      <c r="AG21" s="486"/>
      <c r="AH21" s="486"/>
      <c r="AI21" s="486"/>
      <c r="AJ21" s="324"/>
      <c r="AK21" s="324"/>
      <c r="AL21" s="176" t="s">
        <v>88</v>
      </c>
      <c r="AM21" s="1131">
        <v>29386</v>
      </c>
      <c r="AN21" s="1132">
        <v>9303</v>
      </c>
      <c r="AO21" s="1132">
        <v>206323</v>
      </c>
      <c r="AP21" s="1113">
        <v>2338</v>
      </c>
      <c r="AQ21" s="1112">
        <v>0</v>
      </c>
      <c r="AR21" s="1112">
        <v>0</v>
      </c>
      <c r="AS21" s="1112">
        <v>0</v>
      </c>
      <c r="AT21" s="1112">
        <v>0</v>
      </c>
      <c r="AU21" s="1114">
        <v>247350</v>
      </c>
      <c r="AV21" s="1086">
        <v>133674</v>
      </c>
      <c r="AW21" s="1087">
        <v>381024</v>
      </c>
      <c r="AX21" s="619"/>
      <c r="AY21" s="619"/>
      <c r="AZ21" s="1123" t="s">
        <v>88</v>
      </c>
      <c r="BA21" s="1131">
        <v>72783</v>
      </c>
      <c r="BB21" s="1132">
        <v>34484</v>
      </c>
      <c r="BC21" s="1132">
        <v>414545</v>
      </c>
      <c r="BD21" s="1113">
        <v>56585</v>
      </c>
      <c r="BE21" s="1112">
        <v>0</v>
      </c>
      <c r="BF21" s="1112">
        <v>0</v>
      </c>
      <c r="BG21" s="1112">
        <v>0</v>
      </c>
      <c r="BH21" s="1112">
        <v>0</v>
      </c>
      <c r="BI21" s="1114">
        <v>578397</v>
      </c>
      <c r="BJ21" s="1086">
        <v>905375</v>
      </c>
      <c r="BK21" s="1087">
        <v>1483772</v>
      </c>
      <c r="BL21" s="299"/>
      <c r="BM21" s="290"/>
      <c r="BN21" s="290"/>
      <c r="BO21" s="248"/>
      <c r="BP21" s="1535"/>
      <c r="BQ21" s="297"/>
      <c r="BR21" s="297"/>
      <c r="BS21" s="297"/>
      <c r="BT21" s="297"/>
      <c r="BU21" s="1533"/>
      <c r="BV21" s="1528"/>
      <c r="BW21" s="47"/>
      <c r="BX21" s="37"/>
      <c r="BY21" s="295"/>
      <c r="BZ21" s="19"/>
      <c r="CA21" s="19"/>
      <c r="CB21" s="19"/>
      <c r="CC21" s="19"/>
      <c r="CE21" s="40" t="s">
        <v>68</v>
      </c>
      <c r="CF21" s="84">
        <v>2856.5900000000006</v>
      </c>
      <c r="CG21" s="80">
        <v>2819.84</v>
      </c>
      <c r="CH21" s="42">
        <v>1.3</v>
      </c>
      <c r="CI21" s="929"/>
      <c r="CJ21" s="929"/>
      <c r="CK21" s="432" t="s">
        <v>110</v>
      </c>
      <c r="CL21" s="997">
        <v>44197</v>
      </c>
      <c r="CM21" s="998">
        <v>38661</v>
      </c>
      <c r="CN21" s="999">
        <v>36698</v>
      </c>
      <c r="CO21" s="997">
        <v>119556</v>
      </c>
      <c r="CP21" s="1000">
        <v>125549</v>
      </c>
      <c r="CQ21" s="675">
        <v>-4.7699999999999996</v>
      </c>
      <c r="CR21" s="324"/>
      <c r="CS21" s="53" t="s">
        <v>75</v>
      </c>
      <c r="CT21" s="54">
        <v>687.49</v>
      </c>
      <c r="CU21" s="55">
        <v>684.84</v>
      </c>
      <c r="CV21" s="56">
        <v>0.39</v>
      </c>
      <c r="CW21" s="54">
        <v>264.8</v>
      </c>
      <c r="CX21" s="171">
        <v>265.87</v>
      </c>
      <c r="CY21" s="56">
        <v>-0.4</v>
      </c>
      <c r="CZ21" s="54">
        <v>665.56</v>
      </c>
      <c r="DA21" s="55">
        <v>663.13</v>
      </c>
      <c r="DB21" s="56">
        <v>0.37</v>
      </c>
      <c r="DC21" s="172"/>
      <c r="DD21" s="324"/>
      <c r="DE21" s="324" t="s">
        <v>91</v>
      </c>
      <c r="DF21" s="38">
        <v>117897</v>
      </c>
      <c r="DG21" s="38">
        <v>117897</v>
      </c>
      <c r="DH21" s="38">
        <v>117897</v>
      </c>
      <c r="DI21" s="38">
        <v>117897</v>
      </c>
      <c r="DJ21" s="486"/>
      <c r="DK21" s="486"/>
      <c r="DL21" s="486"/>
      <c r="DM21" s="486"/>
      <c r="DN21" s="486"/>
      <c r="DO21" s="324"/>
      <c r="DP21" s="176" t="s">
        <v>88</v>
      </c>
      <c r="DQ21" s="1131">
        <v>17575</v>
      </c>
      <c r="DR21" s="1132">
        <v>9005</v>
      </c>
      <c r="DS21" s="1132">
        <v>204977</v>
      </c>
      <c r="DT21" s="1113">
        <v>537</v>
      </c>
      <c r="DU21" s="1112">
        <v>0</v>
      </c>
      <c r="DV21" s="1112">
        <v>0</v>
      </c>
      <c r="DW21" s="1112">
        <v>0</v>
      </c>
      <c r="DX21" s="1112">
        <v>0</v>
      </c>
      <c r="DY21" s="1114">
        <v>232094</v>
      </c>
      <c r="DZ21" s="1086">
        <v>88104</v>
      </c>
      <c r="EA21" s="1087">
        <v>320198</v>
      </c>
      <c r="EB21" s="619"/>
      <c r="EC21" s="619"/>
      <c r="ED21" s="1123" t="s">
        <v>88</v>
      </c>
      <c r="EE21" s="1131">
        <v>105152</v>
      </c>
      <c r="EF21" s="1132">
        <v>25195</v>
      </c>
      <c r="EG21" s="1132">
        <v>385620</v>
      </c>
      <c r="EH21" s="1113">
        <v>4543</v>
      </c>
      <c r="EI21" s="1112">
        <v>0</v>
      </c>
      <c r="EJ21" s="1112">
        <v>0</v>
      </c>
      <c r="EK21" s="1112">
        <v>0</v>
      </c>
      <c r="EL21" s="1112">
        <v>0</v>
      </c>
      <c r="EM21" s="1114">
        <v>520510</v>
      </c>
      <c r="EN21" s="1086">
        <v>535092</v>
      </c>
      <c r="EO21" s="1087">
        <v>1055602</v>
      </c>
      <c r="EP21" s="299"/>
      <c r="EQ21" s="290"/>
      <c r="ER21" s="290"/>
      <c r="ES21" s="248"/>
      <c r="ET21" s="1535"/>
      <c r="EU21" s="297"/>
      <c r="EV21" s="297"/>
      <c r="EW21" s="297"/>
      <c r="EX21" s="297"/>
      <c r="EY21" s="1533"/>
      <c r="EZ21" s="1528"/>
      <c r="FA21" s="47"/>
      <c r="FB21" s="37"/>
      <c r="FC21" s="295"/>
      <c r="FD21" s="19"/>
      <c r="FE21" s="19"/>
      <c r="FF21" s="19"/>
      <c r="FG21" s="19"/>
      <c r="FI21" s="40" t="s">
        <v>68</v>
      </c>
      <c r="FJ21" s="84">
        <v>3136.5099999999998</v>
      </c>
      <c r="FK21" s="80">
        <v>3070.4399999999996</v>
      </c>
      <c r="FL21" s="42">
        <v>2.15</v>
      </c>
      <c r="FM21" s="929"/>
      <c r="FN21" s="929"/>
      <c r="FO21" s="432" t="s">
        <v>110</v>
      </c>
      <c r="FP21" s="997">
        <v>54515</v>
      </c>
      <c r="FQ21" s="998">
        <v>37966</v>
      </c>
      <c r="FR21" s="999">
        <v>46462</v>
      </c>
      <c r="FS21" s="997">
        <v>138943</v>
      </c>
      <c r="FT21" s="1000">
        <v>140807</v>
      </c>
      <c r="FU21" s="675">
        <v>-1.32</v>
      </c>
      <c r="FV21" s="324"/>
      <c r="FW21" s="53" t="s">
        <v>75</v>
      </c>
      <c r="FX21" s="54">
        <v>802.06</v>
      </c>
      <c r="FY21" s="55">
        <v>775.34</v>
      </c>
      <c r="FZ21" s="56">
        <v>3.45</v>
      </c>
      <c r="GA21" s="54">
        <v>278.26</v>
      </c>
      <c r="GB21" s="171">
        <v>270.77</v>
      </c>
      <c r="GC21" s="56">
        <v>2.77</v>
      </c>
      <c r="GD21" s="54">
        <v>778.84</v>
      </c>
      <c r="GE21" s="55">
        <v>753</v>
      </c>
      <c r="GF21" s="56">
        <v>3.43</v>
      </c>
      <c r="GG21" s="172"/>
      <c r="GH21" s="324"/>
      <c r="GI21" s="324" t="s">
        <v>91</v>
      </c>
      <c r="GJ21" s="38">
        <v>117897</v>
      </c>
      <c r="GK21" s="38">
        <v>117897</v>
      </c>
      <c r="GL21" s="38">
        <v>117897</v>
      </c>
      <c r="GM21" s="38">
        <v>117897</v>
      </c>
      <c r="GN21" s="486"/>
      <c r="GO21" s="486"/>
      <c r="GP21" s="486"/>
      <c r="GQ21" s="486"/>
      <c r="GR21" s="486"/>
      <c r="GS21" s="324"/>
      <c r="GT21" s="176" t="s">
        <v>88</v>
      </c>
      <c r="GU21" s="1131">
        <v>22578</v>
      </c>
      <c r="GV21" s="1132">
        <v>8455</v>
      </c>
      <c r="GW21" s="1132">
        <v>183296</v>
      </c>
      <c r="GX21" s="1113">
        <v>561</v>
      </c>
      <c r="GY21" s="1112">
        <v>0</v>
      </c>
      <c r="GZ21" s="1112">
        <v>0</v>
      </c>
      <c r="HA21" s="1112">
        <v>0</v>
      </c>
      <c r="HB21" s="1112">
        <v>0</v>
      </c>
      <c r="HC21" s="1114">
        <v>214890</v>
      </c>
      <c r="HD21" s="1086">
        <v>21507</v>
      </c>
      <c r="HE21" s="1087">
        <v>236397</v>
      </c>
      <c r="HF21" s="619"/>
      <c r="HG21" s="619"/>
      <c r="HH21" s="1123" t="s">
        <v>88</v>
      </c>
      <c r="HI21" s="1131">
        <v>74829</v>
      </c>
      <c r="HJ21" s="1132">
        <v>25257</v>
      </c>
      <c r="HK21" s="1132">
        <v>362932</v>
      </c>
      <c r="HL21" s="1113">
        <v>35110</v>
      </c>
      <c r="HM21" s="1112">
        <v>0</v>
      </c>
      <c r="HN21" s="1112">
        <v>0</v>
      </c>
      <c r="HO21" s="1112">
        <v>0</v>
      </c>
      <c r="HP21" s="1112">
        <v>0</v>
      </c>
      <c r="HQ21" s="1114">
        <v>498128</v>
      </c>
      <c r="HR21" s="1086">
        <v>261588</v>
      </c>
      <c r="HS21" s="1087">
        <v>759716</v>
      </c>
      <c r="HT21" s="299"/>
      <c r="HU21" s="290"/>
      <c r="HV21" s="290"/>
      <c r="HW21" s="248"/>
      <c r="HX21" s="1535"/>
      <c r="HY21" s="297"/>
      <c r="HZ21" s="297"/>
      <c r="IA21" s="297"/>
      <c r="IB21" s="297"/>
      <c r="IC21" s="1533"/>
      <c r="ID21" s="1528"/>
      <c r="IE21" s="47"/>
      <c r="IF21" s="37"/>
      <c r="IG21" s="295"/>
      <c r="IH21" s="248"/>
      <c r="II21" s="19"/>
      <c r="IJ21" s="19"/>
      <c r="IK21" s="19"/>
      <c r="IL21" s="275"/>
      <c r="IM21" s="40" t="s">
        <v>68</v>
      </c>
      <c r="IN21" s="84">
        <v>2928.76</v>
      </c>
      <c r="IO21" s="80">
        <v>2872</v>
      </c>
      <c r="IP21" s="42">
        <v>1.98</v>
      </c>
      <c r="IQ21" s="929"/>
      <c r="IR21" s="929"/>
      <c r="IS21" s="432" t="s">
        <v>110</v>
      </c>
      <c r="IT21" s="997">
        <v>46954</v>
      </c>
      <c r="IU21" s="998">
        <v>46684</v>
      </c>
      <c r="IV21" s="999">
        <v>54465</v>
      </c>
      <c r="IW21" s="997">
        <v>148103</v>
      </c>
      <c r="IX21" s="1000">
        <v>145520</v>
      </c>
      <c r="IY21" s="675">
        <v>1.78</v>
      </c>
      <c r="IZ21" s="324"/>
      <c r="JA21" s="53" t="s">
        <v>75</v>
      </c>
      <c r="JB21" s="54">
        <v>821.31</v>
      </c>
      <c r="JC21" s="55">
        <v>792.57</v>
      </c>
      <c r="JD21" s="56">
        <v>3.63</v>
      </c>
      <c r="JE21" s="54">
        <v>380.01</v>
      </c>
      <c r="JF21" s="171">
        <v>384.04</v>
      </c>
      <c r="JG21" s="56">
        <v>-1.05</v>
      </c>
      <c r="JH21" s="54">
        <v>800.47</v>
      </c>
      <c r="JI21" s="55">
        <v>773.02</v>
      </c>
      <c r="JJ21" s="56">
        <v>3.55</v>
      </c>
      <c r="JK21" s="172"/>
      <c r="JL21" s="324"/>
      <c r="JM21" s="324" t="s">
        <v>91</v>
      </c>
      <c r="JN21" s="38">
        <v>117897</v>
      </c>
      <c r="JO21" s="38">
        <v>117897</v>
      </c>
      <c r="JP21" s="38">
        <v>117897</v>
      </c>
      <c r="JQ21" s="38">
        <v>117897</v>
      </c>
      <c r="JR21" s="486"/>
      <c r="JS21" s="486"/>
      <c r="JT21" s="486"/>
      <c r="JU21" s="486"/>
      <c r="JV21" s="486"/>
      <c r="JW21" s="324"/>
      <c r="JX21" s="176" t="s">
        <v>88</v>
      </c>
      <c r="JY21" s="1131">
        <v>21309</v>
      </c>
      <c r="JZ21" s="1132">
        <v>6417</v>
      </c>
      <c r="KA21" s="1132">
        <v>168791</v>
      </c>
      <c r="KB21" s="1113">
        <v>6775</v>
      </c>
      <c r="KC21" s="1112">
        <v>0</v>
      </c>
      <c r="KD21" s="1112">
        <v>0</v>
      </c>
      <c r="KE21" s="1112">
        <v>0</v>
      </c>
      <c r="KF21" s="1112">
        <v>0</v>
      </c>
      <c r="KG21" s="1114">
        <v>203292</v>
      </c>
      <c r="KH21" s="1086">
        <v>106666</v>
      </c>
      <c r="KI21" s="1087">
        <v>309958</v>
      </c>
      <c r="KJ21" s="619"/>
      <c r="KK21" s="619"/>
      <c r="KL21" s="1123" t="s">
        <v>88</v>
      </c>
      <c r="KM21" s="1131">
        <v>108361</v>
      </c>
      <c r="KN21" s="1132">
        <v>42462</v>
      </c>
      <c r="KO21" s="1132">
        <v>342033</v>
      </c>
      <c r="KP21" s="1113">
        <v>25561</v>
      </c>
      <c r="KQ21" s="1112">
        <v>0</v>
      </c>
      <c r="KR21" s="1112">
        <v>0</v>
      </c>
      <c r="KS21" s="1112">
        <v>0</v>
      </c>
      <c r="KT21" s="1112">
        <v>0</v>
      </c>
      <c r="KU21" s="1114">
        <v>518417</v>
      </c>
      <c r="KV21" s="1086">
        <v>591350</v>
      </c>
      <c r="KW21" s="1087">
        <v>1109767</v>
      </c>
      <c r="KX21" s="299"/>
      <c r="KY21" s="290"/>
      <c r="KZ21" s="290"/>
      <c r="LA21" s="248"/>
      <c r="LB21" s="1535"/>
      <c r="LC21" s="297"/>
      <c r="LD21" s="297"/>
      <c r="LE21" s="297"/>
      <c r="LF21" s="297"/>
      <c r="LG21" s="1533"/>
      <c r="LH21" s="291"/>
      <c r="LI21" s="47"/>
      <c r="LJ21" s="37"/>
      <c r="LK21" s="295"/>
      <c r="LL21" s="19"/>
      <c r="LM21" s="19"/>
      <c r="LN21" s="19"/>
      <c r="LO21" s="19"/>
      <c r="LQ21" s="40" t="s">
        <v>68</v>
      </c>
      <c r="LR21" s="79">
        <v>2916.27</v>
      </c>
      <c r="LS21" s="80">
        <v>2865.6</v>
      </c>
      <c r="LT21" s="42">
        <v>1.77</v>
      </c>
      <c r="LU21" s="363"/>
      <c r="LV21" s="363"/>
      <c r="LW21" s="432" t="s">
        <v>110</v>
      </c>
      <c r="LX21" s="348">
        <v>595975</v>
      </c>
      <c r="LY21" s="994">
        <v>595970</v>
      </c>
      <c r="LZ21" s="515">
        <v>0</v>
      </c>
      <c r="MA21" s="182"/>
      <c r="MB21" s="53" t="s">
        <v>75</v>
      </c>
      <c r="MC21" s="54">
        <v>806.25</v>
      </c>
      <c r="MD21" s="141">
        <v>786.5</v>
      </c>
      <c r="ME21" s="56">
        <v>2.5099999999999998</v>
      </c>
      <c r="MF21" s="54">
        <v>322.39999999999998</v>
      </c>
      <c r="MG21" s="141">
        <v>322.74</v>
      </c>
      <c r="MH21" s="56">
        <v>-0.11</v>
      </c>
      <c r="MI21" s="54">
        <v>782.5</v>
      </c>
      <c r="MJ21" s="141">
        <v>763.74</v>
      </c>
      <c r="MK21" s="56">
        <v>2.46</v>
      </c>
      <c r="ML21" s="15"/>
      <c r="MM21" s="15"/>
      <c r="MN21" s="15" t="s">
        <v>91</v>
      </c>
      <c r="MO21" s="922">
        <v>117897</v>
      </c>
      <c r="MP21" s="922">
        <v>117897</v>
      </c>
      <c r="MQ21" s="922">
        <v>117897</v>
      </c>
      <c r="MR21" s="922">
        <v>117897</v>
      </c>
      <c r="MS21" s="922">
        <v>117897</v>
      </c>
      <c r="MT21" s="16"/>
      <c r="MU21" s="17"/>
      <c r="MV21" s="17"/>
      <c r="MW21" s="63"/>
      <c r="MX21" s="17"/>
      <c r="MY21" s="17"/>
      <c r="MZ21" s="176" t="s">
        <v>88</v>
      </c>
      <c r="NA21" s="1137">
        <v>90848</v>
      </c>
      <c r="NB21" s="1138">
        <v>33180</v>
      </c>
      <c r="NC21" s="1138">
        <v>763387</v>
      </c>
      <c r="ND21" s="1139">
        <v>10211</v>
      </c>
      <c r="NE21" s="1138">
        <v>0</v>
      </c>
      <c r="NF21" s="1138">
        <v>0</v>
      </c>
      <c r="NG21" s="1138">
        <v>0</v>
      </c>
      <c r="NH21" s="1140">
        <v>0</v>
      </c>
      <c r="NI21" s="1141">
        <v>897626</v>
      </c>
      <c r="NJ21" s="1142">
        <v>349951</v>
      </c>
      <c r="NK21" s="1143">
        <v>1247577</v>
      </c>
      <c r="NL21" s="619"/>
      <c r="NM21" s="619"/>
      <c r="NN21" s="176" t="s">
        <v>88</v>
      </c>
      <c r="NO21" s="1137">
        <v>361125</v>
      </c>
      <c r="NP21" s="1138">
        <v>127398</v>
      </c>
      <c r="NQ21" s="1138">
        <v>1505130</v>
      </c>
      <c r="NR21" s="1139">
        <v>121799</v>
      </c>
      <c r="NS21" s="1138">
        <v>0</v>
      </c>
      <c r="NT21" s="1138">
        <v>0</v>
      </c>
      <c r="NU21" s="1138">
        <v>0</v>
      </c>
      <c r="NV21" s="1140">
        <v>0</v>
      </c>
      <c r="NW21" s="1141">
        <v>2115452</v>
      </c>
      <c r="NX21" s="1142">
        <v>2293405</v>
      </c>
      <c r="NY21" s="1143">
        <v>4408857</v>
      </c>
    </row>
    <row r="22" spans="1:389" ht="20.25" customHeight="1" thickTop="1" thickBot="1" x14ac:dyDescent="0.25">
      <c r="A22" s="49" t="s">
        <v>49</v>
      </c>
      <c r="B22" s="187">
        <v>6066.96</v>
      </c>
      <c r="C22" s="683">
        <v>6172.5899999999992</v>
      </c>
      <c r="D22" s="52">
        <v>-1.71</v>
      </c>
      <c r="E22" s="929"/>
      <c r="F22" s="929"/>
      <c r="G22" s="433" t="s">
        <v>111</v>
      </c>
      <c r="H22" s="997">
        <v>66011</v>
      </c>
      <c r="I22" s="998">
        <v>58764</v>
      </c>
      <c r="J22" s="999">
        <v>49959</v>
      </c>
      <c r="K22" s="997">
        <v>174734</v>
      </c>
      <c r="L22" s="1000">
        <v>175598</v>
      </c>
      <c r="M22" s="675">
        <v>-0.49</v>
      </c>
      <c r="N22" s="324"/>
      <c r="O22" s="53" t="s">
        <v>81</v>
      </c>
      <c r="P22" s="54">
        <v>506.29</v>
      </c>
      <c r="Q22" s="55">
        <v>506.4</v>
      </c>
      <c r="R22" s="56">
        <v>-0.02</v>
      </c>
      <c r="S22" s="54">
        <v>248.25</v>
      </c>
      <c r="T22" s="171">
        <v>242.95</v>
      </c>
      <c r="U22" s="56">
        <v>2.1800000000000002</v>
      </c>
      <c r="V22" s="54">
        <v>492.77</v>
      </c>
      <c r="W22" s="55">
        <v>492.79</v>
      </c>
      <c r="X22" s="56">
        <v>0</v>
      </c>
      <c r="Y22" s="172"/>
      <c r="Z22" s="324"/>
      <c r="AA22" s="324" t="s">
        <v>95</v>
      </c>
      <c r="AB22" s="38">
        <v>65453</v>
      </c>
      <c r="AC22" s="38">
        <v>65453</v>
      </c>
      <c r="AD22" s="38">
        <v>65453</v>
      </c>
      <c r="AE22" s="38">
        <v>65453</v>
      </c>
      <c r="AF22" s="486"/>
      <c r="AG22" s="486"/>
      <c r="AH22" s="486"/>
      <c r="AI22" s="486"/>
      <c r="AJ22" s="324"/>
      <c r="AK22" s="324"/>
      <c r="AL22" s="1146" t="s">
        <v>62</v>
      </c>
      <c r="AM22" s="1147">
        <v>12884288</v>
      </c>
      <c r="AN22" s="1148">
        <v>993608</v>
      </c>
      <c r="AO22" s="1148">
        <v>10654436</v>
      </c>
      <c r="AP22" s="1149">
        <v>5967039</v>
      </c>
      <c r="AQ22" s="1150">
        <v>0</v>
      </c>
      <c r="AR22" s="1150">
        <v>0</v>
      </c>
      <c r="AS22" s="1150">
        <v>0</v>
      </c>
      <c r="AT22" s="1150">
        <v>0</v>
      </c>
      <c r="AU22" s="1151">
        <v>30499371</v>
      </c>
      <c r="AV22" s="1152">
        <v>21579744</v>
      </c>
      <c r="AW22" s="1152">
        <v>52079115</v>
      </c>
      <c r="AX22" s="978"/>
      <c r="AY22" s="978"/>
      <c r="AZ22" s="1146" t="s">
        <v>62</v>
      </c>
      <c r="BA22" s="1147">
        <v>7434170</v>
      </c>
      <c r="BB22" s="1148">
        <v>681745</v>
      </c>
      <c r="BC22" s="1148">
        <v>3955701</v>
      </c>
      <c r="BD22" s="1149">
        <v>580395</v>
      </c>
      <c r="BE22" s="1150">
        <v>0</v>
      </c>
      <c r="BF22" s="1150">
        <v>0</v>
      </c>
      <c r="BG22" s="1150">
        <v>0</v>
      </c>
      <c r="BH22" s="1150">
        <v>0</v>
      </c>
      <c r="BI22" s="1151">
        <v>12652011</v>
      </c>
      <c r="BJ22" s="1152">
        <v>2717121</v>
      </c>
      <c r="BK22" s="1152">
        <v>15369132</v>
      </c>
      <c r="BL22" s="299"/>
      <c r="BM22" s="290"/>
      <c r="BN22" s="290"/>
      <c r="BO22" s="248"/>
      <c r="BP22" s="1535"/>
      <c r="BQ22" s="297"/>
      <c r="BR22" s="297"/>
      <c r="BS22" s="297"/>
      <c r="BT22" s="297"/>
      <c r="BU22" s="1533"/>
      <c r="BV22" s="1528"/>
      <c r="BW22" s="21"/>
      <c r="BX22" s="37"/>
      <c r="BY22" s="295"/>
      <c r="BZ22" s="19"/>
      <c r="CA22" s="19"/>
      <c r="CB22" s="19"/>
      <c r="CC22" s="19"/>
      <c r="CE22" s="49" t="s">
        <v>49</v>
      </c>
      <c r="CF22" s="187">
        <v>5935.4299999999994</v>
      </c>
      <c r="CG22" s="191">
        <v>6052.2100000000009</v>
      </c>
      <c r="CH22" s="52">
        <v>-1.93</v>
      </c>
      <c r="CI22" s="929"/>
      <c r="CJ22" s="929"/>
      <c r="CK22" s="433" t="s">
        <v>111</v>
      </c>
      <c r="CL22" s="997">
        <v>37889</v>
      </c>
      <c r="CM22" s="998">
        <v>30133</v>
      </c>
      <c r="CN22" s="999">
        <v>30383</v>
      </c>
      <c r="CO22" s="997">
        <v>98405</v>
      </c>
      <c r="CP22" s="1000">
        <v>102899</v>
      </c>
      <c r="CQ22" s="675">
        <v>-4.37</v>
      </c>
      <c r="CR22" s="324"/>
      <c r="CS22" s="53" t="s">
        <v>81</v>
      </c>
      <c r="CT22" s="54">
        <v>420.52</v>
      </c>
      <c r="CU22" s="55">
        <v>435.75</v>
      </c>
      <c r="CV22" s="56">
        <v>-3.5</v>
      </c>
      <c r="CW22" s="54">
        <v>212.66</v>
      </c>
      <c r="CX22" s="171">
        <v>214.19</v>
      </c>
      <c r="CY22" s="56">
        <v>-0.71</v>
      </c>
      <c r="CZ22" s="54">
        <v>409.74</v>
      </c>
      <c r="DA22" s="55">
        <v>424.27</v>
      </c>
      <c r="DB22" s="56">
        <v>-3.42</v>
      </c>
      <c r="DC22" s="172"/>
      <c r="DD22" s="324"/>
      <c r="DE22" s="324" t="s">
        <v>95</v>
      </c>
      <c r="DF22" s="38">
        <v>65453</v>
      </c>
      <c r="DG22" s="38">
        <v>65453</v>
      </c>
      <c r="DH22" s="38">
        <v>65453</v>
      </c>
      <c r="DI22" s="38">
        <v>65453</v>
      </c>
      <c r="DJ22" s="486"/>
      <c r="DK22" s="486"/>
      <c r="DL22" s="486"/>
      <c r="DM22" s="486"/>
      <c r="DN22" s="486"/>
      <c r="DO22" s="324"/>
      <c r="DP22" s="1146" t="s">
        <v>62</v>
      </c>
      <c r="DQ22" s="1147">
        <v>12044926</v>
      </c>
      <c r="DR22" s="1148">
        <v>825644</v>
      </c>
      <c r="DS22" s="1148">
        <v>9793936</v>
      </c>
      <c r="DT22" s="1149">
        <v>5977274</v>
      </c>
      <c r="DU22" s="1150">
        <v>0</v>
      </c>
      <c r="DV22" s="1150">
        <v>0</v>
      </c>
      <c r="DW22" s="1150">
        <v>0</v>
      </c>
      <c r="DX22" s="1150">
        <v>0</v>
      </c>
      <c r="DY22" s="1151">
        <v>28641780</v>
      </c>
      <c r="DZ22" s="1152">
        <v>21240998</v>
      </c>
      <c r="EA22" s="1152">
        <v>49882778</v>
      </c>
      <c r="EB22" s="978"/>
      <c r="EC22" s="978"/>
      <c r="ED22" s="1169" t="s">
        <v>62</v>
      </c>
      <c r="EE22" s="1147">
        <v>7185347</v>
      </c>
      <c r="EF22" s="1148">
        <v>546797</v>
      </c>
      <c r="EG22" s="1148">
        <v>2311406</v>
      </c>
      <c r="EH22" s="1149">
        <v>569692</v>
      </c>
      <c r="EI22" s="1150">
        <v>0</v>
      </c>
      <c r="EJ22" s="1150">
        <v>0</v>
      </c>
      <c r="EK22" s="1150">
        <v>0</v>
      </c>
      <c r="EL22" s="1150">
        <v>0</v>
      </c>
      <c r="EM22" s="1151">
        <v>10613242</v>
      </c>
      <c r="EN22" s="1152">
        <v>2120359</v>
      </c>
      <c r="EO22" s="1152">
        <v>12733601</v>
      </c>
      <c r="EP22" s="299"/>
      <c r="EQ22" s="290"/>
      <c r="ER22" s="290"/>
      <c r="ES22" s="248"/>
      <c r="ET22" s="1535"/>
      <c r="EU22" s="297"/>
      <c r="EV22" s="297"/>
      <c r="EW22" s="297"/>
      <c r="EX22" s="297"/>
      <c r="EY22" s="1533"/>
      <c r="EZ22" s="1528"/>
      <c r="FA22" s="21"/>
      <c r="FB22" s="37"/>
      <c r="FC22" s="295"/>
      <c r="FD22" s="19"/>
      <c r="FE22" s="19"/>
      <c r="FF22" s="19"/>
      <c r="FG22" s="19"/>
      <c r="FI22" s="49" t="s">
        <v>49</v>
      </c>
      <c r="FJ22" s="187">
        <v>5499.36</v>
      </c>
      <c r="FK22" s="191">
        <v>5397.420000000001</v>
      </c>
      <c r="FL22" s="52">
        <v>1.89</v>
      </c>
      <c r="FM22" s="929"/>
      <c r="FN22" s="929"/>
      <c r="FO22" s="433" t="s">
        <v>111</v>
      </c>
      <c r="FP22" s="997">
        <v>28752</v>
      </c>
      <c r="FQ22" s="998">
        <v>22701</v>
      </c>
      <c r="FR22" s="999">
        <v>26945</v>
      </c>
      <c r="FS22" s="997">
        <v>78398</v>
      </c>
      <c r="FT22" s="1000">
        <v>77296</v>
      </c>
      <c r="FU22" s="675">
        <v>1.43</v>
      </c>
      <c r="FV22" s="324"/>
      <c r="FW22" s="53" t="s">
        <v>81</v>
      </c>
      <c r="FX22" s="54">
        <v>401.12</v>
      </c>
      <c r="FY22" s="55">
        <v>397.18</v>
      </c>
      <c r="FZ22" s="56">
        <v>0.99</v>
      </c>
      <c r="GA22" s="54">
        <v>194.88</v>
      </c>
      <c r="GB22" s="171">
        <v>196.42</v>
      </c>
      <c r="GC22" s="56">
        <v>-0.78</v>
      </c>
      <c r="GD22" s="54">
        <v>391.98</v>
      </c>
      <c r="GE22" s="55">
        <v>388.3</v>
      </c>
      <c r="GF22" s="56">
        <v>0.95</v>
      </c>
      <c r="GG22" s="172"/>
      <c r="GH22" s="324"/>
      <c r="GI22" s="324" t="s">
        <v>95</v>
      </c>
      <c r="GJ22" s="38">
        <v>65453</v>
      </c>
      <c r="GK22" s="38">
        <v>65453</v>
      </c>
      <c r="GL22" s="38">
        <v>65453</v>
      </c>
      <c r="GM22" s="38">
        <v>65453</v>
      </c>
      <c r="GN22" s="486"/>
      <c r="GO22" s="486"/>
      <c r="GP22" s="486"/>
      <c r="GQ22" s="486"/>
      <c r="GR22" s="486"/>
      <c r="GS22" s="324"/>
      <c r="GT22" s="1146" t="s">
        <v>62</v>
      </c>
      <c r="GU22" s="1147">
        <v>10928443</v>
      </c>
      <c r="GV22" s="1148">
        <v>772171</v>
      </c>
      <c r="GW22" s="1148">
        <v>8450935</v>
      </c>
      <c r="GX22" s="1149">
        <v>6754635</v>
      </c>
      <c r="GY22" s="1150">
        <v>0</v>
      </c>
      <c r="GZ22" s="1150">
        <v>0</v>
      </c>
      <c r="HA22" s="1150">
        <v>0</v>
      </c>
      <c r="HB22" s="1150">
        <v>0</v>
      </c>
      <c r="HC22" s="1151">
        <v>26906184</v>
      </c>
      <c r="HD22" s="1152">
        <v>21497301</v>
      </c>
      <c r="HE22" s="1152">
        <v>48403485</v>
      </c>
      <c r="HF22" s="978"/>
      <c r="HG22" s="978"/>
      <c r="HH22" s="1169" t="s">
        <v>62</v>
      </c>
      <c r="HI22" s="1147">
        <v>7251045</v>
      </c>
      <c r="HJ22" s="1148">
        <v>466695</v>
      </c>
      <c r="HK22" s="1148">
        <v>2452383</v>
      </c>
      <c r="HL22" s="1149">
        <v>414262</v>
      </c>
      <c r="HM22" s="1150">
        <v>0</v>
      </c>
      <c r="HN22" s="1150">
        <v>0</v>
      </c>
      <c r="HO22" s="1150">
        <v>0</v>
      </c>
      <c r="HP22" s="1150">
        <v>0</v>
      </c>
      <c r="HQ22" s="1151">
        <v>10584385</v>
      </c>
      <c r="HR22" s="1152">
        <v>1991093</v>
      </c>
      <c r="HS22" s="1152">
        <v>12575478</v>
      </c>
      <c r="HT22" s="299"/>
      <c r="HU22" s="290"/>
      <c r="HV22" s="290"/>
      <c r="HW22" s="248"/>
      <c r="HX22" s="1535"/>
      <c r="HY22" s="297"/>
      <c r="HZ22" s="297"/>
      <c r="IA22" s="297"/>
      <c r="IB22" s="297"/>
      <c r="IC22" s="1533"/>
      <c r="ID22" s="1528"/>
      <c r="IE22" s="21"/>
      <c r="IF22" s="37"/>
      <c r="IG22" s="295"/>
      <c r="IH22" s="248"/>
      <c r="II22" s="19"/>
      <c r="IJ22" s="19"/>
      <c r="IK22" s="19"/>
      <c r="IL22" s="275"/>
      <c r="IM22" s="49" t="s">
        <v>49</v>
      </c>
      <c r="IN22" s="187">
        <v>6555.7400000000007</v>
      </c>
      <c r="IO22" s="191">
        <v>6404.5499999999993</v>
      </c>
      <c r="IP22" s="52">
        <v>2.36</v>
      </c>
      <c r="IQ22" s="929"/>
      <c r="IR22" s="929"/>
      <c r="IS22" s="433" t="s">
        <v>111</v>
      </c>
      <c r="IT22" s="997">
        <v>32519</v>
      </c>
      <c r="IU22" s="998">
        <v>40095</v>
      </c>
      <c r="IV22" s="999">
        <v>66841</v>
      </c>
      <c r="IW22" s="997">
        <v>139455</v>
      </c>
      <c r="IX22" s="1000">
        <v>135608</v>
      </c>
      <c r="IY22" s="675">
        <v>2.84</v>
      </c>
      <c r="IZ22" s="324"/>
      <c r="JA22" s="53" t="s">
        <v>81</v>
      </c>
      <c r="JB22" s="54">
        <v>528.71</v>
      </c>
      <c r="JC22" s="55">
        <v>503.69</v>
      </c>
      <c r="JD22" s="56">
        <v>4.97</v>
      </c>
      <c r="JE22" s="54">
        <v>318.95</v>
      </c>
      <c r="JF22" s="171">
        <v>322.44</v>
      </c>
      <c r="JG22" s="56">
        <v>-1.08</v>
      </c>
      <c r="JH22" s="54">
        <v>518.79999999999995</v>
      </c>
      <c r="JI22" s="55">
        <v>495.02</v>
      </c>
      <c r="JJ22" s="56">
        <v>4.8</v>
      </c>
      <c r="JK22" s="172"/>
      <c r="JL22" s="324"/>
      <c r="JM22" s="324" t="s">
        <v>95</v>
      </c>
      <c r="JN22" s="38">
        <v>65453</v>
      </c>
      <c r="JO22" s="38">
        <v>65453</v>
      </c>
      <c r="JP22" s="38">
        <v>65453</v>
      </c>
      <c r="JQ22" s="38">
        <v>65453</v>
      </c>
      <c r="JR22" s="486"/>
      <c r="JS22" s="486"/>
      <c r="JT22" s="486"/>
      <c r="JU22" s="486"/>
      <c r="JV22" s="486"/>
      <c r="JW22" s="324"/>
      <c r="JX22" s="1146" t="s">
        <v>62</v>
      </c>
      <c r="JY22" s="1147">
        <v>14474877</v>
      </c>
      <c r="JZ22" s="1148">
        <v>918143</v>
      </c>
      <c r="KA22" s="1148">
        <v>10327983</v>
      </c>
      <c r="KB22" s="1149">
        <v>4995745</v>
      </c>
      <c r="KC22" s="1150">
        <v>0</v>
      </c>
      <c r="KD22" s="1150">
        <v>0</v>
      </c>
      <c r="KE22" s="1150">
        <v>0</v>
      </c>
      <c r="KF22" s="1150">
        <v>0</v>
      </c>
      <c r="KG22" s="1151">
        <v>30716748</v>
      </c>
      <c r="KH22" s="1152">
        <v>28320914</v>
      </c>
      <c r="KI22" s="1152">
        <v>59037662</v>
      </c>
      <c r="KJ22" s="978"/>
      <c r="KK22" s="978"/>
      <c r="KL22" s="1169" t="s">
        <v>62</v>
      </c>
      <c r="KM22" s="1147">
        <v>6092876</v>
      </c>
      <c r="KN22" s="1148">
        <v>579797</v>
      </c>
      <c r="KO22" s="1148">
        <v>2898790</v>
      </c>
      <c r="KP22" s="1149">
        <v>788784</v>
      </c>
      <c r="KQ22" s="1150">
        <v>0</v>
      </c>
      <c r="KR22" s="1150">
        <v>0</v>
      </c>
      <c r="KS22" s="1150">
        <v>0</v>
      </c>
      <c r="KT22" s="1150">
        <v>0</v>
      </c>
      <c r="KU22" s="1151">
        <v>10360247</v>
      </c>
      <c r="KV22" s="1152">
        <v>2405794</v>
      </c>
      <c r="KW22" s="1152">
        <v>12766041</v>
      </c>
      <c r="KX22" s="299"/>
      <c r="KY22" s="290"/>
      <c r="KZ22" s="290"/>
      <c r="LA22" s="248"/>
      <c r="LB22" s="1535"/>
      <c r="LC22" s="297"/>
      <c r="LD22" s="297"/>
      <c r="LE22" s="297"/>
      <c r="LF22" s="297"/>
      <c r="LG22" s="1533"/>
      <c r="LH22" s="291"/>
      <c r="LI22" s="21"/>
      <c r="LJ22" s="37"/>
      <c r="LK22" s="295"/>
      <c r="LL22" s="19"/>
      <c r="LM22" s="19"/>
      <c r="LN22" s="19"/>
      <c r="LO22" s="19"/>
      <c r="LQ22" s="49" t="s">
        <v>49</v>
      </c>
      <c r="LR22" s="188">
        <v>6045.83</v>
      </c>
      <c r="LS22" s="191">
        <v>6038.82</v>
      </c>
      <c r="LT22" s="52">
        <v>0.12</v>
      </c>
      <c r="LU22" s="363"/>
      <c r="LV22" s="363"/>
      <c r="LW22" s="433" t="s">
        <v>111</v>
      </c>
      <c r="LX22" s="348">
        <v>490992</v>
      </c>
      <c r="LY22" s="994">
        <v>491401</v>
      </c>
      <c r="LZ22" s="515">
        <v>-0.08</v>
      </c>
      <c r="MA22" s="182"/>
      <c r="MB22" s="53" t="s">
        <v>81</v>
      </c>
      <c r="MC22" s="54">
        <v>469.46</v>
      </c>
      <c r="MD22" s="141">
        <v>465.44</v>
      </c>
      <c r="ME22" s="56">
        <v>0.86</v>
      </c>
      <c r="MF22" s="54">
        <v>247.67</v>
      </c>
      <c r="MG22" s="141">
        <v>247.87</v>
      </c>
      <c r="MH22" s="56">
        <v>-0.08</v>
      </c>
      <c r="MI22" s="54">
        <v>458.58</v>
      </c>
      <c r="MJ22" s="141">
        <v>454.77</v>
      </c>
      <c r="MK22" s="56">
        <v>0.84</v>
      </c>
      <c r="ML22" s="15"/>
      <c r="MM22" s="15"/>
      <c r="MN22" s="15" t="s">
        <v>95</v>
      </c>
      <c r="MO22" s="922">
        <v>65453</v>
      </c>
      <c r="MP22" s="922">
        <v>65453</v>
      </c>
      <c r="MQ22" s="922">
        <v>65453</v>
      </c>
      <c r="MR22" s="922">
        <v>65453</v>
      </c>
      <c r="MS22" s="922">
        <v>65453</v>
      </c>
      <c r="MT22" s="16"/>
      <c r="MU22" s="17"/>
      <c r="MV22" s="17"/>
      <c r="MW22" s="63"/>
      <c r="MX22" s="17"/>
      <c r="MY22" s="17"/>
      <c r="MZ22" s="1146" t="s">
        <v>62</v>
      </c>
      <c r="NA22" s="1169">
        <v>50332534</v>
      </c>
      <c r="NB22" s="1150">
        <v>3509566</v>
      </c>
      <c r="NC22" s="1150">
        <v>39227288</v>
      </c>
      <c r="ND22" s="1149">
        <v>23694695</v>
      </c>
      <c r="NE22" s="1150">
        <v>0</v>
      </c>
      <c r="NF22" s="1150">
        <v>0</v>
      </c>
      <c r="NG22" s="1150">
        <v>0</v>
      </c>
      <c r="NH22" s="1150">
        <v>0</v>
      </c>
      <c r="NI22" s="1149">
        <v>116764083</v>
      </c>
      <c r="NJ22" s="1169">
        <v>92638957</v>
      </c>
      <c r="NK22" s="1152">
        <v>209403040</v>
      </c>
      <c r="NL22" s="619"/>
      <c r="NM22" s="619"/>
      <c r="NN22" s="1169" t="s">
        <v>62</v>
      </c>
      <c r="NO22" s="1169">
        <v>27963438</v>
      </c>
      <c r="NP22" s="1150">
        <v>2275034</v>
      </c>
      <c r="NQ22" s="1150">
        <v>11618285</v>
      </c>
      <c r="NR22" s="1149">
        <v>2353130</v>
      </c>
      <c r="NS22" s="1150">
        <v>0</v>
      </c>
      <c r="NT22" s="1150">
        <v>0</v>
      </c>
      <c r="NU22" s="1150">
        <v>0</v>
      </c>
      <c r="NV22" s="1150">
        <v>0</v>
      </c>
      <c r="NW22" s="1149">
        <v>44209887</v>
      </c>
      <c r="NX22" s="1169">
        <v>9234367</v>
      </c>
      <c r="NY22" s="1152">
        <v>53444254</v>
      </c>
    </row>
    <row r="23" spans="1:389" ht="20.25" customHeight="1" thickTop="1" x14ac:dyDescent="0.3">
      <c r="A23" s="62" t="s">
        <v>112</v>
      </c>
      <c r="B23" s="186">
        <v>1584.69</v>
      </c>
      <c r="C23" s="78">
        <v>1574</v>
      </c>
      <c r="D23" s="27">
        <v>0.68</v>
      </c>
      <c r="E23" s="929"/>
      <c r="F23" s="929"/>
      <c r="G23" s="433" t="s">
        <v>113</v>
      </c>
      <c r="H23" s="997">
        <v>200734</v>
      </c>
      <c r="I23" s="998">
        <v>199787</v>
      </c>
      <c r="J23" s="999">
        <v>209091</v>
      </c>
      <c r="K23" s="997">
        <v>609612</v>
      </c>
      <c r="L23" s="1000">
        <v>582865</v>
      </c>
      <c r="M23" s="675">
        <v>4.59</v>
      </c>
      <c r="N23" s="324"/>
      <c r="O23" s="53" t="s">
        <v>86</v>
      </c>
      <c r="P23" s="54">
        <v>573.65</v>
      </c>
      <c r="Q23" s="55">
        <v>578.12</v>
      </c>
      <c r="R23" s="56">
        <v>-0.77</v>
      </c>
      <c r="S23" s="54">
        <v>280.5</v>
      </c>
      <c r="T23" s="171">
        <v>282.25</v>
      </c>
      <c r="U23" s="56">
        <v>-0.62</v>
      </c>
      <c r="V23" s="54">
        <v>558.29999999999995</v>
      </c>
      <c r="W23" s="55">
        <v>562.83000000000004</v>
      </c>
      <c r="X23" s="56">
        <v>-0.8</v>
      </c>
      <c r="Y23" s="172"/>
      <c r="Z23" s="331" t="s">
        <v>67</v>
      </c>
      <c r="AA23" s="331"/>
      <c r="AB23" s="259">
        <v>80.94</v>
      </c>
      <c r="AC23" s="259">
        <v>78.709999999999994</v>
      </c>
      <c r="AD23" s="259">
        <v>74.27</v>
      </c>
      <c r="AE23" s="259">
        <v>77.97</v>
      </c>
      <c r="AF23" s="1328"/>
      <c r="AG23" s="284"/>
      <c r="AH23" s="284"/>
      <c r="AI23" s="284"/>
      <c r="AJ23" s="284"/>
      <c r="AK23" s="324"/>
      <c r="AL23" s="1325"/>
      <c r="AM23" s="619"/>
      <c r="AN23" s="619"/>
      <c r="AO23" s="619"/>
      <c r="AP23" s="619"/>
      <c r="AQ23" s="619"/>
      <c r="AR23" s="619"/>
      <c r="AS23" s="619"/>
      <c r="AT23" s="619"/>
      <c r="AU23" s="619"/>
      <c r="AV23" s="619"/>
      <c r="AW23" s="619"/>
      <c r="AX23" s="619"/>
      <c r="AY23" s="619"/>
      <c r="AZ23" s="1326"/>
      <c r="BA23" s="619"/>
      <c r="BB23" s="619"/>
      <c r="BC23" s="619"/>
      <c r="BD23" s="619"/>
      <c r="BE23" s="619"/>
      <c r="BF23" s="619"/>
      <c r="BG23" s="619"/>
      <c r="BH23" s="619"/>
      <c r="BI23" s="619"/>
      <c r="BJ23" s="619"/>
      <c r="BK23" s="619"/>
      <c r="BL23" s="307"/>
      <c r="BM23" s="290"/>
      <c r="BN23" s="290"/>
      <c r="BO23" s="248"/>
      <c r="BP23" s="1537"/>
      <c r="BQ23" s="294"/>
      <c r="BR23" s="294"/>
      <c r="BS23" s="294"/>
      <c r="BT23" s="294"/>
      <c r="BU23" s="1533"/>
      <c r="BV23" s="1528"/>
      <c r="BW23" s="21"/>
      <c r="BX23" s="37"/>
      <c r="BY23" s="295"/>
      <c r="BZ23" s="19"/>
      <c r="CA23" s="19"/>
      <c r="CB23" s="19"/>
      <c r="CC23" s="19"/>
      <c r="CE23" s="62" t="s">
        <v>112</v>
      </c>
      <c r="CF23" s="186">
        <v>1464.3999999999999</v>
      </c>
      <c r="CG23" s="97">
        <v>1455.4799999999998</v>
      </c>
      <c r="CH23" s="27">
        <v>0.61</v>
      </c>
      <c r="CI23" s="929"/>
      <c r="CJ23" s="929"/>
      <c r="CK23" s="433" t="s">
        <v>113</v>
      </c>
      <c r="CL23" s="997">
        <v>160899</v>
      </c>
      <c r="CM23" s="998">
        <v>143375</v>
      </c>
      <c r="CN23" s="999">
        <v>126081</v>
      </c>
      <c r="CO23" s="997">
        <v>430355</v>
      </c>
      <c r="CP23" s="1000">
        <v>420540</v>
      </c>
      <c r="CQ23" s="675">
        <v>2.33</v>
      </c>
      <c r="CR23" s="324"/>
      <c r="CS23" s="53" t="s">
        <v>86</v>
      </c>
      <c r="CT23" s="54">
        <v>515.99</v>
      </c>
      <c r="CU23" s="55">
        <v>544.25</v>
      </c>
      <c r="CV23" s="56">
        <v>-5.19</v>
      </c>
      <c r="CW23" s="54">
        <v>288.49</v>
      </c>
      <c r="CX23" s="171">
        <v>284.81</v>
      </c>
      <c r="CY23" s="56">
        <v>1.29</v>
      </c>
      <c r="CZ23" s="54">
        <v>504.19</v>
      </c>
      <c r="DA23" s="55">
        <v>530.79999999999995</v>
      </c>
      <c r="DB23" s="56">
        <v>-5.01</v>
      </c>
      <c r="DC23" s="172"/>
      <c r="DD23" s="331" t="s">
        <v>67</v>
      </c>
      <c r="DE23" s="331"/>
      <c r="DF23" s="259">
        <v>73.86</v>
      </c>
      <c r="DG23" s="259">
        <v>66.599999999999994</v>
      </c>
      <c r="DH23" s="259">
        <v>63.72</v>
      </c>
      <c r="DI23" s="259">
        <v>68.06</v>
      </c>
      <c r="DJ23" s="1328"/>
      <c r="DK23" s="284"/>
      <c r="DL23" s="284"/>
      <c r="DM23" s="284"/>
      <c r="DN23" s="284"/>
      <c r="DO23" s="324"/>
      <c r="DP23" s="1325"/>
      <c r="DQ23" s="619"/>
      <c r="DR23" s="619"/>
      <c r="DS23" s="619"/>
      <c r="DT23" s="619"/>
      <c r="DU23" s="619"/>
      <c r="DV23" s="619"/>
      <c r="DW23" s="619"/>
      <c r="DX23" s="619"/>
      <c r="DY23" s="619"/>
      <c r="DZ23" s="619"/>
      <c r="EA23" s="619"/>
      <c r="EB23" s="619"/>
      <c r="EC23" s="619"/>
      <c r="ED23" s="1326"/>
      <c r="EE23" s="619"/>
      <c r="EF23" s="619"/>
      <c r="EG23" s="619"/>
      <c r="EH23" s="619"/>
      <c r="EI23" s="619"/>
      <c r="EJ23" s="619"/>
      <c r="EK23" s="619"/>
      <c r="EL23" s="619"/>
      <c r="EM23" s="619"/>
      <c r="EN23" s="619"/>
      <c r="EO23" s="619"/>
      <c r="EP23" s="307"/>
      <c r="EQ23" s="290"/>
      <c r="ER23" s="290"/>
      <c r="ES23" s="248"/>
      <c r="ET23" s="1537"/>
      <c r="EU23" s="294"/>
      <c r="EV23" s="294"/>
      <c r="EW23" s="294"/>
      <c r="EX23" s="294"/>
      <c r="EY23" s="1533"/>
      <c r="EZ23" s="1528"/>
      <c r="FA23" s="21"/>
      <c r="FB23" s="37"/>
      <c r="FC23" s="295"/>
      <c r="FD23" s="19"/>
      <c r="FE23" s="19"/>
      <c r="FF23" s="19"/>
      <c r="FG23" s="19"/>
      <c r="FI23" s="62" t="s">
        <v>112</v>
      </c>
      <c r="FJ23" s="186">
        <v>1428.42</v>
      </c>
      <c r="FK23" s="97">
        <v>1396.19</v>
      </c>
      <c r="FL23" s="27">
        <v>2.31</v>
      </c>
      <c r="FM23" s="929"/>
      <c r="FN23" s="929"/>
      <c r="FO23" s="433" t="s">
        <v>113</v>
      </c>
      <c r="FP23" s="997">
        <v>142490</v>
      </c>
      <c r="FQ23" s="998">
        <v>132129</v>
      </c>
      <c r="FR23" s="999">
        <v>129274</v>
      </c>
      <c r="FS23" s="997">
        <v>403893</v>
      </c>
      <c r="FT23" s="1000">
        <v>404350</v>
      </c>
      <c r="FU23" s="675">
        <v>-0.11</v>
      </c>
      <c r="FV23" s="324"/>
      <c r="FW23" s="53" t="s">
        <v>86</v>
      </c>
      <c r="FX23" s="54">
        <v>544.07000000000005</v>
      </c>
      <c r="FY23" s="55">
        <v>522.44000000000005</v>
      </c>
      <c r="FZ23" s="56">
        <v>4.1399999999999997</v>
      </c>
      <c r="GA23" s="54">
        <v>253.22</v>
      </c>
      <c r="GB23" s="171">
        <v>251.71</v>
      </c>
      <c r="GC23" s="56">
        <v>0.6</v>
      </c>
      <c r="GD23" s="54">
        <v>531.17999999999995</v>
      </c>
      <c r="GE23" s="55">
        <v>510.46</v>
      </c>
      <c r="GF23" s="56">
        <v>4.0599999999999996</v>
      </c>
      <c r="GG23" s="172"/>
      <c r="GH23" s="331" t="s">
        <v>67</v>
      </c>
      <c r="GI23" s="331"/>
      <c r="GJ23" s="259">
        <v>65.27</v>
      </c>
      <c r="GK23" s="259">
        <v>62.77</v>
      </c>
      <c r="GL23" s="259">
        <v>62.65</v>
      </c>
      <c r="GM23" s="259">
        <v>63.56</v>
      </c>
      <c r="GN23" s="1328"/>
      <c r="GO23" s="284"/>
      <c r="GP23" s="284"/>
      <c r="GQ23" s="284"/>
      <c r="GR23" s="284"/>
      <c r="GS23" s="324"/>
      <c r="GT23" s="1325"/>
      <c r="GU23" s="619"/>
      <c r="GV23" s="619"/>
      <c r="GW23" s="619"/>
      <c r="GX23" s="619"/>
      <c r="GY23" s="619"/>
      <c r="GZ23" s="619"/>
      <c r="HA23" s="619"/>
      <c r="HB23" s="619"/>
      <c r="HC23" s="619"/>
      <c r="HD23" s="619"/>
      <c r="HE23" s="619"/>
      <c r="HF23" s="619"/>
      <c r="HG23" s="619"/>
      <c r="HH23" s="1326"/>
      <c r="HI23" s="619"/>
      <c r="HJ23" s="619"/>
      <c r="HK23" s="619"/>
      <c r="HL23" s="619"/>
      <c r="HM23" s="619"/>
      <c r="HN23" s="619"/>
      <c r="HO23" s="619"/>
      <c r="HP23" s="619"/>
      <c r="HQ23" s="619"/>
      <c r="HR23" s="619"/>
      <c r="HS23" s="619"/>
      <c r="HT23" s="307"/>
      <c r="HU23" s="290"/>
      <c r="HV23" s="290"/>
      <c r="HW23" s="248"/>
      <c r="HX23" s="1537"/>
      <c r="HY23" s="294"/>
      <c r="HZ23" s="294"/>
      <c r="IA23" s="294"/>
      <c r="IB23" s="294"/>
      <c r="IC23" s="1533"/>
      <c r="ID23" s="1528"/>
      <c r="IE23" s="21"/>
      <c r="IF23" s="37"/>
      <c r="IG23" s="295"/>
      <c r="IH23" s="248"/>
      <c r="II23" s="19"/>
      <c r="IJ23" s="19"/>
      <c r="IK23" s="19"/>
      <c r="IL23" s="275"/>
      <c r="IM23" s="62" t="s">
        <v>112</v>
      </c>
      <c r="IN23" s="186">
        <v>1544.2199999999998</v>
      </c>
      <c r="IO23" s="97">
        <v>1520.94</v>
      </c>
      <c r="IP23" s="27">
        <v>1.53</v>
      </c>
      <c r="IQ23" s="929"/>
      <c r="IR23" s="929"/>
      <c r="IS23" s="433" t="s">
        <v>113</v>
      </c>
      <c r="IT23" s="997">
        <v>142017</v>
      </c>
      <c r="IU23" s="998">
        <v>165441</v>
      </c>
      <c r="IV23" s="999">
        <v>181019</v>
      </c>
      <c r="IW23" s="997">
        <v>488477</v>
      </c>
      <c r="IX23" s="1000">
        <v>462445</v>
      </c>
      <c r="IY23" s="675">
        <v>5.63</v>
      </c>
      <c r="IZ23" s="324"/>
      <c r="JA23" s="53" t="s">
        <v>86</v>
      </c>
      <c r="JB23" s="54">
        <v>569.41</v>
      </c>
      <c r="JC23" s="55">
        <v>573.41999999999996</v>
      </c>
      <c r="JD23" s="56">
        <v>-0.7</v>
      </c>
      <c r="JE23" s="54">
        <v>337.79</v>
      </c>
      <c r="JF23" s="171">
        <v>330.83</v>
      </c>
      <c r="JG23" s="56">
        <v>2.1</v>
      </c>
      <c r="JH23" s="54">
        <v>558.47</v>
      </c>
      <c r="JI23" s="55">
        <v>561.80999999999995</v>
      </c>
      <c r="JJ23" s="56">
        <v>-0.59</v>
      </c>
      <c r="JK23" s="172"/>
      <c r="JL23" s="331" t="s">
        <v>67</v>
      </c>
      <c r="JM23" s="331"/>
      <c r="JN23" s="259">
        <v>65.959999999999994</v>
      </c>
      <c r="JO23" s="259">
        <v>70.2</v>
      </c>
      <c r="JP23" s="259">
        <v>75.97</v>
      </c>
      <c r="JQ23" s="259">
        <v>70.709999999999994</v>
      </c>
      <c r="JR23" s="1328"/>
      <c r="JS23" s="284"/>
      <c r="JT23" s="284"/>
      <c r="JU23" s="284"/>
      <c r="JV23" s="284"/>
      <c r="JW23" s="324"/>
      <c r="JX23" s="1325"/>
      <c r="JY23" s="619"/>
      <c r="JZ23" s="619"/>
      <c r="KA23" s="619"/>
      <c r="KB23" s="619"/>
      <c r="KC23" s="619"/>
      <c r="KD23" s="619"/>
      <c r="KE23" s="619"/>
      <c r="KF23" s="619"/>
      <c r="KG23" s="619"/>
      <c r="KH23" s="619"/>
      <c r="KI23" s="619"/>
      <c r="KJ23" s="619"/>
      <c r="KK23" s="619"/>
      <c r="KL23" s="1326"/>
      <c r="KM23" s="619"/>
      <c r="KN23" s="619"/>
      <c r="KO23" s="619"/>
      <c r="KP23" s="619"/>
      <c r="KQ23" s="619"/>
      <c r="KR23" s="619"/>
      <c r="KS23" s="619"/>
      <c r="KT23" s="619"/>
      <c r="KU23" s="619"/>
      <c r="KV23" s="619"/>
      <c r="KW23" s="619"/>
      <c r="KX23" s="307"/>
      <c r="KY23" s="290"/>
      <c r="KZ23" s="290"/>
      <c r="LA23" s="248"/>
      <c r="LB23" s="1537"/>
      <c r="LC23" s="294"/>
      <c r="LD23" s="294"/>
      <c r="LE23" s="294"/>
      <c r="LF23" s="294"/>
      <c r="LG23" s="1533"/>
      <c r="LH23" s="291"/>
      <c r="LI23" s="21"/>
      <c r="LJ23" s="37"/>
      <c r="LK23" s="295"/>
      <c r="LL23" s="19"/>
      <c r="LM23" s="19"/>
      <c r="LN23" s="19"/>
      <c r="LO23" s="19"/>
      <c r="LQ23" s="62" t="s">
        <v>112</v>
      </c>
      <c r="LR23" s="108">
        <v>1509.69</v>
      </c>
      <c r="LS23" s="97">
        <v>1490.32</v>
      </c>
      <c r="LT23" s="27">
        <v>1.3</v>
      </c>
      <c r="LU23" s="363"/>
      <c r="LV23" s="363"/>
      <c r="LW23" s="433" t="s">
        <v>113</v>
      </c>
      <c r="LX23" s="348">
        <v>1932337</v>
      </c>
      <c r="LY23" s="994">
        <v>1870200</v>
      </c>
      <c r="LZ23" s="515">
        <v>3.32</v>
      </c>
      <c r="MA23" s="182"/>
      <c r="MB23" s="53" t="s">
        <v>86</v>
      </c>
      <c r="MC23" s="54">
        <v>552.57000000000005</v>
      </c>
      <c r="MD23" s="141">
        <v>556.76</v>
      </c>
      <c r="ME23" s="56">
        <v>-0.75</v>
      </c>
      <c r="MF23" s="54">
        <v>292.22000000000003</v>
      </c>
      <c r="MG23" s="141">
        <v>289.83999999999997</v>
      </c>
      <c r="MH23" s="56">
        <v>0.82</v>
      </c>
      <c r="MI23" s="54">
        <v>539.79</v>
      </c>
      <c r="MJ23" s="141">
        <v>543.66999999999996</v>
      </c>
      <c r="MK23" s="56">
        <v>-0.71</v>
      </c>
      <c r="ML23" s="15"/>
      <c r="MM23" s="1066" t="s">
        <v>67</v>
      </c>
      <c r="MN23" s="1066"/>
      <c r="MO23" s="1327">
        <v>77.97</v>
      </c>
      <c r="MP23" s="1327">
        <v>68.06</v>
      </c>
      <c r="MQ23" s="1327">
        <v>63.56</v>
      </c>
      <c r="MR23" s="1327">
        <v>70.709999999999994</v>
      </c>
      <c r="MS23" s="1327">
        <v>70.08</v>
      </c>
      <c r="MT23" s="16"/>
      <c r="MU23" s="17"/>
      <c r="MV23" s="17"/>
      <c r="MW23" s="63"/>
      <c r="MX23" s="17"/>
      <c r="MY23" s="17"/>
      <c r="MZ23" s="17"/>
      <c r="NA23" s="619"/>
      <c r="NB23" s="619"/>
      <c r="NC23" s="619"/>
      <c r="ND23" s="619"/>
      <c r="NE23" s="619"/>
      <c r="NF23" s="619"/>
      <c r="NG23" s="619"/>
      <c r="NH23" s="619"/>
      <c r="NI23" s="619"/>
      <c r="NJ23" s="619"/>
      <c r="NK23" s="619"/>
      <c r="NL23" s="619"/>
      <c r="NM23" s="619"/>
      <c r="NN23" s="619"/>
      <c r="NO23" s="619"/>
      <c r="NP23" s="619"/>
      <c r="NQ23" s="619"/>
      <c r="NR23" s="619"/>
      <c r="NS23" s="619"/>
      <c r="NT23" s="619"/>
      <c r="NU23" s="619"/>
      <c r="NV23" s="619"/>
      <c r="NW23" s="619"/>
      <c r="NX23" s="619"/>
      <c r="NY23" s="619"/>
    </row>
    <row r="24" spans="1:389" ht="20.25" customHeight="1" thickBot="1" x14ac:dyDescent="0.25">
      <c r="A24" s="40" t="s">
        <v>68</v>
      </c>
      <c r="B24" s="84">
        <v>1465.85</v>
      </c>
      <c r="C24" s="83">
        <v>1445.03</v>
      </c>
      <c r="D24" s="42">
        <v>1.44</v>
      </c>
      <c r="E24" s="929"/>
      <c r="F24" s="929"/>
      <c r="G24" s="432" t="s">
        <v>114</v>
      </c>
      <c r="H24" s="997">
        <v>335267</v>
      </c>
      <c r="I24" s="998">
        <v>272649</v>
      </c>
      <c r="J24" s="999">
        <v>284638</v>
      </c>
      <c r="K24" s="997">
        <v>892554</v>
      </c>
      <c r="L24" s="1000">
        <v>904368</v>
      </c>
      <c r="M24" s="675">
        <v>-1.31</v>
      </c>
      <c r="N24" s="324"/>
      <c r="O24" s="68" t="s">
        <v>90</v>
      </c>
      <c r="P24" s="54">
        <v>239.75</v>
      </c>
      <c r="Q24" s="55">
        <v>252.86</v>
      </c>
      <c r="R24" s="56">
        <v>-5.18</v>
      </c>
      <c r="S24" s="54">
        <v>178.42</v>
      </c>
      <c r="T24" s="171">
        <v>188.74</v>
      </c>
      <c r="U24" s="56">
        <v>-5.47</v>
      </c>
      <c r="V24" s="54">
        <v>236.54</v>
      </c>
      <c r="W24" s="55">
        <v>249.54</v>
      </c>
      <c r="X24" s="56">
        <v>-5.21</v>
      </c>
      <c r="Y24" s="172"/>
      <c r="Z24" s="324"/>
      <c r="AA24" s="324" t="s">
        <v>52</v>
      </c>
      <c r="AB24" s="260">
        <v>74.790000000000006</v>
      </c>
      <c r="AC24" s="260">
        <v>72.34</v>
      </c>
      <c r="AD24" s="260">
        <v>64.95</v>
      </c>
      <c r="AE24" s="260">
        <v>70.69</v>
      </c>
      <c r="AF24" s="38"/>
      <c r="AG24" s="38"/>
      <c r="AH24" s="38"/>
      <c r="AI24" s="1402"/>
      <c r="AJ24" s="285"/>
      <c r="AK24" s="324"/>
      <c r="AL24" s="33" t="s">
        <v>115</v>
      </c>
      <c r="AM24" s="33"/>
      <c r="AN24" s="34"/>
      <c r="AO24" s="34"/>
      <c r="AP24" s="35"/>
      <c r="AQ24" s="35"/>
      <c r="AR24" s="35"/>
      <c r="AS24" s="35"/>
      <c r="AT24" s="35"/>
      <c r="AU24" s="35"/>
      <c r="AV24" s="35"/>
      <c r="AW24" s="36"/>
      <c r="AX24" s="182"/>
      <c r="AY24" s="182"/>
      <c r="AZ24" s="165" t="s">
        <v>116</v>
      </c>
      <c r="BA24" s="165"/>
      <c r="BB24" s="165"/>
      <c r="BC24" s="165"/>
      <c r="BD24" s="166"/>
      <c r="BE24" s="166"/>
      <c r="BF24" s="166"/>
      <c r="BG24" s="166"/>
      <c r="BH24" s="166"/>
      <c r="BI24" s="286"/>
      <c r="BJ24" s="286"/>
      <c r="BK24" s="193"/>
      <c r="BL24" s="167"/>
      <c r="BM24" s="290"/>
      <c r="BN24" s="290"/>
      <c r="BO24" s="248"/>
      <c r="BP24" s="1535"/>
      <c r="BQ24" s="297"/>
      <c r="BR24" s="297"/>
      <c r="BS24" s="297"/>
      <c r="BT24" s="297"/>
      <c r="BU24" s="1533"/>
      <c r="BV24" s="1528"/>
      <c r="BW24" s="47"/>
      <c r="BX24" s="37"/>
      <c r="BY24" s="295"/>
      <c r="BZ24" s="19"/>
      <c r="CA24" s="19"/>
      <c r="CB24" s="19"/>
      <c r="CC24" s="19"/>
      <c r="CE24" s="40" t="s">
        <v>68</v>
      </c>
      <c r="CF24" s="84">
        <v>1352.35</v>
      </c>
      <c r="CG24" s="80">
        <v>1342.17</v>
      </c>
      <c r="CH24" s="42">
        <v>0.76</v>
      </c>
      <c r="CI24" s="929"/>
      <c r="CJ24" s="929"/>
      <c r="CK24" s="432" t="s">
        <v>114</v>
      </c>
      <c r="CL24" s="997">
        <v>270831</v>
      </c>
      <c r="CM24" s="998">
        <v>240990</v>
      </c>
      <c r="CN24" s="999">
        <v>199912</v>
      </c>
      <c r="CO24" s="997">
        <v>711733</v>
      </c>
      <c r="CP24" s="1000">
        <v>694883</v>
      </c>
      <c r="CQ24" s="675">
        <v>2.42</v>
      </c>
      <c r="CR24" s="324"/>
      <c r="CS24" s="68" t="s">
        <v>90</v>
      </c>
      <c r="CT24" s="54">
        <v>186.12</v>
      </c>
      <c r="CU24" s="55">
        <v>187.81</v>
      </c>
      <c r="CV24" s="56">
        <v>-0.9</v>
      </c>
      <c r="CW24" s="54">
        <v>120.74</v>
      </c>
      <c r="CX24" s="171">
        <v>122.8</v>
      </c>
      <c r="CY24" s="56">
        <v>-1.68</v>
      </c>
      <c r="CZ24" s="54">
        <v>182.73</v>
      </c>
      <c r="DA24" s="55">
        <v>184.44</v>
      </c>
      <c r="DB24" s="56">
        <v>-0.93</v>
      </c>
      <c r="DC24" s="172"/>
      <c r="DD24" s="324"/>
      <c r="DE24" s="324" t="s">
        <v>52</v>
      </c>
      <c r="DF24" s="260">
        <v>66.900000000000006</v>
      </c>
      <c r="DG24" s="260">
        <v>58.35</v>
      </c>
      <c r="DH24" s="260">
        <v>54.36</v>
      </c>
      <c r="DI24" s="260">
        <v>59.87</v>
      </c>
      <c r="DJ24" s="38"/>
      <c r="DK24" s="38"/>
      <c r="DL24" s="38"/>
      <c r="DM24" s="1402"/>
      <c r="DN24" s="285"/>
      <c r="DO24" s="324"/>
      <c r="DP24" s="33" t="s">
        <v>115</v>
      </c>
      <c r="DQ24" s="33"/>
      <c r="DR24" s="34"/>
      <c r="DS24" s="34"/>
      <c r="DT24" s="35"/>
      <c r="DU24" s="35"/>
      <c r="DV24" s="35"/>
      <c r="DW24" s="35"/>
      <c r="DX24" s="35"/>
      <c r="DY24" s="35"/>
      <c r="DZ24" s="35"/>
      <c r="EA24" s="36"/>
      <c r="EB24" s="182"/>
      <c r="EC24" s="182"/>
      <c r="ED24" s="165" t="s">
        <v>116</v>
      </c>
      <c r="EE24" s="165"/>
      <c r="EF24" s="165"/>
      <c r="EG24" s="165"/>
      <c r="EH24" s="166"/>
      <c r="EI24" s="166"/>
      <c r="EJ24" s="166"/>
      <c r="EK24" s="166"/>
      <c r="EL24" s="166"/>
      <c r="EM24" s="286"/>
      <c r="EN24" s="286"/>
      <c r="EO24" s="193"/>
      <c r="EP24" s="167"/>
      <c r="EQ24" s="290"/>
      <c r="ER24" s="290"/>
      <c r="ES24" s="248"/>
      <c r="ET24" s="1535"/>
      <c r="EU24" s="297"/>
      <c r="EV24" s="297"/>
      <c r="EW24" s="297"/>
      <c r="EX24" s="297"/>
      <c r="EY24" s="1533"/>
      <c r="EZ24" s="1528"/>
      <c r="FA24" s="47"/>
      <c r="FB24" s="37"/>
      <c r="FC24" s="295"/>
      <c r="FD24" s="19"/>
      <c r="FE24" s="19"/>
      <c r="FF24" s="19"/>
      <c r="FG24" s="19"/>
      <c r="FI24" s="40" t="s">
        <v>68</v>
      </c>
      <c r="FJ24" s="84">
        <v>1366.59</v>
      </c>
      <c r="FK24" s="80">
        <v>1335.35</v>
      </c>
      <c r="FL24" s="42">
        <v>2.34</v>
      </c>
      <c r="FM24" s="929"/>
      <c r="FN24" s="929"/>
      <c r="FO24" s="432" t="s">
        <v>114</v>
      </c>
      <c r="FP24" s="997">
        <v>206071</v>
      </c>
      <c r="FQ24" s="998">
        <v>196791</v>
      </c>
      <c r="FR24" s="999">
        <v>236307</v>
      </c>
      <c r="FS24" s="997">
        <v>639169</v>
      </c>
      <c r="FT24" s="1000">
        <v>654062</v>
      </c>
      <c r="FU24" s="675">
        <v>-2.2799999999999998</v>
      </c>
      <c r="FV24" s="324"/>
      <c r="FW24" s="68" t="s">
        <v>90</v>
      </c>
      <c r="FX24" s="54">
        <v>117.63</v>
      </c>
      <c r="FY24" s="55">
        <v>118.55</v>
      </c>
      <c r="FZ24" s="56">
        <v>-0.78</v>
      </c>
      <c r="GA24" s="54">
        <v>106.52</v>
      </c>
      <c r="GB24" s="171">
        <v>108.38</v>
      </c>
      <c r="GC24" s="56">
        <v>-1.72</v>
      </c>
      <c r="GD24" s="54">
        <v>117.13</v>
      </c>
      <c r="GE24" s="55">
        <v>118.1</v>
      </c>
      <c r="GF24" s="56">
        <v>-0.82</v>
      </c>
      <c r="GG24" s="172"/>
      <c r="GH24" s="324"/>
      <c r="GI24" s="324" t="s">
        <v>52</v>
      </c>
      <c r="GJ24" s="260">
        <v>54.69</v>
      </c>
      <c r="GK24" s="260">
        <v>51.78</v>
      </c>
      <c r="GL24" s="260">
        <v>51.43</v>
      </c>
      <c r="GM24" s="260">
        <v>52.63</v>
      </c>
      <c r="GN24" s="38"/>
      <c r="GO24" s="38"/>
      <c r="GP24" s="38"/>
      <c r="GQ24" s="1402"/>
      <c r="GR24" s="285"/>
      <c r="GS24" s="324"/>
      <c r="GT24" s="33" t="s">
        <v>115</v>
      </c>
      <c r="GU24" s="33"/>
      <c r="GV24" s="34"/>
      <c r="GW24" s="34"/>
      <c r="GX24" s="35"/>
      <c r="GY24" s="35"/>
      <c r="GZ24" s="35"/>
      <c r="HA24" s="35"/>
      <c r="HB24" s="35"/>
      <c r="HC24" s="35"/>
      <c r="HD24" s="35"/>
      <c r="HE24" s="36"/>
      <c r="HF24" s="182"/>
      <c r="HG24" s="182"/>
      <c r="HH24" s="165" t="s">
        <v>116</v>
      </c>
      <c r="HI24" s="165"/>
      <c r="HJ24" s="165"/>
      <c r="HK24" s="165"/>
      <c r="HL24" s="166"/>
      <c r="HM24" s="166"/>
      <c r="HN24" s="166"/>
      <c r="HO24" s="166"/>
      <c r="HP24" s="166"/>
      <c r="HQ24" s="286"/>
      <c r="HR24" s="286"/>
      <c r="HS24" s="193"/>
      <c r="HT24" s="167"/>
      <c r="HU24" s="290"/>
      <c r="HV24" s="290"/>
      <c r="HW24" s="248"/>
      <c r="HX24" s="1535"/>
      <c r="HY24" s="297"/>
      <c r="HZ24" s="297"/>
      <c r="IA24" s="297"/>
      <c r="IB24" s="297"/>
      <c r="IC24" s="1533"/>
      <c r="ID24" s="1528"/>
      <c r="IE24" s="47"/>
      <c r="IF24" s="37"/>
      <c r="IG24" s="295"/>
      <c r="IH24" s="248"/>
      <c r="II24" s="19"/>
      <c r="IJ24" s="19"/>
      <c r="IK24" s="19"/>
      <c r="IL24" s="275"/>
      <c r="IM24" s="40" t="s">
        <v>68</v>
      </c>
      <c r="IN24" s="84">
        <v>1425.51</v>
      </c>
      <c r="IO24" s="80">
        <v>1394.6299999999999</v>
      </c>
      <c r="IP24" s="42">
        <v>2.21</v>
      </c>
      <c r="IQ24" s="929"/>
      <c r="IR24" s="929"/>
      <c r="IS24" s="432" t="s">
        <v>114</v>
      </c>
      <c r="IT24" s="997">
        <v>229495</v>
      </c>
      <c r="IU24" s="998">
        <v>228104</v>
      </c>
      <c r="IV24" s="999">
        <v>303443</v>
      </c>
      <c r="IW24" s="997">
        <v>761042</v>
      </c>
      <c r="IX24" s="1000">
        <v>773673</v>
      </c>
      <c r="IY24" s="675">
        <v>-1.63</v>
      </c>
      <c r="IZ24" s="324"/>
      <c r="JA24" s="68" t="s">
        <v>90</v>
      </c>
      <c r="JB24" s="54">
        <v>168.85</v>
      </c>
      <c r="JC24" s="55">
        <v>169.71</v>
      </c>
      <c r="JD24" s="56">
        <v>-0.51</v>
      </c>
      <c r="JE24" s="54">
        <v>147.19999999999999</v>
      </c>
      <c r="JF24" s="171">
        <v>147.47999999999999</v>
      </c>
      <c r="JG24" s="56">
        <v>-0.19</v>
      </c>
      <c r="JH24" s="54">
        <v>167.82</v>
      </c>
      <c r="JI24" s="55">
        <v>168.65</v>
      </c>
      <c r="JJ24" s="56">
        <v>-0.49</v>
      </c>
      <c r="JK24" s="172"/>
      <c r="JL24" s="324"/>
      <c r="JM24" s="324" t="s">
        <v>52</v>
      </c>
      <c r="JN24" s="260">
        <v>58.4</v>
      </c>
      <c r="JO24" s="260">
        <v>60.74</v>
      </c>
      <c r="JP24" s="260">
        <v>68.989999999999995</v>
      </c>
      <c r="JQ24" s="260">
        <v>62.71</v>
      </c>
      <c r="JR24" s="38"/>
      <c r="JS24" s="38"/>
      <c r="JT24" s="38"/>
      <c r="JU24" s="1402"/>
      <c r="JV24" s="285"/>
      <c r="JW24" s="324"/>
      <c r="JX24" s="33" t="s">
        <v>115</v>
      </c>
      <c r="JY24" s="33"/>
      <c r="JZ24" s="34"/>
      <c r="KA24" s="34"/>
      <c r="KB24" s="35"/>
      <c r="KC24" s="35"/>
      <c r="KD24" s="35"/>
      <c r="KE24" s="35"/>
      <c r="KF24" s="35"/>
      <c r="KG24" s="35"/>
      <c r="KH24" s="35"/>
      <c r="KI24" s="36"/>
      <c r="KJ24" s="182"/>
      <c r="KK24" s="182"/>
      <c r="KL24" s="165" t="s">
        <v>116</v>
      </c>
      <c r="KM24" s="165"/>
      <c r="KN24" s="165"/>
      <c r="KO24" s="165"/>
      <c r="KP24" s="166"/>
      <c r="KQ24" s="166"/>
      <c r="KR24" s="166"/>
      <c r="KS24" s="166"/>
      <c r="KT24" s="166"/>
      <c r="KU24" s="286"/>
      <c r="KV24" s="286"/>
      <c r="KW24" s="193"/>
      <c r="KX24" s="167"/>
      <c r="KY24" s="290"/>
      <c r="KZ24" s="290"/>
      <c r="LA24" s="248"/>
      <c r="LB24" s="1535"/>
      <c r="LC24" s="297"/>
      <c r="LD24" s="297"/>
      <c r="LE24" s="297"/>
      <c r="LF24" s="297"/>
      <c r="LG24" s="1533"/>
      <c r="LH24" s="291"/>
      <c r="LI24" s="47"/>
      <c r="LJ24" s="37"/>
      <c r="LK24" s="295"/>
      <c r="LL24" s="19"/>
      <c r="LM24" s="79"/>
      <c r="LN24" s="80"/>
      <c r="LO24" s="19"/>
      <c r="LQ24" s="40" t="s">
        <v>68</v>
      </c>
      <c r="LR24" s="79">
        <v>1404.97</v>
      </c>
      <c r="LS24" s="80">
        <v>1380.76</v>
      </c>
      <c r="LT24" s="42">
        <v>1.75</v>
      </c>
      <c r="LU24" s="363"/>
      <c r="LV24" s="363"/>
      <c r="LW24" s="432" t="s">
        <v>114</v>
      </c>
      <c r="LX24" s="348">
        <v>3004498</v>
      </c>
      <c r="LY24" s="994">
        <v>3026986</v>
      </c>
      <c r="LZ24" s="515">
        <v>-0.74</v>
      </c>
      <c r="MA24" s="182"/>
      <c r="MB24" s="68" t="s">
        <v>90</v>
      </c>
      <c r="MC24" s="54">
        <v>181.02</v>
      </c>
      <c r="MD24" s="141">
        <v>185.98</v>
      </c>
      <c r="ME24" s="56">
        <v>-2.67</v>
      </c>
      <c r="MF24" s="54">
        <v>141.84</v>
      </c>
      <c r="MG24" s="141">
        <v>145.9</v>
      </c>
      <c r="MH24" s="56">
        <v>-2.78</v>
      </c>
      <c r="MI24" s="54">
        <v>179.09</v>
      </c>
      <c r="MJ24" s="141">
        <v>184.01</v>
      </c>
      <c r="MK24" s="56">
        <v>-2.67</v>
      </c>
      <c r="ML24" s="15"/>
      <c r="MM24" s="15"/>
      <c r="MN24" s="15" t="s">
        <v>52</v>
      </c>
      <c r="MO24" s="927">
        <v>70.69</v>
      </c>
      <c r="MP24" s="927">
        <v>59.87</v>
      </c>
      <c r="MQ24" s="927">
        <v>52.63</v>
      </c>
      <c r="MR24" s="927">
        <v>62.71</v>
      </c>
      <c r="MS24" s="928">
        <v>61.48</v>
      </c>
      <c r="MT24" s="16"/>
      <c r="MU24" s="17"/>
      <c r="MV24" s="17"/>
      <c r="MW24" s="63"/>
      <c r="MX24" s="17"/>
      <c r="MY24" s="17"/>
      <c r="MZ24" s="33" t="s">
        <v>117</v>
      </c>
      <c r="NA24" s="644"/>
      <c r="NB24" s="645"/>
      <c r="NC24" s="645"/>
      <c r="ND24" s="619"/>
      <c r="NE24" s="619"/>
      <c r="NF24" s="619"/>
      <c r="NG24" s="619"/>
      <c r="NH24" s="619"/>
      <c r="NI24" s="619"/>
      <c r="NJ24" s="619"/>
      <c r="NK24" s="641"/>
      <c r="NL24" s="619"/>
      <c r="NM24" s="619"/>
      <c r="NN24" s="644" t="s">
        <v>116</v>
      </c>
      <c r="NO24" s="644"/>
      <c r="NP24" s="645"/>
      <c r="NQ24" s="645"/>
      <c r="NR24" s="619"/>
      <c r="NS24" s="619"/>
      <c r="NT24" s="619"/>
      <c r="NU24" s="619"/>
      <c r="NV24" s="619"/>
      <c r="NW24" s="619"/>
      <c r="NX24" s="619"/>
      <c r="NY24" s="641"/>
    </row>
    <row r="25" spans="1:389" ht="20.25" customHeight="1" thickTop="1" thickBot="1" x14ac:dyDescent="0.25">
      <c r="A25" s="64" t="s">
        <v>49</v>
      </c>
      <c r="B25" s="90">
        <v>2276.3000000000002</v>
      </c>
      <c r="C25" s="89">
        <v>2314.54</v>
      </c>
      <c r="D25" s="67">
        <v>-1.65</v>
      </c>
      <c r="E25" s="929"/>
      <c r="F25" s="929"/>
      <c r="G25" s="433" t="s">
        <v>118</v>
      </c>
      <c r="H25" s="997">
        <v>85841</v>
      </c>
      <c r="I25" s="998">
        <v>74615</v>
      </c>
      <c r="J25" s="999">
        <v>66109</v>
      </c>
      <c r="K25" s="997">
        <v>226565</v>
      </c>
      <c r="L25" s="1000">
        <v>213483</v>
      </c>
      <c r="M25" s="675">
        <v>6.13</v>
      </c>
      <c r="N25" s="324"/>
      <c r="O25" s="70" t="s">
        <v>94</v>
      </c>
      <c r="P25" s="71">
        <v>6066.96</v>
      </c>
      <c r="Q25" s="72">
        <v>6172.5899999999992</v>
      </c>
      <c r="R25" s="76">
        <v>-1.71</v>
      </c>
      <c r="S25" s="73">
        <v>2276.3000000000002</v>
      </c>
      <c r="T25" s="72">
        <v>2314.54</v>
      </c>
      <c r="U25" s="76">
        <v>-1.65</v>
      </c>
      <c r="V25" s="73">
        <v>5868.42</v>
      </c>
      <c r="W25" s="72">
        <v>5973.22</v>
      </c>
      <c r="X25" s="76">
        <v>-1.75</v>
      </c>
      <c r="Y25" s="181"/>
      <c r="Z25" s="324"/>
      <c r="AA25" s="324" t="s">
        <v>66</v>
      </c>
      <c r="AB25" s="260">
        <v>78.94</v>
      </c>
      <c r="AC25" s="260">
        <v>76.8</v>
      </c>
      <c r="AD25" s="260">
        <v>73.03</v>
      </c>
      <c r="AE25" s="260">
        <v>76.25</v>
      </c>
      <c r="AF25" s="38"/>
      <c r="AG25" s="38"/>
      <c r="AH25" s="38"/>
      <c r="AI25" s="1402"/>
      <c r="AJ25" s="285"/>
      <c r="AK25" s="324"/>
      <c r="AL25" s="1206" t="s">
        <v>119</v>
      </c>
      <c r="AM25" s="1648" t="s">
        <v>32</v>
      </c>
      <c r="AN25" s="1649"/>
      <c r="AO25" s="1649"/>
      <c r="AP25" s="1649"/>
      <c r="AQ25" s="1649"/>
      <c r="AR25" s="1649"/>
      <c r="AS25" s="1649"/>
      <c r="AT25" s="1649"/>
      <c r="AU25" s="1650"/>
      <c r="AV25" s="1059" t="s">
        <v>33</v>
      </c>
      <c r="AW25" s="1060" t="s">
        <v>45</v>
      </c>
      <c r="AX25" s="182"/>
      <c r="AY25" s="182"/>
      <c r="AZ25" s="1061" t="s">
        <v>119</v>
      </c>
      <c r="BA25" s="1648" t="s">
        <v>32</v>
      </c>
      <c r="BB25" s="1649"/>
      <c r="BC25" s="1649"/>
      <c r="BD25" s="1649"/>
      <c r="BE25" s="1649"/>
      <c r="BF25" s="1649"/>
      <c r="BG25" s="1649"/>
      <c r="BH25" s="1649"/>
      <c r="BI25" s="1650"/>
      <c r="BJ25" s="1059" t="s">
        <v>33</v>
      </c>
      <c r="BK25" s="1060" t="s">
        <v>45</v>
      </c>
      <c r="BL25" s="194"/>
      <c r="BM25" s="290"/>
      <c r="BN25" s="290"/>
      <c r="BO25" s="248"/>
      <c r="BP25" s="1535"/>
      <c r="BQ25" s="297"/>
      <c r="BR25" s="297"/>
      <c r="BS25" s="297"/>
      <c r="BT25" s="297"/>
      <c r="BU25" s="1533"/>
      <c r="BV25" s="1528"/>
      <c r="BW25" s="21"/>
      <c r="BX25" s="37"/>
      <c r="BY25" s="295"/>
      <c r="BZ25" s="19"/>
      <c r="CA25" s="19"/>
      <c r="CB25" s="19"/>
      <c r="CC25" s="19"/>
      <c r="CE25" s="64" t="s">
        <v>49</v>
      </c>
      <c r="CF25" s="90">
        <v>2204.88</v>
      </c>
      <c r="CG25" s="87">
        <v>2200.7600000000002</v>
      </c>
      <c r="CH25" s="67">
        <v>0.19</v>
      </c>
      <c r="CI25" s="929"/>
      <c r="CJ25" s="929"/>
      <c r="CK25" s="433" t="s">
        <v>118</v>
      </c>
      <c r="CL25" s="997">
        <v>53664</v>
      </c>
      <c r="CM25" s="998">
        <v>47301</v>
      </c>
      <c r="CN25" s="999">
        <v>45996</v>
      </c>
      <c r="CO25" s="997">
        <v>146961</v>
      </c>
      <c r="CP25" s="1000">
        <v>136038</v>
      </c>
      <c r="CQ25" s="675">
        <v>8.0299999999999994</v>
      </c>
      <c r="CR25" s="324"/>
      <c r="CS25" s="70" t="s">
        <v>94</v>
      </c>
      <c r="CT25" s="71">
        <v>5935.4299999999994</v>
      </c>
      <c r="CU25" s="72">
        <v>6052.2100000000009</v>
      </c>
      <c r="CV25" s="76">
        <v>-1.93</v>
      </c>
      <c r="CW25" s="73">
        <v>2204.88</v>
      </c>
      <c r="CX25" s="72">
        <v>2200.7600000000002</v>
      </c>
      <c r="CY25" s="76">
        <v>0.19</v>
      </c>
      <c r="CZ25" s="73">
        <v>5741.9099999999989</v>
      </c>
      <c r="DA25" s="72">
        <v>5852.619999999999</v>
      </c>
      <c r="DB25" s="76">
        <v>-1.89</v>
      </c>
      <c r="DC25" s="181"/>
      <c r="DD25" s="324"/>
      <c r="DE25" s="324" t="s">
        <v>66</v>
      </c>
      <c r="DF25" s="260">
        <v>71.72</v>
      </c>
      <c r="DG25" s="260">
        <v>63.91</v>
      </c>
      <c r="DH25" s="260">
        <v>62.22</v>
      </c>
      <c r="DI25" s="260">
        <v>65.95</v>
      </c>
      <c r="DJ25" s="38"/>
      <c r="DK25" s="38"/>
      <c r="DL25" s="38"/>
      <c r="DM25" s="1402"/>
      <c r="DN25" s="285"/>
      <c r="DO25" s="324"/>
      <c r="DP25" s="1206" t="s">
        <v>119</v>
      </c>
      <c r="DQ25" s="1648" t="s">
        <v>32</v>
      </c>
      <c r="DR25" s="1649"/>
      <c r="DS25" s="1649"/>
      <c r="DT25" s="1649"/>
      <c r="DU25" s="1649"/>
      <c r="DV25" s="1649"/>
      <c r="DW25" s="1649"/>
      <c r="DX25" s="1649"/>
      <c r="DY25" s="1650"/>
      <c r="DZ25" s="1059" t="s">
        <v>33</v>
      </c>
      <c r="EA25" s="1060" t="s">
        <v>45</v>
      </c>
      <c r="EB25" s="182"/>
      <c r="EC25" s="182"/>
      <c r="ED25" s="1061" t="s">
        <v>119</v>
      </c>
      <c r="EE25" s="1648" t="s">
        <v>32</v>
      </c>
      <c r="EF25" s="1649"/>
      <c r="EG25" s="1649"/>
      <c r="EH25" s="1649"/>
      <c r="EI25" s="1649"/>
      <c r="EJ25" s="1649"/>
      <c r="EK25" s="1649"/>
      <c r="EL25" s="1649"/>
      <c r="EM25" s="1650"/>
      <c r="EN25" s="1059" t="s">
        <v>33</v>
      </c>
      <c r="EO25" s="1060" t="s">
        <v>45</v>
      </c>
      <c r="EP25" s="194"/>
      <c r="EQ25" s="290"/>
      <c r="ER25" s="290"/>
      <c r="ES25" s="248"/>
      <c r="ET25" s="1535"/>
      <c r="EU25" s="297"/>
      <c r="EV25" s="297"/>
      <c r="EW25" s="297"/>
      <c r="EX25" s="297"/>
      <c r="EY25" s="1533"/>
      <c r="EZ25" s="1528"/>
      <c r="FA25" s="21"/>
      <c r="FB25" s="37"/>
      <c r="FC25" s="295"/>
      <c r="FD25" s="19"/>
      <c r="FE25" s="19"/>
      <c r="FF25" s="19"/>
      <c r="FG25" s="19"/>
      <c r="FI25" s="64" t="s">
        <v>49</v>
      </c>
      <c r="FJ25" s="90">
        <v>1941.59</v>
      </c>
      <c r="FK25" s="87">
        <v>1915.17</v>
      </c>
      <c r="FL25" s="67">
        <v>1.38</v>
      </c>
      <c r="FM25" s="929"/>
      <c r="FN25" s="929"/>
      <c r="FO25" s="433" t="s">
        <v>118</v>
      </c>
      <c r="FP25" s="997">
        <v>60768</v>
      </c>
      <c r="FQ25" s="998">
        <v>74416</v>
      </c>
      <c r="FR25" s="999">
        <v>53465</v>
      </c>
      <c r="FS25" s="997">
        <v>188649</v>
      </c>
      <c r="FT25" s="1000">
        <v>181582</v>
      </c>
      <c r="FU25" s="675">
        <v>3.89</v>
      </c>
      <c r="FV25" s="324"/>
      <c r="FW25" s="70" t="s">
        <v>94</v>
      </c>
      <c r="FX25" s="71">
        <v>5499.36</v>
      </c>
      <c r="FY25" s="72">
        <v>5397.420000000001</v>
      </c>
      <c r="FZ25" s="76">
        <v>1.89</v>
      </c>
      <c r="GA25" s="73">
        <v>1941.59</v>
      </c>
      <c r="GB25" s="72">
        <v>1915.17</v>
      </c>
      <c r="GC25" s="76">
        <v>1.38</v>
      </c>
      <c r="GD25" s="73">
        <v>5341.6500000000005</v>
      </c>
      <c r="GE25" s="72">
        <v>5243.27</v>
      </c>
      <c r="GF25" s="76">
        <v>1.88</v>
      </c>
      <c r="GG25" s="181"/>
      <c r="GH25" s="324"/>
      <c r="GI25" s="324" t="s">
        <v>66</v>
      </c>
      <c r="GJ25" s="260">
        <v>62.32</v>
      </c>
      <c r="GK25" s="260">
        <v>58.01</v>
      </c>
      <c r="GL25" s="260">
        <v>59.03</v>
      </c>
      <c r="GM25" s="260">
        <v>59.79</v>
      </c>
      <c r="GN25" s="38"/>
      <c r="GO25" s="38"/>
      <c r="GP25" s="38"/>
      <c r="GQ25" s="1402"/>
      <c r="GR25" s="285"/>
      <c r="GS25" s="324"/>
      <c r="GT25" s="1206" t="s">
        <v>119</v>
      </c>
      <c r="GU25" s="1648" t="s">
        <v>32</v>
      </c>
      <c r="GV25" s="1649"/>
      <c r="GW25" s="1649"/>
      <c r="GX25" s="1649"/>
      <c r="GY25" s="1649"/>
      <c r="GZ25" s="1649"/>
      <c r="HA25" s="1649"/>
      <c r="HB25" s="1649"/>
      <c r="HC25" s="1650"/>
      <c r="HD25" s="1059" t="s">
        <v>33</v>
      </c>
      <c r="HE25" s="1060" t="s">
        <v>45</v>
      </c>
      <c r="HF25" s="182"/>
      <c r="HG25" s="182"/>
      <c r="HH25" s="1061" t="s">
        <v>119</v>
      </c>
      <c r="HI25" s="1648" t="s">
        <v>32</v>
      </c>
      <c r="HJ25" s="1649"/>
      <c r="HK25" s="1649"/>
      <c r="HL25" s="1649"/>
      <c r="HM25" s="1649"/>
      <c r="HN25" s="1649"/>
      <c r="HO25" s="1649"/>
      <c r="HP25" s="1649"/>
      <c r="HQ25" s="1650"/>
      <c r="HR25" s="1059" t="s">
        <v>33</v>
      </c>
      <c r="HS25" s="1060" t="s">
        <v>45</v>
      </c>
      <c r="HT25" s="194"/>
      <c r="HU25" s="290"/>
      <c r="HV25" s="290"/>
      <c r="HW25" s="248"/>
      <c r="HX25" s="1535"/>
      <c r="HY25" s="297"/>
      <c r="HZ25" s="297"/>
      <c r="IA25" s="297"/>
      <c r="IB25" s="297"/>
      <c r="IC25" s="1533"/>
      <c r="ID25" s="1528"/>
      <c r="IE25" s="21"/>
      <c r="IF25" s="37"/>
      <c r="IG25" s="295"/>
      <c r="IH25" s="248"/>
      <c r="II25" s="19"/>
      <c r="IJ25" s="19"/>
      <c r="IK25" s="19"/>
      <c r="IL25" s="275"/>
      <c r="IM25" s="64" t="s">
        <v>49</v>
      </c>
      <c r="IN25" s="90">
        <v>2513.06</v>
      </c>
      <c r="IO25" s="87">
        <v>2540.0099999999998</v>
      </c>
      <c r="IP25" s="67">
        <v>-1.06</v>
      </c>
      <c r="IQ25" s="929"/>
      <c r="IR25" s="929"/>
      <c r="IS25" s="433" t="s">
        <v>118</v>
      </c>
      <c r="IT25" s="997">
        <v>58650</v>
      </c>
      <c r="IU25" s="998">
        <v>64034</v>
      </c>
      <c r="IV25" s="999">
        <v>81973</v>
      </c>
      <c r="IW25" s="997">
        <v>204657</v>
      </c>
      <c r="IX25" s="1000">
        <v>195030</v>
      </c>
      <c r="IY25" s="675">
        <v>4.9400000000000004</v>
      </c>
      <c r="IZ25" s="324"/>
      <c r="JA25" s="70" t="s">
        <v>94</v>
      </c>
      <c r="JB25" s="71">
        <v>6555.7400000000007</v>
      </c>
      <c r="JC25" s="72">
        <v>6404.5499999999993</v>
      </c>
      <c r="JD25" s="76">
        <v>2.36</v>
      </c>
      <c r="JE25" s="73">
        <v>2513.06</v>
      </c>
      <c r="JF25" s="72">
        <v>2540.0099999999998</v>
      </c>
      <c r="JG25" s="76">
        <v>-1.06</v>
      </c>
      <c r="JH25" s="73">
        <v>6364.8</v>
      </c>
      <c r="JI25" s="72">
        <v>6219.65</v>
      </c>
      <c r="JJ25" s="76">
        <v>2.33</v>
      </c>
      <c r="JK25" s="181"/>
      <c r="JL25" s="324"/>
      <c r="JM25" s="324" t="s">
        <v>66</v>
      </c>
      <c r="JN25" s="260">
        <v>63.65</v>
      </c>
      <c r="JO25" s="260">
        <v>66.19</v>
      </c>
      <c r="JP25" s="260">
        <v>74.680000000000007</v>
      </c>
      <c r="JQ25" s="260">
        <v>68.17</v>
      </c>
      <c r="JR25" s="38"/>
      <c r="JS25" s="38"/>
      <c r="JT25" s="38"/>
      <c r="JU25" s="1402"/>
      <c r="JV25" s="285"/>
      <c r="JW25" s="324"/>
      <c r="JX25" s="1206" t="s">
        <v>119</v>
      </c>
      <c r="JY25" s="1648" t="s">
        <v>32</v>
      </c>
      <c r="JZ25" s="1649"/>
      <c r="KA25" s="1649"/>
      <c r="KB25" s="1649"/>
      <c r="KC25" s="1649"/>
      <c r="KD25" s="1649"/>
      <c r="KE25" s="1649"/>
      <c r="KF25" s="1649"/>
      <c r="KG25" s="1650"/>
      <c r="KH25" s="1059" t="s">
        <v>33</v>
      </c>
      <c r="KI25" s="1060" t="s">
        <v>45</v>
      </c>
      <c r="KJ25" s="182"/>
      <c r="KK25" s="182"/>
      <c r="KL25" s="1061" t="s">
        <v>119</v>
      </c>
      <c r="KM25" s="1648" t="s">
        <v>32</v>
      </c>
      <c r="KN25" s="1649"/>
      <c r="KO25" s="1649"/>
      <c r="KP25" s="1649"/>
      <c r="KQ25" s="1649"/>
      <c r="KR25" s="1649"/>
      <c r="KS25" s="1649"/>
      <c r="KT25" s="1649"/>
      <c r="KU25" s="1650"/>
      <c r="KV25" s="1059" t="s">
        <v>33</v>
      </c>
      <c r="KW25" s="1060" t="s">
        <v>45</v>
      </c>
      <c r="KX25" s="194"/>
      <c r="KY25" s="290"/>
      <c r="KZ25" s="290"/>
      <c r="LA25" s="248"/>
      <c r="LB25" s="1535"/>
      <c r="LC25" s="297"/>
      <c r="LD25" s="297"/>
      <c r="LE25" s="297"/>
      <c r="LF25" s="297"/>
      <c r="LG25" s="1533"/>
      <c r="LH25" s="291"/>
      <c r="LI25" s="21"/>
      <c r="LJ25" s="37"/>
      <c r="LK25" s="295"/>
      <c r="LL25" s="19"/>
      <c r="LM25" s="19"/>
      <c r="LN25" s="19"/>
      <c r="LO25" s="19"/>
      <c r="LQ25" s="64" t="s">
        <v>49</v>
      </c>
      <c r="LR25" s="86">
        <v>2255.37</v>
      </c>
      <c r="LS25" s="87">
        <v>2268.7200000000003</v>
      </c>
      <c r="LT25" s="67">
        <v>-0.59</v>
      </c>
      <c r="LU25" s="363"/>
      <c r="LV25" s="363"/>
      <c r="LW25" s="433" t="s">
        <v>118</v>
      </c>
      <c r="LX25" s="348">
        <v>766832</v>
      </c>
      <c r="LY25" s="994">
        <v>726133</v>
      </c>
      <c r="LZ25" s="515">
        <v>5.6</v>
      </c>
      <c r="MA25" s="182"/>
      <c r="MB25" s="70" t="s">
        <v>94</v>
      </c>
      <c r="MC25" s="71">
        <v>6045.83</v>
      </c>
      <c r="MD25" s="375">
        <v>6038.82</v>
      </c>
      <c r="ME25" s="76">
        <v>0.12</v>
      </c>
      <c r="MF25" s="71">
        <v>2255.37</v>
      </c>
      <c r="MG25" s="375">
        <v>2268.7200000000003</v>
      </c>
      <c r="MH25" s="76">
        <v>-0.59</v>
      </c>
      <c r="MI25" s="71">
        <v>5859.77</v>
      </c>
      <c r="MJ25" s="375">
        <v>5853.84</v>
      </c>
      <c r="MK25" s="76">
        <v>0.1</v>
      </c>
      <c r="ML25" s="15"/>
      <c r="MM25" s="15"/>
      <c r="MN25" s="15" t="s">
        <v>66</v>
      </c>
      <c r="MO25" s="927">
        <v>76.25</v>
      </c>
      <c r="MP25" s="927">
        <v>65.95</v>
      </c>
      <c r="MQ25" s="927">
        <v>59.79</v>
      </c>
      <c r="MR25" s="927">
        <v>68.17</v>
      </c>
      <c r="MS25" s="928">
        <v>67.540000000000006</v>
      </c>
      <c r="MT25" s="16"/>
      <c r="MU25" s="17"/>
      <c r="MV25" s="17"/>
      <c r="MW25" s="63"/>
      <c r="MX25" s="17"/>
      <c r="MY25" s="17"/>
      <c r="MZ25" s="1210" t="s">
        <v>119</v>
      </c>
      <c r="NA25" s="1651" t="s">
        <v>32</v>
      </c>
      <c r="NB25" s="1652"/>
      <c r="NC25" s="1652"/>
      <c r="ND25" s="1652"/>
      <c r="NE25" s="1652"/>
      <c r="NF25" s="1652"/>
      <c r="NG25" s="1652"/>
      <c r="NH25" s="1652"/>
      <c r="NI25" s="1653"/>
      <c r="NJ25" s="1069" t="s">
        <v>33</v>
      </c>
      <c r="NK25" s="1069" t="s">
        <v>45</v>
      </c>
      <c r="NL25" s="619"/>
      <c r="NM25" s="619"/>
      <c r="NN25" s="1211" t="s">
        <v>119</v>
      </c>
      <c r="NO25" s="1651" t="s">
        <v>32</v>
      </c>
      <c r="NP25" s="1652"/>
      <c r="NQ25" s="1652"/>
      <c r="NR25" s="1652"/>
      <c r="NS25" s="1652"/>
      <c r="NT25" s="1652"/>
      <c r="NU25" s="1652"/>
      <c r="NV25" s="1652"/>
      <c r="NW25" s="1653"/>
      <c r="NX25" s="1069" t="s">
        <v>33</v>
      </c>
      <c r="NY25" s="1069" t="s">
        <v>45</v>
      </c>
    </row>
    <row r="26" spans="1:389" ht="20.25" customHeight="1" thickTop="1" thickBot="1" x14ac:dyDescent="0.25">
      <c r="A26" s="92" t="s">
        <v>120</v>
      </c>
      <c r="B26" s="195"/>
      <c r="C26" s="140"/>
      <c r="D26" s="42"/>
      <c r="E26" s="420"/>
      <c r="F26" s="240"/>
      <c r="G26" s="433" t="s">
        <v>121</v>
      </c>
      <c r="H26" s="997">
        <v>89070</v>
      </c>
      <c r="I26" s="998">
        <v>83206</v>
      </c>
      <c r="J26" s="999">
        <v>80181</v>
      </c>
      <c r="K26" s="997">
        <v>252457</v>
      </c>
      <c r="L26" s="1000">
        <v>236889</v>
      </c>
      <c r="M26" s="675">
        <v>6.57</v>
      </c>
      <c r="N26" s="324"/>
      <c r="O26" s="9"/>
      <c r="P26" s="9"/>
      <c r="Q26" s="14"/>
      <c r="R26" s="9"/>
      <c r="S26" s="81"/>
      <c r="T26" s="82"/>
      <c r="U26" s="9"/>
      <c r="V26" s="81"/>
      <c r="W26" s="82"/>
      <c r="X26" s="9"/>
      <c r="Y26" s="9"/>
      <c r="Z26" s="324"/>
      <c r="AA26" s="324" t="s">
        <v>71</v>
      </c>
      <c r="AB26" s="260">
        <v>82.6</v>
      </c>
      <c r="AC26" s="260">
        <v>80.33</v>
      </c>
      <c r="AD26" s="260">
        <v>75.69</v>
      </c>
      <c r="AE26" s="260">
        <v>79.540000000000006</v>
      </c>
      <c r="AF26" s="284"/>
      <c r="AG26" s="1328"/>
      <c r="AH26" s="284"/>
      <c r="AI26" s="284"/>
      <c r="AJ26" s="285"/>
      <c r="AK26" s="324"/>
      <c r="AL26" s="1213"/>
      <c r="AM26" s="1073" t="s">
        <v>54</v>
      </c>
      <c r="AN26" s="1074" t="s">
        <v>55</v>
      </c>
      <c r="AO26" s="1075" t="s">
        <v>306</v>
      </c>
      <c r="AP26" s="1076" t="s">
        <v>307</v>
      </c>
      <c r="AQ26" s="1074"/>
      <c r="AR26" s="1074"/>
      <c r="AS26" s="1074"/>
      <c r="AT26" s="1074"/>
      <c r="AU26" s="1077" t="s">
        <v>62</v>
      </c>
      <c r="AV26" s="1078"/>
      <c r="AW26" s="1079"/>
      <c r="AX26" s="182"/>
      <c r="AY26" s="182"/>
      <c r="AZ26" s="1217"/>
      <c r="BA26" s="1073" t="s">
        <v>54</v>
      </c>
      <c r="BB26" s="1074" t="s">
        <v>55</v>
      </c>
      <c r="BC26" s="1075" t="s">
        <v>306</v>
      </c>
      <c r="BD26" s="1076" t="s">
        <v>307</v>
      </c>
      <c r="BE26" s="1074"/>
      <c r="BF26" s="1074"/>
      <c r="BG26" s="1074"/>
      <c r="BH26" s="1074"/>
      <c r="BI26" s="1077" t="s">
        <v>62</v>
      </c>
      <c r="BJ26" s="1078"/>
      <c r="BK26" s="1079"/>
      <c r="BL26" s="306"/>
      <c r="BM26" s="290"/>
      <c r="BN26" s="290"/>
      <c r="BO26" s="968"/>
      <c r="BP26" s="1537"/>
      <c r="BQ26" s="297"/>
      <c r="BR26" s="297"/>
      <c r="BS26" s="297"/>
      <c r="BT26" s="131"/>
      <c r="BU26" s="1533"/>
      <c r="BV26" s="1528"/>
      <c r="BW26" s="21"/>
      <c r="BX26" s="37"/>
      <c r="BY26" s="295"/>
      <c r="BZ26" s="19"/>
      <c r="CA26" s="19"/>
      <c r="CB26" s="19"/>
      <c r="CC26" s="19"/>
      <c r="CE26" s="92" t="s">
        <v>120</v>
      </c>
      <c r="CF26" s="195"/>
      <c r="CG26" s="140"/>
      <c r="CH26" s="42"/>
      <c r="CI26" s="420"/>
      <c r="CJ26" s="240"/>
      <c r="CK26" s="433" t="s">
        <v>121</v>
      </c>
      <c r="CL26" s="997">
        <v>64468</v>
      </c>
      <c r="CM26" s="998">
        <v>57639</v>
      </c>
      <c r="CN26" s="999">
        <v>57339</v>
      </c>
      <c r="CO26" s="997">
        <v>179446</v>
      </c>
      <c r="CP26" s="1000">
        <v>175866</v>
      </c>
      <c r="CQ26" s="675">
        <v>2.04</v>
      </c>
      <c r="CR26" s="324"/>
      <c r="CS26" s="9"/>
      <c r="CT26" s="9"/>
      <c r="CU26" s="14"/>
      <c r="CV26" s="9"/>
      <c r="CW26" s="81"/>
      <c r="CX26" s="82"/>
      <c r="CY26" s="9"/>
      <c r="CZ26" s="81"/>
      <c r="DA26" s="82"/>
      <c r="DB26" s="9"/>
      <c r="DC26" s="9"/>
      <c r="DD26" s="324"/>
      <c r="DE26" s="324" t="s">
        <v>71</v>
      </c>
      <c r="DF26" s="260">
        <v>75.66</v>
      </c>
      <c r="DG26" s="260">
        <v>68.83</v>
      </c>
      <c r="DH26" s="260">
        <v>65.31</v>
      </c>
      <c r="DI26" s="260">
        <v>69.930000000000007</v>
      </c>
      <c r="DJ26" s="284"/>
      <c r="DK26" s="1328"/>
      <c r="DL26" s="284"/>
      <c r="DM26" s="284"/>
      <c r="DN26" s="285"/>
      <c r="DO26" s="324"/>
      <c r="DP26" s="1213"/>
      <c r="DQ26" s="1073" t="s">
        <v>54</v>
      </c>
      <c r="DR26" s="1074" t="s">
        <v>55</v>
      </c>
      <c r="DS26" s="1075" t="s">
        <v>306</v>
      </c>
      <c r="DT26" s="1076" t="s">
        <v>307</v>
      </c>
      <c r="DU26" s="1074"/>
      <c r="DV26" s="1074"/>
      <c r="DW26" s="1074"/>
      <c r="DX26" s="1074"/>
      <c r="DY26" s="1077" t="s">
        <v>62</v>
      </c>
      <c r="DZ26" s="1078"/>
      <c r="EA26" s="1079"/>
      <c r="EB26" s="182"/>
      <c r="EC26" s="182"/>
      <c r="ED26" s="1217"/>
      <c r="EE26" s="1073" t="s">
        <v>54</v>
      </c>
      <c r="EF26" s="1074" t="s">
        <v>55</v>
      </c>
      <c r="EG26" s="1075" t="s">
        <v>306</v>
      </c>
      <c r="EH26" s="1076" t="s">
        <v>307</v>
      </c>
      <c r="EI26" s="1074"/>
      <c r="EJ26" s="1074"/>
      <c r="EK26" s="1074"/>
      <c r="EL26" s="1074"/>
      <c r="EM26" s="1077" t="s">
        <v>62</v>
      </c>
      <c r="EN26" s="1078"/>
      <c r="EO26" s="1079"/>
      <c r="EP26" s="306"/>
      <c r="EQ26" s="290"/>
      <c r="ER26" s="290"/>
      <c r="ES26" s="968"/>
      <c r="ET26" s="1537"/>
      <c r="EU26" s="297"/>
      <c r="EV26" s="297"/>
      <c r="EW26" s="297"/>
      <c r="EX26" s="131"/>
      <c r="EY26" s="1533"/>
      <c r="EZ26" s="1528"/>
      <c r="FA26" s="21"/>
      <c r="FB26" s="37"/>
      <c r="FC26" s="295"/>
      <c r="FD26" s="19"/>
      <c r="FE26" s="19"/>
      <c r="FF26" s="19"/>
      <c r="FG26" s="19"/>
      <c r="FI26" s="92" t="s">
        <v>120</v>
      </c>
      <c r="FJ26" s="195"/>
      <c r="FK26" s="140"/>
      <c r="FL26" s="42"/>
      <c r="FM26" s="420"/>
      <c r="FN26" s="240"/>
      <c r="FO26" s="433" t="s">
        <v>121</v>
      </c>
      <c r="FP26" s="997">
        <v>84261</v>
      </c>
      <c r="FQ26" s="998">
        <v>80473</v>
      </c>
      <c r="FR26" s="999">
        <v>67021</v>
      </c>
      <c r="FS26" s="997">
        <v>231755</v>
      </c>
      <c r="FT26" s="1000">
        <v>252730</v>
      </c>
      <c r="FU26" s="675">
        <v>-8.3000000000000007</v>
      </c>
      <c r="FV26" s="324"/>
      <c r="FW26" s="9"/>
      <c r="FX26" s="9"/>
      <c r="FY26" s="14"/>
      <c r="FZ26" s="9"/>
      <c r="GA26" s="81"/>
      <c r="GB26" s="82"/>
      <c r="GC26" s="9"/>
      <c r="GD26" s="81"/>
      <c r="GE26" s="82"/>
      <c r="GF26" s="9"/>
      <c r="GG26" s="9"/>
      <c r="GH26" s="324"/>
      <c r="GI26" s="324" t="s">
        <v>71</v>
      </c>
      <c r="GJ26" s="260">
        <v>67.83</v>
      </c>
      <c r="GK26" s="260">
        <v>66.459999999999994</v>
      </c>
      <c r="GL26" s="260">
        <v>65.66</v>
      </c>
      <c r="GM26" s="260">
        <v>66.650000000000006</v>
      </c>
      <c r="GN26" s="284"/>
      <c r="GO26" s="1328"/>
      <c r="GP26" s="284"/>
      <c r="GQ26" s="284"/>
      <c r="GR26" s="285"/>
      <c r="GS26" s="324"/>
      <c r="GT26" s="1213"/>
      <c r="GU26" s="1073" t="s">
        <v>54</v>
      </c>
      <c r="GV26" s="1074" t="s">
        <v>55</v>
      </c>
      <c r="GW26" s="1075" t="s">
        <v>306</v>
      </c>
      <c r="GX26" s="1076" t="s">
        <v>307</v>
      </c>
      <c r="GY26" s="1074"/>
      <c r="GZ26" s="1074"/>
      <c r="HA26" s="1074"/>
      <c r="HB26" s="1074"/>
      <c r="HC26" s="1077" t="s">
        <v>62</v>
      </c>
      <c r="HD26" s="1078"/>
      <c r="HE26" s="1079"/>
      <c r="HF26" s="182"/>
      <c r="HG26" s="182"/>
      <c r="HH26" s="1217"/>
      <c r="HI26" s="1073" t="s">
        <v>54</v>
      </c>
      <c r="HJ26" s="1074" t="s">
        <v>55</v>
      </c>
      <c r="HK26" s="1075" t="s">
        <v>306</v>
      </c>
      <c r="HL26" s="1076" t="s">
        <v>307</v>
      </c>
      <c r="HM26" s="1074"/>
      <c r="HN26" s="1074"/>
      <c r="HO26" s="1074"/>
      <c r="HP26" s="1074"/>
      <c r="HQ26" s="1077" t="s">
        <v>62</v>
      </c>
      <c r="HR26" s="1078"/>
      <c r="HS26" s="1079"/>
      <c r="HT26" s="306"/>
      <c r="HU26" s="290"/>
      <c r="HV26" s="290"/>
      <c r="HW26" s="968"/>
      <c r="HX26" s="1537"/>
      <c r="HY26" s="297"/>
      <c r="HZ26" s="297"/>
      <c r="IA26" s="297"/>
      <c r="IB26" s="131"/>
      <c r="IC26" s="1533"/>
      <c r="ID26" s="1528"/>
      <c r="IE26" s="21"/>
      <c r="IF26" s="37"/>
      <c r="IG26" s="295"/>
      <c r="IH26" s="248"/>
      <c r="II26" s="19"/>
      <c r="IJ26" s="19"/>
      <c r="IK26" s="19"/>
      <c r="IL26" s="275"/>
      <c r="IM26" s="92" t="s">
        <v>120</v>
      </c>
      <c r="IN26" s="195"/>
      <c r="IO26" s="140"/>
      <c r="IP26" s="42"/>
      <c r="IQ26" s="420"/>
      <c r="IR26" s="240"/>
      <c r="IS26" s="433" t="s">
        <v>121</v>
      </c>
      <c r="IT26" s="997">
        <v>64383</v>
      </c>
      <c r="IU26" s="998">
        <v>66055</v>
      </c>
      <c r="IV26" s="999">
        <v>76437</v>
      </c>
      <c r="IW26" s="997">
        <v>206875</v>
      </c>
      <c r="IX26" s="1000">
        <v>203354</v>
      </c>
      <c r="IY26" s="675">
        <v>1.73</v>
      </c>
      <c r="IZ26" s="324"/>
      <c r="JA26" s="9"/>
      <c r="JB26" s="9"/>
      <c r="JC26" s="14"/>
      <c r="JD26" s="9"/>
      <c r="JE26" s="81"/>
      <c r="JF26" s="82"/>
      <c r="JG26" s="9"/>
      <c r="JH26" s="81"/>
      <c r="JI26" s="82"/>
      <c r="JJ26" s="9"/>
      <c r="JK26" s="9"/>
      <c r="JL26" s="324"/>
      <c r="JM26" s="324" t="s">
        <v>71</v>
      </c>
      <c r="JN26" s="260">
        <v>67.91</v>
      </c>
      <c r="JO26" s="260">
        <v>73.319999999999993</v>
      </c>
      <c r="JP26" s="260">
        <v>77.260000000000005</v>
      </c>
      <c r="JQ26" s="260">
        <v>72.83</v>
      </c>
      <c r="JR26" s="284"/>
      <c r="JS26" s="1328"/>
      <c r="JT26" s="284"/>
      <c r="JU26" s="284"/>
      <c r="JV26" s="285"/>
      <c r="JW26" s="324"/>
      <c r="JX26" s="1213"/>
      <c r="JY26" s="1073" t="s">
        <v>54</v>
      </c>
      <c r="JZ26" s="1074" t="s">
        <v>55</v>
      </c>
      <c r="KA26" s="1075" t="s">
        <v>306</v>
      </c>
      <c r="KB26" s="1076" t="s">
        <v>307</v>
      </c>
      <c r="KC26" s="1074"/>
      <c r="KD26" s="1074"/>
      <c r="KE26" s="1074"/>
      <c r="KF26" s="1074"/>
      <c r="KG26" s="1077" t="s">
        <v>62</v>
      </c>
      <c r="KH26" s="1078"/>
      <c r="KI26" s="1079"/>
      <c r="KJ26" s="182"/>
      <c r="KK26" s="182"/>
      <c r="KL26" s="1217"/>
      <c r="KM26" s="1073" t="s">
        <v>54</v>
      </c>
      <c r="KN26" s="1074" t="s">
        <v>55</v>
      </c>
      <c r="KO26" s="1075" t="s">
        <v>306</v>
      </c>
      <c r="KP26" s="1076" t="s">
        <v>307</v>
      </c>
      <c r="KQ26" s="1074"/>
      <c r="KR26" s="1074"/>
      <c r="KS26" s="1074"/>
      <c r="KT26" s="1074"/>
      <c r="KU26" s="1077" t="s">
        <v>62</v>
      </c>
      <c r="KV26" s="1078"/>
      <c r="KW26" s="1079"/>
      <c r="KX26" s="306"/>
      <c r="KY26" s="290"/>
      <c r="KZ26" s="290"/>
      <c r="LA26" s="968"/>
      <c r="LB26" s="1537"/>
      <c r="LC26" s="297"/>
      <c r="LD26" s="297"/>
      <c r="LE26" s="297"/>
      <c r="LF26" s="131"/>
      <c r="LG26" s="1533"/>
      <c r="LH26" s="291"/>
      <c r="LI26" s="21"/>
      <c r="LJ26" s="37"/>
      <c r="LK26" s="295"/>
      <c r="LL26" s="19"/>
      <c r="LM26" s="19"/>
      <c r="LN26" s="664"/>
      <c r="LO26" s="19"/>
      <c r="LP26" s="1329"/>
      <c r="LQ26" s="92" t="s">
        <v>120</v>
      </c>
      <c r="LR26" s="106"/>
      <c r="LS26" s="140"/>
      <c r="LT26" s="42"/>
      <c r="LU26" s="153"/>
      <c r="LV26" s="153"/>
      <c r="LW26" s="433" t="s">
        <v>121</v>
      </c>
      <c r="LX26" s="348">
        <v>870533</v>
      </c>
      <c r="LY26" s="994">
        <v>868839</v>
      </c>
      <c r="LZ26" s="515">
        <v>0.19</v>
      </c>
      <c r="MA26" s="182"/>
      <c r="MB26" s="9"/>
      <c r="MC26" s="9"/>
      <c r="MD26" s="85"/>
      <c r="ME26" s="9"/>
      <c r="MF26" s="81"/>
      <c r="MG26" s="85"/>
      <c r="MH26" s="9"/>
      <c r="MI26" s="81"/>
      <c r="MJ26" s="85"/>
      <c r="MK26" s="9"/>
      <c r="ML26" s="15"/>
      <c r="MM26" s="15"/>
      <c r="MN26" s="15" t="s">
        <v>71</v>
      </c>
      <c r="MO26" s="927">
        <v>79.540000000000006</v>
      </c>
      <c r="MP26" s="927">
        <v>69.930000000000007</v>
      </c>
      <c r="MQ26" s="927">
        <v>66.650000000000006</v>
      </c>
      <c r="MR26" s="927">
        <v>72.83</v>
      </c>
      <c r="MS26" s="928">
        <v>72.239999999999995</v>
      </c>
      <c r="MT26" s="16"/>
      <c r="MU26" s="17"/>
      <c r="MV26" s="17"/>
      <c r="MW26" s="63"/>
      <c r="MX26" s="17"/>
      <c r="MY26" s="17"/>
      <c r="MZ26" s="1081"/>
      <c r="NA26" s="1073" t="s">
        <v>54</v>
      </c>
      <c r="NB26" s="1074" t="s">
        <v>55</v>
      </c>
      <c r="NC26" s="1075" t="s">
        <v>306</v>
      </c>
      <c r="ND26" s="1076" t="s">
        <v>307</v>
      </c>
      <c r="NE26" s="1074"/>
      <c r="NF26" s="1074"/>
      <c r="NG26" s="1074"/>
      <c r="NH26" s="1074"/>
      <c r="NI26" s="1077" t="s">
        <v>62</v>
      </c>
      <c r="NJ26" s="1078"/>
      <c r="NK26" s="1079"/>
      <c r="NL26" s="619"/>
      <c r="NM26" s="619"/>
      <c r="NN26" s="1185"/>
      <c r="NO26" s="1073" t="s">
        <v>54</v>
      </c>
      <c r="NP26" s="1074" t="s">
        <v>55</v>
      </c>
      <c r="NQ26" s="1075" t="s">
        <v>306</v>
      </c>
      <c r="NR26" s="1076" t="s">
        <v>307</v>
      </c>
      <c r="NS26" s="1074"/>
      <c r="NT26" s="1074"/>
      <c r="NU26" s="1074"/>
      <c r="NV26" s="1074"/>
      <c r="NW26" s="1077" t="s">
        <v>62</v>
      </c>
      <c r="NX26" s="1078"/>
      <c r="NY26" s="1079"/>
    </row>
    <row r="27" spans="1:389" ht="20.25" customHeight="1" thickTop="1" thickBot="1" x14ac:dyDescent="0.25">
      <c r="A27" s="62" t="s">
        <v>104</v>
      </c>
      <c r="B27" s="186">
        <v>721965.08000000007</v>
      </c>
      <c r="C27" s="78">
        <v>721555.18</v>
      </c>
      <c r="D27" s="27">
        <v>0.06</v>
      </c>
      <c r="E27" s="420"/>
      <c r="F27" s="240"/>
      <c r="G27" s="433" t="s">
        <v>122</v>
      </c>
      <c r="H27" s="997">
        <v>82149</v>
      </c>
      <c r="I27" s="998">
        <v>69215</v>
      </c>
      <c r="J27" s="999">
        <v>56799</v>
      </c>
      <c r="K27" s="997">
        <v>208163</v>
      </c>
      <c r="L27" s="1000">
        <v>193146</v>
      </c>
      <c r="M27" s="675">
        <v>7.77</v>
      </c>
      <c r="N27" s="324"/>
      <c r="O27" s="107" t="s">
        <v>123</v>
      </c>
      <c r="P27" s="1"/>
      <c r="Q27" s="3"/>
      <c r="R27" s="1"/>
      <c r="S27" s="1"/>
      <c r="T27" s="3"/>
      <c r="U27" s="1"/>
      <c r="V27" s="1"/>
      <c r="W27" s="3"/>
      <c r="X27" s="1"/>
      <c r="Y27" s="18"/>
      <c r="Z27" s="324"/>
      <c r="AA27" s="324" t="s">
        <v>76</v>
      </c>
      <c r="AB27" s="260">
        <v>91.84</v>
      </c>
      <c r="AC27" s="260">
        <v>90.99</v>
      </c>
      <c r="AD27" s="260">
        <v>85.49</v>
      </c>
      <c r="AE27" s="260">
        <v>89.44</v>
      </c>
      <c r="AF27" s="38"/>
      <c r="AG27" s="38"/>
      <c r="AH27" s="38"/>
      <c r="AI27" s="1402"/>
      <c r="AJ27" s="285"/>
      <c r="AK27" s="324"/>
      <c r="AL27" s="1218" t="s">
        <v>157</v>
      </c>
      <c r="AM27" s="1232">
        <v>2186448</v>
      </c>
      <c r="AN27" s="1233">
        <v>91980</v>
      </c>
      <c r="AO27" s="1233">
        <v>859803</v>
      </c>
      <c r="AP27" s="1234">
        <v>160847</v>
      </c>
      <c r="AQ27" s="1233"/>
      <c r="AR27" s="1233"/>
      <c r="AS27" s="1233"/>
      <c r="AT27" s="1233"/>
      <c r="AU27" s="1235">
        <v>3299078</v>
      </c>
      <c r="AV27" s="1236">
        <v>231442</v>
      </c>
      <c r="AW27" s="1237">
        <v>3530520</v>
      </c>
      <c r="AX27" s="182"/>
      <c r="AY27" s="182"/>
      <c r="AZ27" s="176" t="s">
        <v>157</v>
      </c>
      <c r="BA27" s="1232">
        <v>6934002</v>
      </c>
      <c r="BB27" s="1233">
        <v>272537</v>
      </c>
      <c r="BC27" s="1233">
        <v>1943597</v>
      </c>
      <c r="BD27" s="1234">
        <v>153357</v>
      </c>
      <c r="BE27" s="1233"/>
      <c r="BF27" s="1233"/>
      <c r="BG27" s="1233"/>
      <c r="BH27" s="1233"/>
      <c r="BI27" s="1235">
        <v>9303493</v>
      </c>
      <c r="BJ27" s="1236">
        <v>78194</v>
      </c>
      <c r="BK27" s="1237">
        <v>9381687</v>
      </c>
      <c r="BL27" s="299"/>
      <c r="BM27" s="290"/>
      <c r="BN27" s="290"/>
      <c r="BO27" s="968"/>
      <c r="BP27" s="1537"/>
      <c r="BQ27" s="294"/>
      <c r="BR27" s="294"/>
      <c r="BS27" s="294"/>
      <c r="BT27" s="613"/>
      <c r="BU27" s="1533"/>
      <c r="BV27" s="1528"/>
      <c r="BW27" s="21"/>
      <c r="BX27" s="37"/>
      <c r="BY27" s="295"/>
      <c r="BZ27" s="19"/>
      <c r="CA27" s="19"/>
      <c r="CB27" s="19"/>
      <c r="CC27" s="19"/>
      <c r="CE27" s="62" t="s">
        <v>104</v>
      </c>
      <c r="CF27" s="186">
        <v>628391.49</v>
      </c>
      <c r="CG27" s="97">
        <v>635916.56000000006</v>
      </c>
      <c r="CH27" s="27">
        <v>-1.18</v>
      </c>
      <c r="CI27" s="420"/>
      <c r="CJ27" s="240"/>
      <c r="CK27" s="433" t="s">
        <v>122</v>
      </c>
      <c r="CL27" s="997">
        <v>48051</v>
      </c>
      <c r="CM27" s="998">
        <v>37680</v>
      </c>
      <c r="CN27" s="999">
        <v>40461</v>
      </c>
      <c r="CO27" s="997">
        <v>126192</v>
      </c>
      <c r="CP27" s="1000">
        <v>118600</v>
      </c>
      <c r="CQ27" s="675">
        <v>6.4</v>
      </c>
      <c r="CR27" s="324"/>
      <c r="CS27" s="107" t="s">
        <v>123</v>
      </c>
      <c r="CT27" s="1"/>
      <c r="CU27" s="3"/>
      <c r="CV27" s="1"/>
      <c r="CW27" s="1"/>
      <c r="CX27" s="3"/>
      <c r="CY27" s="1"/>
      <c r="CZ27" s="1"/>
      <c r="DA27" s="3"/>
      <c r="DB27" s="1"/>
      <c r="DC27" s="18"/>
      <c r="DD27" s="324"/>
      <c r="DE27" s="324" t="s">
        <v>76</v>
      </c>
      <c r="DF27" s="260">
        <v>86.06</v>
      </c>
      <c r="DG27" s="260">
        <v>78.39</v>
      </c>
      <c r="DH27" s="260">
        <v>73.680000000000007</v>
      </c>
      <c r="DI27" s="260">
        <v>79.38</v>
      </c>
      <c r="DJ27" s="38"/>
      <c r="DK27" s="38"/>
      <c r="DL27" s="38"/>
      <c r="DM27" s="1402"/>
      <c r="DN27" s="285"/>
      <c r="DO27" s="324"/>
      <c r="DP27" s="1218" t="s">
        <v>157</v>
      </c>
      <c r="DQ27" s="1232">
        <v>1921249</v>
      </c>
      <c r="DR27" s="1233">
        <v>68477</v>
      </c>
      <c r="DS27" s="1233">
        <v>770272</v>
      </c>
      <c r="DT27" s="1234">
        <v>216880</v>
      </c>
      <c r="DU27" s="1233"/>
      <c r="DV27" s="1233"/>
      <c r="DW27" s="1233"/>
      <c r="DX27" s="1233"/>
      <c r="DY27" s="1235">
        <v>2976878</v>
      </c>
      <c r="DZ27" s="1236">
        <v>264824</v>
      </c>
      <c r="EA27" s="1237">
        <v>3241702</v>
      </c>
      <c r="EB27" s="182"/>
      <c r="EC27" s="182"/>
      <c r="ED27" s="176" t="s">
        <v>157</v>
      </c>
      <c r="EE27" s="1232">
        <v>5987116</v>
      </c>
      <c r="EF27" s="1233">
        <v>217076</v>
      </c>
      <c r="EG27" s="1233">
        <v>1083632</v>
      </c>
      <c r="EH27" s="1234">
        <v>82138</v>
      </c>
      <c r="EI27" s="1233"/>
      <c r="EJ27" s="1233"/>
      <c r="EK27" s="1233"/>
      <c r="EL27" s="1233"/>
      <c r="EM27" s="1235">
        <v>7369962</v>
      </c>
      <c r="EN27" s="1236">
        <v>45077</v>
      </c>
      <c r="EO27" s="1237">
        <v>7415039</v>
      </c>
      <c r="EP27" s="299"/>
      <c r="EQ27" s="290"/>
      <c r="ER27" s="290"/>
      <c r="ES27" s="968"/>
      <c r="ET27" s="1537"/>
      <c r="EU27" s="294"/>
      <c r="EV27" s="294"/>
      <c r="EW27" s="294"/>
      <c r="EX27" s="613"/>
      <c r="EY27" s="1533"/>
      <c r="EZ27" s="1528"/>
      <c r="FA27" s="21"/>
      <c r="FB27" s="37"/>
      <c r="FC27" s="295"/>
      <c r="FD27" s="19"/>
      <c r="FE27" s="19"/>
      <c r="FF27" s="19"/>
      <c r="FG27" s="19"/>
      <c r="FI27" s="62" t="s">
        <v>104</v>
      </c>
      <c r="FJ27" s="186">
        <v>596998.02</v>
      </c>
      <c r="FK27" s="97">
        <v>582727.15</v>
      </c>
      <c r="FL27" s="27">
        <v>2.4500000000000002</v>
      </c>
      <c r="FM27" s="420"/>
      <c r="FN27" s="240"/>
      <c r="FO27" s="433" t="s">
        <v>122</v>
      </c>
      <c r="FP27" s="997">
        <v>35063</v>
      </c>
      <c r="FQ27" s="998">
        <v>28270</v>
      </c>
      <c r="FR27" s="999">
        <v>29998</v>
      </c>
      <c r="FS27" s="997">
        <v>93331</v>
      </c>
      <c r="FT27" s="1000">
        <v>96103</v>
      </c>
      <c r="FU27" s="675">
        <v>-2.88</v>
      </c>
      <c r="FV27" s="324"/>
      <c r="FW27" s="107" t="s">
        <v>123</v>
      </c>
      <c r="FX27" s="1"/>
      <c r="FY27" s="3"/>
      <c r="FZ27" s="1"/>
      <c r="GA27" s="1"/>
      <c r="GB27" s="3"/>
      <c r="GC27" s="1"/>
      <c r="GD27" s="1"/>
      <c r="GE27" s="3"/>
      <c r="GF27" s="1"/>
      <c r="GG27" s="18"/>
      <c r="GH27" s="324"/>
      <c r="GI27" s="324" t="s">
        <v>76</v>
      </c>
      <c r="GJ27" s="260">
        <v>79.650000000000006</v>
      </c>
      <c r="GK27" s="260">
        <v>78.650000000000006</v>
      </c>
      <c r="GL27" s="260">
        <v>75.11</v>
      </c>
      <c r="GM27" s="260">
        <v>77.8</v>
      </c>
      <c r="GN27" s="38"/>
      <c r="GO27" s="38"/>
      <c r="GP27" s="38"/>
      <c r="GQ27" s="1402"/>
      <c r="GR27" s="285"/>
      <c r="GS27" s="324"/>
      <c r="GT27" s="1218" t="s">
        <v>157</v>
      </c>
      <c r="GU27" s="1232">
        <v>1709578</v>
      </c>
      <c r="GV27" s="1233">
        <v>72702</v>
      </c>
      <c r="GW27" s="1233">
        <v>735185</v>
      </c>
      <c r="GX27" s="1234">
        <v>186816</v>
      </c>
      <c r="GY27" s="1233"/>
      <c r="GZ27" s="1233"/>
      <c r="HA27" s="1233"/>
      <c r="HB27" s="1233"/>
      <c r="HC27" s="1235">
        <v>2704281</v>
      </c>
      <c r="HD27" s="1236">
        <v>242713</v>
      </c>
      <c r="HE27" s="1237">
        <v>2946994</v>
      </c>
      <c r="HF27" s="182"/>
      <c r="HG27" s="182"/>
      <c r="HH27" s="176" t="s">
        <v>157</v>
      </c>
      <c r="HI27" s="1232">
        <v>5153787</v>
      </c>
      <c r="HJ27" s="1233">
        <v>194519</v>
      </c>
      <c r="HK27" s="1233">
        <v>1285366</v>
      </c>
      <c r="HL27" s="1234">
        <v>112705</v>
      </c>
      <c r="HM27" s="1233"/>
      <c r="HN27" s="1233"/>
      <c r="HO27" s="1233"/>
      <c r="HP27" s="1233"/>
      <c r="HQ27" s="1235">
        <v>6746377</v>
      </c>
      <c r="HR27" s="1236">
        <v>72809</v>
      </c>
      <c r="HS27" s="1237">
        <v>6819186</v>
      </c>
      <c r="HT27" s="299"/>
      <c r="HU27" s="290"/>
      <c r="HV27" s="290"/>
      <c r="HW27" s="968"/>
      <c r="HX27" s="1537"/>
      <c r="HY27" s="294"/>
      <c r="HZ27" s="294"/>
      <c r="IA27" s="294"/>
      <c r="IB27" s="613"/>
      <c r="IC27" s="1533"/>
      <c r="ID27" s="1528"/>
      <c r="IE27" s="21"/>
      <c r="IF27" s="37"/>
      <c r="IG27" s="295"/>
      <c r="IH27" s="248"/>
      <c r="II27" s="19"/>
      <c r="IJ27" s="19"/>
      <c r="IK27" s="19"/>
      <c r="IL27" s="275"/>
      <c r="IM27" s="62" t="s">
        <v>104</v>
      </c>
      <c r="IN27" s="186">
        <v>780549.25000000012</v>
      </c>
      <c r="IO27" s="97">
        <v>758111.34000000008</v>
      </c>
      <c r="IP27" s="27">
        <v>2.96</v>
      </c>
      <c r="IQ27" s="420"/>
      <c r="IR27" s="240"/>
      <c r="IS27" s="433" t="s">
        <v>122</v>
      </c>
      <c r="IT27" s="997">
        <v>50461</v>
      </c>
      <c r="IU27" s="998">
        <v>46268</v>
      </c>
      <c r="IV27" s="999">
        <v>62557</v>
      </c>
      <c r="IW27" s="997">
        <v>159286</v>
      </c>
      <c r="IX27" s="1000">
        <v>155104</v>
      </c>
      <c r="IY27" s="675">
        <v>2.7</v>
      </c>
      <c r="IZ27" s="324"/>
      <c r="JA27" s="107" t="s">
        <v>123</v>
      </c>
      <c r="JB27" s="1"/>
      <c r="JC27" s="3"/>
      <c r="JD27" s="1"/>
      <c r="JE27" s="1"/>
      <c r="JF27" s="3"/>
      <c r="JG27" s="1"/>
      <c r="JH27" s="1"/>
      <c r="JI27" s="3"/>
      <c r="JJ27" s="1"/>
      <c r="JK27" s="18"/>
      <c r="JL27" s="324"/>
      <c r="JM27" s="324" t="s">
        <v>76</v>
      </c>
      <c r="JN27" s="260">
        <v>75.680000000000007</v>
      </c>
      <c r="JO27" s="260">
        <v>86.08</v>
      </c>
      <c r="JP27" s="260">
        <v>87.38</v>
      </c>
      <c r="JQ27" s="260">
        <v>83.05</v>
      </c>
      <c r="JR27" s="38"/>
      <c r="JS27" s="38"/>
      <c r="JT27" s="38"/>
      <c r="JU27" s="1402"/>
      <c r="JV27" s="285"/>
      <c r="JW27" s="324"/>
      <c r="JX27" s="1218" t="s">
        <v>157</v>
      </c>
      <c r="JY27" s="1232">
        <v>2794813</v>
      </c>
      <c r="JZ27" s="1233">
        <v>87289</v>
      </c>
      <c r="KA27" s="1233">
        <v>784183</v>
      </c>
      <c r="KB27" s="1234">
        <v>253539</v>
      </c>
      <c r="KC27" s="1233"/>
      <c r="KD27" s="1233"/>
      <c r="KE27" s="1233"/>
      <c r="KF27" s="1233"/>
      <c r="KG27" s="1235">
        <v>3919824</v>
      </c>
      <c r="KH27" s="1236">
        <v>248567</v>
      </c>
      <c r="KI27" s="1237">
        <v>4168391</v>
      </c>
      <c r="KJ27" s="182"/>
      <c r="KK27" s="182"/>
      <c r="KL27" s="176" t="s">
        <v>157</v>
      </c>
      <c r="KM27" s="1232">
        <v>4042036</v>
      </c>
      <c r="KN27" s="1233">
        <v>214363</v>
      </c>
      <c r="KO27" s="1233">
        <v>1451911</v>
      </c>
      <c r="KP27" s="1234">
        <v>186115</v>
      </c>
      <c r="KQ27" s="1233"/>
      <c r="KR27" s="1233"/>
      <c r="KS27" s="1233"/>
      <c r="KT27" s="1233"/>
      <c r="KU27" s="1235">
        <v>5894425</v>
      </c>
      <c r="KV27" s="1236">
        <v>72157</v>
      </c>
      <c r="KW27" s="1237">
        <v>5966582</v>
      </c>
      <c r="KX27" s="299"/>
      <c r="KY27" s="290"/>
      <c r="KZ27" s="290"/>
      <c r="LA27" s="968"/>
      <c r="LB27" s="1537"/>
      <c r="LC27" s="294"/>
      <c r="LD27" s="294"/>
      <c r="LE27" s="294"/>
      <c r="LF27" s="613"/>
      <c r="LG27" s="1533"/>
      <c r="LH27" s="291"/>
      <c r="LI27" s="21"/>
      <c r="LJ27" s="37"/>
      <c r="LK27" s="295"/>
      <c r="LL27" s="19"/>
      <c r="LM27" s="19"/>
      <c r="LN27" s="552"/>
      <c r="LO27" s="146"/>
      <c r="LP27" s="1329"/>
      <c r="LQ27" s="62" t="s">
        <v>104</v>
      </c>
      <c r="LR27" s="108">
        <v>2727903.84</v>
      </c>
      <c r="LS27" s="78">
        <v>2698310.2300000004</v>
      </c>
      <c r="LT27" s="27">
        <v>1.1000000000000001</v>
      </c>
      <c r="LU27" s="1635"/>
      <c r="LV27" s="652"/>
      <c r="LW27" s="433" t="s">
        <v>122</v>
      </c>
      <c r="LX27" s="348">
        <v>586972</v>
      </c>
      <c r="LY27" s="994">
        <v>562953</v>
      </c>
      <c r="LZ27" s="515">
        <v>4.2699999999999996</v>
      </c>
      <c r="MA27" s="182"/>
      <c r="MB27" s="973" t="s">
        <v>123</v>
      </c>
      <c r="MC27" s="1"/>
      <c r="MD27" s="91"/>
      <c r="ME27" s="1"/>
      <c r="MF27" s="1"/>
      <c r="MG27" s="91"/>
      <c r="MH27" s="1"/>
      <c r="MI27" s="1"/>
      <c r="MJ27" s="91"/>
      <c r="MK27" s="18" t="s">
        <v>15</v>
      </c>
      <c r="ML27" s="15"/>
      <c r="MM27" s="15"/>
      <c r="MN27" s="15" t="s">
        <v>76</v>
      </c>
      <c r="MO27" s="927">
        <v>89.44</v>
      </c>
      <c r="MP27" s="927">
        <v>79.38</v>
      </c>
      <c r="MQ27" s="927">
        <v>77.8</v>
      </c>
      <c r="MR27" s="927">
        <v>83.05</v>
      </c>
      <c r="MS27" s="928">
        <v>82.42</v>
      </c>
      <c r="MT27" s="16"/>
      <c r="MU27" s="17"/>
      <c r="MV27" s="17"/>
      <c r="MW27" s="63"/>
      <c r="MX27" s="17"/>
      <c r="MY27" s="17"/>
      <c r="MZ27" s="176" t="s">
        <v>177</v>
      </c>
      <c r="NA27" s="1102">
        <v>8612088</v>
      </c>
      <c r="NB27" s="1103">
        <v>320448</v>
      </c>
      <c r="NC27" s="1103">
        <v>3149443</v>
      </c>
      <c r="ND27" s="1104">
        <v>818082</v>
      </c>
      <c r="NE27" s="1103">
        <v>0</v>
      </c>
      <c r="NF27" s="1103">
        <v>0</v>
      </c>
      <c r="NG27" s="1103">
        <v>0</v>
      </c>
      <c r="NH27" s="1105">
        <v>0</v>
      </c>
      <c r="NI27" s="1238">
        <v>12900061</v>
      </c>
      <c r="NJ27" s="1239">
        <v>987546</v>
      </c>
      <c r="NK27" s="1108">
        <v>13887607</v>
      </c>
      <c r="NL27" s="619"/>
      <c r="NM27" s="619"/>
      <c r="NN27" s="176" t="s">
        <v>157</v>
      </c>
      <c r="NO27" s="1102">
        <v>22116941</v>
      </c>
      <c r="NP27" s="1103">
        <v>898495</v>
      </c>
      <c r="NQ27" s="1103">
        <v>5764506</v>
      </c>
      <c r="NR27" s="1104">
        <v>534315</v>
      </c>
      <c r="NS27" s="1103">
        <v>0</v>
      </c>
      <c r="NT27" s="1103">
        <v>0</v>
      </c>
      <c r="NU27" s="1103">
        <v>0</v>
      </c>
      <c r="NV27" s="1105">
        <v>0</v>
      </c>
      <c r="NW27" s="1240">
        <v>29314257</v>
      </c>
      <c r="NX27" s="1107">
        <v>268237</v>
      </c>
      <c r="NY27" s="1110">
        <v>29582494</v>
      </c>
    </row>
    <row r="28" spans="1:389" ht="20.25" customHeight="1" thickTop="1" x14ac:dyDescent="0.2">
      <c r="A28" s="40" t="s">
        <v>68</v>
      </c>
      <c r="B28" s="84">
        <v>269042.17</v>
      </c>
      <c r="C28" s="83">
        <v>258943.05</v>
      </c>
      <c r="D28" s="42">
        <v>3.9</v>
      </c>
      <c r="E28" s="420"/>
      <c r="F28" s="240"/>
      <c r="G28" s="433" t="s">
        <v>124</v>
      </c>
      <c r="H28" s="997">
        <v>406481</v>
      </c>
      <c r="I28" s="998">
        <v>285657</v>
      </c>
      <c r="J28" s="999">
        <v>377182</v>
      </c>
      <c r="K28" s="997">
        <v>1069320</v>
      </c>
      <c r="L28" s="1000">
        <v>1067694</v>
      </c>
      <c r="M28" s="675">
        <v>0.15</v>
      </c>
      <c r="N28" s="324"/>
      <c r="O28" s="28" t="s">
        <v>31</v>
      </c>
      <c r="P28" s="29" t="s">
        <v>32</v>
      </c>
      <c r="Q28" s="30"/>
      <c r="R28" s="31"/>
      <c r="S28" s="29" t="s">
        <v>33</v>
      </c>
      <c r="T28" s="30"/>
      <c r="U28" s="31"/>
      <c r="V28" s="1654" t="s">
        <v>34</v>
      </c>
      <c r="W28" s="1655"/>
      <c r="X28" s="1656"/>
      <c r="Y28" s="5"/>
      <c r="Z28" s="324"/>
      <c r="AA28" s="324" t="s">
        <v>82</v>
      </c>
      <c r="AB28" s="260">
        <v>88.85</v>
      </c>
      <c r="AC28" s="260">
        <v>85.07</v>
      </c>
      <c r="AD28" s="260">
        <v>80.73</v>
      </c>
      <c r="AE28" s="260">
        <v>84.88</v>
      </c>
      <c r="AF28" s="38"/>
      <c r="AG28" s="38"/>
      <c r="AH28" s="38"/>
      <c r="AI28" s="1402"/>
      <c r="AJ28" s="285"/>
      <c r="AK28" s="324"/>
      <c r="AL28" s="1218" t="s">
        <v>73</v>
      </c>
      <c r="AM28" s="1249">
        <v>752649</v>
      </c>
      <c r="AN28" s="1250">
        <v>49492</v>
      </c>
      <c r="AO28" s="1250">
        <v>311759</v>
      </c>
      <c r="AP28" s="1251">
        <v>347932</v>
      </c>
      <c r="AQ28" s="1250"/>
      <c r="AR28" s="1250"/>
      <c r="AS28" s="1250"/>
      <c r="AT28" s="1250"/>
      <c r="AU28" s="1252">
        <v>1461832</v>
      </c>
      <c r="AV28" s="1236">
        <v>729208</v>
      </c>
      <c r="AW28" s="1237">
        <v>2191040</v>
      </c>
      <c r="AX28" s="182"/>
      <c r="AY28" s="182"/>
      <c r="AZ28" s="176" t="s">
        <v>73</v>
      </c>
      <c r="BA28" s="1249">
        <v>364286</v>
      </c>
      <c r="BB28" s="1250">
        <v>43467</v>
      </c>
      <c r="BC28" s="1250">
        <v>71173</v>
      </c>
      <c r="BD28" s="1251">
        <v>17689</v>
      </c>
      <c r="BE28" s="1250"/>
      <c r="BF28" s="1250"/>
      <c r="BG28" s="1250"/>
      <c r="BH28" s="1250"/>
      <c r="BI28" s="1252">
        <v>496615</v>
      </c>
      <c r="BJ28" s="1236">
        <v>68801</v>
      </c>
      <c r="BK28" s="1237">
        <v>565416</v>
      </c>
      <c r="BL28" s="299"/>
      <c r="BM28" s="290"/>
      <c r="BN28" s="290"/>
      <c r="BO28" s="968"/>
      <c r="BP28" s="1535"/>
      <c r="BQ28" s="297"/>
      <c r="BR28" s="294"/>
      <c r="BS28" s="297"/>
      <c r="BT28" s="131"/>
      <c r="BU28" s="1533"/>
      <c r="BV28" s="1528"/>
      <c r="BW28" s="21"/>
      <c r="BX28" s="37"/>
      <c r="BY28" s="295"/>
      <c r="BZ28" s="19"/>
      <c r="CA28" s="19"/>
      <c r="CB28" s="19"/>
      <c r="CC28" s="19"/>
      <c r="CE28" s="40" t="s">
        <v>68</v>
      </c>
      <c r="CF28" s="84">
        <v>253382.95000000004</v>
      </c>
      <c r="CG28" s="80">
        <v>254028.58000000002</v>
      </c>
      <c r="CH28" s="42">
        <v>-0.25</v>
      </c>
      <c r="CI28" s="420"/>
      <c r="CJ28" s="240"/>
      <c r="CK28" s="433" t="s">
        <v>124</v>
      </c>
      <c r="CL28" s="997">
        <v>261244</v>
      </c>
      <c r="CM28" s="998">
        <v>167050</v>
      </c>
      <c r="CN28" s="999">
        <v>145015</v>
      </c>
      <c r="CO28" s="997">
        <v>573309</v>
      </c>
      <c r="CP28" s="1000">
        <v>560270</v>
      </c>
      <c r="CQ28" s="675">
        <v>2.33</v>
      </c>
      <c r="CR28" s="324"/>
      <c r="CS28" s="28" t="s">
        <v>31</v>
      </c>
      <c r="CT28" s="29" t="s">
        <v>32</v>
      </c>
      <c r="CU28" s="30"/>
      <c r="CV28" s="31"/>
      <c r="CW28" s="29" t="s">
        <v>33</v>
      </c>
      <c r="CX28" s="30"/>
      <c r="CY28" s="31"/>
      <c r="CZ28" s="1654" t="s">
        <v>34</v>
      </c>
      <c r="DA28" s="1655"/>
      <c r="DB28" s="1656"/>
      <c r="DC28" s="5"/>
      <c r="DD28" s="324"/>
      <c r="DE28" s="324" t="s">
        <v>82</v>
      </c>
      <c r="DF28" s="260">
        <v>78.72</v>
      </c>
      <c r="DG28" s="260">
        <v>71.47</v>
      </c>
      <c r="DH28" s="260">
        <v>66.930000000000007</v>
      </c>
      <c r="DI28" s="260">
        <v>72.37</v>
      </c>
      <c r="DJ28" s="38"/>
      <c r="DK28" s="38"/>
      <c r="DL28" s="38"/>
      <c r="DM28" s="1402"/>
      <c r="DN28" s="285"/>
      <c r="DO28" s="324"/>
      <c r="DP28" s="1218" t="s">
        <v>73</v>
      </c>
      <c r="DQ28" s="1249">
        <v>753436</v>
      </c>
      <c r="DR28" s="1250">
        <v>42108</v>
      </c>
      <c r="DS28" s="1250">
        <v>298291</v>
      </c>
      <c r="DT28" s="1251">
        <v>165545</v>
      </c>
      <c r="DU28" s="1250"/>
      <c r="DV28" s="1250"/>
      <c r="DW28" s="1250"/>
      <c r="DX28" s="1250"/>
      <c r="DY28" s="1252">
        <v>1259380</v>
      </c>
      <c r="DZ28" s="1236">
        <v>824817</v>
      </c>
      <c r="EA28" s="1237">
        <v>2084197</v>
      </c>
      <c r="EB28" s="182"/>
      <c r="EC28" s="182"/>
      <c r="ED28" s="176" t="s">
        <v>73</v>
      </c>
      <c r="EE28" s="1249">
        <v>233300</v>
      </c>
      <c r="EF28" s="1250">
        <v>34142</v>
      </c>
      <c r="EG28" s="1250">
        <v>44558</v>
      </c>
      <c r="EH28" s="1251">
        <v>7261</v>
      </c>
      <c r="EI28" s="1250"/>
      <c r="EJ28" s="1250"/>
      <c r="EK28" s="1250"/>
      <c r="EL28" s="1250"/>
      <c r="EM28" s="1252">
        <v>319261</v>
      </c>
      <c r="EN28" s="1236">
        <v>43431</v>
      </c>
      <c r="EO28" s="1237">
        <v>362692</v>
      </c>
      <c r="EP28" s="299"/>
      <c r="EQ28" s="290"/>
      <c r="ER28" s="290"/>
      <c r="ES28" s="968"/>
      <c r="ET28" s="1535"/>
      <c r="EU28" s="297"/>
      <c r="EV28" s="294"/>
      <c r="EW28" s="297"/>
      <c r="EX28" s="131"/>
      <c r="EY28" s="1533"/>
      <c r="EZ28" s="1528"/>
      <c r="FA28" s="21"/>
      <c r="FB28" s="37"/>
      <c r="FC28" s="295"/>
      <c r="FD28" s="19"/>
      <c r="FE28" s="19"/>
      <c r="FF28" s="19"/>
      <c r="FG28" s="19"/>
      <c r="FI28" s="40" t="s">
        <v>68</v>
      </c>
      <c r="FJ28" s="84">
        <v>269709.74000000005</v>
      </c>
      <c r="FK28" s="80">
        <v>269921.76</v>
      </c>
      <c r="FL28" s="42">
        <v>-0.08</v>
      </c>
      <c r="FM28" s="420"/>
      <c r="FN28" s="240"/>
      <c r="FO28" s="433" t="s">
        <v>124</v>
      </c>
      <c r="FP28" s="997">
        <v>143599</v>
      </c>
      <c r="FQ28" s="998">
        <v>142104</v>
      </c>
      <c r="FR28" s="999">
        <v>151577</v>
      </c>
      <c r="FS28" s="997">
        <v>437280</v>
      </c>
      <c r="FT28" s="1000">
        <v>436369</v>
      </c>
      <c r="FU28" s="675">
        <v>0.21</v>
      </c>
      <c r="FV28" s="324"/>
      <c r="FW28" s="28" t="s">
        <v>31</v>
      </c>
      <c r="FX28" s="29" t="s">
        <v>32</v>
      </c>
      <c r="FY28" s="30"/>
      <c r="FZ28" s="31"/>
      <c r="GA28" s="29" t="s">
        <v>33</v>
      </c>
      <c r="GB28" s="30"/>
      <c r="GC28" s="31"/>
      <c r="GD28" s="1654" t="s">
        <v>34</v>
      </c>
      <c r="GE28" s="1655"/>
      <c r="GF28" s="1656"/>
      <c r="GG28" s="5"/>
      <c r="GH28" s="324"/>
      <c r="GI28" s="324" t="s">
        <v>82</v>
      </c>
      <c r="GJ28" s="260">
        <v>71.63</v>
      </c>
      <c r="GK28" s="260">
        <v>72.22</v>
      </c>
      <c r="GL28" s="260">
        <v>72.28</v>
      </c>
      <c r="GM28" s="260">
        <v>72.040000000000006</v>
      </c>
      <c r="GN28" s="38"/>
      <c r="GO28" s="38"/>
      <c r="GP28" s="38"/>
      <c r="GQ28" s="1402"/>
      <c r="GR28" s="285"/>
      <c r="GS28" s="324"/>
      <c r="GT28" s="1218" t="s">
        <v>73</v>
      </c>
      <c r="GU28" s="1249">
        <v>716971</v>
      </c>
      <c r="GV28" s="1250">
        <v>31398</v>
      </c>
      <c r="GW28" s="1250">
        <v>305792</v>
      </c>
      <c r="GX28" s="1251">
        <v>165426</v>
      </c>
      <c r="GY28" s="1250"/>
      <c r="GZ28" s="1250"/>
      <c r="HA28" s="1250"/>
      <c r="HB28" s="1250"/>
      <c r="HC28" s="1252">
        <v>1219587</v>
      </c>
      <c r="HD28" s="1236">
        <v>846780</v>
      </c>
      <c r="HE28" s="1237">
        <v>2066367</v>
      </c>
      <c r="HF28" s="182"/>
      <c r="HG28" s="182"/>
      <c r="HH28" s="176" t="s">
        <v>73</v>
      </c>
      <c r="HI28" s="1249">
        <v>463152</v>
      </c>
      <c r="HJ28" s="1250">
        <v>27762</v>
      </c>
      <c r="HK28" s="1250">
        <v>63291</v>
      </c>
      <c r="HL28" s="1251">
        <v>10834</v>
      </c>
      <c r="HM28" s="1250"/>
      <c r="HN28" s="1250"/>
      <c r="HO28" s="1250"/>
      <c r="HP28" s="1250"/>
      <c r="HQ28" s="1252">
        <v>565039</v>
      </c>
      <c r="HR28" s="1236">
        <v>78448</v>
      </c>
      <c r="HS28" s="1237">
        <v>643487</v>
      </c>
      <c r="HT28" s="299"/>
      <c r="HU28" s="290"/>
      <c r="HV28" s="290"/>
      <c r="HW28" s="968"/>
      <c r="HX28" s="1535"/>
      <c r="HY28" s="297"/>
      <c r="HZ28" s="294"/>
      <c r="IA28" s="297"/>
      <c r="IB28" s="131"/>
      <c r="IC28" s="1533"/>
      <c r="ID28" s="1528"/>
      <c r="IE28" s="21"/>
      <c r="IF28" s="37"/>
      <c r="IG28" s="295"/>
      <c r="IH28" s="248"/>
      <c r="II28" s="19"/>
      <c r="IJ28" s="19"/>
      <c r="IK28" s="19"/>
      <c r="IL28" s="275"/>
      <c r="IM28" s="40" t="s">
        <v>68</v>
      </c>
      <c r="IN28" s="84">
        <v>289624.23</v>
      </c>
      <c r="IO28" s="80">
        <v>288448.71000000002</v>
      </c>
      <c r="IP28" s="42">
        <v>0.41</v>
      </c>
      <c r="IQ28" s="420"/>
      <c r="IR28" s="240"/>
      <c r="IS28" s="433" t="s">
        <v>124</v>
      </c>
      <c r="IT28" s="997">
        <v>217158</v>
      </c>
      <c r="IU28" s="998">
        <v>274940</v>
      </c>
      <c r="IV28" s="999">
        <v>282287</v>
      </c>
      <c r="IW28" s="997">
        <v>774385</v>
      </c>
      <c r="IX28" s="1000">
        <v>721890</v>
      </c>
      <c r="IY28" s="675">
        <v>7.27</v>
      </c>
      <c r="IZ28" s="324"/>
      <c r="JA28" s="28" t="s">
        <v>31</v>
      </c>
      <c r="JB28" s="29" t="s">
        <v>32</v>
      </c>
      <c r="JC28" s="30"/>
      <c r="JD28" s="31"/>
      <c r="JE28" s="29" t="s">
        <v>33</v>
      </c>
      <c r="JF28" s="30"/>
      <c r="JG28" s="31"/>
      <c r="JH28" s="1654" t="s">
        <v>34</v>
      </c>
      <c r="JI28" s="1655"/>
      <c r="JJ28" s="1656"/>
      <c r="JK28" s="5"/>
      <c r="JL28" s="324"/>
      <c r="JM28" s="324" t="s">
        <v>82</v>
      </c>
      <c r="JN28" s="260">
        <v>73.86</v>
      </c>
      <c r="JO28" s="260">
        <v>78.069999999999993</v>
      </c>
      <c r="JP28" s="260">
        <v>83.07</v>
      </c>
      <c r="JQ28" s="260">
        <v>78.33</v>
      </c>
      <c r="JR28" s="38"/>
      <c r="JS28" s="38"/>
      <c r="JT28" s="38"/>
      <c r="JU28" s="1402"/>
      <c r="JV28" s="285"/>
      <c r="JW28" s="324"/>
      <c r="JX28" s="1218" t="s">
        <v>73</v>
      </c>
      <c r="JY28" s="1249">
        <v>875584</v>
      </c>
      <c r="JZ28" s="1250">
        <v>31764</v>
      </c>
      <c r="KA28" s="1250">
        <v>343432</v>
      </c>
      <c r="KB28" s="1251">
        <v>224306</v>
      </c>
      <c r="KC28" s="1250"/>
      <c r="KD28" s="1250"/>
      <c r="KE28" s="1250"/>
      <c r="KF28" s="1250"/>
      <c r="KG28" s="1252">
        <v>1475086</v>
      </c>
      <c r="KH28" s="1236">
        <v>1177493</v>
      </c>
      <c r="KI28" s="1237">
        <v>2652579</v>
      </c>
      <c r="KJ28" s="182"/>
      <c r="KK28" s="182"/>
      <c r="KL28" s="176" t="s">
        <v>73</v>
      </c>
      <c r="KM28" s="1249">
        <v>315200</v>
      </c>
      <c r="KN28" s="1250">
        <v>25485</v>
      </c>
      <c r="KO28" s="1250">
        <v>61470</v>
      </c>
      <c r="KP28" s="1251">
        <v>21424</v>
      </c>
      <c r="KQ28" s="1250"/>
      <c r="KR28" s="1250"/>
      <c r="KS28" s="1250"/>
      <c r="KT28" s="1250"/>
      <c r="KU28" s="1252">
        <v>423579</v>
      </c>
      <c r="KV28" s="1236">
        <v>95559</v>
      </c>
      <c r="KW28" s="1237">
        <v>519138</v>
      </c>
      <c r="KX28" s="299"/>
      <c r="KY28" s="290"/>
      <c r="KZ28" s="290"/>
      <c r="LA28" s="968"/>
      <c r="LB28" s="1535"/>
      <c r="LC28" s="297"/>
      <c r="LD28" s="294"/>
      <c r="LE28" s="297"/>
      <c r="LF28" s="131"/>
      <c r="LG28" s="1533"/>
      <c r="LH28" s="291"/>
      <c r="LI28" s="21"/>
      <c r="LJ28" s="37"/>
      <c r="LK28" s="295"/>
      <c r="LL28" s="19"/>
      <c r="LM28" s="19"/>
      <c r="LN28" s="1013"/>
      <c r="LO28" s="146"/>
      <c r="LP28" s="1329"/>
      <c r="LQ28" s="40" t="s">
        <v>68</v>
      </c>
      <c r="LR28" s="79">
        <v>1081759.0900000001</v>
      </c>
      <c r="LS28" s="83">
        <v>1071342.1000000001</v>
      </c>
      <c r="LT28" s="42">
        <v>0.97</v>
      </c>
      <c r="LU28" s="1635"/>
      <c r="LV28" s="1826"/>
      <c r="LW28" s="433" t="s">
        <v>124</v>
      </c>
      <c r="LX28" s="348">
        <v>2854294</v>
      </c>
      <c r="LY28" s="994">
        <v>2786223</v>
      </c>
      <c r="LZ28" s="515">
        <v>2.44</v>
      </c>
      <c r="MA28" s="182"/>
      <c r="MB28" s="28" t="s">
        <v>31</v>
      </c>
      <c r="MC28" s="29" t="s">
        <v>32</v>
      </c>
      <c r="MD28" s="30"/>
      <c r="ME28" s="31"/>
      <c r="MF28" s="29" t="s">
        <v>33</v>
      </c>
      <c r="MG28" s="30"/>
      <c r="MH28" s="31"/>
      <c r="MI28" s="29" t="s">
        <v>34</v>
      </c>
      <c r="MJ28" s="30"/>
      <c r="MK28" s="31"/>
      <c r="ML28" s="15"/>
      <c r="MM28" s="15"/>
      <c r="MN28" s="15" t="s">
        <v>82</v>
      </c>
      <c r="MO28" s="927">
        <v>84.88</v>
      </c>
      <c r="MP28" s="927">
        <v>72.37</v>
      </c>
      <c r="MQ28" s="927">
        <v>72.040000000000006</v>
      </c>
      <c r="MR28" s="927">
        <v>78.33</v>
      </c>
      <c r="MS28" s="928">
        <v>76.91</v>
      </c>
      <c r="MT28" s="16"/>
      <c r="MU28" s="17"/>
      <c r="MV28" s="256"/>
      <c r="MW28" s="257"/>
      <c r="MX28" s="17"/>
      <c r="MY28" s="17"/>
      <c r="MZ28" s="176" t="s">
        <v>178</v>
      </c>
      <c r="NA28" s="1123">
        <v>3098640</v>
      </c>
      <c r="NB28" s="615">
        <v>154762</v>
      </c>
      <c r="NC28" s="615">
        <v>1259274</v>
      </c>
      <c r="ND28" s="1124">
        <v>903209</v>
      </c>
      <c r="NE28" s="615">
        <v>0</v>
      </c>
      <c r="NF28" s="615">
        <v>0</v>
      </c>
      <c r="NG28" s="615">
        <v>0</v>
      </c>
      <c r="NH28" s="1125">
        <v>0</v>
      </c>
      <c r="NI28" s="1253">
        <v>5415885</v>
      </c>
      <c r="NJ28" s="1254">
        <v>3578298</v>
      </c>
      <c r="NK28" s="1127">
        <v>8994183</v>
      </c>
      <c r="NL28" s="619"/>
      <c r="NM28" s="619"/>
      <c r="NN28" s="176" t="s">
        <v>73</v>
      </c>
      <c r="NO28" s="1123">
        <v>1375938</v>
      </c>
      <c r="NP28" s="615">
        <v>130856</v>
      </c>
      <c r="NQ28" s="615">
        <v>240492</v>
      </c>
      <c r="NR28" s="1124">
        <v>57208</v>
      </c>
      <c r="NS28" s="615">
        <v>0</v>
      </c>
      <c r="NT28" s="615">
        <v>0</v>
      </c>
      <c r="NU28" s="615">
        <v>0</v>
      </c>
      <c r="NV28" s="1125">
        <v>0</v>
      </c>
      <c r="NW28" s="1255">
        <v>1804494</v>
      </c>
      <c r="NX28" s="1126">
        <v>286239</v>
      </c>
      <c r="NY28" s="1129">
        <v>2090733</v>
      </c>
    </row>
    <row r="29" spans="1:389" ht="20.25" customHeight="1" thickBot="1" x14ac:dyDescent="0.25">
      <c r="A29" s="64" t="s">
        <v>49</v>
      </c>
      <c r="B29" s="84">
        <v>452922.91000000003</v>
      </c>
      <c r="C29" s="89">
        <v>462612.13000000006</v>
      </c>
      <c r="D29" s="67">
        <v>-2.09</v>
      </c>
      <c r="E29" s="420"/>
      <c r="F29" s="240"/>
      <c r="G29" s="433" t="s">
        <v>125</v>
      </c>
      <c r="H29" s="997">
        <v>42231</v>
      </c>
      <c r="I29" s="998">
        <v>37527</v>
      </c>
      <c r="J29" s="999">
        <v>42009</v>
      </c>
      <c r="K29" s="997">
        <v>121767</v>
      </c>
      <c r="L29" s="1000">
        <v>110681</v>
      </c>
      <c r="M29" s="675">
        <v>10.02</v>
      </c>
      <c r="N29" s="324"/>
      <c r="O29" s="926" t="s">
        <v>42</v>
      </c>
      <c r="P29" s="43">
        <v>2562</v>
      </c>
      <c r="Q29" s="44">
        <v>2561</v>
      </c>
      <c r="R29" s="45" t="s">
        <v>172</v>
      </c>
      <c r="S29" s="43">
        <v>2562</v>
      </c>
      <c r="T29" s="44">
        <v>2561</v>
      </c>
      <c r="U29" s="45" t="s">
        <v>172</v>
      </c>
      <c r="V29" s="43">
        <v>2562</v>
      </c>
      <c r="W29" s="44">
        <v>2561</v>
      </c>
      <c r="X29" s="45" t="s">
        <v>172</v>
      </c>
      <c r="Y29" s="977"/>
      <c r="Z29" s="324"/>
      <c r="AA29" s="324" t="s">
        <v>87</v>
      </c>
      <c r="AB29" s="260">
        <v>82.64</v>
      </c>
      <c r="AC29" s="260">
        <v>81.17</v>
      </c>
      <c r="AD29" s="260">
        <v>75.48</v>
      </c>
      <c r="AE29" s="260">
        <v>79.77</v>
      </c>
      <c r="AF29" s="38"/>
      <c r="AG29" s="38"/>
      <c r="AH29" s="38"/>
      <c r="AI29" s="1402"/>
      <c r="AJ29" s="285"/>
      <c r="AK29" s="324"/>
      <c r="AL29" s="1218" t="s">
        <v>78</v>
      </c>
      <c r="AM29" s="1249">
        <v>2764125</v>
      </c>
      <c r="AN29" s="1250">
        <v>240884</v>
      </c>
      <c r="AO29" s="1250">
        <v>2413472</v>
      </c>
      <c r="AP29" s="1251">
        <v>1429080</v>
      </c>
      <c r="AQ29" s="1250"/>
      <c r="AR29" s="1250"/>
      <c r="AS29" s="1250"/>
      <c r="AT29" s="1250"/>
      <c r="AU29" s="1252">
        <v>6847561</v>
      </c>
      <c r="AV29" s="1236">
        <v>5332535</v>
      </c>
      <c r="AW29" s="1237">
        <v>12180096</v>
      </c>
      <c r="AX29" s="182"/>
      <c r="AY29" s="182"/>
      <c r="AZ29" s="176" t="s">
        <v>78</v>
      </c>
      <c r="BA29" s="1249">
        <v>979470</v>
      </c>
      <c r="BB29" s="1250">
        <v>126692</v>
      </c>
      <c r="BC29" s="1250">
        <v>522562</v>
      </c>
      <c r="BD29" s="1251">
        <v>92229</v>
      </c>
      <c r="BE29" s="1250"/>
      <c r="BF29" s="1250"/>
      <c r="BG29" s="1250"/>
      <c r="BH29" s="1250"/>
      <c r="BI29" s="1252">
        <v>1720953</v>
      </c>
      <c r="BJ29" s="1236">
        <v>386926</v>
      </c>
      <c r="BK29" s="1237">
        <v>2107879</v>
      </c>
      <c r="BL29" s="299"/>
      <c r="BM29" s="290"/>
      <c r="BN29" s="290"/>
      <c r="BO29" s="968"/>
      <c r="BP29" s="1535"/>
      <c r="BQ29" s="297"/>
      <c r="BR29" s="294"/>
      <c r="BS29" s="297"/>
      <c r="BT29" s="131"/>
      <c r="BU29" s="1533"/>
      <c r="BV29" s="1528"/>
      <c r="BW29" s="21"/>
      <c r="BX29" s="37"/>
      <c r="BY29" s="295"/>
      <c r="BZ29" s="19"/>
      <c r="CA29" s="19"/>
      <c r="CB29" s="19"/>
      <c r="CC29" s="19"/>
      <c r="CE29" s="64" t="s">
        <v>49</v>
      </c>
      <c r="CF29" s="84">
        <v>375008.54</v>
      </c>
      <c r="CG29" s="87">
        <v>381887.98</v>
      </c>
      <c r="CH29" s="67">
        <v>-1.8</v>
      </c>
      <c r="CI29" s="420"/>
      <c r="CJ29" s="240"/>
      <c r="CK29" s="433" t="s">
        <v>125</v>
      </c>
      <c r="CL29" s="997">
        <v>37683</v>
      </c>
      <c r="CM29" s="998">
        <v>32990</v>
      </c>
      <c r="CN29" s="999">
        <v>40999</v>
      </c>
      <c r="CO29" s="997">
        <v>111672</v>
      </c>
      <c r="CP29" s="1000">
        <v>107081</v>
      </c>
      <c r="CQ29" s="675">
        <v>4.29</v>
      </c>
      <c r="CR29" s="324"/>
      <c r="CS29" s="926" t="s">
        <v>46</v>
      </c>
      <c r="CT29" s="43">
        <v>2562</v>
      </c>
      <c r="CU29" s="44">
        <v>2561</v>
      </c>
      <c r="CV29" s="45" t="s">
        <v>172</v>
      </c>
      <c r="CW29" s="43">
        <v>2562</v>
      </c>
      <c r="CX29" s="44">
        <v>2561</v>
      </c>
      <c r="CY29" s="45" t="s">
        <v>172</v>
      </c>
      <c r="CZ29" s="43">
        <v>2562</v>
      </c>
      <c r="DA29" s="44">
        <v>2561</v>
      </c>
      <c r="DB29" s="45" t="s">
        <v>172</v>
      </c>
      <c r="DC29" s="977"/>
      <c r="DD29" s="324"/>
      <c r="DE29" s="324" t="s">
        <v>87</v>
      </c>
      <c r="DF29" s="260">
        <v>78.930000000000007</v>
      </c>
      <c r="DG29" s="260">
        <v>70.930000000000007</v>
      </c>
      <c r="DH29" s="260">
        <v>68.88</v>
      </c>
      <c r="DI29" s="260">
        <v>72.92</v>
      </c>
      <c r="DJ29" s="38"/>
      <c r="DK29" s="38"/>
      <c r="DL29" s="38"/>
      <c r="DM29" s="1402"/>
      <c r="DN29" s="285"/>
      <c r="DO29" s="324"/>
      <c r="DP29" s="1218" t="s">
        <v>78</v>
      </c>
      <c r="DQ29" s="1249">
        <v>2677852</v>
      </c>
      <c r="DR29" s="1250">
        <v>238212</v>
      </c>
      <c r="DS29" s="1250">
        <v>2178947</v>
      </c>
      <c r="DT29" s="1251">
        <v>1718051</v>
      </c>
      <c r="DU29" s="1250"/>
      <c r="DV29" s="1250"/>
      <c r="DW29" s="1250"/>
      <c r="DX29" s="1250"/>
      <c r="DY29" s="1252">
        <v>6813062</v>
      </c>
      <c r="DZ29" s="1236">
        <v>4974773</v>
      </c>
      <c r="EA29" s="1237">
        <v>11787835</v>
      </c>
      <c r="EB29" s="182"/>
      <c r="EC29" s="182"/>
      <c r="ED29" s="176" t="s">
        <v>78</v>
      </c>
      <c r="EE29" s="1249">
        <v>658058</v>
      </c>
      <c r="EF29" s="1250">
        <v>100551</v>
      </c>
      <c r="EG29" s="1250">
        <v>303104</v>
      </c>
      <c r="EH29" s="1251">
        <v>100317</v>
      </c>
      <c r="EI29" s="1250"/>
      <c r="EJ29" s="1250"/>
      <c r="EK29" s="1250"/>
      <c r="EL29" s="1250"/>
      <c r="EM29" s="1252">
        <v>1162030</v>
      </c>
      <c r="EN29" s="1236">
        <v>380130</v>
      </c>
      <c r="EO29" s="1237">
        <v>1542160</v>
      </c>
      <c r="EP29" s="299"/>
      <c r="EQ29" s="290"/>
      <c r="ER29" s="290"/>
      <c r="ES29" s="968"/>
      <c r="ET29" s="1535"/>
      <c r="EU29" s="297"/>
      <c r="EV29" s="294"/>
      <c r="EW29" s="297"/>
      <c r="EX29" s="131"/>
      <c r="EY29" s="1533"/>
      <c r="EZ29" s="1528"/>
      <c r="FA29" s="21"/>
      <c r="FB29" s="37"/>
      <c r="FC29" s="295"/>
      <c r="FD29" s="19"/>
      <c r="FE29" s="19"/>
      <c r="FF29" s="19"/>
      <c r="FG29" s="19"/>
      <c r="FI29" s="64" t="s">
        <v>49</v>
      </c>
      <c r="FJ29" s="84">
        <v>327288.28000000003</v>
      </c>
      <c r="FK29" s="87">
        <v>312805.39</v>
      </c>
      <c r="FL29" s="67">
        <v>4.63</v>
      </c>
      <c r="FM29" s="420"/>
      <c r="FN29" s="240"/>
      <c r="FO29" s="433" t="s">
        <v>125</v>
      </c>
      <c r="FP29" s="997">
        <v>51947</v>
      </c>
      <c r="FQ29" s="998">
        <v>58593</v>
      </c>
      <c r="FR29" s="999">
        <v>56345</v>
      </c>
      <c r="FS29" s="997">
        <v>166885</v>
      </c>
      <c r="FT29" s="1000">
        <v>157711</v>
      </c>
      <c r="FU29" s="675">
        <v>5.82</v>
      </c>
      <c r="FV29" s="324"/>
      <c r="FW29" s="926" t="s">
        <v>47</v>
      </c>
      <c r="FX29" s="43">
        <v>2562</v>
      </c>
      <c r="FY29" s="44">
        <v>2561</v>
      </c>
      <c r="FZ29" s="45" t="s">
        <v>172</v>
      </c>
      <c r="GA29" s="43">
        <v>2562</v>
      </c>
      <c r="GB29" s="44">
        <v>2561</v>
      </c>
      <c r="GC29" s="45" t="s">
        <v>172</v>
      </c>
      <c r="GD29" s="43">
        <v>2562</v>
      </c>
      <c r="GE29" s="44">
        <v>2561</v>
      </c>
      <c r="GF29" s="45" t="s">
        <v>172</v>
      </c>
      <c r="GG29" s="977"/>
      <c r="GH29" s="324"/>
      <c r="GI29" s="324" t="s">
        <v>87</v>
      </c>
      <c r="GJ29" s="260">
        <v>64.709999999999994</v>
      </c>
      <c r="GK29" s="260">
        <v>65.11</v>
      </c>
      <c r="GL29" s="260">
        <v>63.75</v>
      </c>
      <c r="GM29" s="260">
        <v>64.52</v>
      </c>
      <c r="GN29" s="38"/>
      <c r="GO29" s="38"/>
      <c r="GP29" s="38"/>
      <c r="GQ29" s="1402"/>
      <c r="GR29" s="285"/>
      <c r="GS29" s="324"/>
      <c r="GT29" s="1218" t="s">
        <v>78</v>
      </c>
      <c r="GU29" s="1249">
        <v>2558575</v>
      </c>
      <c r="GV29" s="1250">
        <v>190852</v>
      </c>
      <c r="GW29" s="1250">
        <v>1797922</v>
      </c>
      <c r="GX29" s="1251">
        <v>2556663</v>
      </c>
      <c r="GY29" s="1250"/>
      <c r="GZ29" s="1250"/>
      <c r="HA29" s="1250"/>
      <c r="HB29" s="1250"/>
      <c r="HC29" s="1252">
        <v>7104012</v>
      </c>
      <c r="HD29" s="1236">
        <v>5583777</v>
      </c>
      <c r="HE29" s="1237">
        <v>12687789</v>
      </c>
      <c r="HF29" s="182"/>
      <c r="HG29" s="182"/>
      <c r="HH29" s="176" t="s">
        <v>78</v>
      </c>
      <c r="HI29" s="1249">
        <v>816967</v>
      </c>
      <c r="HJ29" s="1250">
        <v>79148</v>
      </c>
      <c r="HK29" s="1250">
        <v>250048</v>
      </c>
      <c r="HL29" s="1251">
        <v>53902</v>
      </c>
      <c r="HM29" s="1250"/>
      <c r="HN29" s="1250"/>
      <c r="HO29" s="1250"/>
      <c r="HP29" s="1250"/>
      <c r="HQ29" s="1252">
        <v>1200065</v>
      </c>
      <c r="HR29" s="1236">
        <v>300906</v>
      </c>
      <c r="HS29" s="1237">
        <v>1500971</v>
      </c>
      <c r="HT29" s="299"/>
      <c r="HU29" s="290"/>
      <c r="HV29" s="290"/>
      <c r="HW29" s="968"/>
      <c r="HX29" s="1535"/>
      <c r="HY29" s="297"/>
      <c r="HZ29" s="294"/>
      <c r="IA29" s="297"/>
      <c r="IB29" s="131"/>
      <c r="IC29" s="1533"/>
      <c r="ID29" s="1528"/>
      <c r="IE29" s="21"/>
      <c r="IF29" s="37"/>
      <c r="IG29" s="295"/>
      <c r="IH29" s="248"/>
      <c r="II29" s="19"/>
      <c r="IJ29" s="19"/>
      <c r="IK29" s="19"/>
      <c r="IL29" s="275"/>
      <c r="IM29" s="64" t="s">
        <v>49</v>
      </c>
      <c r="IN29" s="84">
        <v>490925.02000000014</v>
      </c>
      <c r="IO29" s="87">
        <v>469662.63000000006</v>
      </c>
      <c r="IP29" s="67">
        <v>4.53</v>
      </c>
      <c r="IQ29" s="420"/>
      <c r="IR29" s="240"/>
      <c r="IS29" s="433" t="s">
        <v>125</v>
      </c>
      <c r="IT29" s="997">
        <v>47957</v>
      </c>
      <c r="IU29" s="998">
        <v>42615</v>
      </c>
      <c r="IV29" s="999">
        <v>50212</v>
      </c>
      <c r="IW29" s="997">
        <v>140784</v>
      </c>
      <c r="IX29" s="1000">
        <v>133192</v>
      </c>
      <c r="IY29" s="675">
        <v>5.7</v>
      </c>
      <c r="IZ29" s="324"/>
      <c r="JA29" s="926" t="s">
        <v>156</v>
      </c>
      <c r="JB29" s="43">
        <v>2562</v>
      </c>
      <c r="JC29" s="44">
        <v>2561</v>
      </c>
      <c r="JD29" s="45" t="s">
        <v>172</v>
      </c>
      <c r="JE29" s="43">
        <v>2562</v>
      </c>
      <c r="JF29" s="44">
        <v>2561</v>
      </c>
      <c r="JG29" s="45" t="s">
        <v>172</v>
      </c>
      <c r="JH29" s="43">
        <v>2562</v>
      </c>
      <c r="JI29" s="44">
        <v>2561</v>
      </c>
      <c r="JJ29" s="45" t="s">
        <v>172</v>
      </c>
      <c r="JK29" s="977"/>
      <c r="JL29" s="324"/>
      <c r="JM29" s="324" t="s">
        <v>87</v>
      </c>
      <c r="JN29" s="260">
        <v>65.430000000000007</v>
      </c>
      <c r="JO29" s="260">
        <v>68.989999999999995</v>
      </c>
      <c r="JP29" s="260">
        <v>76.099999999999994</v>
      </c>
      <c r="JQ29" s="260">
        <v>70.17</v>
      </c>
      <c r="JR29" s="38"/>
      <c r="JS29" s="38"/>
      <c r="JT29" s="38"/>
      <c r="JU29" s="1402"/>
      <c r="JV29" s="285"/>
      <c r="JW29" s="324"/>
      <c r="JX29" s="1218" t="s">
        <v>78</v>
      </c>
      <c r="JY29" s="1249">
        <v>3175862</v>
      </c>
      <c r="JZ29" s="1250">
        <v>231336</v>
      </c>
      <c r="KA29" s="1250">
        <v>2363526</v>
      </c>
      <c r="KB29" s="1251">
        <v>1066734</v>
      </c>
      <c r="KC29" s="1250"/>
      <c r="KD29" s="1250"/>
      <c r="KE29" s="1250"/>
      <c r="KF29" s="1250"/>
      <c r="KG29" s="1252">
        <v>6837458</v>
      </c>
      <c r="KH29" s="1236">
        <v>6500025</v>
      </c>
      <c r="KI29" s="1237">
        <v>13337483</v>
      </c>
      <c r="KJ29" s="182"/>
      <c r="KK29" s="182"/>
      <c r="KL29" s="176" t="s">
        <v>78</v>
      </c>
      <c r="KM29" s="1249">
        <v>783052</v>
      </c>
      <c r="KN29" s="1250">
        <v>96750</v>
      </c>
      <c r="KO29" s="1250">
        <v>314844</v>
      </c>
      <c r="KP29" s="1251">
        <v>163699</v>
      </c>
      <c r="KQ29" s="1250"/>
      <c r="KR29" s="1250"/>
      <c r="KS29" s="1250"/>
      <c r="KT29" s="1250"/>
      <c r="KU29" s="1252">
        <v>1358345</v>
      </c>
      <c r="KV29" s="1236">
        <v>348113</v>
      </c>
      <c r="KW29" s="1237">
        <v>1706458</v>
      </c>
      <c r="KX29" s="299"/>
      <c r="KY29" s="290"/>
      <c r="KZ29" s="290"/>
      <c r="LA29" s="968"/>
      <c r="LB29" s="1535"/>
      <c r="LC29" s="297"/>
      <c r="LD29" s="294"/>
      <c r="LE29" s="297"/>
      <c r="LF29" s="131"/>
      <c r="LG29" s="1533"/>
      <c r="LH29" s="291"/>
      <c r="LI29" s="21"/>
      <c r="LJ29" s="37"/>
      <c r="LK29" s="295"/>
      <c r="LL29" s="19"/>
      <c r="LM29" s="19"/>
      <c r="LN29" s="935"/>
      <c r="LO29" s="146"/>
      <c r="LP29" s="1330"/>
      <c r="LQ29" s="64" t="s">
        <v>49</v>
      </c>
      <c r="LR29" s="86">
        <v>1646144.7499999998</v>
      </c>
      <c r="LS29" s="89">
        <v>1626968.1300000001</v>
      </c>
      <c r="LT29" s="67">
        <v>1.18</v>
      </c>
      <c r="LU29" s="1635"/>
      <c r="LV29" s="652"/>
      <c r="LW29" s="433" t="s">
        <v>125</v>
      </c>
      <c r="LX29" s="348">
        <v>541108</v>
      </c>
      <c r="LY29" s="994">
        <v>508665</v>
      </c>
      <c r="LZ29" s="515">
        <v>6.38</v>
      </c>
      <c r="MA29" s="182"/>
      <c r="MB29" s="926" t="s">
        <v>48</v>
      </c>
      <c r="MC29" s="43">
        <v>2562</v>
      </c>
      <c r="MD29" s="44">
        <v>2561</v>
      </c>
      <c r="ME29" s="45" t="s">
        <v>172</v>
      </c>
      <c r="MF29" s="43">
        <v>2562</v>
      </c>
      <c r="MG29" s="44">
        <v>2561</v>
      </c>
      <c r="MH29" s="45" t="s">
        <v>172</v>
      </c>
      <c r="MI29" s="43">
        <v>2562</v>
      </c>
      <c r="MJ29" s="44">
        <v>2561</v>
      </c>
      <c r="MK29" s="45" t="s">
        <v>172</v>
      </c>
      <c r="ML29" s="15"/>
      <c r="MM29" s="15"/>
      <c r="MN29" s="15" t="s">
        <v>87</v>
      </c>
      <c r="MO29" s="927">
        <v>79.77</v>
      </c>
      <c r="MP29" s="927">
        <v>72.92</v>
      </c>
      <c r="MQ29" s="927">
        <v>64.52</v>
      </c>
      <c r="MR29" s="927">
        <v>70.17</v>
      </c>
      <c r="MS29" s="928">
        <v>71.849999999999994</v>
      </c>
      <c r="MT29" s="16"/>
      <c r="MU29" s="17"/>
      <c r="MV29" s="256"/>
      <c r="MW29" s="257"/>
      <c r="MX29" s="17"/>
      <c r="MY29" s="17"/>
      <c r="MZ29" s="176" t="s">
        <v>179</v>
      </c>
      <c r="NA29" s="1123">
        <v>11176414</v>
      </c>
      <c r="NB29" s="615">
        <v>901284</v>
      </c>
      <c r="NC29" s="615">
        <v>8753867</v>
      </c>
      <c r="ND29" s="1124">
        <v>6770528</v>
      </c>
      <c r="NE29" s="615">
        <v>0</v>
      </c>
      <c r="NF29" s="615">
        <v>0</v>
      </c>
      <c r="NG29" s="615">
        <v>0</v>
      </c>
      <c r="NH29" s="1125">
        <v>0</v>
      </c>
      <c r="NI29" s="1253">
        <v>27602093</v>
      </c>
      <c r="NJ29" s="1254">
        <v>22391110</v>
      </c>
      <c r="NK29" s="1127">
        <v>49993203</v>
      </c>
      <c r="NL29" s="619"/>
      <c r="NM29" s="619"/>
      <c r="NN29" s="176" t="s">
        <v>78</v>
      </c>
      <c r="NO29" s="1123">
        <v>3237547</v>
      </c>
      <c r="NP29" s="615">
        <v>403141</v>
      </c>
      <c r="NQ29" s="615">
        <v>1390558</v>
      </c>
      <c r="NR29" s="1124">
        <v>410147</v>
      </c>
      <c r="NS29" s="615">
        <v>0</v>
      </c>
      <c r="NT29" s="615">
        <v>0</v>
      </c>
      <c r="NU29" s="615">
        <v>0</v>
      </c>
      <c r="NV29" s="1125">
        <v>0</v>
      </c>
      <c r="NW29" s="1255">
        <v>5441393</v>
      </c>
      <c r="NX29" s="1126">
        <v>1416075</v>
      </c>
      <c r="NY29" s="1129">
        <v>6857468</v>
      </c>
    </row>
    <row r="30" spans="1:389" ht="20.25" customHeight="1" thickTop="1" x14ac:dyDescent="0.2">
      <c r="A30" s="92" t="s">
        <v>126</v>
      </c>
      <c r="B30" s="199"/>
      <c r="C30" s="109"/>
      <c r="D30" s="42"/>
      <c r="E30" s="420"/>
      <c r="F30" s="240"/>
      <c r="G30" s="433" t="s">
        <v>127</v>
      </c>
      <c r="H30" s="997">
        <v>106990</v>
      </c>
      <c r="I30" s="998">
        <v>96832</v>
      </c>
      <c r="J30" s="999">
        <v>99157</v>
      </c>
      <c r="K30" s="997">
        <v>302979</v>
      </c>
      <c r="L30" s="1000">
        <v>307313</v>
      </c>
      <c r="M30" s="675">
        <v>-1.41</v>
      </c>
      <c r="N30" s="324"/>
      <c r="O30" s="53" t="s">
        <v>51</v>
      </c>
      <c r="P30" s="54">
        <v>1078.23</v>
      </c>
      <c r="Q30" s="55">
        <v>1092.4000000000001</v>
      </c>
      <c r="R30" s="56">
        <v>-1.3</v>
      </c>
      <c r="S30" s="54">
        <v>0</v>
      </c>
      <c r="T30" s="55">
        <v>0</v>
      </c>
      <c r="U30" s="56">
        <v>0</v>
      </c>
      <c r="V30" s="54">
        <v>917.53</v>
      </c>
      <c r="W30" s="55">
        <v>931.77</v>
      </c>
      <c r="X30" s="56">
        <v>-1.53</v>
      </c>
      <c r="Y30" s="172"/>
      <c r="Z30" s="324"/>
      <c r="AA30" s="324" t="s">
        <v>91</v>
      </c>
      <c r="AB30" s="260">
        <v>74.84</v>
      </c>
      <c r="AC30" s="260">
        <v>72.14</v>
      </c>
      <c r="AD30" s="260">
        <v>69.099999999999994</v>
      </c>
      <c r="AE30" s="260">
        <v>72.03</v>
      </c>
      <c r="AF30" s="38"/>
      <c r="AG30" s="38"/>
      <c r="AH30" s="38"/>
      <c r="AI30" s="1402"/>
      <c r="AJ30" s="285"/>
      <c r="AK30" s="324"/>
      <c r="AL30" s="1218" t="s">
        <v>84</v>
      </c>
      <c r="AM30" s="1249">
        <v>9428610</v>
      </c>
      <c r="AN30" s="1250">
        <v>643432</v>
      </c>
      <c r="AO30" s="1250">
        <v>8373197</v>
      </c>
      <c r="AP30" s="1251">
        <v>4026841</v>
      </c>
      <c r="AQ30" s="1250"/>
      <c r="AR30" s="1250"/>
      <c r="AS30" s="1250"/>
      <c r="AT30" s="1250"/>
      <c r="AU30" s="1252">
        <v>22472080</v>
      </c>
      <c r="AV30" s="1236">
        <v>17034453</v>
      </c>
      <c r="AW30" s="1237">
        <v>39506533</v>
      </c>
      <c r="AX30" s="182"/>
      <c r="AY30" s="182"/>
      <c r="AZ30" s="176" t="s">
        <v>84</v>
      </c>
      <c r="BA30" s="1249">
        <v>3496266</v>
      </c>
      <c r="BB30" s="1250">
        <v>239165</v>
      </c>
      <c r="BC30" s="1250">
        <v>1938912</v>
      </c>
      <c r="BD30" s="1251">
        <v>260535</v>
      </c>
      <c r="BE30" s="1250"/>
      <c r="BF30" s="1250"/>
      <c r="BG30" s="1250"/>
      <c r="BH30" s="1250"/>
      <c r="BI30" s="1252">
        <v>5934878</v>
      </c>
      <c r="BJ30" s="1236">
        <v>2173838</v>
      </c>
      <c r="BK30" s="1237">
        <v>8108716</v>
      </c>
      <c r="BL30" s="299"/>
      <c r="BM30" s="290"/>
      <c r="BN30" s="290"/>
      <c r="BO30" s="968"/>
      <c r="BP30" s="1537"/>
      <c r="BQ30" s="297"/>
      <c r="BR30" s="297"/>
      <c r="BS30" s="297"/>
      <c r="BT30" s="131"/>
      <c r="BU30" s="1533"/>
      <c r="BV30" s="1528"/>
      <c r="BW30" s="21"/>
      <c r="BX30" s="37"/>
      <c r="BY30" s="295"/>
      <c r="BZ30" s="19"/>
      <c r="CA30" s="19"/>
      <c r="CB30" s="19"/>
      <c r="CC30" s="19"/>
      <c r="CE30" s="92" t="s">
        <v>126</v>
      </c>
      <c r="CF30" s="199"/>
      <c r="CG30" s="109"/>
      <c r="CH30" s="42"/>
      <c r="CI30" s="420"/>
      <c r="CJ30" s="240"/>
      <c r="CK30" s="433" t="s">
        <v>127</v>
      </c>
      <c r="CL30" s="997">
        <v>74115</v>
      </c>
      <c r="CM30" s="998">
        <v>57480</v>
      </c>
      <c r="CN30" s="999">
        <v>58566</v>
      </c>
      <c r="CO30" s="997">
        <v>190161</v>
      </c>
      <c r="CP30" s="1000">
        <v>209659</v>
      </c>
      <c r="CQ30" s="675">
        <v>-9.3000000000000007</v>
      </c>
      <c r="CR30" s="324"/>
      <c r="CS30" s="53" t="s">
        <v>51</v>
      </c>
      <c r="CT30" s="54">
        <v>1142.42</v>
      </c>
      <c r="CU30" s="55">
        <v>1157.48</v>
      </c>
      <c r="CV30" s="56">
        <v>-1.3</v>
      </c>
      <c r="CW30" s="54">
        <v>0</v>
      </c>
      <c r="CX30" s="55">
        <v>0</v>
      </c>
      <c r="CY30" s="56">
        <v>0</v>
      </c>
      <c r="CZ30" s="54">
        <v>964.81</v>
      </c>
      <c r="DA30" s="55">
        <v>979.87</v>
      </c>
      <c r="DB30" s="56">
        <v>-1.54</v>
      </c>
      <c r="DC30" s="172"/>
      <c r="DD30" s="324"/>
      <c r="DE30" s="324" t="s">
        <v>91</v>
      </c>
      <c r="DF30" s="260">
        <v>67.930000000000007</v>
      </c>
      <c r="DG30" s="260">
        <v>61.69</v>
      </c>
      <c r="DH30" s="260">
        <v>58.46</v>
      </c>
      <c r="DI30" s="260">
        <v>62.69</v>
      </c>
      <c r="DJ30" s="38"/>
      <c r="DK30" s="38"/>
      <c r="DL30" s="38"/>
      <c r="DM30" s="1402"/>
      <c r="DN30" s="285"/>
      <c r="DO30" s="324"/>
      <c r="DP30" s="1218" t="s">
        <v>84</v>
      </c>
      <c r="DQ30" s="1249">
        <v>8815387</v>
      </c>
      <c r="DR30" s="1250">
        <v>492351</v>
      </c>
      <c r="DS30" s="1250">
        <v>7900415</v>
      </c>
      <c r="DT30" s="1251">
        <v>3876262</v>
      </c>
      <c r="DU30" s="1250"/>
      <c r="DV30" s="1250"/>
      <c r="DW30" s="1250"/>
      <c r="DX30" s="1250"/>
      <c r="DY30" s="1252">
        <v>21084415</v>
      </c>
      <c r="DZ30" s="1236">
        <v>16180654</v>
      </c>
      <c r="EA30" s="1237">
        <v>37265069</v>
      </c>
      <c r="EB30" s="182"/>
      <c r="EC30" s="182"/>
      <c r="ED30" s="176" t="s">
        <v>84</v>
      </c>
      <c r="EE30" s="1249">
        <v>3933951</v>
      </c>
      <c r="EF30" s="1250">
        <v>204554</v>
      </c>
      <c r="EG30" s="1250">
        <v>1422661</v>
      </c>
      <c r="EH30" s="1251">
        <v>375432</v>
      </c>
      <c r="EI30" s="1250"/>
      <c r="EJ30" s="1250"/>
      <c r="EK30" s="1250"/>
      <c r="EL30" s="1250"/>
      <c r="EM30" s="1252">
        <v>5936598</v>
      </c>
      <c r="EN30" s="1236">
        <v>1581440</v>
      </c>
      <c r="EO30" s="1237">
        <v>7518038</v>
      </c>
      <c r="EP30" s="299"/>
      <c r="EQ30" s="290"/>
      <c r="ER30" s="290"/>
      <c r="ES30" s="968"/>
      <c r="ET30" s="1537"/>
      <c r="EU30" s="297"/>
      <c r="EV30" s="297"/>
      <c r="EW30" s="297"/>
      <c r="EX30" s="131"/>
      <c r="EY30" s="1533"/>
      <c r="EZ30" s="1528"/>
      <c r="FA30" s="21"/>
      <c r="FB30" s="37"/>
      <c r="FC30" s="295"/>
      <c r="FD30" s="19"/>
      <c r="FE30" s="19"/>
      <c r="FF30" s="19"/>
      <c r="FG30" s="19"/>
      <c r="FI30" s="92" t="s">
        <v>126</v>
      </c>
      <c r="FJ30" s="199"/>
      <c r="FK30" s="109"/>
      <c r="FL30" s="42"/>
      <c r="FM30" s="420"/>
      <c r="FN30" s="240"/>
      <c r="FO30" s="433" t="s">
        <v>127</v>
      </c>
      <c r="FP30" s="997">
        <v>60763</v>
      </c>
      <c r="FQ30" s="998">
        <v>46780</v>
      </c>
      <c r="FR30" s="999">
        <v>51829</v>
      </c>
      <c r="FS30" s="997">
        <v>159372</v>
      </c>
      <c r="FT30" s="1000">
        <v>157055</v>
      </c>
      <c r="FU30" s="675">
        <v>1.48</v>
      </c>
      <c r="FV30" s="324"/>
      <c r="FW30" s="53" t="s">
        <v>51</v>
      </c>
      <c r="FX30" s="54">
        <v>1021.17</v>
      </c>
      <c r="FY30" s="55">
        <v>1019.61</v>
      </c>
      <c r="FZ30" s="56">
        <v>0.15</v>
      </c>
      <c r="GA30" s="54">
        <v>0</v>
      </c>
      <c r="GB30" s="55">
        <v>0</v>
      </c>
      <c r="GC30" s="56">
        <v>0</v>
      </c>
      <c r="GD30" s="54">
        <v>859.94</v>
      </c>
      <c r="GE30" s="55">
        <v>859.51</v>
      </c>
      <c r="GF30" s="56">
        <v>0.05</v>
      </c>
      <c r="GG30" s="172"/>
      <c r="GH30" s="324"/>
      <c r="GI30" s="324" t="s">
        <v>91</v>
      </c>
      <c r="GJ30" s="260">
        <v>60.87</v>
      </c>
      <c r="GK30" s="260">
        <v>58.25</v>
      </c>
      <c r="GL30" s="260">
        <v>59.17</v>
      </c>
      <c r="GM30" s="260">
        <v>59.43</v>
      </c>
      <c r="GN30" s="38"/>
      <c r="GO30" s="38"/>
      <c r="GP30" s="38"/>
      <c r="GQ30" s="1402"/>
      <c r="GR30" s="285"/>
      <c r="GS30" s="324"/>
      <c r="GT30" s="1218" t="s">
        <v>84</v>
      </c>
      <c r="GU30" s="1249">
        <v>7625385</v>
      </c>
      <c r="GV30" s="1250">
        <v>499375</v>
      </c>
      <c r="GW30" s="1250">
        <v>6604203</v>
      </c>
      <c r="GX30" s="1251">
        <v>3845169</v>
      </c>
      <c r="GY30" s="1250"/>
      <c r="GZ30" s="1250"/>
      <c r="HA30" s="1250"/>
      <c r="HB30" s="1250"/>
      <c r="HC30" s="1252">
        <v>18574132</v>
      </c>
      <c r="HD30" s="1236">
        <v>15826115</v>
      </c>
      <c r="HE30" s="1237">
        <v>34400247</v>
      </c>
      <c r="HF30" s="182"/>
      <c r="HG30" s="182"/>
      <c r="HH30" s="176" t="s">
        <v>84</v>
      </c>
      <c r="HI30" s="1249">
        <v>3811204</v>
      </c>
      <c r="HJ30" s="1250">
        <v>177697</v>
      </c>
      <c r="HK30" s="1250">
        <v>1277929</v>
      </c>
      <c r="HL30" s="1251">
        <v>201711</v>
      </c>
      <c r="HM30" s="1250"/>
      <c r="HN30" s="1250"/>
      <c r="HO30" s="1250"/>
      <c r="HP30" s="1250"/>
      <c r="HQ30" s="1252">
        <v>5468541</v>
      </c>
      <c r="HR30" s="1236">
        <v>1647455</v>
      </c>
      <c r="HS30" s="1237">
        <v>7115996</v>
      </c>
      <c r="HT30" s="299"/>
      <c r="HU30" s="290"/>
      <c r="HV30" s="290"/>
      <c r="HW30" s="968"/>
      <c r="HX30" s="1537"/>
      <c r="HY30" s="297"/>
      <c r="HZ30" s="297"/>
      <c r="IA30" s="297"/>
      <c r="IB30" s="131"/>
      <c r="IC30" s="1533"/>
      <c r="ID30" s="1528"/>
      <c r="IE30" s="21"/>
      <c r="IF30" s="37"/>
      <c r="IG30" s="295"/>
      <c r="IH30" s="248"/>
      <c r="II30" s="19"/>
      <c r="IJ30" s="19"/>
      <c r="IK30" s="19"/>
      <c r="IL30" s="275"/>
      <c r="IM30" s="92" t="s">
        <v>126</v>
      </c>
      <c r="IN30" s="199"/>
      <c r="IO30" s="109"/>
      <c r="IP30" s="42"/>
      <c r="IQ30" s="420"/>
      <c r="IR30" s="240"/>
      <c r="IS30" s="433" t="s">
        <v>127</v>
      </c>
      <c r="IT30" s="997">
        <v>66657</v>
      </c>
      <c r="IU30" s="998">
        <v>82731</v>
      </c>
      <c r="IV30" s="999">
        <v>96343</v>
      </c>
      <c r="IW30" s="997">
        <v>245731</v>
      </c>
      <c r="IX30" s="1000">
        <v>243102</v>
      </c>
      <c r="IY30" s="675">
        <v>1.08</v>
      </c>
      <c r="IZ30" s="324"/>
      <c r="JA30" s="53" t="s">
        <v>51</v>
      </c>
      <c r="JB30" s="54">
        <v>1257.3800000000001</v>
      </c>
      <c r="JC30" s="55">
        <v>1227.72</v>
      </c>
      <c r="JD30" s="56">
        <v>2.42</v>
      </c>
      <c r="JE30" s="54">
        <v>0</v>
      </c>
      <c r="JF30" s="55">
        <v>0</v>
      </c>
      <c r="JG30" s="56">
        <v>0</v>
      </c>
      <c r="JH30" s="54">
        <v>1037.99</v>
      </c>
      <c r="JI30" s="55">
        <v>1017.03</v>
      </c>
      <c r="JJ30" s="56">
        <v>2.06</v>
      </c>
      <c r="JK30" s="172"/>
      <c r="JL30" s="324"/>
      <c r="JM30" s="324" t="s">
        <v>91</v>
      </c>
      <c r="JN30" s="260">
        <v>62.08</v>
      </c>
      <c r="JO30" s="260">
        <v>65.989999999999995</v>
      </c>
      <c r="JP30" s="260">
        <v>69.790000000000006</v>
      </c>
      <c r="JQ30" s="260">
        <v>65.95</v>
      </c>
      <c r="JR30" s="38"/>
      <c r="JS30" s="38"/>
      <c r="JT30" s="38"/>
      <c r="JU30" s="1402"/>
      <c r="JV30" s="285"/>
      <c r="JW30" s="324"/>
      <c r="JX30" s="1218" t="s">
        <v>84</v>
      </c>
      <c r="JY30" s="1249">
        <v>10280360</v>
      </c>
      <c r="JZ30" s="1250">
        <v>620487</v>
      </c>
      <c r="KA30" s="1250">
        <v>8074101</v>
      </c>
      <c r="KB30" s="1251">
        <v>3444393</v>
      </c>
      <c r="KC30" s="1250"/>
      <c r="KD30" s="1250"/>
      <c r="KE30" s="1250"/>
      <c r="KF30" s="1250"/>
      <c r="KG30" s="1252">
        <v>22419341</v>
      </c>
      <c r="KH30" s="1236">
        <v>21573396</v>
      </c>
      <c r="KI30" s="1237">
        <v>43992737</v>
      </c>
      <c r="KJ30" s="182"/>
      <c r="KK30" s="182"/>
      <c r="KL30" s="176" t="s">
        <v>84</v>
      </c>
      <c r="KM30" s="1249">
        <v>4224334</v>
      </c>
      <c r="KN30" s="1250">
        <v>265605</v>
      </c>
      <c r="KO30" s="1250">
        <v>1798870</v>
      </c>
      <c r="KP30" s="1251">
        <v>391983</v>
      </c>
      <c r="KQ30" s="1250"/>
      <c r="KR30" s="1250"/>
      <c r="KS30" s="1250"/>
      <c r="KT30" s="1250"/>
      <c r="KU30" s="1252">
        <v>6680792</v>
      </c>
      <c r="KV30" s="1236">
        <v>1782409</v>
      </c>
      <c r="KW30" s="1237">
        <v>8463201</v>
      </c>
      <c r="KX30" s="299"/>
      <c r="KY30" s="290"/>
      <c r="KZ30" s="290"/>
      <c r="LA30" s="968"/>
      <c r="LB30" s="1537"/>
      <c r="LC30" s="297"/>
      <c r="LD30" s="297"/>
      <c r="LE30" s="297"/>
      <c r="LF30" s="131"/>
      <c r="LG30" s="1533"/>
      <c r="LH30" s="291"/>
      <c r="LI30" s="21"/>
      <c r="LJ30" s="37"/>
      <c r="LK30" s="295"/>
      <c r="LL30" s="19"/>
      <c r="LM30" s="19"/>
      <c r="LN30" s="935"/>
      <c r="LO30" s="19"/>
      <c r="LQ30" s="92" t="s">
        <v>126</v>
      </c>
      <c r="LR30" s="93"/>
      <c r="LS30" s="109"/>
      <c r="LT30" s="42"/>
      <c r="LU30" s="153"/>
      <c r="LV30" s="153"/>
      <c r="LW30" s="433" t="s">
        <v>127</v>
      </c>
      <c r="LX30" s="348">
        <v>898243</v>
      </c>
      <c r="LY30" s="994">
        <v>917129</v>
      </c>
      <c r="LZ30" s="515">
        <v>-2.06</v>
      </c>
      <c r="MA30" s="182"/>
      <c r="MB30" s="53" t="s">
        <v>51</v>
      </c>
      <c r="MC30" s="54">
        <v>1127.04</v>
      </c>
      <c r="MD30" s="141">
        <v>1127.02</v>
      </c>
      <c r="ME30" s="56">
        <v>0</v>
      </c>
      <c r="MF30" s="54">
        <v>0</v>
      </c>
      <c r="MG30" s="141">
        <v>0</v>
      </c>
      <c r="MH30" s="56">
        <v>0</v>
      </c>
      <c r="MI30" s="54">
        <v>947.45</v>
      </c>
      <c r="MJ30" s="141">
        <v>949.55</v>
      </c>
      <c r="MK30" s="56">
        <v>-0.22</v>
      </c>
      <c r="ML30" s="15"/>
      <c r="MM30" s="15"/>
      <c r="MN30" s="15" t="s">
        <v>91</v>
      </c>
      <c r="MO30" s="927">
        <v>72.03</v>
      </c>
      <c r="MP30" s="927">
        <v>62.69</v>
      </c>
      <c r="MQ30" s="927">
        <v>59.43</v>
      </c>
      <c r="MR30" s="927">
        <v>65.95</v>
      </c>
      <c r="MS30" s="928">
        <v>65.03</v>
      </c>
      <c r="MT30" s="16"/>
      <c r="MU30" s="17"/>
      <c r="MV30" s="256"/>
      <c r="MW30" s="257"/>
      <c r="MX30" s="17"/>
      <c r="MY30" s="17"/>
      <c r="MZ30" s="176" t="s">
        <v>84</v>
      </c>
      <c r="NA30" s="1123">
        <v>36149742</v>
      </c>
      <c r="NB30" s="615">
        <v>2255645</v>
      </c>
      <c r="NC30" s="615">
        <v>30951916</v>
      </c>
      <c r="ND30" s="1124">
        <v>15192665</v>
      </c>
      <c r="NE30" s="615">
        <v>0</v>
      </c>
      <c r="NF30" s="615">
        <v>0</v>
      </c>
      <c r="NG30" s="615">
        <v>0</v>
      </c>
      <c r="NH30" s="1125">
        <v>0</v>
      </c>
      <c r="NI30" s="1253">
        <v>84549968</v>
      </c>
      <c r="NJ30" s="1254">
        <v>70614618</v>
      </c>
      <c r="NK30" s="1127">
        <v>155164586</v>
      </c>
      <c r="NL30" s="619"/>
      <c r="NM30" s="619"/>
      <c r="NN30" s="176" t="s">
        <v>84</v>
      </c>
      <c r="NO30" s="1123">
        <v>15465755</v>
      </c>
      <c r="NP30" s="615">
        <v>887021</v>
      </c>
      <c r="NQ30" s="615">
        <v>6438372</v>
      </c>
      <c r="NR30" s="1124">
        <v>1229661</v>
      </c>
      <c r="NS30" s="615">
        <v>0</v>
      </c>
      <c r="NT30" s="615">
        <v>0</v>
      </c>
      <c r="NU30" s="615">
        <v>0</v>
      </c>
      <c r="NV30" s="1125">
        <v>0</v>
      </c>
      <c r="NW30" s="1255">
        <v>24020809</v>
      </c>
      <c r="NX30" s="1126">
        <v>7185142</v>
      </c>
      <c r="NY30" s="1129">
        <v>31205951</v>
      </c>
    </row>
    <row r="31" spans="1:389" ht="20.25" customHeight="1" thickBot="1" x14ac:dyDescent="0.25">
      <c r="A31" s="62" t="s">
        <v>128</v>
      </c>
      <c r="B31" s="159">
        <v>784118</v>
      </c>
      <c r="C31" s="261">
        <v>746400</v>
      </c>
      <c r="D31" s="27">
        <v>5.05</v>
      </c>
      <c r="E31" s="420"/>
      <c r="F31" s="240"/>
      <c r="G31" s="433" t="s">
        <v>129</v>
      </c>
      <c r="H31" s="997">
        <v>84246</v>
      </c>
      <c r="I31" s="998">
        <v>75837</v>
      </c>
      <c r="J31" s="999">
        <v>80393</v>
      </c>
      <c r="K31" s="997">
        <v>240476</v>
      </c>
      <c r="L31" s="1000">
        <v>241283</v>
      </c>
      <c r="M31" s="675">
        <v>-0.33</v>
      </c>
      <c r="N31" s="324"/>
      <c r="O31" s="53" t="s">
        <v>65</v>
      </c>
      <c r="P31" s="54">
        <v>891.29</v>
      </c>
      <c r="Q31" s="55">
        <v>906.67</v>
      </c>
      <c r="R31" s="56">
        <v>-1.7</v>
      </c>
      <c r="S31" s="54">
        <v>426.16</v>
      </c>
      <c r="T31" s="55">
        <v>423.15</v>
      </c>
      <c r="U31" s="56">
        <v>0.71</v>
      </c>
      <c r="V31" s="54">
        <v>821.97</v>
      </c>
      <c r="W31" s="55">
        <v>835.57</v>
      </c>
      <c r="X31" s="56">
        <v>-1.63</v>
      </c>
      <c r="Y31" s="172"/>
      <c r="Z31" s="324"/>
      <c r="AA31" s="324" t="s">
        <v>95</v>
      </c>
      <c r="AB31" s="260">
        <v>69.7</v>
      </c>
      <c r="AC31" s="260">
        <v>66.59</v>
      </c>
      <c r="AD31" s="260">
        <v>61.41</v>
      </c>
      <c r="AE31" s="260">
        <v>65.900000000000006</v>
      </c>
      <c r="AF31" s="38"/>
      <c r="AG31" s="38"/>
      <c r="AH31" s="38"/>
      <c r="AI31" s="1402"/>
      <c r="AJ31" s="285"/>
      <c r="AK31" s="324"/>
      <c r="AL31" s="1218" t="s">
        <v>88</v>
      </c>
      <c r="AM31" s="1260">
        <v>42698</v>
      </c>
      <c r="AN31" s="1261">
        <v>10926</v>
      </c>
      <c r="AO31" s="1261">
        <v>261157</v>
      </c>
      <c r="AP31" s="1251">
        <v>2338</v>
      </c>
      <c r="AQ31" s="1250"/>
      <c r="AR31" s="1250"/>
      <c r="AS31" s="1250"/>
      <c r="AT31" s="1250"/>
      <c r="AU31" s="1252">
        <v>317119</v>
      </c>
      <c r="AV31" s="1236">
        <v>198707</v>
      </c>
      <c r="AW31" s="1237">
        <v>515826</v>
      </c>
      <c r="AX31" s="182"/>
      <c r="AY31" s="182"/>
      <c r="AZ31" s="176" t="s">
        <v>88</v>
      </c>
      <c r="BA31" s="1260">
        <v>101056</v>
      </c>
      <c r="BB31" s="1261">
        <v>43403</v>
      </c>
      <c r="BC31" s="1261">
        <v>536358</v>
      </c>
      <c r="BD31" s="1251">
        <v>56585</v>
      </c>
      <c r="BE31" s="1250"/>
      <c r="BF31" s="1250"/>
      <c r="BG31" s="1250"/>
      <c r="BH31" s="1250"/>
      <c r="BI31" s="1252">
        <v>737402</v>
      </c>
      <c r="BJ31" s="1236">
        <v>1334679</v>
      </c>
      <c r="BK31" s="1237">
        <v>2072081</v>
      </c>
      <c r="BL31" s="299"/>
      <c r="BM31" s="290"/>
      <c r="BN31" s="290"/>
      <c r="BO31" s="968"/>
      <c r="BP31" s="1537"/>
      <c r="BQ31" s="297"/>
      <c r="BR31" s="297"/>
      <c r="BS31" s="297"/>
      <c r="BT31" s="297"/>
      <c r="BU31" s="1533"/>
      <c r="BV31" s="1528"/>
      <c r="BW31" s="21"/>
      <c r="BX31" s="37"/>
      <c r="BY31" s="295"/>
      <c r="BZ31" s="19"/>
      <c r="CA31" s="19"/>
      <c r="CB31" s="19"/>
      <c r="CC31" s="19"/>
      <c r="CE31" s="62" t="s">
        <v>128</v>
      </c>
      <c r="CF31" s="159">
        <v>784118</v>
      </c>
      <c r="CG31" s="261">
        <v>746400</v>
      </c>
      <c r="CH31" s="27">
        <v>5.05</v>
      </c>
      <c r="CI31" s="420"/>
      <c r="CJ31" s="240"/>
      <c r="CK31" s="433" t="s">
        <v>129</v>
      </c>
      <c r="CL31" s="997">
        <v>61782</v>
      </c>
      <c r="CM31" s="998">
        <v>54803</v>
      </c>
      <c r="CN31" s="999">
        <v>50128</v>
      </c>
      <c r="CO31" s="997">
        <v>166713</v>
      </c>
      <c r="CP31" s="1000">
        <v>166135</v>
      </c>
      <c r="CQ31" s="675">
        <v>0.35</v>
      </c>
      <c r="CR31" s="324"/>
      <c r="CS31" s="53" t="s">
        <v>65</v>
      </c>
      <c r="CT31" s="54">
        <v>945.66</v>
      </c>
      <c r="CU31" s="55">
        <v>932.95</v>
      </c>
      <c r="CV31" s="56">
        <v>1.36</v>
      </c>
      <c r="CW31" s="54">
        <v>452.61</v>
      </c>
      <c r="CX31" s="55">
        <v>446.5</v>
      </c>
      <c r="CY31" s="56">
        <v>1.37</v>
      </c>
      <c r="CZ31" s="54">
        <v>869.01</v>
      </c>
      <c r="DA31" s="55">
        <v>858.31</v>
      </c>
      <c r="DB31" s="56">
        <v>1.25</v>
      </c>
      <c r="DC31" s="172"/>
      <c r="DD31" s="324"/>
      <c r="DE31" s="324" t="s">
        <v>95</v>
      </c>
      <c r="DF31" s="260">
        <v>61.44</v>
      </c>
      <c r="DG31" s="260">
        <v>56.9</v>
      </c>
      <c r="DH31" s="260">
        <v>55.16</v>
      </c>
      <c r="DI31" s="260">
        <v>57.83</v>
      </c>
      <c r="DJ31" s="38"/>
      <c r="DK31" s="38"/>
      <c r="DL31" s="38"/>
      <c r="DM31" s="1402"/>
      <c r="DN31" s="285"/>
      <c r="DO31" s="324"/>
      <c r="DP31" s="1218" t="s">
        <v>88</v>
      </c>
      <c r="DQ31" s="1260">
        <v>25482</v>
      </c>
      <c r="DR31" s="1261">
        <v>12612</v>
      </c>
      <c r="DS31" s="1261">
        <v>235095</v>
      </c>
      <c r="DT31" s="1251">
        <v>537</v>
      </c>
      <c r="DU31" s="1250"/>
      <c r="DV31" s="1250"/>
      <c r="DW31" s="1250"/>
      <c r="DX31" s="1250"/>
      <c r="DY31" s="1252">
        <v>273726</v>
      </c>
      <c r="DZ31" s="1236">
        <v>143986</v>
      </c>
      <c r="EA31" s="1237">
        <v>417712</v>
      </c>
      <c r="EB31" s="182"/>
      <c r="EC31" s="182"/>
      <c r="ED31" s="176" t="s">
        <v>88</v>
      </c>
      <c r="EE31" s="1260">
        <v>166734</v>
      </c>
      <c r="EF31" s="1261">
        <v>31980</v>
      </c>
      <c r="EG31" s="1261">
        <v>528381</v>
      </c>
      <c r="EH31" s="1251">
        <v>4543</v>
      </c>
      <c r="EI31" s="1250"/>
      <c r="EJ31" s="1250"/>
      <c r="EK31" s="1250"/>
      <c r="EL31" s="1250"/>
      <c r="EM31" s="1252">
        <v>731638</v>
      </c>
      <c r="EN31" s="1236">
        <v>1338081</v>
      </c>
      <c r="EO31" s="1237">
        <v>2069719</v>
      </c>
      <c r="EP31" s="299"/>
      <c r="EQ31" s="290"/>
      <c r="ER31" s="290"/>
      <c r="ES31" s="968"/>
      <c r="ET31" s="1537"/>
      <c r="EU31" s="297"/>
      <c r="EV31" s="297"/>
      <c r="EW31" s="297"/>
      <c r="EX31" s="297"/>
      <c r="EY31" s="1533"/>
      <c r="EZ31" s="1528"/>
      <c r="FA31" s="21"/>
      <c r="FB31" s="37"/>
      <c r="FC31" s="295"/>
      <c r="FD31" s="19"/>
      <c r="FE31" s="19"/>
      <c r="FF31" s="19"/>
      <c r="FG31" s="19"/>
      <c r="FI31" s="62" t="s">
        <v>128</v>
      </c>
      <c r="FJ31" s="159">
        <v>784118</v>
      </c>
      <c r="FK31" s="261">
        <v>746400</v>
      </c>
      <c r="FL31" s="27">
        <v>5.05</v>
      </c>
      <c r="FM31" s="420"/>
      <c r="FN31" s="240"/>
      <c r="FO31" s="433" t="s">
        <v>129</v>
      </c>
      <c r="FP31" s="997">
        <v>62302</v>
      </c>
      <c r="FQ31" s="998">
        <v>53159</v>
      </c>
      <c r="FR31" s="999">
        <v>64201</v>
      </c>
      <c r="FS31" s="997">
        <v>179662</v>
      </c>
      <c r="FT31" s="1000">
        <v>183646</v>
      </c>
      <c r="FU31" s="675">
        <v>-2.17</v>
      </c>
      <c r="FV31" s="324"/>
      <c r="FW31" s="53" t="s">
        <v>65</v>
      </c>
      <c r="FX31" s="54">
        <v>867.28</v>
      </c>
      <c r="FY31" s="55">
        <v>840.35</v>
      </c>
      <c r="FZ31" s="56">
        <v>3.2</v>
      </c>
      <c r="GA31" s="54">
        <v>392.82</v>
      </c>
      <c r="GB31" s="55">
        <v>387.68</v>
      </c>
      <c r="GC31" s="56">
        <v>1.33</v>
      </c>
      <c r="GD31" s="54">
        <v>792.37</v>
      </c>
      <c r="GE31" s="55">
        <v>769.27</v>
      </c>
      <c r="GF31" s="56">
        <v>3</v>
      </c>
      <c r="GG31" s="172"/>
      <c r="GH31" s="324"/>
      <c r="GI31" s="324" t="s">
        <v>95</v>
      </c>
      <c r="GJ31" s="260">
        <v>54.72</v>
      </c>
      <c r="GK31" s="260">
        <v>50.46</v>
      </c>
      <c r="GL31" s="260">
        <v>51.52</v>
      </c>
      <c r="GM31" s="260">
        <v>52.23</v>
      </c>
      <c r="GN31" s="38"/>
      <c r="GO31" s="38"/>
      <c r="GP31" s="38"/>
      <c r="GQ31" s="1402"/>
      <c r="GR31" s="285"/>
      <c r="GS31" s="324"/>
      <c r="GT31" s="1218" t="s">
        <v>88</v>
      </c>
      <c r="GU31" s="1260">
        <v>31806</v>
      </c>
      <c r="GV31" s="1261">
        <v>11157</v>
      </c>
      <c r="GW31" s="1261">
        <v>224511</v>
      </c>
      <c r="GX31" s="1251">
        <v>561</v>
      </c>
      <c r="GY31" s="1250"/>
      <c r="GZ31" s="1250"/>
      <c r="HA31" s="1250"/>
      <c r="HB31" s="1250"/>
      <c r="HC31" s="1252">
        <v>268035</v>
      </c>
      <c r="HD31" s="1236">
        <v>42822</v>
      </c>
      <c r="HE31" s="1237">
        <v>310857</v>
      </c>
      <c r="HF31" s="182"/>
      <c r="HG31" s="182"/>
      <c r="HH31" s="176" t="s">
        <v>88</v>
      </c>
      <c r="HI31" s="1260">
        <v>125337</v>
      </c>
      <c r="HJ31" s="1261">
        <v>34061</v>
      </c>
      <c r="HK31" s="1261">
        <v>500913</v>
      </c>
      <c r="HL31" s="1251">
        <v>35110</v>
      </c>
      <c r="HM31" s="1250"/>
      <c r="HN31" s="1250"/>
      <c r="HO31" s="1250"/>
      <c r="HP31" s="1250"/>
      <c r="HQ31" s="1252">
        <v>695421</v>
      </c>
      <c r="HR31" s="1236">
        <v>616474</v>
      </c>
      <c r="HS31" s="1237">
        <v>1311895</v>
      </c>
      <c r="HT31" s="299"/>
      <c r="HU31" s="290"/>
      <c r="HV31" s="290"/>
      <c r="HW31" s="968"/>
      <c r="HX31" s="1537"/>
      <c r="HY31" s="297"/>
      <c r="HZ31" s="297"/>
      <c r="IA31" s="297"/>
      <c r="IB31" s="297"/>
      <c r="IC31" s="1533"/>
      <c r="ID31" s="1528"/>
      <c r="IE31" s="21"/>
      <c r="IF31" s="37"/>
      <c r="IG31" s="295"/>
      <c r="IH31" s="248"/>
      <c r="II31" s="19"/>
      <c r="IJ31" s="19"/>
      <c r="IK31" s="19"/>
      <c r="IL31" s="275"/>
      <c r="IM31" s="62" t="s">
        <v>128</v>
      </c>
      <c r="IN31" s="159">
        <v>784118</v>
      </c>
      <c r="IO31" s="261">
        <v>746400</v>
      </c>
      <c r="IP31" s="27">
        <v>5.05</v>
      </c>
      <c r="IQ31" s="420"/>
      <c r="IR31" s="240"/>
      <c r="IS31" s="433" t="s">
        <v>129</v>
      </c>
      <c r="IT31" s="997">
        <v>62066</v>
      </c>
      <c r="IU31" s="998">
        <v>63157</v>
      </c>
      <c r="IV31" s="999">
        <v>79982</v>
      </c>
      <c r="IW31" s="997">
        <v>205205</v>
      </c>
      <c r="IX31" s="1000">
        <v>203911</v>
      </c>
      <c r="IY31" s="675">
        <v>0.63</v>
      </c>
      <c r="IZ31" s="324"/>
      <c r="JA31" s="53" t="s">
        <v>65</v>
      </c>
      <c r="JB31" s="54">
        <v>980.74</v>
      </c>
      <c r="JC31" s="55">
        <v>925.14</v>
      </c>
      <c r="JD31" s="56">
        <v>6.01</v>
      </c>
      <c r="JE31" s="54">
        <v>441.86</v>
      </c>
      <c r="JF31" s="55">
        <v>426.53</v>
      </c>
      <c r="JG31" s="56">
        <v>3.59</v>
      </c>
      <c r="JH31" s="54">
        <v>886.72</v>
      </c>
      <c r="JI31" s="55">
        <v>839.57</v>
      </c>
      <c r="JJ31" s="56">
        <v>5.62</v>
      </c>
      <c r="JK31" s="172"/>
      <c r="JL31" s="324"/>
      <c r="JM31" s="324" t="s">
        <v>95</v>
      </c>
      <c r="JN31" s="260">
        <v>57.43</v>
      </c>
      <c r="JO31" s="260">
        <v>58.9</v>
      </c>
      <c r="JP31" s="260">
        <v>63.89</v>
      </c>
      <c r="JQ31" s="260">
        <v>60.08</v>
      </c>
      <c r="JR31" s="38"/>
      <c r="JS31" s="38"/>
      <c r="JT31" s="38"/>
      <c r="JU31" s="1402"/>
      <c r="JV31" s="285"/>
      <c r="JW31" s="324"/>
      <c r="JX31" s="1218" t="s">
        <v>88</v>
      </c>
      <c r="JY31" s="1260">
        <v>27036</v>
      </c>
      <c r="JZ31" s="1261">
        <v>8498</v>
      </c>
      <c r="KA31" s="1261">
        <v>189326</v>
      </c>
      <c r="KB31" s="1251">
        <v>6775</v>
      </c>
      <c r="KC31" s="1250"/>
      <c r="KD31" s="1250"/>
      <c r="KE31" s="1250"/>
      <c r="KF31" s="1250"/>
      <c r="KG31" s="1252">
        <v>231635</v>
      </c>
      <c r="KH31" s="1236">
        <v>233351</v>
      </c>
      <c r="KI31" s="1237">
        <v>464986</v>
      </c>
      <c r="KJ31" s="182"/>
      <c r="KK31" s="182"/>
      <c r="KL31" s="176" t="s">
        <v>88</v>
      </c>
      <c r="KM31" s="1260">
        <v>232431</v>
      </c>
      <c r="KN31" s="1261">
        <v>57905</v>
      </c>
      <c r="KO31" s="1261">
        <v>541903</v>
      </c>
      <c r="KP31" s="1251">
        <v>25561</v>
      </c>
      <c r="KQ31" s="1250"/>
      <c r="KR31" s="1250"/>
      <c r="KS31" s="1250"/>
      <c r="KT31" s="1250"/>
      <c r="KU31" s="1252">
        <v>857800</v>
      </c>
      <c r="KV31" s="1236">
        <v>1344889</v>
      </c>
      <c r="KW31" s="1237">
        <v>2202689</v>
      </c>
      <c r="KX31" s="299"/>
      <c r="KY31" s="290"/>
      <c r="KZ31" s="290"/>
      <c r="LA31" s="968"/>
      <c r="LB31" s="1537"/>
      <c r="LC31" s="297"/>
      <c r="LD31" s="297"/>
      <c r="LE31" s="297"/>
      <c r="LF31" s="297"/>
      <c r="LG31" s="1533"/>
      <c r="LH31" s="291"/>
      <c r="LI31" s="21"/>
      <c r="LJ31" s="37"/>
      <c r="LK31" s="295"/>
      <c r="LL31" s="19"/>
      <c r="LM31" s="19"/>
      <c r="LN31" s="19"/>
      <c r="LO31" s="19"/>
      <c r="LQ31" s="62" t="s">
        <v>128</v>
      </c>
      <c r="LR31" s="110">
        <v>784118</v>
      </c>
      <c r="LS31" s="261">
        <v>746400</v>
      </c>
      <c r="LT31" s="27">
        <v>5.05</v>
      </c>
      <c r="LU31" s="153"/>
      <c r="LV31" s="153"/>
      <c r="LW31" s="433" t="s">
        <v>129</v>
      </c>
      <c r="LX31" s="348">
        <v>792056</v>
      </c>
      <c r="LY31" s="994">
        <v>794975</v>
      </c>
      <c r="LZ31" s="515">
        <v>-0.37</v>
      </c>
      <c r="MA31" s="182"/>
      <c r="MB31" s="53" t="s">
        <v>65</v>
      </c>
      <c r="MC31" s="54">
        <v>921.55</v>
      </c>
      <c r="MD31" s="141">
        <v>902.33</v>
      </c>
      <c r="ME31" s="56">
        <v>2.13</v>
      </c>
      <c r="MF31" s="54">
        <v>429.41</v>
      </c>
      <c r="MG31" s="141">
        <v>421.49</v>
      </c>
      <c r="MH31" s="56">
        <v>1.88</v>
      </c>
      <c r="MI31" s="54">
        <v>843.13</v>
      </c>
      <c r="MJ31" s="141">
        <v>826.61</v>
      </c>
      <c r="MK31" s="56">
        <v>2</v>
      </c>
      <c r="ML31" s="15"/>
      <c r="MM31" s="15"/>
      <c r="MN31" s="15" t="s">
        <v>95</v>
      </c>
      <c r="MO31" s="927">
        <v>65.900000000000006</v>
      </c>
      <c r="MP31" s="927">
        <v>57.83</v>
      </c>
      <c r="MQ31" s="927">
        <v>52.23</v>
      </c>
      <c r="MR31" s="927">
        <v>60.08</v>
      </c>
      <c r="MS31" s="928">
        <v>59.01</v>
      </c>
      <c r="MT31" s="16"/>
      <c r="MU31" s="17"/>
      <c r="MV31" s="256"/>
      <c r="MW31" s="257"/>
      <c r="MX31" s="17"/>
      <c r="MY31" s="17"/>
      <c r="MZ31" s="176" t="s">
        <v>88</v>
      </c>
      <c r="NA31" s="1137">
        <v>127022</v>
      </c>
      <c r="NB31" s="1138">
        <v>43193</v>
      </c>
      <c r="NC31" s="1138">
        <v>910089</v>
      </c>
      <c r="ND31" s="1139">
        <v>10211</v>
      </c>
      <c r="NE31" s="1138">
        <v>0</v>
      </c>
      <c r="NF31" s="1138">
        <v>0</v>
      </c>
      <c r="NG31" s="1138">
        <v>0</v>
      </c>
      <c r="NH31" s="1140">
        <v>0</v>
      </c>
      <c r="NI31" s="1262">
        <v>1090515</v>
      </c>
      <c r="NJ31" s="1263">
        <v>618866</v>
      </c>
      <c r="NK31" s="1143">
        <v>1709381</v>
      </c>
      <c r="NL31" s="619"/>
      <c r="NM31" s="619"/>
      <c r="NN31" s="176" t="s">
        <v>88</v>
      </c>
      <c r="NO31" s="1137">
        <v>625558</v>
      </c>
      <c r="NP31" s="1138">
        <v>167349</v>
      </c>
      <c r="NQ31" s="1138">
        <v>2107555</v>
      </c>
      <c r="NR31" s="1139">
        <v>121799</v>
      </c>
      <c r="NS31" s="1138">
        <v>0</v>
      </c>
      <c r="NT31" s="1138">
        <v>0</v>
      </c>
      <c r="NU31" s="1138">
        <v>0</v>
      </c>
      <c r="NV31" s="1140">
        <v>0</v>
      </c>
      <c r="NW31" s="1264">
        <v>3022261</v>
      </c>
      <c r="NX31" s="1142">
        <v>4634123</v>
      </c>
      <c r="NY31" s="1145">
        <v>7656384</v>
      </c>
    </row>
    <row r="32" spans="1:389" ht="20.25" customHeight="1" thickTop="1" thickBot="1" x14ac:dyDescent="0.25">
      <c r="A32" s="62" t="s">
        <v>189</v>
      </c>
      <c r="B32" s="201">
        <v>77.97</v>
      </c>
      <c r="C32" s="334">
        <v>77.67</v>
      </c>
      <c r="D32" s="27">
        <v>0.3</v>
      </c>
      <c r="E32" s="970"/>
      <c r="F32" s="240"/>
      <c r="G32" s="433" t="s">
        <v>131</v>
      </c>
      <c r="H32" s="997">
        <v>274223</v>
      </c>
      <c r="I32" s="998">
        <v>228981</v>
      </c>
      <c r="J32" s="999">
        <v>221230</v>
      </c>
      <c r="K32" s="997">
        <v>724434</v>
      </c>
      <c r="L32" s="1000">
        <v>713875</v>
      </c>
      <c r="M32" s="675">
        <v>1.48</v>
      </c>
      <c r="N32" s="324"/>
      <c r="O32" s="53" t="s">
        <v>70</v>
      </c>
      <c r="P32" s="54">
        <v>796.58</v>
      </c>
      <c r="Q32" s="55">
        <v>801.07</v>
      </c>
      <c r="R32" s="56">
        <v>-0.56000000000000005</v>
      </c>
      <c r="S32" s="54">
        <v>484.03</v>
      </c>
      <c r="T32" s="55">
        <v>477.17</v>
      </c>
      <c r="U32" s="56">
        <v>1.44</v>
      </c>
      <c r="V32" s="54">
        <v>750</v>
      </c>
      <c r="W32" s="55">
        <v>753.44</v>
      </c>
      <c r="X32" s="56">
        <v>-0.46</v>
      </c>
      <c r="Y32" s="172"/>
      <c r="Z32" s="331" t="s">
        <v>72</v>
      </c>
      <c r="AA32" s="331"/>
      <c r="AB32" s="25">
        <v>16395855</v>
      </c>
      <c r="AC32" s="25">
        <v>14854979</v>
      </c>
      <c r="AD32" s="25">
        <v>14792744</v>
      </c>
      <c r="AE32" s="25">
        <v>46043578</v>
      </c>
      <c r="AF32" s="285"/>
      <c r="AG32" s="285"/>
      <c r="AH32" s="285"/>
      <c r="AI32" s="285"/>
      <c r="AJ32" s="285"/>
      <c r="AK32" s="324"/>
      <c r="AL32" s="1265" t="s">
        <v>62</v>
      </c>
      <c r="AM32" s="1281">
        <v>15174530</v>
      </c>
      <c r="AN32" s="1282">
        <v>1036714</v>
      </c>
      <c r="AO32" s="1282">
        <v>12219388</v>
      </c>
      <c r="AP32" s="1283">
        <v>5967038</v>
      </c>
      <c r="AQ32" s="1284"/>
      <c r="AR32" s="1284"/>
      <c r="AS32" s="1284"/>
      <c r="AT32" s="1284"/>
      <c r="AU32" s="1285">
        <v>34397670</v>
      </c>
      <c r="AV32" s="1286">
        <v>23526345</v>
      </c>
      <c r="AW32" s="1286">
        <v>57924015</v>
      </c>
      <c r="AX32" s="1280"/>
      <c r="AY32" s="1280"/>
      <c r="AZ32" s="1146" t="s">
        <v>62</v>
      </c>
      <c r="BA32" s="1281">
        <v>11875080</v>
      </c>
      <c r="BB32" s="1282">
        <v>725264</v>
      </c>
      <c r="BC32" s="1282">
        <v>5012602</v>
      </c>
      <c r="BD32" s="1283">
        <v>580395</v>
      </c>
      <c r="BE32" s="1284"/>
      <c r="BF32" s="1284"/>
      <c r="BG32" s="1284"/>
      <c r="BH32" s="1284"/>
      <c r="BI32" s="1285">
        <v>18193341</v>
      </c>
      <c r="BJ32" s="1286">
        <v>4042438</v>
      </c>
      <c r="BK32" s="1286">
        <v>22235779</v>
      </c>
      <c r="BL32" s="299"/>
      <c r="BM32" s="290"/>
      <c r="BN32" s="290"/>
      <c r="BO32" s="968"/>
      <c r="BP32" s="1537"/>
      <c r="BQ32" s="297"/>
      <c r="BR32" s="297"/>
      <c r="BS32" s="1541"/>
      <c r="BT32" s="297"/>
      <c r="BU32" s="1533"/>
      <c r="BV32" s="1539"/>
      <c r="BW32" s="21"/>
      <c r="BX32" s="37"/>
      <c r="BY32" s="295"/>
      <c r="BZ32" s="19"/>
      <c r="CA32" s="19"/>
      <c r="CB32" s="19"/>
      <c r="CC32" s="19"/>
      <c r="CE32" s="62" t="s">
        <v>189</v>
      </c>
      <c r="CF32" s="201">
        <v>68.06</v>
      </c>
      <c r="CG32" s="334">
        <v>70.37</v>
      </c>
      <c r="CH32" s="27">
        <v>-2.31</v>
      </c>
      <c r="CI32" s="970"/>
      <c r="CJ32" s="240"/>
      <c r="CK32" s="433" t="s">
        <v>131</v>
      </c>
      <c r="CL32" s="997">
        <v>263967</v>
      </c>
      <c r="CM32" s="998">
        <v>184379</v>
      </c>
      <c r="CN32" s="999">
        <v>177658</v>
      </c>
      <c r="CO32" s="997">
        <v>626004</v>
      </c>
      <c r="CP32" s="1000">
        <v>637092</v>
      </c>
      <c r="CQ32" s="675">
        <v>-1.74</v>
      </c>
      <c r="CR32" s="324"/>
      <c r="CS32" s="53" t="s">
        <v>70</v>
      </c>
      <c r="CT32" s="54">
        <v>812.15</v>
      </c>
      <c r="CU32" s="55">
        <v>816.76</v>
      </c>
      <c r="CV32" s="56">
        <v>-0.56000000000000005</v>
      </c>
      <c r="CW32" s="54">
        <v>438.53</v>
      </c>
      <c r="CX32" s="55">
        <v>433.38</v>
      </c>
      <c r="CY32" s="56">
        <v>1.19</v>
      </c>
      <c r="CZ32" s="54">
        <v>754.06</v>
      </c>
      <c r="DA32" s="55">
        <v>757.93</v>
      </c>
      <c r="DB32" s="56">
        <v>-0.51</v>
      </c>
      <c r="DC32" s="172"/>
      <c r="DD32" s="331" t="s">
        <v>72</v>
      </c>
      <c r="DE32" s="331"/>
      <c r="DF32" s="25">
        <v>14829087</v>
      </c>
      <c r="DG32" s="25">
        <v>13668195</v>
      </c>
      <c r="DH32" s="25">
        <v>12882702</v>
      </c>
      <c r="DI32" s="25">
        <v>41379984</v>
      </c>
      <c r="DJ32" s="285"/>
      <c r="DK32" s="285"/>
      <c r="DL32" s="285"/>
      <c r="DM32" s="285"/>
      <c r="DN32" s="285"/>
      <c r="DO32" s="324"/>
      <c r="DP32" s="1265" t="s">
        <v>62</v>
      </c>
      <c r="DQ32" s="1281">
        <v>14193406</v>
      </c>
      <c r="DR32" s="1282">
        <v>853760</v>
      </c>
      <c r="DS32" s="1282">
        <v>11383020</v>
      </c>
      <c r="DT32" s="1283">
        <v>5977275</v>
      </c>
      <c r="DU32" s="1284"/>
      <c r="DV32" s="1284"/>
      <c r="DW32" s="1284"/>
      <c r="DX32" s="1284"/>
      <c r="DY32" s="1285">
        <v>32407461</v>
      </c>
      <c r="DZ32" s="1286">
        <v>22389054</v>
      </c>
      <c r="EA32" s="1286">
        <v>54796515</v>
      </c>
      <c r="EB32" s="1280"/>
      <c r="EC32" s="1280"/>
      <c r="ED32" s="1146" t="s">
        <v>62</v>
      </c>
      <c r="EE32" s="1281">
        <v>10979159</v>
      </c>
      <c r="EF32" s="1282">
        <v>588303</v>
      </c>
      <c r="EG32" s="1282">
        <v>3382336</v>
      </c>
      <c r="EH32" s="1283">
        <v>569691</v>
      </c>
      <c r="EI32" s="1284"/>
      <c r="EJ32" s="1284"/>
      <c r="EK32" s="1284"/>
      <c r="EL32" s="1284"/>
      <c r="EM32" s="1285">
        <v>15519489</v>
      </c>
      <c r="EN32" s="1286">
        <v>3388159</v>
      </c>
      <c r="EO32" s="1286">
        <v>18907648</v>
      </c>
      <c r="EP32" s="299"/>
      <c r="EQ32" s="290"/>
      <c r="ER32" s="290"/>
      <c r="ES32" s="968"/>
      <c r="ET32" s="1537"/>
      <c r="EU32" s="297"/>
      <c r="EV32" s="297"/>
      <c r="EW32" s="1541"/>
      <c r="EX32" s="297"/>
      <c r="EY32" s="1533"/>
      <c r="EZ32" s="1539"/>
      <c r="FA32" s="21"/>
      <c r="FB32" s="37"/>
      <c r="FC32" s="295"/>
      <c r="FD32" s="19"/>
      <c r="FE32" s="19"/>
      <c r="FF32" s="19"/>
      <c r="FG32" s="19"/>
      <c r="FI32" s="62" t="s">
        <v>189</v>
      </c>
      <c r="FJ32" s="201">
        <v>63.56</v>
      </c>
      <c r="FK32" s="334">
        <v>64.95</v>
      </c>
      <c r="FL32" s="27">
        <v>-1.39</v>
      </c>
      <c r="FM32" s="970"/>
      <c r="FN32" s="240"/>
      <c r="FO32" s="433" t="s">
        <v>131</v>
      </c>
      <c r="FP32" s="997">
        <v>181605</v>
      </c>
      <c r="FQ32" s="998">
        <v>191331</v>
      </c>
      <c r="FR32" s="999">
        <v>187362</v>
      </c>
      <c r="FS32" s="997">
        <v>560298</v>
      </c>
      <c r="FT32" s="1000">
        <v>589139</v>
      </c>
      <c r="FU32" s="675">
        <v>-4.9000000000000004</v>
      </c>
      <c r="FV32" s="324"/>
      <c r="FW32" s="53" t="s">
        <v>70</v>
      </c>
      <c r="FX32" s="54">
        <v>850.49</v>
      </c>
      <c r="FY32" s="55">
        <v>813.44</v>
      </c>
      <c r="FZ32" s="56">
        <v>4.55</v>
      </c>
      <c r="GA32" s="54">
        <v>459.39</v>
      </c>
      <c r="GB32" s="55">
        <v>443.12</v>
      </c>
      <c r="GC32" s="56">
        <v>3.67</v>
      </c>
      <c r="GD32" s="54">
        <v>788.74</v>
      </c>
      <c r="GE32" s="55">
        <v>755.29</v>
      </c>
      <c r="GF32" s="56">
        <v>4.43</v>
      </c>
      <c r="GG32" s="172"/>
      <c r="GH32" s="331" t="s">
        <v>72</v>
      </c>
      <c r="GI32" s="331"/>
      <c r="GJ32" s="25">
        <v>12809604</v>
      </c>
      <c r="GK32" s="25">
        <v>12462455</v>
      </c>
      <c r="GL32" s="25">
        <v>12104534</v>
      </c>
      <c r="GM32" s="25">
        <v>37376593</v>
      </c>
      <c r="GN32" s="285"/>
      <c r="GO32" s="285"/>
      <c r="GP32" s="285"/>
      <c r="GQ32" s="285"/>
      <c r="GR32" s="285"/>
      <c r="GS32" s="324"/>
      <c r="GT32" s="1265" t="s">
        <v>62</v>
      </c>
      <c r="GU32" s="1281">
        <v>12642315</v>
      </c>
      <c r="GV32" s="1282">
        <v>805484</v>
      </c>
      <c r="GW32" s="1282">
        <v>9667613</v>
      </c>
      <c r="GX32" s="1283">
        <v>6754635</v>
      </c>
      <c r="GY32" s="1284"/>
      <c r="GZ32" s="1284"/>
      <c r="HA32" s="1284"/>
      <c r="HB32" s="1284"/>
      <c r="HC32" s="1285">
        <v>29870047</v>
      </c>
      <c r="HD32" s="1286">
        <v>22542207</v>
      </c>
      <c r="HE32" s="1286">
        <v>52412254</v>
      </c>
      <c r="HF32" s="1280"/>
      <c r="HG32" s="1280"/>
      <c r="HH32" s="1146" t="s">
        <v>62</v>
      </c>
      <c r="HI32" s="1281">
        <v>10370447</v>
      </c>
      <c r="HJ32" s="1282">
        <v>513187</v>
      </c>
      <c r="HK32" s="1282">
        <v>3377547</v>
      </c>
      <c r="HL32" s="1283">
        <v>414262</v>
      </c>
      <c r="HM32" s="1284"/>
      <c r="HN32" s="1284"/>
      <c r="HO32" s="1284"/>
      <c r="HP32" s="1284"/>
      <c r="HQ32" s="1285">
        <v>14675443</v>
      </c>
      <c r="HR32" s="1286">
        <v>2716092</v>
      </c>
      <c r="HS32" s="1286">
        <v>17391535</v>
      </c>
      <c r="HT32" s="299"/>
      <c r="HU32" s="290"/>
      <c r="HV32" s="290"/>
      <c r="HW32" s="968"/>
      <c r="HX32" s="1537"/>
      <c r="HY32" s="297"/>
      <c r="HZ32" s="297"/>
      <c r="IA32" s="1541"/>
      <c r="IB32" s="297"/>
      <c r="IC32" s="1533"/>
      <c r="ID32" s="1539"/>
      <c r="IE32" s="21"/>
      <c r="IF32" s="37"/>
      <c r="IG32" s="295"/>
      <c r="IH32" s="248"/>
      <c r="II32" s="19"/>
      <c r="IJ32" s="19"/>
      <c r="IK32" s="19"/>
      <c r="IL32" s="275"/>
      <c r="IM32" s="62" t="s">
        <v>189</v>
      </c>
      <c r="IN32" s="201">
        <v>70.709999999999994</v>
      </c>
      <c r="IO32" s="334">
        <v>71.650000000000006</v>
      </c>
      <c r="IP32" s="27">
        <v>-0.94</v>
      </c>
      <c r="IQ32" s="970"/>
      <c r="IR32" s="240"/>
      <c r="IS32" s="433" t="s">
        <v>131</v>
      </c>
      <c r="IT32" s="997">
        <v>240130</v>
      </c>
      <c r="IU32" s="998">
        <v>209241</v>
      </c>
      <c r="IV32" s="999">
        <v>241629</v>
      </c>
      <c r="IW32" s="997">
        <v>691000</v>
      </c>
      <c r="IX32" s="1000">
        <v>674273</v>
      </c>
      <c r="IY32" s="675">
        <v>2.48</v>
      </c>
      <c r="IZ32" s="324"/>
      <c r="JA32" s="53" t="s">
        <v>70</v>
      </c>
      <c r="JB32" s="54">
        <v>911.66</v>
      </c>
      <c r="JC32" s="55">
        <v>890.4</v>
      </c>
      <c r="JD32" s="56">
        <v>2.39</v>
      </c>
      <c r="JE32" s="54">
        <v>420.91</v>
      </c>
      <c r="JF32" s="55">
        <v>408.97</v>
      </c>
      <c r="JG32" s="56">
        <v>2.92</v>
      </c>
      <c r="JH32" s="54">
        <v>826.03</v>
      </c>
      <c r="JI32" s="55">
        <v>807.78</v>
      </c>
      <c r="JJ32" s="56">
        <v>2.2599999999999998</v>
      </c>
      <c r="JK32" s="172"/>
      <c r="JL32" s="331" t="s">
        <v>72</v>
      </c>
      <c r="JM32" s="331"/>
      <c r="JN32" s="25">
        <v>14035735</v>
      </c>
      <c r="JO32" s="25">
        <v>14263725</v>
      </c>
      <c r="JP32" s="25">
        <v>16014296</v>
      </c>
      <c r="JQ32" s="25">
        <v>44313756</v>
      </c>
      <c r="JR32" s="285"/>
      <c r="JS32" s="285"/>
      <c r="JT32" s="285"/>
      <c r="JU32" s="285"/>
      <c r="JV32" s="285"/>
      <c r="JW32" s="324"/>
      <c r="JX32" s="1265" t="s">
        <v>62</v>
      </c>
      <c r="JY32" s="1281">
        <v>17153655</v>
      </c>
      <c r="JZ32" s="1282">
        <v>979374</v>
      </c>
      <c r="KA32" s="1282">
        <v>11754568</v>
      </c>
      <c r="KB32" s="1283">
        <v>4995747</v>
      </c>
      <c r="KC32" s="1284"/>
      <c r="KD32" s="1284"/>
      <c r="KE32" s="1284"/>
      <c r="KF32" s="1284"/>
      <c r="KG32" s="1285">
        <v>34883344</v>
      </c>
      <c r="KH32" s="1286">
        <v>29732832</v>
      </c>
      <c r="KI32" s="1286">
        <v>64616176</v>
      </c>
      <c r="KJ32" s="1280"/>
      <c r="KK32" s="1280"/>
      <c r="KL32" s="1146" t="s">
        <v>62</v>
      </c>
      <c r="KM32" s="1281">
        <v>9597053</v>
      </c>
      <c r="KN32" s="1282">
        <v>660108</v>
      </c>
      <c r="KO32" s="1282">
        <v>4168998</v>
      </c>
      <c r="KP32" s="1283">
        <v>788782</v>
      </c>
      <c r="KQ32" s="1284"/>
      <c r="KR32" s="1284"/>
      <c r="KS32" s="1284"/>
      <c r="KT32" s="1284"/>
      <c r="KU32" s="1285">
        <v>15214941</v>
      </c>
      <c r="KV32" s="1286">
        <v>3643127</v>
      </c>
      <c r="KW32" s="1286">
        <v>18858068</v>
      </c>
      <c r="KX32" s="299"/>
      <c r="KY32" s="290"/>
      <c r="KZ32" s="290"/>
      <c r="LA32" s="968"/>
      <c r="LB32" s="1537"/>
      <c r="LC32" s="297"/>
      <c r="LD32" s="297"/>
      <c r="LE32" s="1541"/>
      <c r="LF32" s="297"/>
      <c r="LG32" s="1533"/>
      <c r="LH32" s="611"/>
      <c r="LI32" s="21"/>
      <c r="LJ32" s="37"/>
      <c r="LK32" s="295"/>
      <c r="LL32" s="19"/>
      <c r="LM32" s="19"/>
      <c r="LN32" s="19"/>
      <c r="LO32" s="19"/>
      <c r="LQ32" s="62" t="s">
        <v>189</v>
      </c>
      <c r="LR32" s="111">
        <v>70.08</v>
      </c>
      <c r="LS32" s="334">
        <v>71.16</v>
      </c>
      <c r="LT32" s="27">
        <v>-1.08</v>
      </c>
      <c r="LU32" s="364"/>
      <c r="LV32" s="153"/>
      <c r="LW32" s="433" t="s">
        <v>131</v>
      </c>
      <c r="LX32" s="348">
        <v>2601736</v>
      </c>
      <c r="LY32" s="994">
        <v>2614379</v>
      </c>
      <c r="LZ32" s="515">
        <v>-0.48</v>
      </c>
      <c r="MA32" s="182"/>
      <c r="MB32" s="53" t="s">
        <v>70</v>
      </c>
      <c r="MC32" s="54">
        <v>842.38</v>
      </c>
      <c r="MD32" s="141">
        <v>831.17</v>
      </c>
      <c r="ME32" s="56">
        <v>1.35</v>
      </c>
      <c r="MF32" s="54">
        <v>449.18</v>
      </c>
      <c r="MG32" s="141">
        <v>439.05</v>
      </c>
      <c r="MH32" s="56">
        <v>2.31</v>
      </c>
      <c r="MI32" s="54">
        <v>779.72</v>
      </c>
      <c r="MJ32" s="141">
        <v>769.42</v>
      </c>
      <c r="MK32" s="56">
        <v>1.34</v>
      </c>
      <c r="ML32" s="15"/>
      <c r="MM32" s="1066" t="s">
        <v>72</v>
      </c>
      <c r="MN32" s="1066"/>
      <c r="MO32" s="1067">
        <v>46043578</v>
      </c>
      <c r="MP32" s="1067">
        <v>41379984</v>
      </c>
      <c r="MQ32" s="1067">
        <v>37376593</v>
      </c>
      <c r="MR32" s="1067">
        <v>44313756</v>
      </c>
      <c r="MS32" s="1067">
        <v>169113911</v>
      </c>
      <c r="MT32" s="16"/>
      <c r="MU32" s="17"/>
      <c r="MV32" s="256"/>
      <c r="MW32" s="257"/>
      <c r="MX32" s="17"/>
      <c r="MY32" s="17"/>
      <c r="MZ32" s="1146" t="s">
        <v>62</v>
      </c>
      <c r="NA32" s="1169">
        <v>59163906</v>
      </c>
      <c r="NB32" s="1150">
        <v>3675332</v>
      </c>
      <c r="NC32" s="1150">
        <v>45024589</v>
      </c>
      <c r="ND32" s="1149">
        <v>23694695</v>
      </c>
      <c r="NE32" s="1150">
        <v>0</v>
      </c>
      <c r="NF32" s="1150">
        <v>0</v>
      </c>
      <c r="NG32" s="1150">
        <v>0</v>
      </c>
      <c r="NH32" s="1150">
        <v>0</v>
      </c>
      <c r="NI32" s="1149">
        <v>131558522</v>
      </c>
      <c r="NJ32" s="1169">
        <v>98190438</v>
      </c>
      <c r="NK32" s="1152">
        <v>229748960</v>
      </c>
      <c r="NL32" s="619"/>
      <c r="NM32" s="619"/>
      <c r="NN32" s="1169" t="s">
        <v>62</v>
      </c>
      <c r="NO32" s="1169">
        <v>42821739</v>
      </c>
      <c r="NP32" s="1150">
        <v>2486862</v>
      </c>
      <c r="NQ32" s="1150">
        <v>15941483</v>
      </c>
      <c r="NR32" s="1149">
        <v>2353130</v>
      </c>
      <c r="NS32" s="1150">
        <v>0</v>
      </c>
      <c r="NT32" s="1150">
        <v>0</v>
      </c>
      <c r="NU32" s="1150">
        <v>0</v>
      </c>
      <c r="NV32" s="1150">
        <v>0</v>
      </c>
      <c r="NW32" s="1149">
        <v>63603214</v>
      </c>
      <c r="NX32" s="1152">
        <v>13789816</v>
      </c>
      <c r="NY32" s="1152">
        <v>77393030</v>
      </c>
    </row>
    <row r="33" spans="1:395" ht="20.25" customHeight="1" thickTop="1" x14ac:dyDescent="0.2">
      <c r="A33" s="62" t="s">
        <v>132</v>
      </c>
      <c r="B33" s="159">
        <v>46043578</v>
      </c>
      <c r="C33" s="261">
        <v>44446900</v>
      </c>
      <c r="D33" s="27">
        <v>3.59</v>
      </c>
      <c r="E33" s="420"/>
      <c r="F33" s="240"/>
      <c r="G33" s="433" t="s">
        <v>133</v>
      </c>
      <c r="H33" s="997">
        <v>122807</v>
      </c>
      <c r="I33" s="998">
        <v>101939</v>
      </c>
      <c r="J33" s="999">
        <v>102565</v>
      </c>
      <c r="K33" s="997">
        <v>327311</v>
      </c>
      <c r="L33" s="1000">
        <v>309759</v>
      </c>
      <c r="M33" s="675">
        <v>5.67</v>
      </c>
      <c r="N33" s="324"/>
      <c r="O33" s="53" t="s">
        <v>75</v>
      </c>
      <c r="P33" s="54">
        <v>607.01</v>
      </c>
      <c r="Q33" s="55">
        <v>597.34</v>
      </c>
      <c r="R33" s="56">
        <v>1.62</v>
      </c>
      <c r="S33" s="54">
        <v>234.84</v>
      </c>
      <c r="T33" s="55">
        <v>236.69</v>
      </c>
      <c r="U33" s="56">
        <v>-0.78</v>
      </c>
      <c r="V33" s="54">
        <v>551.54999999999995</v>
      </c>
      <c r="W33" s="55">
        <v>544.30999999999995</v>
      </c>
      <c r="X33" s="56">
        <v>1.33</v>
      </c>
      <c r="Y33" s="172"/>
      <c r="Z33" s="324"/>
      <c r="AA33" s="324" t="s">
        <v>52</v>
      </c>
      <c r="AB33" s="38">
        <v>641904</v>
      </c>
      <c r="AC33" s="38">
        <v>575777</v>
      </c>
      <c r="AD33" s="38">
        <v>544297</v>
      </c>
      <c r="AE33" s="38">
        <v>1761978</v>
      </c>
      <c r="AF33" s="285"/>
      <c r="AG33" s="285"/>
      <c r="AH33" s="285"/>
      <c r="AI33" s="285"/>
      <c r="AJ33" s="285"/>
      <c r="AK33" s="324"/>
      <c r="AL33" s="1622" t="s">
        <v>326</v>
      </c>
      <c r="AM33" s="1705" t="s">
        <v>329</v>
      </c>
      <c r="AN33" s="1706"/>
      <c r="AO33" s="1706"/>
      <c r="AP33" s="1706"/>
      <c r="AQ33" s="619"/>
      <c r="AR33" s="619"/>
      <c r="AS33" s="619"/>
      <c r="AT33" s="619"/>
      <c r="AU33" s="619"/>
      <c r="AV33" s="619"/>
      <c r="AW33" s="619"/>
      <c r="AX33" s="182"/>
      <c r="AY33" s="182"/>
      <c r="AZ33" s="204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92"/>
      <c r="BM33" s="290"/>
      <c r="BN33" s="290"/>
      <c r="BO33" s="968"/>
      <c r="BP33" s="1537"/>
      <c r="BQ33" s="297"/>
      <c r="BR33" s="297"/>
      <c r="BS33" s="294"/>
      <c r="BT33" s="294"/>
      <c r="BU33" s="1533"/>
      <c r="BV33" s="1528"/>
      <c r="BW33" s="21"/>
      <c r="BX33" s="37"/>
      <c r="BY33" s="295"/>
      <c r="BZ33" s="19"/>
      <c r="CA33" s="19"/>
      <c r="CB33" s="19"/>
      <c r="CC33" s="19"/>
      <c r="CE33" s="62" t="s">
        <v>132</v>
      </c>
      <c r="CF33" s="159">
        <v>41379984</v>
      </c>
      <c r="CG33" s="261">
        <v>40910062</v>
      </c>
      <c r="CH33" s="27">
        <v>1.1499999999999999</v>
      </c>
      <c r="CI33" s="420"/>
      <c r="CJ33" s="240"/>
      <c r="CK33" s="433" t="s">
        <v>133</v>
      </c>
      <c r="CL33" s="997">
        <v>85989</v>
      </c>
      <c r="CM33" s="998">
        <v>65121</v>
      </c>
      <c r="CN33" s="999">
        <v>65462</v>
      </c>
      <c r="CO33" s="997">
        <v>216572</v>
      </c>
      <c r="CP33" s="1000">
        <v>227790</v>
      </c>
      <c r="CQ33" s="675">
        <v>-4.92</v>
      </c>
      <c r="CR33" s="324"/>
      <c r="CS33" s="53" t="s">
        <v>75</v>
      </c>
      <c r="CT33" s="54">
        <v>505.86</v>
      </c>
      <c r="CU33" s="55">
        <v>499.11</v>
      </c>
      <c r="CV33" s="56">
        <v>1.35</v>
      </c>
      <c r="CW33" s="54">
        <v>185.83</v>
      </c>
      <c r="CX33" s="55">
        <v>189.98</v>
      </c>
      <c r="CY33" s="56">
        <v>-2.1800000000000002</v>
      </c>
      <c r="CZ33" s="54">
        <v>456.11</v>
      </c>
      <c r="DA33" s="55">
        <v>451.68</v>
      </c>
      <c r="DB33" s="56">
        <v>0.98</v>
      </c>
      <c r="DC33" s="172"/>
      <c r="DD33" s="324"/>
      <c r="DE33" s="324" t="s">
        <v>52</v>
      </c>
      <c r="DF33" s="38">
        <v>507884</v>
      </c>
      <c r="DG33" s="38">
        <v>491599</v>
      </c>
      <c r="DH33" s="38">
        <v>442580</v>
      </c>
      <c r="DI33" s="38">
        <v>1442063</v>
      </c>
      <c r="DJ33" s="285"/>
      <c r="DK33" s="285"/>
      <c r="DL33" s="285"/>
      <c r="DM33" s="285"/>
      <c r="DN33" s="285"/>
      <c r="DO33" s="324"/>
      <c r="DP33" s="1622" t="s">
        <v>326</v>
      </c>
      <c r="DQ33" s="1705" t="s">
        <v>329</v>
      </c>
      <c r="DR33" s="1706"/>
      <c r="DS33" s="1706"/>
      <c r="DT33" s="1706"/>
      <c r="DU33" s="619"/>
      <c r="DV33" s="619"/>
      <c r="DW33" s="619"/>
      <c r="DX33" s="619"/>
      <c r="DY33" s="619"/>
      <c r="DZ33" s="619"/>
      <c r="EA33" s="619"/>
      <c r="EB33" s="182"/>
      <c r="EC33" s="182"/>
      <c r="ED33" s="204"/>
      <c r="EE33" s="205"/>
      <c r="EF33" s="205"/>
      <c r="EG33" s="205"/>
      <c r="EH33" s="205"/>
      <c r="EI33" s="205"/>
      <c r="EJ33" s="205"/>
      <c r="EK33" s="205"/>
      <c r="EL33" s="205"/>
      <c r="EM33" s="205"/>
      <c r="EN33" s="205"/>
      <c r="EO33" s="205"/>
      <c r="EP33" s="292"/>
      <c r="EQ33" s="290"/>
      <c r="ER33" s="290"/>
      <c r="ES33" s="968"/>
      <c r="ET33" s="1537"/>
      <c r="EU33" s="297"/>
      <c r="EV33" s="297"/>
      <c r="EW33" s="294"/>
      <c r="EX33" s="294"/>
      <c r="EY33" s="1533"/>
      <c r="EZ33" s="1528"/>
      <c r="FA33" s="21"/>
      <c r="FB33" s="37"/>
      <c r="FC33" s="295"/>
      <c r="FD33" s="19"/>
      <c r="FE33" s="19"/>
      <c r="FF33" s="19"/>
      <c r="FG33" s="19"/>
      <c r="FI33" s="62" t="s">
        <v>132</v>
      </c>
      <c r="FJ33" s="159">
        <v>37376593</v>
      </c>
      <c r="FK33" s="261">
        <v>37233317</v>
      </c>
      <c r="FL33" s="27">
        <v>0.38</v>
      </c>
      <c r="FM33" s="420"/>
      <c r="FN33" s="240"/>
      <c r="FO33" s="433" t="s">
        <v>133</v>
      </c>
      <c r="FP33" s="997">
        <v>52945</v>
      </c>
      <c r="FQ33" s="998">
        <v>56288</v>
      </c>
      <c r="FR33" s="999">
        <v>68242</v>
      </c>
      <c r="FS33" s="997">
        <v>177475</v>
      </c>
      <c r="FT33" s="1000">
        <v>177550</v>
      </c>
      <c r="FU33" s="675">
        <v>-0.04</v>
      </c>
      <c r="FV33" s="324"/>
      <c r="FW33" s="53" t="s">
        <v>75</v>
      </c>
      <c r="FX33" s="54">
        <v>615.33000000000004</v>
      </c>
      <c r="FY33" s="55">
        <v>592.04999999999995</v>
      </c>
      <c r="FZ33" s="56">
        <v>3.93</v>
      </c>
      <c r="GA33" s="54">
        <v>222.07</v>
      </c>
      <c r="GB33" s="55">
        <v>212.47</v>
      </c>
      <c r="GC33" s="56">
        <v>4.5199999999999996</v>
      </c>
      <c r="GD33" s="54">
        <v>553.25</v>
      </c>
      <c r="GE33" s="55">
        <v>532.45000000000005</v>
      </c>
      <c r="GF33" s="56">
        <v>3.91</v>
      </c>
      <c r="GG33" s="172"/>
      <c r="GH33" s="324"/>
      <c r="GI33" s="324" t="s">
        <v>52</v>
      </c>
      <c r="GJ33" s="38">
        <v>459331</v>
      </c>
      <c r="GK33" s="38">
        <v>427509</v>
      </c>
      <c r="GL33" s="38">
        <v>431831</v>
      </c>
      <c r="GM33" s="38">
        <v>1318671</v>
      </c>
      <c r="GN33" s="285"/>
      <c r="GO33" s="285"/>
      <c r="GP33" s="285"/>
      <c r="GQ33" s="285"/>
      <c r="GR33" s="285"/>
      <c r="GS33" s="324"/>
      <c r="GT33" s="1622" t="s">
        <v>326</v>
      </c>
      <c r="GU33" s="1705" t="s">
        <v>329</v>
      </c>
      <c r="GV33" s="1706"/>
      <c r="GW33" s="1706"/>
      <c r="GX33" s="1706"/>
      <c r="GY33" s="619"/>
      <c r="GZ33" s="619"/>
      <c r="HA33" s="619"/>
      <c r="HB33" s="619"/>
      <c r="HC33" s="619"/>
      <c r="HD33" s="619"/>
      <c r="HE33" s="619"/>
      <c r="HF33" s="182"/>
      <c r="HG33" s="182"/>
      <c r="HH33" s="204"/>
      <c r="HI33" s="205"/>
      <c r="HJ33" s="205"/>
      <c r="HK33" s="205"/>
      <c r="HL33" s="205"/>
      <c r="HM33" s="205"/>
      <c r="HN33" s="205"/>
      <c r="HO33" s="205"/>
      <c r="HP33" s="205"/>
      <c r="HQ33" s="205"/>
      <c r="HR33" s="205"/>
      <c r="HS33" s="205"/>
      <c r="HT33" s="292"/>
      <c r="HU33" s="290"/>
      <c r="HV33" s="290"/>
      <c r="HW33" s="968"/>
      <c r="HX33" s="1537"/>
      <c r="HY33" s="297"/>
      <c r="HZ33" s="297"/>
      <c r="IA33" s="294"/>
      <c r="IB33" s="294"/>
      <c r="IC33" s="1533"/>
      <c r="ID33" s="1528"/>
      <c r="IE33" s="21"/>
      <c r="IF33" s="37"/>
      <c r="IG33" s="295"/>
      <c r="IH33" s="248"/>
      <c r="II33" s="19"/>
      <c r="IJ33" s="19"/>
      <c r="IK33" s="19"/>
      <c r="IL33" s="275"/>
      <c r="IM33" s="62" t="s">
        <v>132</v>
      </c>
      <c r="IN33" s="159">
        <v>44313756</v>
      </c>
      <c r="IO33" s="261">
        <v>44115861</v>
      </c>
      <c r="IP33" s="27">
        <v>0.45</v>
      </c>
      <c r="IQ33" s="420"/>
      <c r="IR33" s="240"/>
      <c r="IS33" s="433" t="s">
        <v>133</v>
      </c>
      <c r="IT33" s="997">
        <v>61537</v>
      </c>
      <c r="IU33" s="998">
        <v>77957</v>
      </c>
      <c r="IV33" s="999">
        <v>71547</v>
      </c>
      <c r="IW33" s="997">
        <v>211041</v>
      </c>
      <c r="IX33" s="1000">
        <v>206992</v>
      </c>
      <c r="IY33" s="675">
        <v>1.96</v>
      </c>
      <c r="IZ33" s="324"/>
      <c r="JA33" s="53" t="s">
        <v>75</v>
      </c>
      <c r="JB33" s="54">
        <v>559.41</v>
      </c>
      <c r="JC33" s="55">
        <v>540.26</v>
      </c>
      <c r="JD33" s="56">
        <v>3.54</v>
      </c>
      <c r="JE33" s="54">
        <v>208.3</v>
      </c>
      <c r="JF33" s="55">
        <v>211.35</v>
      </c>
      <c r="JG33" s="56">
        <v>-1.44</v>
      </c>
      <c r="JH33" s="54">
        <v>498.14</v>
      </c>
      <c r="JI33" s="55">
        <v>483.82</v>
      </c>
      <c r="JJ33" s="56">
        <v>2.96</v>
      </c>
      <c r="JK33" s="172"/>
      <c r="JL33" s="324"/>
      <c r="JM33" s="324" t="s">
        <v>52</v>
      </c>
      <c r="JN33" s="38">
        <v>515447</v>
      </c>
      <c r="JO33" s="38">
        <v>526108</v>
      </c>
      <c r="JP33" s="38">
        <v>597927</v>
      </c>
      <c r="JQ33" s="38">
        <v>1639482</v>
      </c>
      <c r="JR33" s="285"/>
      <c r="JS33" s="285"/>
      <c r="JT33" s="285"/>
      <c r="JU33" s="285"/>
      <c r="JV33" s="285"/>
      <c r="JW33" s="324"/>
      <c r="JX33" s="1622" t="s">
        <v>326</v>
      </c>
      <c r="JY33" s="1705" t="s">
        <v>329</v>
      </c>
      <c r="JZ33" s="1706"/>
      <c r="KA33" s="1706"/>
      <c r="KB33" s="1706"/>
      <c r="KC33" s="1624"/>
      <c r="KD33" s="1624"/>
      <c r="KE33" s="1624"/>
      <c r="KF33" s="1624"/>
      <c r="KG33" s="619"/>
      <c r="KH33" s="619"/>
      <c r="KI33" s="619"/>
      <c r="KJ33" s="182"/>
      <c r="KK33" s="182"/>
      <c r="KL33" s="204"/>
      <c r="KM33" s="205"/>
      <c r="KN33" s="205"/>
      <c r="KO33" s="205"/>
      <c r="KP33" s="205"/>
      <c r="KQ33" s="205"/>
      <c r="KR33" s="205"/>
      <c r="KS33" s="205"/>
      <c r="KT33" s="205"/>
      <c r="KU33" s="205"/>
      <c r="KV33" s="205"/>
      <c r="KW33" s="205"/>
      <c r="KX33" s="292"/>
      <c r="KY33" s="290"/>
      <c r="KZ33" s="290"/>
      <c r="LA33" s="968"/>
      <c r="LB33" s="1537"/>
      <c r="LC33" s="297"/>
      <c r="LD33" s="297"/>
      <c r="LE33" s="294"/>
      <c r="LF33" s="294"/>
      <c r="LG33" s="1533"/>
      <c r="LH33" s="291"/>
      <c r="LI33" s="21"/>
      <c r="LJ33" s="37"/>
      <c r="LK33" s="295"/>
      <c r="LL33" s="19"/>
      <c r="LM33" s="19"/>
      <c r="LN33" s="19"/>
      <c r="LO33" s="19"/>
      <c r="LQ33" s="62" t="s">
        <v>132</v>
      </c>
      <c r="LR33" s="25">
        <v>169113911</v>
      </c>
      <c r="LS33" s="261">
        <v>166706140</v>
      </c>
      <c r="LT33" s="27">
        <v>1.44</v>
      </c>
      <c r="LU33" s="153"/>
      <c r="LV33" s="153"/>
      <c r="LW33" s="433" t="s">
        <v>133</v>
      </c>
      <c r="LX33" s="348">
        <v>932399</v>
      </c>
      <c r="LY33" s="994">
        <v>922091</v>
      </c>
      <c r="LZ33" s="515">
        <v>1.1200000000000001</v>
      </c>
      <c r="MA33" s="182"/>
      <c r="MB33" s="53" t="s">
        <v>75</v>
      </c>
      <c r="MC33" s="54">
        <v>571.49</v>
      </c>
      <c r="MD33" s="141">
        <v>557.12</v>
      </c>
      <c r="ME33" s="56">
        <v>2.58</v>
      </c>
      <c r="MF33" s="54">
        <v>212.77</v>
      </c>
      <c r="MG33" s="141">
        <v>212.84</v>
      </c>
      <c r="MH33" s="56">
        <v>-0.03</v>
      </c>
      <c r="MI33" s="54">
        <v>514.33000000000004</v>
      </c>
      <c r="MJ33" s="141">
        <v>502.9</v>
      </c>
      <c r="MK33" s="56">
        <v>2.27</v>
      </c>
      <c r="ML33" s="15"/>
      <c r="MM33" s="15"/>
      <c r="MN33" s="15" t="s">
        <v>52</v>
      </c>
      <c r="MO33" s="922">
        <v>1761978</v>
      </c>
      <c r="MP33" s="922">
        <v>1442063</v>
      </c>
      <c r="MQ33" s="922">
        <v>1318671</v>
      </c>
      <c r="MR33" s="922">
        <v>1639482</v>
      </c>
      <c r="MS33" s="922">
        <v>6162194</v>
      </c>
      <c r="MT33" s="16"/>
      <c r="MU33" s="17"/>
      <c r="MV33" s="256"/>
      <c r="MW33" s="257"/>
      <c r="MX33" s="17"/>
      <c r="MY33" s="17"/>
      <c r="MZ33" s="1622" t="s">
        <v>326</v>
      </c>
      <c r="NA33" s="1705" t="s">
        <v>329</v>
      </c>
      <c r="NB33" s="1706"/>
      <c r="NC33" s="1706"/>
      <c r="ND33" s="1706"/>
      <c r="NE33" s="619"/>
      <c r="NF33" s="619"/>
      <c r="NG33" s="619"/>
      <c r="NH33" s="619"/>
      <c r="NI33" s="619"/>
      <c r="NJ33" s="619"/>
      <c r="NK33" s="619"/>
      <c r="NL33" s="619"/>
      <c r="NM33" s="619"/>
      <c r="NN33" s="619"/>
      <c r="NO33" s="619"/>
      <c r="NP33" s="619"/>
      <c r="NQ33" s="619"/>
      <c r="NR33" s="619"/>
      <c r="NS33" s="619"/>
      <c r="NT33" s="619"/>
      <c r="NU33" s="619"/>
      <c r="NV33" s="619"/>
      <c r="NW33" s="619"/>
      <c r="NX33" s="619"/>
      <c r="NY33" s="619"/>
    </row>
    <row r="34" spans="1:395" ht="20.25" customHeight="1" thickBot="1" x14ac:dyDescent="0.25">
      <c r="A34" s="40" t="s">
        <v>134</v>
      </c>
      <c r="B34" s="57">
        <v>28430632</v>
      </c>
      <c r="C34" s="262">
        <v>27324530</v>
      </c>
      <c r="D34" s="42">
        <v>4.05</v>
      </c>
      <c r="E34" s="420"/>
      <c r="F34" s="240"/>
      <c r="G34" s="433" t="s">
        <v>135</v>
      </c>
      <c r="H34" s="997">
        <v>69958</v>
      </c>
      <c r="I34" s="998">
        <v>62092</v>
      </c>
      <c r="J34" s="999">
        <v>53248</v>
      </c>
      <c r="K34" s="997">
        <v>185298</v>
      </c>
      <c r="L34" s="1000">
        <v>185133</v>
      </c>
      <c r="M34" s="675">
        <v>0.09</v>
      </c>
      <c r="N34" s="324"/>
      <c r="O34" s="53" t="s">
        <v>81</v>
      </c>
      <c r="P34" s="54">
        <v>342.96</v>
      </c>
      <c r="Q34" s="55">
        <v>341.76</v>
      </c>
      <c r="R34" s="56">
        <v>0.35</v>
      </c>
      <c r="S34" s="54">
        <v>134.5</v>
      </c>
      <c r="T34" s="55">
        <v>132.53</v>
      </c>
      <c r="U34" s="56">
        <v>1.49</v>
      </c>
      <c r="V34" s="54">
        <v>311.89999999999998</v>
      </c>
      <c r="W34" s="55">
        <v>311</v>
      </c>
      <c r="X34" s="56">
        <v>0.28999999999999998</v>
      </c>
      <c r="Y34" s="172"/>
      <c r="Z34" s="324"/>
      <c r="AA34" s="324" t="s">
        <v>66</v>
      </c>
      <c r="AB34" s="38">
        <v>6128224</v>
      </c>
      <c r="AC34" s="38">
        <v>5542155</v>
      </c>
      <c r="AD34" s="38">
        <v>5561611</v>
      </c>
      <c r="AE34" s="38">
        <v>17231990</v>
      </c>
      <c r="AF34" s="285"/>
      <c r="AG34" s="285"/>
      <c r="AH34" s="285"/>
      <c r="AI34" s="285"/>
      <c r="AJ34" s="285"/>
      <c r="AK34" s="324"/>
      <c r="AL34" s="1623"/>
      <c r="AM34" s="1707"/>
      <c r="AN34" s="1707"/>
      <c r="AO34" s="1707"/>
      <c r="AP34" s="1707"/>
      <c r="AQ34" s="641"/>
      <c r="AR34" s="619"/>
      <c r="AS34" s="619"/>
      <c r="AT34" s="619"/>
      <c r="AU34" s="619"/>
      <c r="AV34" s="619"/>
      <c r="AW34" s="619"/>
      <c r="AX34" s="182"/>
      <c r="AY34" s="182"/>
      <c r="AZ34" s="33" t="s">
        <v>136</v>
      </c>
      <c r="BA34" s="33"/>
      <c r="BB34" s="34"/>
      <c r="BC34" s="34"/>
      <c r="BD34" s="35"/>
      <c r="BE34" s="35"/>
      <c r="BF34" s="35"/>
      <c r="BG34" s="35"/>
      <c r="BH34" s="35"/>
      <c r="BI34" s="35"/>
      <c r="BJ34" s="35"/>
      <c r="BK34" s="36"/>
      <c r="BL34" s="167"/>
      <c r="BM34" s="290"/>
      <c r="BN34" s="290"/>
      <c r="BO34" s="968"/>
      <c r="BP34" s="1535"/>
      <c r="BQ34" s="297"/>
      <c r="BR34" s="297"/>
      <c r="BS34" s="297"/>
      <c r="BT34" s="294"/>
      <c r="BU34" s="1533"/>
      <c r="BV34" s="1528"/>
      <c r="BW34" s="21"/>
      <c r="BX34" s="37"/>
      <c r="BY34" s="295"/>
      <c r="BZ34" s="19"/>
      <c r="CA34" s="19"/>
      <c r="CB34" s="19"/>
      <c r="CC34" s="19"/>
      <c r="CE34" s="40" t="s">
        <v>134</v>
      </c>
      <c r="CF34" s="57">
        <v>26430186</v>
      </c>
      <c r="CG34" s="262">
        <v>26224426</v>
      </c>
      <c r="CH34" s="42">
        <v>0.78</v>
      </c>
      <c r="CI34" s="420"/>
      <c r="CJ34" s="240"/>
      <c r="CK34" s="433" t="s">
        <v>135</v>
      </c>
      <c r="CL34" s="997">
        <v>50596</v>
      </c>
      <c r="CM34" s="998">
        <v>42565</v>
      </c>
      <c r="CN34" s="999">
        <v>43666</v>
      </c>
      <c r="CO34" s="997">
        <v>136827</v>
      </c>
      <c r="CP34" s="1000">
        <v>131178</v>
      </c>
      <c r="CQ34" s="675">
        <v>4.3099999999999996</v>
      </c>
      <c r="CR34" s="324"/>
      <c r="CS34" s="53" t="s">
        <v>81</v>
      </c>
      <c r="CT34" s="54">
        <v>297.12</v>
      </c>
      <c r="CU34" s="55">
        <v>302.02999999999997</v>
      </c>
      <c r="CV34" s="56">
        <v>-1.63</v>
      </c>
      <c r="CW34" s="54">
        <v>129.29</v>
      </c>
      <c r="CX34" s="55">
        <v>130.35</v>
      </c>
      <c r="CY34" s="56">
        <v>-0.81</v>
      </c>
      <c r="CZ34" s="54">
        <v>271.02999999999997</v>
      </c>
      <c r="DA34" s="55">
        <v>275.69</v>
      </c>
      <c r="DB34" s="56">
        <v>-1.69</v>
      </c>
      <c r="DC34" s="172"/>
      <c r="DD34" s="324"/>
      <c r="DE34" s="324" t="s">
        <v>66</v>
      </c>
      <c r="DF34" s="38">
        <v>5318252</v>
      </c>
      <c r="DG34" s="38">
        <v>4871182</v>
      </c>
      <c r="DH34" s="38">
        <v>4575922</v>
      </c>
      <c r="DI34" s="38">
        <v>14765356</v>
      </c>
      <c r="DJ34" s="285"/>
      <c r="DK34" s="285"/>
      <c r="DL34" s="285"/>
      <c r="DM34" s="285"/>
      <c r="DN34" s="285"/>
      <c r="DO34" s="324"/>
      <c r="DP34" s="1623"/>
      <c r="DQ34" s="1707"/>
      <c r="DR34" s="1707"/>
      <c r="DS34" s="1707"/>
      <c r="DT34" s="1707"/>
      <c r="DU34" s="641"/>
      <c r="DV34" s="619"/>
      <c r="DW34" s="619"/>
      <c r="DX34" s="619"/>
      <c r="DY34" s="619"/>
      <c r="DZ34" s="619"/>
      <c r="EA34" s="619"/>
      <c r="EB34" s="182"/>
      <c r="EC34" s="182"/>
      <c r="ED34" s="33" t="s">
        <v>136</v>
      </c>
      <c r="EE34" s="33"/>
      <c r="EF34" s="34"/>
      <c r="EG34" s="34"/>
      <c r="EH34" s="35"/>
      <c r="EI34" s="35"/>
      <c r="EJ34" s="35"/>
      <c r="EK34" s="35"/>
      <c r="EL34" s="35"/>
      <c r="EM34" s="35"/>
      <c r="EN34" s="35"/>
      <c r="EO34" s="36"/>
      <c r="EP34" s="167"/>
      <c r="EQ34" s="290"/>
      <c r="ER34" s="290"/>
      <c r="ES34" s="968"/>
      <c r="ET34" s="1535"/>
      <c r="EU34" s="297"/>
      <c r="EV34" s="297"/>
      <c r="EW34" s="297"/>
      <c r="EX34" s="294"/>
      <c r="EY34" s="1533"/>
      <c r="EZ34" s="1528"/>
      <c r="FA34" s="21"/>
      <c r="FB34" s="37"/>
      <c r="FC34" s="295"/>
      <c r="FD34" s="19"/>
      <c r="FE34" s="19"/>
      <c r="FF34" s="19"/>
      <c r="FG34" s="19"/>
      <c r="FI34" s="40" t="s">
        <v>134</v>
      </c>
      <c r="FJ34" s="57">
        <v>23115412</v>
      </c>
      <c r="FK34" s="262">
        <v>23594092</v>
      </c>
      <c r="FL34" s="42">
        <v>-2.0299999999999998</v>
      </c>
      <c r="FM34" s="420"/>
      <c r="FN34" s="240"/>
      <c r="FO34" s="433" t="s">
        <v>135</v>
      </c>
      <c r="FP34" s="997">
        <v>35252</v>
      </c>
      <c r="FQ34" s="998">
        <v>31904</v>
      </c>
      <c r="FR34" s="999">
        <v>35814</v>
      </c>
      <c r="FS34" s="997">
        <v>102970</v>
      </c>
      <c r="FT34" s="1000">
        <v>107958</v>
      </c>
      <c r="FU34" s="675">
        <v>-4.62</v>
      </c>
      <c r="FV34" s="324"/>
      <c r="FW34" s="53" t="s">
        <v>81</v>
      </c>
      <c r="FX34" s="54">
        <v>307.64</v>
      </c>
      <c r="FY34" s="55">
        <v>302.89999999999998</v>
      </c>
      <c r="FZ34" s="56">
        <v>1.56</v>
      </c>
      <c r="GA34" s="54">
        <v>122.39</v>
      </c>
      <c r="GB34" s="55">
        <v>123.2</v>
      </c>
      <c r="GC34" s="56">
        <v>-0.66</v>
      </c>
      <c r="GD34" s="54">
        <v>278.39</v>
      </c>
      <c r="GE34" s="55">
        <v>274.68</v>
      </c>
      <c r="GF34" s="56">
        <v>1.35</v>
      </c>
      <c r="GG34" s="172"/>
      <c r="GH34" s="324"/>
      <c r="GI34" s="324" t="s">
        <v>66</v>
      </c>
      <c r="GJ34" s="38">
        <v>4542567</v>
      </c>
      <c r="GK34" s="38">
        <v>4265606</v>
      </c>
      <c r="GL34" s="38">
        <v>4236987</v>
      </c>
      <c r="GM34" s="38">
        <v>13045160</v>
      </c>
      <c r="GN34" s="285"/>
      <c r="GO34" s="285"/>
      <c r="GP34" s="285"/>
      <c r="GQ34" s="285"/>
      <c r="GR34" s="285"/>
      <c r="GS34" s="324"/>
      <c r="GT34" s="1623"/>
      <c r="GU34" s="1707"/>
      <c r="GV34" s="1707"/>
      <c r="GW34" s="1707"/>
      <c r="GX34" s="1707"/>
      <c r="GY34" s="641"/>
      <c r="GZ34" s="619"/>
      <c r="HA34" s="619"/>
      <c r="HB34" s="619"/>
      <c r="HC34" s="619"/>
      <c r="HD34" s="619"/>
      <c r="HE34" s="619"/>
      <c r="HF34" s="182"/>
      <c r="HG34" s="182"/>
      <c r="HH34" s="33" t="s">
        <v>136</v>
      </c>
      <c r="HI34" s="33"/>
      <c r="HJ34" s="34"/>
      <c r="HK34" s="34"/>
      <c r="HL34" s="35"/>
      <c r="HM34" s="35"/>
      <c r="HN34" s="35"/>
      <c r="HO34" s="35"/>
      <c r="HP34" s="35"/>
      <c r="HQ34" s="35"/>
      <c r="HR34" s="35"/>
      <c r="HS34" s="36"/>
      <c r="HT34" s="167"/>
      <c r="HU34" s="290"/>
      <c r="HV34" s="290"/>
      <c r="HW34" s="968"/>
      <c r="HX34" s="1535"/>
      <c r="HY34" s="297"/>
      <c r="HZ34" s="297"/>
      <c r="IA34" s="297"/>
      <c r="IB34" s="294"/>
      <c r="IC34" s="1533"/>
      <c r="ID34" s="1528"/>
      <c r="IE34" s="21"/>
      <c r="IF34" s="37"/>
      <c r="IG34" s="295"/>
      <c r="IH34" s="248"/>
      <c r="II34" s="19"/>
      <c r="IJ34" s="19"/>
      <c r="IK34" s="19"/>
      <c r="IL34" s="275"/>
      <c r="IM34" s="40" t="s">
        <v>134</v>
      </c>
      <c r="IN34" s="57">
        <v>29887597</v>
      </c>
      <c r="IO34" s="262">
        <v>30340870</v>
      </c>
      <c r="IP34" s="42">
        <v>-1.49</v>
      </c>
      <c r="IQ34" s="420"/>
      <c r="IR34" s="240"/>
      <c r="IS34" s="433" t="s">
        <v>135</v>
      </c>
      <c r="IT34" s="997">
        <v>44978</v>
      </c>
      <c r="IU34" s="998">
        <v>44505</v>
      </c>
      <c r="IV34" s="999">
        <v>50378</v>
      </c>
      <c r="IW34" s="997">
        <v>139861</v>
      </c>
      <c r="IX34" s="1000">
        <v>136420</v>
      </c>
      <c r="IY34" s="675">
        <v>2.52</v>
      </c>
      <c r="IZ34" s="324"/>
      <c r="JA34" s="53" t="s">
        <v>81</v>
      </c>
      <c r="JB34" s="54">
        <v>357.52</v>
      </c>
      <c r="JC34" s="55">
        <v>346.52</v>
      </c>
      <c r="JD34" s="56">
        <v>3.17</v>
      </c>
      <c r="JE34" s="54">
        <v>158.05000000000001</v>
      </c>
      <c r="JF34" s="55">
        <v>158.44</v>
      </c>
      <c r="JG34" s="56">
        <v>-0.25</v>
      </c>
      <c r="JH34" s="54">
        <v>322.70999999999998</v>
      </c>
      <c r="JI34" s="55">
        <v>314.25</v>
      </c>
      <c r="JJ34" s="56">
        <v>2.69</v>
      </c>
      <c r="JK34" s="172"/>
      <c r="JL34" s="324"/>
      <c r="JM34" s="324" t="s">
        <v>66</v>
      </c>
      <c r="JN34" s="38">
        <v>5084161</v>
      </c>
      <c r="JO34" s="38">
        <v>5036051</v>
      </c>
      <c r="JP34" s="38">
        <v>5803354</v>
      </c>
      <c r="JQ34" s="38">
        <v>15923566</v>
      </c>
      <c r="JR34" s="285"/>
      <c r="JS34" s="285"/>
      <c r="JT34" s="285"/>
      <c r="JU34" s="285"/>
      <c r="JV34" s="285"/>
      <c r="JW34" s="324"/>
      <c r="JX34" s="1623"/>
      <c r="JY34" s="1707"/>
      <c r="JZ34" s="1707"/>
      <c r="KA34" s="1707"/>
      <c r="KB34" s="1707"/>
      <c r="KC34" s="1625"/>
      <c r="KD34" s="1624"/>
      <c r="KE34" s="1624"/>
      <c r="KF34" s="1624"/>
      <c r="KG34" s="619"/>
      <c r="KH34" s="619"/>
      <c r="KI34" s="619"/>
      <c r="KJ34" s="182"/>
      <c r="KK34" s="182"/>
      <c r="KL34" s="33" t="s">
        <v>136</v>
      </c>
      <c r="KM34" s="33"/>
      <c r="KN34" s="34"/>
      <c r="KO34" s="34"/>
      <c r="KP34" s="35"/>
      <c r="KQ34" s="35"/>
      <c r="KR34" s="35"/>
      <c r="KS34" s="35"/>
      <c r="KT34" s="35"/>
      <c r="KU34" s="35"/>
      <c r="KV34" s="35"/>
      <c r="KW34" s="36"/>
      <c r="KX34" s="167"/>
      <c r="KY34" s="290"/>
      <c r="KZ34" s="290"/>
      <c r="LA34" s="968"/>
      <c r="LB34" s="1535"/>
      <c r="LC34" s="297"/>
      <c r="LD34" s="297"/>
      <c r="LE34" s="297"/>
      <c r="LF34" s="294"/>
      <c r="LG34" s="1533"/>
      <c r="LH34" s="291"/>
      <c r="LI34" s="21"/>
      <c r="LJ34" s="37"/>
      <c r="LK34" s="295"/>
      <c r="LL34" s="19"/>
      <c r="LM34" s="19"/>
      <c r="LN34" s="19"/>
      <c r="LO34" s="19"/>
      <c r="LQ34" s="40" t="s">
        <v>134</v>
      </c>
      <c r="LR34" s="38">
        <v>107863827</v>
      </c>
      <c r="LS34" s="262">
        <v>107483918</v>
      </c>
      <c r="LT34" s="42">
        <v>0.35</v>
      </c>
      <c r="LU34" s="153"/>
      <c r="LV34" s="153"/>
      <c r="LW34" s="433" t="s">
        <v>135</v>
      </c>
      <c r="LX34" s="348">
        <v>564956</v>
      </c>
      <c r="LY34" s="994">
        <v>560689</v>
      </c>
      <c r="LZ34" s="515">
        <v>0.76</v>
      </c>
      <c r="MA34" s="182"/>
      <c r="MB34" s="53" t="s">
        <v>81</v>
      </c>
      <c r="MC34" s="54">
        <v>327.52</v>
      </c>
      <c r="MD34" s="141">
        <v>324.5</v>
      </c>
      <c r="ME34" s="56">
        <v>0.93</v>
      </c>
      <c r="MF34" s="54">
        <v>137.59</v>
      </c>
      <c r="MG34" s="141">
        <v>137.58000000000001</v>
      </c>
      <c r="MH34" s="56">
        <v>0.01</v>
      </c>
      <c r="MI34" s="54">
        <v>297.26</v>
      </c>
      <c r="MJ34" s="141">
        <v>295.07</v>
      </c>
      <c r="MK34" s="56">
        <v>0.74</v>
      </c>
      <c r="ML34" s="15"/>
      <c r="MM34" s="15"/>
      <c r="MN34" s="15" t="s">
        <v>66</v>
      </c>
      <c r="MO34" s="922">
        <v>17231990</v>
      </c>
      <c r="MP34" s="922">
        <v>14765356</v>
      </c>
      <c r="MQ34" s="922">
        <v>13045160</v>
      </c>
      <c r="MR34" s="922">
        <v>15923566</v>
      </c>
      <c r="MS34" s="922">
        <v>60966072</v>
      </c>
      <c r="MT34" s="16"/>
      <c r="MU34" s="17"/>
      <c r="MV34" s="256"/>
      <c r="MW34" s="257"/>
      <c r="MX34" s="17"/>
      <c r="MY34" s="17"/>
      <c r="MZ34" s="1623"/>
      <c r="NA34" s="1707"/>
      <c r="NB34" s="1707"/>
      <c r="NC34" s="1707"/>
      <c r="ND34" s="1707"/>
      <c r="NE34" s="619"/>
      <c r="NF34" s="619"/>
      <c r="NG34" s="619"/>
      <c r="NH34" s="619"/>
      <c r="NI34" s="619"/>
      <c r="NJ34" s="619"/>
      <c r="NK34" s="619"/>
      <c r="NL34" s="619"/>
      <c r="NM34" s="619"/>
      <c r="NN34" s="644" t="s">
        <v>176</v>
      </c>
      <c r="NO34" s="644"/>
      <c r="NP34" s="645"/>
      <c r="NQ34" s="645"/>
      <c r="NR34" s="619"/>
      <c r="NS34" s="619"/>
      <c r="NT34" s="619"/>
      <c r="NU34" s="619"/>
      <c r="NV34" s="619"/>
      <c r="NW34" s="619"/>
      <c r="NX34" s="619"/>
      <c r="NY34" s="641"/>
    </row>
    <row r="35" spans="1:395" ht="20.25" customHeight="1" thickTop="1" thickBot="1" x14ac:dyDescent="0.25">
      <c r="A35" s="64" t="s">
        <v>137</v>
      </c>
      <c r="B35" s="112">
        <v>17612946</v>
      </c>
      <c r="C35" s="263">
        <v>17122370</v>
      </c>
      <c r="D35" s="67">
        <v>2.87</v>
      </c>
      <c r="E35" s="420"/>
      <c r="F35" s="240"/>
      <c r="G35" s="433" t="s">
        <v>138</v>
      </c>
      <c r="H35" s="997">
        <v>236257</v>
      </c>
      <c r="I35" s="998">
        <v>188677</v>
      </c>
      <c r="J35" s="999">
        <v>173860</v>
      </c>
      <c r="K35" s="997">
        <v>598794</v>
      </c>
      <c r="L35" s="1000">
        <v>563623</v>
      </c>
      <c r="M35" s="675">
        <v>6.24</v>
      </c>
      <c r="N35" s="324"/>
      <c r="O35" s="53" t="s">
        <v>86</v>
      </c>
      <c r="P35" s="54">
        <v>425.32</v>
      </c>
      <c r="Q35" s="55">
        <v>425.7</v>
      </c>
      <c r="R35" s="56">
        <v>-0.09</v>
      </c>
      <c r="S35" s="54">
        <v>209.5</v>
      </c>
      <c r="T35" s="55">
        <v>207.13</v>
      </c>
      <c r="U35" s="56">
        <v>1.1399999999999999</v>
      </c>
      <c r="V35" s="54">
        <v>393.15</v>
      </c>
      <c r="W35" s="55">
        <v>393.56</v>
      </c>
      <c r="X35" s="56">
        <v>-0.1</v>
      </c>
      <c r="Y35" s="172"/>
      <c r="Z35" s="324"/>
      <c r="AA35" s="324" t="s">
        <v>71</v>
      </c>
      <c r="AB35" s="38">
        <v>9625727</v>
      </c>
      <c r="AC35" s="38">
        <v>8737047</v>
      </c>
      <c r="AD35" s="38">
        <v>8686836</v>
      </c>
      <c r="AE35" s="38">
        <v>27049610</v>
      </c>
      <c r="AF35" s="285"/>
      <c r="AG35" s="285"/>
      <c r="AH35" s="285"/>
      <c r="AI35" s="285"/>
      <c r="AJ35" s="285"/>
      <c r="AK35" s="324"/>
      <c r="AL35" s="1623"/>
      <c r="AM35" s="1708" t="s">
        <v>330</v>
      </c>
      <c r="AN35" s="1708"/>
      <c r="AO35" s="1708"/>
      <c r="AP35" s="1708"/>
      <c r="AQ35" s="641"/>
      <c r="AR35" s="619"/>
      <c r="AS35" s="619"/>
      <c r="AT35" s="619"/>
      <c r="AU35" s="642"/>
      <c r="AV35" s="641"/>
      <c r="AW35" s="619"/>
      <c r="AX35" s="182"/>
      <c r="AY35" s="182"/>
      <c r="AZ35" s="1061"/>
      <c r="BA35" s="1648" t="s">
        <v>32</v>
      </c>
      <c r="BB35" s="1649"/>
      <c r="BC35" s="1649"/>
      <c r="BD35" s="1649"/>
      <c r="BE35" s="1649"/>
      <c r="BF35" s="1649"/>
      <c r="BG35" s="1649"/>
      <c r="BH35" s="1649"/>
      <c r="BI35" s="1650"/>
      <c r="BJ35" s="1059" t="s">
        <v>33</v>
      </c>
      <c r="BK35" s="1288" t="s">
        <v>45</v>
      </c>
      <c r="BL35" s="194"/>
      <c r="BM35" s="290"/>
      <c r="BN35" s="290"/>
      <c r="BO35" s="968"/>
      <c r="BP35" s="1535"/>
      <c r="BQ35" s="297"/>
      <c r="BR35" s="297"/>
      <c r="BS35" s="297"/>
      <c r="BT35" s="294"/>
      <c r="BU35" s="1533"/>
      <c r="BV35" s="1528"/>
      <c r="BW35" s="21"/>
      <c r="BX35" s="37"/>
      <c r="BY35" s="295"/>
      <c r="BZ35" s="19"/>
      <c r="CA35" s="19"/>
      <c r="CB35" s="19"/>
      <c r="CC35" s="19"/>
      <c r="CE35" s="64" t="s">
        <v>137</v>
      </c>
      <c r="CF35" s="112">
        <v>14949798</v>
      </c>
      <c r="CG35" s="263">
        <v>14685636</v>
      </c>
      <c r="CH35" s="67">
        <v>1.8</v>
      </c>
      <c r="CI35" s="420"/>
      <c r="CJ35" s="240"/>
      <c r="CK35" s="433" t="s">
        <v>138</v>
      </c>
      <c r="CL35" s="997">
        <v>168989</v>
      </c>
      <c r="CM35" s="998">
        <v>165296</v>
      </c>
      <c r="CN35" s="999">
        <v>165444</v>
      </c>
      <c r="CO35" s="997">
        <v>499729</v>
      </c>
      <c r="CP35" s="1000">
        <v>479523</v>
      </c>
      <c r="CQ35" s="675">
        <v>4.21</v>
      </c>
      <c r="CR35" s="324"/>
      <c r="CS35" s="53" t="s">
        <v>86</v>
      </c>
      <c r="CT35" s="54">
        <v>380.43</v>
      </c>
      <c r="CU35" s="55">
        <v>392.03</v>
      </c>
      <c r="CV35" s="56">
        <v>-2.96</v>
      </c>
      <c r="CW35" s="54">
        <v>185.33</v>
      </c>
      <c r="CX35" s="55">
        <v>182.52</v>
      </c>
      <c r="CY35" s="56">
        <v>1.54</v>
      </c>
      <c r="CZ35" s="54">
        <v>350.1</v>
      </c>
      <c r="DA35" s="55">
        <v>359.88</v>
      </c>
      <c r="DB35" s="56">
        <v>-2.72</v>
      </c>
      <c r="DC35" s="172"/>
      <c r="DD35" s="324"/>
      <c r="DE35" s="324" t="s">
        <v>71</v>
      </c>
      <c r="DF35" s="38">
        <v>9002951</v>
      </c>
      <c r="DG35" s="38">
        <v>8305414</v>
      </c>
      <c r="DH35" s="38">
        <v>7864200</v>
      </c>
      <c r="DI35" s="38">
        <v>25172565</v>
      </c>
      <c r="DJ35" s="285"/>
      <c r="DK35" s="285"/>
      <c r="DL35" s="285"/>
      <c r="DM35" s="285"/>
      <c r="DN35" s="285"/>
      <c r="DO35" s="324"/>
      <c r="DP35" s="1623"/>
      <c r="DQ35" s="1708" t="s">
        <v>330</v>
      </c>
      <c r="DR35" s="1708"/>
      <c r="DS35" s="1708"/>
      <c r="DT35" s="1708"/>
      <c r="DU35" s="641"/>
      <c r="DV35" s="619"/>
      <c r="DW35" s="619"/>
      <c r="DX35" s="619"/>
      <c r="DY35" s="642"/>
      <c r="DZ35" s="641"/>
      <c r="EA35" s="619"/>
      <c r="EB35" s="182"/>
      <c r="EC35" s="182"/>
      <c r="ED35" s="1061"/>
      <c r="EE35" s="1648" t="s">
        <v>32</v>
      </c>
      <c r="EF35" s="1649"/>
      <c r="EG35" s="1649"/>
      <c r="EH35" s="1649"/>
      <c r="EI35" s="1649"/>
      <c r="EJ35" s="1649"/>
      <c r="EK35" s="1649"/>
      <c r="EL35" s="1649"/>
      <c r="EM35" s="1650"/>
      <c r="EN35" s="1059" t="s">
        <v>33</v>
      </c>
      <c r="EO35" s="1288" t="s">
        <v>45</v>
      </c>
      <c r="EP35" s="194"/>
      <c r="EQ35" s="290"/>
      <c r="ER35" s="290"/>
      <c r="ES35" s="968"/>
      <c r="ET35" s="1535"/>
      <c r="EU35" s="297"/>
      <c r="EV35" s="297"/>
      <c r="EW35" s="297"/>
      <c r="EX35" s="294"/>
      <c r="EY35" s="1533"/>
      <c r="EZ35" s="1528"/>
      <c r="FA35" s="21"/>
      <c r="FB35" s="37"/>
      <c r="FC35" s="295"/>
      <c r="FD35" s="19"/>
      <c r="FE35" s="19"/>
      <c r="FF35" s="19"/>
      <c r="FG35" s="19"/>
      <c r="FI35" s="64" t="s">
        <v>137</v>
      </c>
      <c r="FJ35" s="112">
        <v>14261181</v>
      </c>
      <c r="FK35" s="263">
        <v>13639225</v>
      </c>
      <c r="FL35" s="67">
        <v>4.5599999999999996</v>
      </c>
      <c r="FM35" s="420"/>
      <c r="FN35" s="240"/>
      <c r="FO35" s="433" t="s">
        <v>138</v>
      </c>
      <c r="FP35" s="997">
        <v>157504</v>
      </c>
      <c r="FQ35" s="998">
        <v>139932</v>
      </c>
      <c r="FR35" s="999">
        <v>145676</v>
      </c>
      <c r="FS35" s="997">
        <v>443112</v>
      </c>
      <c r="FT35" s="1000">
        <v>411802</v>
      </c>
      <c r="FU35" s="675">
        <v>7.6</v>
      </c>
      <c r="FV35" s="324"/>
      <c r="FW35" s="53" t="s">
        <v>86</v>
      </c>
      <c r="FX35" s="54">
        <v>402.06</v>
      </c>
      <c r="FY35" s="55">
        <v>383.68</v>
      </c>
      <c r="FZ35" s="56">
        <v>4.79</v>
      </c>
      <c r="GA35" s="54">
        <v>157.13</v>
      </c>
      <c r="GB35" s="55">
        <v>154.74</v>
      </c>
      <c r="GC35" s="56">
        <v>1.54</v>
      </c>
      <c r="GD35" s="54">
        <v>363.39</v>
      </c>
      <c r="GE35" s="55">
        <v>347.73</v>
      </c>
      <c r="GF35" s="56">
        <v>4.5</v>
      </c>
      <c r="GG35" s="172"/>
      <c r="GH35" s="324"/>
      <c r="GI35" s="324" t="s">
        <v>71</v>
      </c>
      <c r="GJ35" s="38">
        <v>7807706</v>
      </c>
      <c r="GK35" s="38">
        <v>7769340</v>
      </c>
      <c r="GL35" s="38">
        <v>7435716</v>
      </c>
      <c r="GM35" s="38">
        <v>23012762</v>
      </c>
      <c r="GN35" s="285"/>
      <c r="GO35" s="285"/>
      <c r="GP35" s="285"/>
      <c r="GQ35" s="285"/>
      <c r="GR35" s="285"/>
      <c r="GS35" s="324"/>
      <c r="GT35" s="1623"/>
      <c r="GU35" s="1708" t="s">
        <v>330</v>
      </c>
      <c r="GV35" s="1708"/>
      <c r="GW35" s="1708"/>
      <c r="GX35" s="1708"/>
      <c r="GY35" s="641"/>
      <c r="GZ35" s="619"/>
      <c r="HA35" s="619"/>
      <c r="HB35" s="619"/>
      <c r="HC35" s="642"/>
      <c r="HD35" s="641"/>
      <c r="HE35" s="619"/>
      <c r="HF35" s="182"/>
      <c r="HG35" s="182"/>
      <c r="HH35" s="1061"/>
      <c r="HI35" s="1648" t="s">
        <v>32</v>
      </c>
      <c r="HJ35" s="1649"/>
      <c r="HK35" s="1649"/>
      <c r="HL35" s="1649"/>
      <c r="HM35" s="1649"/>
      <c r="HN35" s="1649"/>
      <c r="HO35" s="1649"/>
      <c r="HP35" s="1649"/>
      <c r="HQ35" s="1650"/>
      <c r="HR35" s="1059" t="s">
        <v>33</v>
      </c>
      <c r="HS35" s="1288" t="s">
        <v>45</v>
      </c>
      <c r="HT35" s="194"/>
      <c r="HU35" s="290"/>
      <c r="HV35" s="290"/>
      <c r="HW35" s="968"/>
      <c r="HX35" s="1535"/>
      <c r="HY35" s="297"/>
      <c r="HZ35" s="297"/>
      <c r="IA35" s="297"/>
      <c r="IB35" s="294"/>
      <c r="IC35" s="1533"/>
      <c r="ID35" s="1528"/>
      <c r="IE35" s="21"/>
      <c r="IF35" s="37"/>
      <c r="IG35" s="295"/>
      <c r="IH35" s="248"/>
      <c r="II35" s="19"/>
      <c r="IJ35" s="19"/>
      <c r="IK35" s="19"/>
      <c r="IL35" s="275"/>
      <c r="IM35" s="64" t="s">
        <v>137</v>
      </c>
      <c r="IN35" s="112">
        <v>14426159</v>
      </c>
      <c r="IO35" s="263">
        <v>13774991</v>
      </c>
      <c r="IP35" s="67">
        <v>4.7300000000000004</v>
      </c>
      <c r="IQ35" s="420"/>
      <c r="IR35" s="240"/>
      <c r="IS35" s="433" t="s">
        <v>138</v>
      </c>
      <c r="IT35" s="997">
        <v>196381</v>
      </c>
      <c r="IU35" s="998">
        <v>146094</v>
      </c>
      <c r="IV35" s="999">
        <v>174494</v>
      </c>
      <c r="IW35" s="997">
        <v>516969</v>
      </c>
      <c r="IX35" s="1000">
        <v>485694</v>
      </c>
      <c r="IY35" s="675">
        <v>6.44</v>
      </c>
      <c r="IZ35" s="324"/>
      <c r="JA35" s="53" t="s">
        <v>86</v>
      </c>
      <c r="JB35" s="54">
        <v>416.28</v>
      </c>
      <c r="JC35" s="55">
        <v>413.79</v>
      </c>
      <c r="JD35" s="56">
        <v>0.6</v>
      </c>
      <c r="JE35" s="54">
        <v>215.28</v>
      </c>
      <c r="JF35" s="55">
        <v>212.94</v>
      </c>
      <c r="JG35" s="56">
        <v>1.1000000000000001</v>
      </c>
      <c r="JH35" s="54">
        <v>381.21</v>
      </c>
      <c r="JI35" s="55">
        <v>379.32</v>
      </c>
      <c r="JJ35" s="56">
        <v>0.5</v>
      </c>
      <c r="JK35" s="172"/>
      <c r="JL35" s="324"/>
      <c r="JM35" s="324" t="s">
        <v>71</v>
      </c>
      <c r="JN35" s="38">
        <v>8436127</v>
      </c>
      <c r="JO35" s="38">
        <v>8701566</v>
      </c>
      <c r="JP35" s="38">
        <v>9613015</v>
      </c>
      <c r="JQ35" s="38">
        <v>26750708</v>
      </c>
      <c r="JR35" s="285"/>
      <c r="JS35" s="285"/>
      <c r="JT35" s="285"/>
      <c r="JU35" s="285"/>
      <c r="JV35" s="285"/>
      <c r="JW35" s="324"/>
      <c r="JX35" s="1623"/>
      <c r="JY35" s="1708" t="s">
        <v>330</v>
      </c>
      <c r="JZ35" s="1708"/>
      <c r="KA35" s="1708"/>
      <c r="KB35" s="1708"/>
      <c r="KC35" s="641"/>
      <c r="KD35" s="619"/>
      <c r="KE35" s="619"/>
      <c r="KF35" s="619"/>
      <c r="KG35" s="642"/>
      <c r="KH35" s="641"/>
      <c r="KI35" s="619"/>
      <c r="KJ35" s="182"/>
      <c r="KK35" s="182"/>
      <c r="KL35" s="1061"/>
      <c r="KM35" s="1648" t="s">
        <v>32</v>
      </c>
      <c r="KN35" s="1649"/>
      <c r="KO35" s="1649"/>
      <c r="KP35" s="1649"/>
      <c r="KQ35" s="1649"/>
      <c r="KR35" s="1649"/>
      <c r="KS35" s="1649"/>
      <c r="KT35" s="1649"/>
      <c r="KU35" s="1650"/>
      <c r="KV35" s="1059" t="s">
        <v>33</v>
      </c>
      <c r="KW35" s="1288" t="s">
        <v>45</v>
      </c>
      <c r="KX35" s="194"/>
      <c r="KY35" s="290"/>
      <c r="KZ35" s="290"/>
      <c r="LA35" s="968"/>
      <c r="LB35" s="1535"/>
      <c r="LC35" s="297"/>
      <c r="LD35" s="297"/>
      <c r="LE35" s="297"/>
      <c r="LF35" s="294"/>
      <c r="LG35" s="1533"/>
      <c r="LH35" s="291"/>
      <c r="LI35" s="21"/>
      <c r="LJ35" s="37"/>
      <c r="LK35" s="295"/>
      <c r="LL35" s="19"/>
      <c r="LM35" s="19"/>
      <c r="LN35" s="19"/>
      <c r="LO35" s="19"/>
      <c r="LQ35" s="64" t="s">
        <v>137</v>
      </c>
      <c r="LR35" s="65">
        <v>61250084</v>
      </c>
      <c r="LS35" s="263">
        <v>59222222</v>
      </c>
      <c r="LT35" s="67">
        <v>3.42</v>
      </c>
      <c r="LU35" s="153"/>
      <c r="LV35" s="153"/>
      <c r="LW35" s="433" t="s">
        <v>138</v>
      </c>
      <c r="LX35" s="348">
        <v>2058604</v>
      </c>
      <c r="LY35" s="994">
        <v>1940642</v>
      </c>
      <c r="LZ35" s="515">
        <v>6.08</v>
      </c>
      <c r="MA35" s="182"/>
      <c r="MB35" s="53" t="s">
        <v>86</v>
      </c>
      <c r="MC35" s="54">
        <v>406.46</v>
      </c>
      <c r="MD35" s="141">
        <v>404.67</v>
      </c>
      <c r="ME35" s="56">
        <v>0.44</v>
      </c>
      <c r="MF35" s="54">
        <v>193.84</v>
      </c>
      <c r="MG35" s="141">
        <v>191.22</v>
      </c>
      <c r="MH35" s="56">
        <v>1.37</v>
      </c>
      <c r="MI35" s="54">
        <v>372.58</v>
      </c>
      <c r="MJ35" s="141">
        <v>371.06</v>
      </c>
      <c r="MK35" s="56">
        <v>0.41</v>
      </c>
      <c r="ML35" s="15"/>
      <c r="MM35" s="15"/>
      <c r="MN35" s="15" t="s">
        <v>71</v>
      </c>
      <c r="MO35" s="922">
        <v>27049610</v>
      </c>
      <c r="MP35" s="922">
        <v>25172565</v>
      </c>
      <c r="MQ35" s="922">
        <v>23012762</v>
      </c>
      <c r="MR35" s="922">
        <v>26750708</v>
      </c>
      <c r="MS35" s="922">
        <v>101985645</v>
      </c>
      <c r="MT35" s="16"/>
      <c r="MU35" s="17"/>
      <c r="MV35" s="256"/>
      <c r="MW35" s="257"/>
      <c r="MX35" s="17"/>
      <c r="MY35" s="17"/>
      <c r="MZ35" s="1623"/>
      <c r="NA35" s="1708" t="s">
        <v>330</v>
      </c>
      <c r="NB35" s="1708"/>
      <c r="NC35" s="1708"/>
      <c r="ND35" s="1708"/>
      <c r="NE35" s="619"/>
      <c r="NF35" s="619"/>
      <c r="NG35" s="619"/>
      <c r="NH35" s="619"/>
      <c r="NI35" s="619"/>
      <c r="NJ35" s="619"/>
      <c r="NK35" s="619"/>
      <c r="NL35" s="619"/>
      <c r="NM35" s="619"/>
      <c r="NN35" s="1289" t="s">
        <v>139</v>
      </c>
      <c r="NO35" s="1658" t="s">
        <v>32</v>
      </c>
      <c r="NP35" s="1659"/>
      <c r="NQ35" s="1659"/>
      <c r="NR35" s="1659"/>
      <c r="NS35" s="1659"/>
      <c r="NT35" s="1659"/>
      <c r="NU35" s="1659"/>
      <c r="NV35" s="1659"/>
      <c r="NW35" s="1660"/>
      <c r="NX35" s="1069" t="s">
        <v>33</v>
      </c>
      <c r="NY35" s="1069" t="s">
        <v>45</v>
      </c>
    </row>
    <row r="36" spans="1:395" ht="20.25" customHeight="1" thickTop="1" thickBot="1" x14ac:dyDescent="0.25">
      <c r="A36" s="384" t="s">
        <v>187</v>
      </c>
      <c r="B36" s="116"/>
      <c r="C36" s="116"/>
      <c r="D36" s="9"/>
      <c r="E36" s="153"/>
      <c r="F36" s="153"/>
      <c r="G36" s="433" t="s">
        <v>140</v>
      </c>
      <c r="H36" s="997">
        <v>186545</v>
      </c>
      <c r="I36" s="998">
        <v>169098</v>
      </c>
      <c r="J36" s="999">
        <v>151507</v>
      </c>
      <c r="K36" s="997">
        <v>507150</v>
      </c>
      <c r="L36" s="1000">
        <v>445683</v>
      </c>
      <c r="M36" s="675">
        <v>13.79</v>
      </c>
      <c r="N36" s="324"/>
      <c r="O36" s="68" t="s">
        <v>90</v>
      </c>
      <c r="P36" s="54">
        <v>167.56</v>
      </c>
      <c r="Q36" s="55">
        <v>173.73</v>
      </c>
      <c r="R36" s="56">
        <v>-3.55</v>
      </c>
      <c r="S36" s="54">
        <v>95.66</v>
      </c>
      <c r="T36" s="55">
        <v>97.33</v>
      </c>
      <c r="U36" s="56">
        <v>-1.72</v>
      </c>
      <c r="V36" s="54">
        <v>156.84</v>
      </c>
      <c r="W36" s="55">
        <v>162.49</v>
      </c>
      <c r="X36" s="56">
        <v>-3.48</v>
      </c>
      <c r="Y36" s="172"/>
      <c r="Z36" s="324"/>
      <c r="AA36" s="324" t="s">
        <v>76</v>
      </c>
      <c r="AB36" s="38">
        <v>2494796</v>
      </c>
      <c r="AC36" s="38">
        <v>2370018</v>
      </c>
      <c r="AD36" s="38">
        <v>2412245</v>
      </c>
      <c r="AE36" s="38">
        <v>7277059</v>
      </c>
      <c r="AF36" s="285"/>
      <c r="AG36" s="285"/>
      <c r="AH36" s="285"/>
      <c r="AI36" s="285"/>
      <c r="AJ36" s="285"/>
      <c r="AK36" s="324"/>
      <c r="AL36" s="36"/>
      <c r="AM36" s="641"/>
      <c r="AN36" s="641"/>
      <c r="AO36" s="641"/>
      <c r="AP36" s="641"/>
      <c r="AQ36" s="641"/>
      <c r="AR36" s="619"/>
      <c r="AS36" s="619"/>
      <c r="AT36" s="619"/>
      <c r="AU36" s="619"/>
      <c r="AV36" s="619"/>
      <c r="AW36" s="619"/>
      <c r="AX36" s="182"/>
      <c r="AY36" s="182"/>
      <c r="AZ36" s="1072"/>
      <c r="BA36" s="1073" t="s">
        <v>54</v>
      </c>
      <c r="BB36" s="1074" t="s">
        <v>55</v>
      </c>
      <c r="BC36" s="1075" t="s">
        <v>306</v>
      </c>
      <c r="BD36" s="1076" t="s">
        <v>307</v>
      </c>
      <c r="BE36" s="1074"/>
      <c r="BF36" s="1074"/>
      <c r="BG36" s="1074"/>
      <c r="BH36" s="1074"/>
      <c r="BI36" s="1077" t="s">
        <v>62</v>
      </c>
      <c r="BJ36" s="1078"/>
      <c r="BK36" s="1079"/>
      <c r="BL36" s="306"/>
      <c r="BM36" s="290"/>
      <c r="BN36" s="290"/>
      <c r="BO36" s="968"/>
      <c r="BP36" s="115"/>
      <c r="BQ36" s="131"/>
      <c r="BR36" s="131"/>
      <c r="BS36" s="115"/>
      <c r="BT36" s="131"/>
      <c r="BU36" s="1528"/>
      <c r="BV36" s="1528"/>
      <c r="BW36" s="21"/>
      <c r="BX36" s="37"/>
      <c r="BY36" s="295"/>
      <c r="BZ36" s="19"/>
      <c r="CA36" s="19"/>
      <c r="CB36" s="19"/>
      <c r="CC36" s="19"/>
      <c r="CE36" s="384" t="s">
        <v>187</v>
      </c>
      <c r="CF36" s="116"/>
      <c r="CG36" s="116"/>
      <c r="CH36" s="9"/>
      <c r="CI36" s="153"/>
      <c r="CJ36" s="153"/>
      <c r="CK36" s="433" t="s">
        <v>140</v>
      </c>
      <c r="CL36" s="997">
        <v>199978</v>
      </c>
      <c r="CM36" s="998">
        <v>201976</v>
      </c>
      <c r="CN36" s="999">
        <v>213073</v>
      </c>
      <c r="CO36" s="997">
        <v>615027</v>
      </c>
      <c r="CP36" s="1000">
        <v>527836</v>
      </c>
      <c r="CQ36" s="675">
        <v>16.52</v>
      </c>
      <c r="CR36" s="324"/>
      <c r="CS36" s="68" t="s">
        <v>90</v>
      </c>
      <c r="CT36" s="54">
        <v>134.49</v>
      </c>
      <c r="CU36" s="55">
        <v>134.1</v>
      </c>
      <c r="CV36" s="56">
        <v>0.28999999999999998</v>
      </c>
      <c r="CW36" s="54">
        <v>72.81</v>
      </c>
      <c r="CX36" s="55">
        <v>72.75</v>
      </c>
      <c r="CY36" s="56">
        <v>0.08</v>
      </c>
      <c r="CZ36" s="54">
        <v>124.9</v>
      </c>
      <c r="DA36" s="55">
        <v>124.69</v>
      </c>
      <c r="DB36" s="56">
        <v>0.17</v>
      </c>
      <c r="DC36" s="172"/>
      <c r="DD36" s="324"/>
      <c r="DE36" s="324" t="s">
        <v>76</v>
      </c>
      <c r="DF36" s="38">
        <v>2489996</v>
      </c>
      <c r="DG36" s="38">
        <v>2317343</v>
      </c>
      <c r="DH36" s="38">
        <v>2131904</v>
      </c>
      <c r="DI36" s="38">
        <v>6939243</v>
      </c>
      <c r="DJ36" s="285"/>
      <c r="DK36" s="285"/>
      <c r="DL36" s="285"/>
      <c r="DM36" s="285"/>
      <c r="DN36" s="285"/>
      <c r="DO36" s="324"/>
      <c r="DP36" s="36"/>
      <c r="DQ36" s="641"/>
      <c r="DR36" s="641"/>
      <c r="DS36" s="641"/>
      <c r="DT36" s="641"/>
      <c r="DU36" s="641"/>
      <c r="DV36" s="619"/>
      <c r="DW36" s="619"/>
      <c r="DX36" s="619"/>
      <c r="DY36" s="619"/>
      <c r="DZ36" s="619"/>
      <c r="EA36" s="619"/>
      <c r="EB36" s="182"/>
      <c r="EC36" s="182"/>
      <c r="ED36" s="1072"/>
      <c r="EE36" s="1073" t="s">
        <v>54</v>
      </c>
      <c r="EF36" s="1074" t="s">
        <v>55</v>
      </c>
      <c r="EG36" s="1075" t="s">
        <v>306</v>
      </c>
      <c r="EH36" s="1076" t="s">
        <v>307</v>
      </c>
      <c r="EI36" s="1074"/>
      <c r="EJ36" s="1074"/>
      <c r="EK36" s="1074"/>
      <c r="EL36" s="1074"/>
      <c r="EM36" s="1077" t="s">
        <v>62</v>
      </c>
      <c r="EN36" s="1078"/>
      <c r="EO36" s="1079"/>
      <c r="EP36" s="306"/>
      <c r="EQ36" s="290"/>
      <c r="ER36" s="290"/>
      <c r="ES36" s="968"/>
      <c r="ET36" s="115"/>
      <c r="EU36" s="131"/>
      <c r="EV36" s="131"/>
      <c r="EW36" s="115"/>
      <c r="EX36" s="131"/>
      <c r="EY36" s="1528"/>
      <c r="EZ36" s="1528"/>
      <c r="FA36" s="21"/>
      <c r="FB36" s="37"/>
      <c r="FC36" s="295"/>
      <c r="FD36" s="19"/>
      <c r="FE36" s="19"/>
      <c r="FF36" s="19"/>
      <c r="FG36" s="19"/>
      <c r="FI36" s="384" t="s">
        <v>187</v>
      </c>
      <c r="FJ36" s="116"/>
      <c r="FK36" s="116"/>
      <c r="FL36" s="9"/>
      <c r="FM36" s="929"/>
      <c r="FN36" s="929"/>
      <c r="FO36" s="433" t="s">
        <v>140</v>
      </c>
      <c r="FP36" s="997">
        <v>162268</v>
      </c>
      <c r="FQ36" s="998">
        <v>162035</v>
      </c>
      <c r="FR36" s="999">
        <v>162103</v>
      </c>
      <c r="FS36" s="997">
        <v>486406</v>
      </c>
      <c r="FT36" s="1000">
        <v>459926</v>
      </c>
      <c r="FU36" s="675">
        <v>5.76</v>
      </c>
      <c r="FV36" s="324"/>
      <c r="FW36" s="68" t="s">
        <v>90</v>
      </c>
      <c r="FX36" s="54">
        <v>99.5</v>
      </c>
      <c r="FY36" s="55">
        <v>100.27</v>
      </c>
      <c r="FZ36" s="56">
        <v>-0.77</v>
      </c>
      <c r="GA36" s="54">
        <v>74.62</v>
      </c>
      <c r="GB36" s="55">
        <v>74.98</v>
      </c>
      <c r="GC36" s="56">
        <v>-0.48</v>
      </c>
      <c r="GD36" s="54">
        <v>95.57</v>
      </c>
      <c r="GE36" s="55">
        <v>96.3</v>
      </c>
      <c r="GF36" s="56">
        <v>-0.76</v>
      </c>
      <c r="GG36" s="172"/>
      <c r="GH36" s="324"/>
      <c r="GI36" s="324" t="s">
        <v>76</v>
      </c>
      <c r="GJ36" s="38">
        <v>2203200</v>
      </c>
      <c r="GK36" s="38">
        <v>2297630</v>
      </c>
      <c r="GL36" s="38">
        <v>2068969</v>
      </c>
      <c r="GM36" s="38">
        <v>6569799</v>
      </c>
      <c r="GN36" s="285"/>
      <c r="GO36" s="285"/>
      <c r="GP36" s="285"/>
      <c r="GQ36" s="285"/>
      <c r="GR36" s="285"/>
      <c r="GS36" s="324"/>
      <c r="GT36" s="36"/>
      <c r="GU36" s="641"/>
      <c r="GV36" s="641"/>
      <c r="GW36" s="641"/>
      <c r="GX36" s="641"/>
      <c r="GY36" s="641"/>
      <c r="GZ36" s="619"/>
      <c r="HA36" s="619"/>
      <c r="HB36" s="619"/>
      <c r="HC36" s="619"/>
      <c r="HD36" s="619"/>
      <c r="HE36" s="619"/>
      <c r="HF36" s="182"/>
      <c r="HG36" s="182"/>
      <c r="HH36" s="1072"/>
      <c r="HI36" s="1073" t="s">
        <v>54</v>
      </c>
      <c r="HJ36" s="1074" t="s">
        <v>55</v>
      </c>
      <c r="HK36" s="1075" t="s">
        <v>306</v>
      </c>
      <c r="HL36" s="1076" t="s">
        <v>307</v>
      </c>
      <c r="HM36" s="1074"/>
      <c r="HN36" s="1074"/>
      <c r="HO36" s="1074"/>
      <c r="HP36" s="1074"/>
      <c r="HQ36" s="1077" t="s">
        <v>62</v>
      </c>
      <c r="HR36" s="1078"/>
      <c r="HS36" s="1079"/>
      <c r="HT36" s="306"/>
      <c r="HU36" s="290"/>
      <c r="HV36" s="290"/>
      <c r="HW36" s="968"/>
      <c r="HX36" s="115"/>
      <c r="HY36" s="131"/>
      <c r="HZ36" s="131"/>
      <c r="IA36" s="115"/>
      <c r="IB36" s="131"/>
      <c r="IC36" s="1528"/>
      <c r="ID36" s="1528"/>
      <c r="IE36" s="21"/>
      <c r="IF36" s="37"/>
      <c r="IG36" s="295"/>
      <c r="IH36" s="248"/>
      <c r="II36" s="19"/>
      <c r="IJ36" s="19"/>
      <c r="IK36" s="19"/>
      <c r="IL36" s="275"/>
      <c r="IM36" s="384" t="s">
        <v>187</v>
      </c>
      <c r="IN36" s="116"/>
      <c r="IO36" s="116"/>
      <c r="IP36" s="9"/>
      <c r="IQ36" s="929"/>
      <c r="IR36" s="929"/>
      <c r="IS36" s="433" t="s">
        <v>140</v>
      </c>
      <c r="IT36" s="997">
        <v>140803</v>
      </c>
      <c r="IU36" s="998">
        <v>145817</v>
      </c>
      <c r="IV36" s="999">
        <v>150643</v>
      </c>
      <c r="IW36" s="997">
        <v>437263</v>
      </c>
      <c r="IX36" s="1000">
        <v>413346</v>
      </c>
      <c r="IY36" s="675">
        <v>5.79</v>
      </c>
      <c r="IZ36" s="324"/>
      <c r="JA36" s="68" t="s">
        <v>90</v>
      </c>
      <c r="JB36" s="54">
        <v>133.74</v>
      </c>
      <c r="JC36" s="55">
        <v>133.88999999999999</v>
      </c>
      <c r="JD36" s="56">
        <v>-0.11</v>
      </c>
      <c r="JE36" s="54">
        <v>99.82</v>
      </c>
      <c r="JF36" s="55">
        <v>102.71</v>
      </c>
      <c r="JG36" s="56">
        <v>-2.81</v>
      </c>
      <c r="JH36" s="54">
        <v>127.82</v>
      </c>
      <c r="JI36" s="55">
        <v>128.54</v>
      </c>
      <c r="JJ36" s="56">
        <v>-0.56000000000000005</v>
      </c>
      <c r="JK36" s="172"/>
      <c r="JL36" s="324"/>
      <c r="JM36" s="324" t="s">
        <v>76</v>
      </c>
      <c r="JN36" s="38">
        <v>2382153</v>
      </c>
      <c r="JO36" s="38">
        <v>2436200</v>
      </c>
      <c r="JP36" s="38">
        <v>2767308</v>
      </c>
      <c r="JQ36" s="38">
        <v>7585661</v>
      </c>
      <c r="JR36" s="285"/>
      <c r="JS36" s="285"/>
      <c r="JT36" s="285"/>
      <c r="JU36" s="285"/>
      <c r="JV36" s="285"/>
      <c r="JW36" s="324"/>
      <c r="JX36" s="36"/>
      <c r="JY36" s="641"/>
      <c r="JZ36" s="641"/>
      <c r="KA36" s="641"/>
      <c r="KB36" s="641"/>
      <c r="KC36" s="641"/>
      <c r="KD36" s="619"/>
      <c r="KE36" s="619"/>
      <c r="KF36" s="619"/>
      <c r="KG36" s="619"/>
      <c r="KH36" s="619"/>
      <c r="KI36" s="619"/>
      <c r="KJ36" s="182"/>
      <c r="KK36" s="182"/>
      <c r="KL36" s="1072"/>
      <c r="KM36" s="1073" t="s">
        <v>54</v>
      </c>
      <c r="KN36" s="1074" t="s">
        <v>55</v>
      </c>
      <c r="KO36" s="1075" t="s">
        <v>306</v>
      </c>
      <c r="KP36" s="1076" t="s">
        <v>307</v>
      </c>
      <c r="KQ36" s="1074"/>
      <c r="KR36" s="1074"/>
      <c r="KS36" s="1074"/>
      <c r="KT36" s="1074"/>
      <c r="KU36" s="1077" t="s">
        <v>62</v>
      </c>
      <c r="KV36" s="1078"/>
      <c r="KW36" s="1079"/>
      <c r="KX36" s="306"/>
      <c r="KY36" s="290"/>
      <c r="KZ36" s="290"/>
      <c r="LA36" s="968"/>
      <c r="LB36" s="115"/>
      <c r="LC36" s="131"/>
      <c r="LD36" s="131"/>
      <c r="LE36" s="115"/>
      <c r="LF36" s="131"/>
      <c r="LG36" s="1528"/>
      <c r="LH36" s="291"/>
      <c r="LI36" s="21"/>
      <c r="LJ36" s="37"/>
      <c r="LK36" s="295"/>
      <c r="LL36" s="19"/>
      <c r="LM36" s="19"/>
      <c r="LN36" s="19"/>
      <c r="LO36" s="19"/>
      <c r="LQ36" s="434" t="s">
        <v>187</v>
      </c>
      <c r="LR36" s="116"/>
      <c r="LS36" s="116"/>
      <c r="LT36" s="9"/>
      <c r="LU36" s="153"/>
      <c r="LV36" s="153"/>
      <c r="LW36" s="433" t="s">
        <v>140</v>
      </c>
      <c r="LX36" s="348">
        <v>2045846</v>
      </c>
      <c r="LY36" s="994">
        <v>1846791</v>
      </c>
      <c r="LZ36" s="515">
        <v>10.78</v>
      </c>
      <c r="MA36" s="182"/>
      <c r="MB36" s="68" t="s">
        <v>90</v>
      </c>
      <c r="MC36" s="54">
        <v>134.96</v>
      </c>
      <c r="MD36" s="141">
        <v>136.74</v>
      </c>
      <c r="ME36" s="56">
        <v>-1.3</v>
      </c>
      <c r="MF36" s="54">
        <v>86.9</v>
      </c>
      <c r="MG36" s="141">
        <v>88.14</v>
      </c>
      <c r="MH36" s="56">
        <v>-1.41</v>
      </c>
      <c r="MI36" s="54">
        <v>127.3</v>
      </c>
      <c r="MJ36" s="141">
        <v>129.09</v>
      </c>
      <c r="MK36" s="56">
        <v>-1.39</v>
      </c>
      <c r="ML36" s="15"/>
      <c r="MM36" s="15"/>
      <c r="MN36" s="15" t="s">
        <v>76</v>
      </c>
      <c r="MO36" s="922">
        <v>7277059</v>
      </c>
      <c r="MP36" s="922">
        <v>6939243</v>
      </c>
      <c r="MQ36" s="922">
        <v>6569799</v>
      </c>
      <c r="MR36" s="922">
        <v>7585661</v>
      </c>
      <c r="MS36" s="922">
        <v>28371762</v>
      </c>
      <c r="MT36" s="16"/>
      <c r="MU36" s="17"/>
      <c r="MV36" s="256"/>
      <c r="MW36" s="257"/>
      <c r="MX36" s="17"/>
      <c r="MY36" s="17"/>
      <c r="MZ36" s="17"/>
      <c r="NA36" s="619"/>
      <c r="NB36" s="619"/>
      <c r="NC36" s="619"/>
      <c r="ND36" s="619"/>
      <c r="NE36" s="619"/>
      <c r="NF36" s="619"/>
      <c r="NG36" s="619"/>
      <c r="NH36" s="619"/>
      <c r="NI36" s="619"/>
      <c r="NJ36" s="619"/>
      <c r="NK36" s="619"/>
      <c r="NL36" s="619"/>
      <c r="NM36" s="619"/>
      <c r="NN36" s="1185"/>
      <c r="NO36" s="1073" t="s">
        <v>54</v>
      </c>
      <c r="NP36" s="1074" t="s">
        <v>55</v>
      </c>
      <c r="NQ36" s="1075" t="s">
        <v>306</v>
      </c>
      <c r="NR36" s="1076" t="s">
        <v>307</v>
      </c>
      <c r="NS36" s="1074"/>
      <c r="NT36" s="1074"/>
      <c r="NU36" s="1074"/>
      <c r="NV36" s="1074"/>
      <c r="NW36" s="1077" t="s">
        <v>62</v>
      </c>
      <c r="NX36" s="1078"/>
      <c r="NY36" s="1079"/>
    </row>
    <row r="37" spans="1:395" ht="20.25" customHeight="1" thickTop="1" thickBot="1" x14ac:dyDescent="0.25">
      <c r="A37" s="113"/>
      <c r="B37" s="116"/>
      <c r="C37" s="116"/>
      <c r="D37" s="9"/>
      <c r="E37" s="153"/>
      <c r="F37" s="153"/>
      <c r="G37" s="433" t="s">
        <v>141</v>
      </c>
      <c r="H37" s="997">
        <v>179312</v>
      </c>
      <c r="I37" s="998">
        <v>154771</v>
      </c>
      <c r="J37" s="999">
        <v>153680</v>
      </c>
      <c r="K37" s="997">
        <v>487763</v>
      </c>
      <c r="L37" s="1000">
        <v>494602</v>
      </c>
      <c r="M37" s="675">
        <v>-1.38</v>
      </c>
      <c r="N37" s="324"/>
      <c r="O37" s="70" t="s">
        <v>94</v>
      </c>
      <c r="P37" s="71">
        <v>4308.95</v>
      </c>
      <c r="Q37" s="72">
        <v>4338.67</v>
      </c>
      <c r="R37" s="76">
        <v>-0.69</v>
      </c>
      <c r="S37" s="73">
        <v>1584.69</v>
      </c>
      <c r="T37" s="72">
        <v>1574</v>
      </c>
      <c r="U37" s="76">
        <v>0.68</v>
      </c>
      <c r="V37" s="73">
        <v>3902.9400000000005</v>
      </c>
      <c r="W37" s="72">
        <v>3932.1400000000003</v>
      </c>
      <c r="X37" s="76">
        <v>-0.74</v>
      </c>
      <c r="Y37" s="181"/>
      <c r="Z37" s="324"/>
      <c r="AA37" s="324" t="s">
        <v>82</v>
      </c>
      <c r="AB37" s="38">
        <v>1816983</v>
      </c>
      <c r="AC37" s="38">
        <v>1578529</v>
      </c>
      <c r="AD37" s="38">
        <v>1466708</v>
      </c>
      <c r="AE37" s="38">
        <v>4862220</v>
      </c>
      <c r="AF37" s="285"/>
      <c r="AG37" s="285"/>
      <c r="AH37" s="285"/>
      <c r="AI37" s="285"/>
      <c r="AJ37" s="285"/>
      <c r="AK37" s="324"/>
      <c r="AL37" s="36"/>
      <c r="AM37" s="641"/>
      <c r="AN37" s="641"/>
      <c r="AO37" s="641"/>
      <c r="AP37" s="641"/>
      <c r="AQ37" s="641"/>
      <c r="AR37" s="619"/>
      <c r="AS37" s="619"/>
      <c r="AT37" s="619"/>
      <c r="AU37" s="619"/>
      <c r="AV37" s="619"/>
      <c r="AW37" s="619"/>
      <c r="AX37" s="182"/>
      <c r="AY37" s="182"/>
      <c r="AZ37" s="176" t="s">
        <v>157</v>
      </c>
      <c r="BA37" s="1232">
        <v>9120450</v>
      </c>
      <c r="BB37" s="1233">
        <v>364517</v>
      </c>
      <c r="BC37" s="1233">
        <v>2803400</v>
      </c>
      <c r="BD37" s="1234">
        <v>314204</v>
      </c>
      <c r="BE37" s="1233"/>
      <c r="BF37" s="1233"/>
      <c r="BG37" s="1233"/>
      <c r="BH37" s="1233"/>
      <c r="BI37" s="1235">
        <v>12602571</v>
      </c>
      <c r="BJ37" s="1236">
        <v>309636</v>
      </c>
      <c r="BK37" s="1237">
        <v>12912207</v>
      </c>
      <c r="BL37" s="299"/>
      <c r="BM37" s="290"/>
      <c r="BN37" s="290"/>
      <c r="BO37" s="968"/>
      <c r="BP37" s="1532"/>
      <c r="BQ37" s="1542"/>
      <c r="BR37" s="1542"/>
      <c r="BS37" s="1542"/>
      <c r="BT37" s="610"/>
      <c r="BU37" s="1528"/>
      <c r="BV37" s="1528"/>
      <c r="BW37" s="21"/>
      <c r="BX37" s="37"/>
      <c r="BY37" s="295"/>
      <c r="BZ37" s="19"/>
      <c r="CA37" s="19"/>
      <c r="CB37" s="19"/>
      <c r="CC37" s="19"/>
      <c r="CE37" s="113"/>
      <c r="CF37" s="116"/>
      <c r="CG37" s="116"/>
      <c r="CH37" s="9"/>
      <c r="CI37" s="153"/>
      <c r="CJ37" s="153"/>
      <c r="CK37" s="433" t="s">
        <v>141</v>
      </c>
      <c r="CL37" s="997">
        <v>172525</v>
      </c>
      <c r="CM37" s="998">
        <v>141445</v>
      </c>
      <c r="CN37" s="999">
        <v>135209</v>
      </c>
      <c r="CO37" s="997">
        <v>449179</v>
      </c>
      <c r="CP37" s="1000">
        <v>456197</v>
      </c>
      <c r="CQ37" s="675">
        <v>-1.54</v>
      </c>
      <c r="CR37" s="324"/>
      <c r="CS37" s="70" t="s">
        <v>94</v>
      </c>
      <c r="CT37" s="71">
        <v>4218.13</v>
      </c>
      <c r="CU37" s="72">
        <v>4234.4600000000009</v>
      </c>
      <c r="CV37" s="76">
        <v>-0.39</v>
      </c>
      <c r="CW37" s="73">
        <v>1464.3999999999999</v>
      </c>
      <c r="CX37" s="72">
        <v>1455.4799999999998</v>
      </c>
      <c r="CY37" s="76">
        <v>0.61</v>
      </c>
      <c r="CZ37" s="73">
        <v>3790.0200000000004</v>
      </c>
      <c r="DA37" s="72">
        <v>3808.0499999999997</v>
      </c>
      <c r="DB37" s="76">
        <v>-0.47</v>
      </c>
      <c r="DC37" s="181"/>
      <c r="DD37" s="324"/>
      <c r="DE37" s="324" t="s">
        <v>82</v>
      </c>
      <c r="DF37" s="38">
        <v>1670180</v>
      </c>
      <c r="DG37" s="38">
        <v>1532808</v>
      </c>
      <c r="DH37" s="38">
        <v>1440842</v>
      </c>
      <c r="DI37" s="38">
        <v>4643830</v>
      </c>
      <c r="DJ37" s="285"/>
      <c r="DK37" s="285"/>
      <c r="DL37" s="285"/>
      <c r="DM37" s="285"/>
      <c r="DN37" s="285"/>
      <c r="DO37" s="324"/>
      <c r="DP37" s="36"/>
      <c r="DQ37" s="641"/>
      <c r="DR37" s="641"/>
      <c r="DS37" s="641"/>
      <c r="DT37" s="641"/>
      <c r="DU37" s="641"/>
      <c r="DV37" s="619"/>
      <c r="DW37" s="619"/>
      <c r="DX37" s="619"/>
      <c r="DY37" s="619"/>
      <c r="DZ37" s="619"/>
      <c r="EA37" s="619"/>
      <c r="EB37" s="182"/>
      <c r="EC37" s="182"/>
      <c r="ED37" s="176" t="s">
        <v>157</v>
      </c>
      <c r="EE37" s="1232">
        <v>7908365</v>
      </c>
      <c r="EF37" s="1233">
        <v>285553</v>
      </c>
      <c r="EG37" s="1233">
        <v>1853904</v>
      </c>
      <c r="EH37" s="1234">
        <v>299018</v>
      </c>
      <c r="EI37" s="1233"/>
      <c r="EJ37" s="1233"/>
      <c r="EK37" s="1233"/>
      <c r="EL37" s="1233"/>
      <c r="EM37" s="1235">
        <v>10346840</v>
      </c>
      <c r="EN37" s="1236">
        <v>309901</v>
      </c>
      <c r="EO37" s="1237">
        <v>10656741</v>
      </c>
      <c r="EP37" s="299"/>
      <c r="EQ37" s="290"/>
      <c r="ER37" s="290"/>
      <c r="ES37" s="968"/>
      <c r="ET37" s="1532"/>
      <c r="EU37" s="1542"/>
      <c r="EV37" s="1542"/>
      <c r="EW37" s="1542"/>
      <c r="EX37" s="610"/>
      <c r="EY37" s="1528"/>
      <c r="EZ37" s="1528"/>
      <c r="FA37" s="21"/>
      <c r="FB37" s="37"/>
      <c r="FC37" s="295"/>
      <c r="FD37" s="19"/>
      <c r="FE37" s="19"/>
      <c r="FF37" s="19"/>
      <c r="FG37" s="19"/>
      <c r="FI37" s="113"/>
      <c r="FJ37" s="116"/>
      <c r="FK37" s="116"/>
      <c r="FL37" s="9"/>
      <c r="FM37" s="929"/>
      <c r="FN37" s="929"/>
      <c r="FO37" s="433" t="s">
        <v>141</v>
      </c>
      <c r="FP37" s="997">
        <v>137231</v>
      </c>
      <c r="FQ37" s="998">
        <v>128920</v>
      </c>
      <c r="FR37" s="999">
        <v>140598</v>
      </c>
      <c r="FS37" s="997">
        <v>406749</v>
      </c>
      <c r="FT37" s="1000">
        <v>409257</v>
      </c>
      <c r="FU37" s="675">
        <v>-0.61</v>
      </c>
      <c r="FV37" s="324"/>
      <c r="FW37" s="70" t="s">
        <v>94</v>
      </c>
      <c r="FX37" s="71">
        <v>4163.4699999999993</v>
      </c>
      <c r="FY37" s="72">
        <v>4052.2999999999997</v>
      </c>
      <c r="FZ37" s="76">
        <v>2.74</v>
      </c>
      <c r="GA37" s="73">
        <v>1428.42</v>
      </c>
      <c r="GB37" s="72">
        <v>1396.19</v>
      </c>
      <c r="GC37" s="76">
        <v>2.31</v>
      </c>
      <c r="GD37" s="73">
        <v>3731.65</v>
      </c>
      <c r="GE37" s="72">
        <v>3635.2299999999996</v>
      </c>
      <c r="GF37" s="76">
        <v>2.65</v>
      </c>
      <c r="GG37" s="181"/>
      <c r="GH37" s="324"/>
      <c r="GI37" s="324" t="s">
        <v>82</v>
      </c>
      <c r="GJ37" s="38">
        <v>1429697</v>
      </c>
      <c r="GK37" s="38">
        <v>1458844</v>
      </c>
      <c r="GL37" s="38">
        <v>1384237</v>
      </c>
      <c r="GM37" s="38">
        <v>4272778</v>
      </c>
      <c r="GN37" s="285"/>
      <c r="GO37" s="285"/>
      <c r="GP37" s="285"/>
      <c r="GQ37" s="285"/>
      <c r="GR37" s="285"/>
      <c r="GS37" s="324"/>
      <c r="GT37" s="36"/>
      <c r="GU37" s="641"/>
      <c r="GV37" s="641"/>
      <c r="GW37" s="641"/>
      <c r="GX37" s="641"/>
      <c r="GY37" s="641"/>
      <c r="GZ37" s="619"/>
      <c r="HA37" s="619"/>
      <c r="HB37" s="619"/>
      <c r="HC37" s="619"/>
      <c r="HD37" s="619"/>
      <c r="HE37" s="619"/>
      <c r="HF37" s="182"/>
      <c r="HG37" s="182"/>
      <c r="HH37" s="176" t="s">
        <v>157</v>
      </c>
      <c r="HI37" s="1232">
        <v>6863365</v>
      </c>
      <c r="HJ37" s="1233">
        <v>267221</v>
      </c>
      <c r="HK37" s="1233">
        <v>2020551</v>
      </c>
      <c r="HL37" s="1234">
        <v>299521</v>
      </c>
      <c r="HM37" s="1233"/>
      <c r="HN37" s="1233"/>
      <c r="HO37" s="1233"/>
      <c r="HP37" s="1233"/>
      <c r="HQ37" s="1235">
        <v>9450658</v>
      </c>
      <c r="HR37" s="1236">
        <v>315522</v>
      </c>
      <c r="HS37" s="1237">
        <v>9766180</v>
      </c>
      <c r="HT37" s="299"/>
      <c r="HU37" s="290"/>
      <c r="HV37" s="290"/>
      <c r="HW37" s="968"/>
      <c r="HX37" s="1532"/>
      <c r="HY37" s="1542"/>
      <c r="HZ37" s="1542"/>
      <c r="IA37" s="1542"/>
      <c r="IB37" s="610"/>
      <c r="IC37" s="1528"/>
      <c r="ID37" s="1528"/>
      <c r="IE37" s="21"/>
      <c r="IF37" s="37"/>
      <c r="IG37" s="295"/>
      <c r="IH37" s="248"/>
      <c r="II37" s="19"/>
      <c r="IJ37" s="19"/>
      <c r="IK37" s="19"/>
      <c r="IL37" s="275"/>
      <c r="IM37" s="113"/>
      <c r="IN37" s="116"/>
      <c r="IO37" s="116"/>
      <c r="IP37" s="9"/>
      <c r="IQ37" s="929"/>
      <c r="IR37" s="929"/>
      <c r="IS37" s="433" t="s">
        <v>141</v>
      </c>
      <c r="IT37" s="997">
        <v>125187</v>
      </c>
      <c r="IU37" s="998">
        <v>121970</v>
      </c>
      <c r="IV37" s="999">
        <v>151594</v>
      </c>
      <c r="IW37" s="997">
        <v>398751</v>
      </c>
      <c r="IX37" s="1000">
        <v>404697</v>
      </c>
      <c r="IY37" s="675">
        <v>-1.47</v>
      </c>
      <c r="IZ37" s="324"/>
      <c r="JA37" s="70" t="s">
        <v>94</v>
      </c>
      <c r="JB37" s="71">
        <v>4616.7299999999996</v>
      </c>
      <c r="JC37" s="72">
        <v>4477.7200000000012</v>
      </c>
      <c r="JD37" s="76">
        <v>3.1</v>
      </c>
      <c r="JE37" s="73">
        <v>1544.2199999999998</v>
      </c>
      <c r="JF37" s="72">
        <v>1520.94</v>
      </c>
      <c r="JG37" s="76">
        <v>1.53</v>
      </c>
      <c r="JH37" s="73">
        <v>4080.62</v>
      </c>
      <c r="JI37" s="72">
        <v>3970.3100000000004</v>
      </c>
      <c r="JJ37" s="76">
        <v>2.78</v>
      </c>
      <c r="JK37" s="181"/>
      <c r="JL37" s="324"/>
      <c r="JM37" s="324" t="s">
        <v>82</v>
      </c>
      <c r="JN37" s="38">
        <v>1536700</v>
      </c>
      <c r="JO37" s="38">
        <v>1614641</v>
      </c>
      <c r="JP37" s="38">
        <v>1715352</v>
      </c>
      <c r="JQ37" s="38">
        <v>4866693</v>
      </c>
      <c r="JR37" s="285"/>
      <c r="JS37" s="285"/>
      <c r="JT37" s="285"/>
      <c r="JU37" s="285"/>
      <c r="JV37" s="285"/>
      <c r="JW37" s="324"/>
      <c r="JX37" s="36"/>
      <c r="JY37" s="641"/>
      <c r="JZ37" s="641"/>
      <c r="KA37" s="641"/>
      <c r="KB37" s="641"/>
      <c r="KC37" s="641"/>
      <c r="KD37" s="619"/>
      <c r="KE37" s="619"/>
      <c r="KF37" s="619"/>
      <c r="KG37" s="619"/>
      <c r="KH37" s="619"/>
      <c r="KI37" s="619"/>
      <c r="KJ37" s="182"/>
      <c r="KK37" s="182"/>
      <c r="KL37" s="176" t="s">
        <v>157</v>
      </c>
      <c r="KM37" s="1232">
        <v>6836849</v>
      </c>
      <c r="KN37" s="1233">
        <v>301652</v>
      </c>
      <c r="KO37" s="1233">
        <v>2236094</v>
      </c>
      <c r="KP37" s="1234">
        <v>439654</v>
      </c>
      <c r="KQ37" s="1233"/>
      <c r="KR37" s="1233"/>
      <c r="KS37" s="1233"/>
      <c r="KT37" s="1233"/>
      <c r="KU37" s="1235">
        <v>9814249</v>
      </c>
      <c r="KV37" s="1236">
        <v>320724</v>
      </c>
      <c r="KW37" s="1237">
        <v>10134973</v>
      </c>
      <c r="KX37" s="299"/>
      <c r="KY37" s="290"/>
      <c r="KZ37" s="290"/>
      <c r="LA37" s="968"/>
      <c r="LB37" s="1532"/>
      <c r="LC37" s="1542"/>
      <c r="LD37" s="1542"/>
      <c r="LE37" s="1542"/>
      <c r="LF37" s="610"/>
      <c r="LG37" s="1528"/>
      <c r="LH37" s="291"/>
      <c r="LI37" s="21"/>
      <c r="LJ37" s="37"/>
      <c r="LK37" s="295"/>
      <c r="LL37" s="19"/>
      <c r="LM37" s="19"/>
      <c r="LN37" s="19"/>
      <c r="LO37" s="19"/>
      <c r="LQ37" s="862"/>
      <c r="LR37" s="116"/>
      <c r="LS37" s="116"/>
      <c r="LT37" s="9"/>
      <c r="LU37" s="153"/>
      <c r="LV37" s="153"/>
      <c r="LW37" s="433" t="s">
        <v>141</v>
      </c>
      <c r="LX37" s="348">
        <v>1742442</v>
      </c>
      <c r="LY37" s="994">
        <v>1764753</v>
      </c>
      <c r="LZ37" s="515">
        <v>-1.26</v>
      </c>
      <c r="MA37" s="182"/>
      <c r="MB37" s="70" t="s">
        <v>94</v>
      </c>
      <c r="MC37" s="71">
        <v>4331.3999999999996</v>
      </c>
      <c r="MD37" s="375">
        <v>4283.5499999999993</v>
      </c>
      <c r="ME37" s="76">
        <v>1.1200000000000001</v>
      </c>
      <c r="MF37" s="71">
        <v>1509.69</v>
      </c>
      <c r="MG37" s="375">
        <v>1490.32</v>
      </c>
      <c r="MH37" s="76">
        <v>1.3</v>
      </c>
      <c r="MI37" s="71">
        <v>3881.7700000000004</v>
      </c>
      <c r="MJ37" s="375">
        <v>3843.7000000000003</v>
      </c>
      <c r="MK37" s="76">
        <v>0.99</v>
      </c>
      <c r="ML37" s="15"/>
      <c r="MM37" s="15"/>
      <c r="MN37" s="15" t="s">
        <v>82</v>
      </c>
      <c r="MO37" s="922">
        <v>4862220</v>
      </c>
      <c r="MP37" s="922">
        <v>4643830</v>
      </c>
      <c r="MQ37" s="922">
        <v>4272778</v>
      </c>
      <c r="MR37" s="922">
        <v>4866693</v>
      </c>
      <c r="MS37" s="922">
        <v>18645521</v>
      </c>
      <c r="MT37" s="16"/>
      <c r="MU37" s="17"/>
      <c r="MV37" s="256"/>
      <c r="MW37" s="257"/>
      <c r="MX37" s="17"/>
      <c r="MY37" s="17"/>
      <c r="MZ37" s="17"/>
      <c r="NA37" s="619"/>
      <c r="NB37" s="619"/>
      <c r="NC37" s="619"/>
      <c r="ND37" s="619"/>
      <c r="NE37" s="619"/>
      <c r="NF37" s="619"/>
      <c r="NG37" s="619"/>
      <c r="NH37" s="619"/>
      <c r="NI37" s="619"/>
      <c r="NJ37" s="619"/>
      <c r="NK37" s="619"/>
      <c r="NL37" s="619"/>
      <c r="NM37" s="619"/>
      <c r="NN37" s="1123" t="s">
        <v>157</v>
      </c>
      <c r="NO37" s="1082">
        <v>30729029</v>
      </c>
      <c r="NP37" s="1083">
        <v>1218943</v>
      </c>
      <c r="NQ37" s="1083">
        <v>8913949</v>
      </c>
      <c r="NR37" s="1084">
        <v>1352397</v>
      </c>
      <c r="NS37" s="1083">
        <v>0</v>
      </c>
      <c r="NT37" s="1083">
        <v>0</v>
      </c>
      <c r="NU37" s="1083">
        <v>0</v>
      </c>
      <c r="NV37" s="1083">
        <v>0</v>
      </c>
      <c r="NW37" s="1085">
        <v>42214318</v>
      </c>
      <c r="NX37" s="1086">
        <v>1255783</v>
      </c>
      <c r="NY37" s="1087">
        <v>43470101</v>
      </c>
    </row>
    <row r="38" spans="1:395" ht="20.25" customHeight="1" thickTop="1" x14ac:dyDescent="0.2">
      <c r="A38" s="113"/>
      <c r="B38" s="9"/>
      <c r="C38" s="9"/>
      <c r="D38" s="9"/>
      <c r="E38" s="153"/>
      <c r="F38" s="153"/>
      <c r="G38" s="433" t="s">
        <v>142</v>
      </c>
      <c r="H38" s="997">
        <v>19856</v>
      </c>
      <c r="I38" s="998">
        <v>20303</v>
      </c>
      <c r="J38" s="999">
        <v>21589</v>
      </c>
      <c r="K38" s="997">
        <v>61748</v>
      </c>
      <c r="L38" s="1000">
        <v>63787</v>
      </c>
      <c r="M38" s="675">
        <v>-3.2</v>
      </c>
      <c r="N38" s="324"/>
      <c r="O38" s="9"/>
      <c r="P38" s="9"/>
      <c r="Q38" s="14"/>
      <c r="R38" s="9"/>
      <c r="S38" s="9"/>
      <c r="T38" s="14"/>
      <c r="U38" s="9"/>
      <c r="V38" s="9"/>
      <c r="W38" s="14"/>
      <c r="X38" s="9"/>
      <c r="Y38" s="9"/>
      <c r="Z38" s="324"/>
      <c r="AA38" s="324" t="s">
        <v>87</v>
      </c>
      <c r="AB38" s="38">
        <v>1324327</v>
      </c>
      <c r="AC38" s="38">
        <v>1210910</v>
      </c>
      <c r="AD38" s="38">
        <v>1203501</v>
      </c>
      <c r="AE38" s="38">
        <v>3738738</v>
      </c>
      <c r="AF38" s="285"/>
      <c r="AG38" s="285"/>
      <c r="AH38" s="285"/>
      <c r="AI38" s="285"/>
      <c r="AJ38" s="285"/>
      <c r="AK38" s="324"/>
      <c r="AL38" s="36"/>
      <c r="AM38" s="641"/>
      <c r="AN38" s="641"/>
      <c r="AO38" s="641"/>
      <c r="AP38" s="641"/>
      <c r="AQ38" s="641"/>
      <c r="AR38" s="619"/>
      <c r="AS38" s="619"/>
      <c r="AT38" s="619"/>
      <c r="AU38" s="619"/>
      <c r="AV38" s="619"/>
      <c r="AW38" s="619"/>
      <c r="AX38" s="182"/>
      <c r="AY38" s="182"/>
      <c r="AZ38" s="176" t="s">
        <v>73</v>
      </c>
      <c r="BA38" s="1249">
        <v>1116935</v>
      </c>
      <c r="BB38" s="1250">
        <v>92959</v>
      </c>
      <c r="BC38" s="1250">
        <v>382932</v>
      </c>
      <c r="BD38" s="1251">
        <v>365621</v>
      </c>
      <c r="BE38" s="1250"/>
      <c r="BF38" s="1250"/>
      <c r="BG38" s="1250"/>
      <c r="BH38" s="1250"/>
      <c r="BI38" s="1252">
        <v>1958447</v>
      </c>
      <c r="BJ38" s="1236">
        <v>798009</v>
      </c>
      <c r="BK38" s="1237">
        <v>2756456</v>
      </c>
      <c r="BL38" s="299"/>
      <c r="BM38" s="290"/>
      <c r="BN38" s="290"/>
      <c r="BO38" s="968"/>
      <c r="BP38" s="115"/>
      <c r="BQ38" s="131"/>
      <c r="BR38" s="131"/>
      <c r="BS38" s="131"/>
      <c r="BT38" s="131"/>
      <c r="BU38" s="1528"/>
      <c r="BV38" s="1528"/>
      <c r="BW38" s="21"/>
      <c r="BX38" s="37"/>
      <c r="BY38" s="295"/>
      <c r="BZ38" s="19"/>
      <c r="CA38" s="19"/>
      <c r="CB38" s="19"/>
      <c r="CC38" s="19"/>
      <c r="CE38" s="113"/>
      <c r="CF38" s="9"/>
      <c r="CG38" s="9"/>
      <c r="CH38" s="9"/>
      <c r="CI38" s="153"/>
      <c r="CJ38" s="153"/>
      <c r="CK38" s="433" t="s">
        <v>142</v>
      </c>
      <c r="CL38" s="997">
        <v>23913</v>
      </c>
      <c r="CM38" s="998">
        <v>22089</v>
      </c>
      <c r="CN38" s="999">
        <v>27470</v>
      </c>
      <c r="CO38" s="997">
        <v>73472</v>
      </c>
      <c r="CP38" s="1000">
        <v>78445</v>
      </c>
      <c r="CQ38" s="675">
        <v>-6.34</v>
      </c>
      <c r="CR38" s="324"/>
      <c r="CS38" s="9"/>
      <c r="CT38" s="9"/>
      <c r="CU38" s="14"/>
      <c r="CV38" s="9"/>
      <c r="CW38" s="9"/>
      <c r="CX38" s="14"/>
      <c r="CY38" s="9"/>
      <c r="CZ38" s="9"/>
      <c r="DA38" s="14"/>
      <c r="DB38" s="9"/>
      <c r="DC38" s="9"/>
      <c r="DD38" s="324"/>
      <c r="DE38" s="324" t="s">
        <v>87</v>
      </c>
      <c r="DF38" s="38">
        <v>1314258</v>
      </c>
      <c r="DG38" s="38">
        <v>1149291</v>
      </c>
      <c r="DH38" s="38">
        <v>1125701</v>
      </c>
      <c r="DI38" s="38">
        <v>3589250</v>
      </c>
      <c r="DJ38" s="285"/>
      <c r="DK38" s="285"/>
      <c r="DL38" s="285"/>
      <c r="DM38" s="285"/>
      <c r="DN38" s="285"/>
      <c r="DO38" s="324"/>
      <c r="DP38" s="36"/>
      <c r="DQ38" s="641"/>
      <c r="DR38" s="641"/>
      <c r="DS38" s="641"/>
      <c r="DT38" s="641"/>
      <c r="DU38" s="641"/>
      <c r="DV38" s="619"/>
      <c r="DW38" s="619"/>
      <c r="DX38" s="619"/>
      <c r="DY38" s="619"/>
      <c r="DZ38" s="619"/>
      <c r="EA38" s="619"/>
      <c r="EB38" s="182"/>
      <c r="EC38" s="182"/>
      <c r="ED38" s="176" t="s">
        <v>73</v>
      </c>
      <c r="EE38" s="1249">
        <v>986736</v>
      </c>
      <c r="EF38" s="1250">
        <v>76250</v>
      </c>
      <c r="EG38" s="1250">
        <v>342849</v>
      </c>
      <c r="EH38" s="1251">
        <v>172806</v>
      </c>
      <c r="EI38" s="1250"/>
      <c r="EJ38" s="1250"/>
      <c r="EK38" s="1250"/>
      <c r="EL38" s="1250"/>
      <c r="EM38" s="1252">
        <v>1578641</v>
      </c>
      <c r="EN38" s="1236">
        <v>868248</v>
      </c>
      <c r="EO38" s="1237">
        <v>2446889</v>
      </c>
      <c r="EP38" s="299"/>
      <c r="EQ38" s="290"/>
      <c r="ER38" s="290"/>
      <c r="ES38" s="968"/>
      <c r="ET38" s="115"/>
      <c r="EU38" s="131"/>
      <c r="EV38" s="131"/>
      <c r="EW38" s="131"/>
      <c r="EX38" s="131"/>
      <c r="EY38" s="1528"/>
      <c r="EZ38" s="1528"/>
      <c r="FA38" s="21"/>
      <c r="FB38" s="37"/>
      <c r="FC38" s="295"/>
      <c r="FD38" s="19"/>
      <c r="FE38" s="19"/>
      <c r="FF38" s="19"/>
      <c r="FG38" s="19"/>
      <c r="FI38" s="113"/>
      <c r="FJ38" s="9"/>
      <c r="FK38" s="9"/>
      <c r="FL38" s="9"/>
      <c r="FM38" s="929"/>
      <c r="FN38" s="929"/>
      <c r="FO38" s="433" t="s">
        <v>142</v>
      </c>
      <c r="FP38" s="997">
        <v>19969</v>
      </c>
      <c r="FQ38" s="998">
        <v>20635</v>
      </c>
      <c r="FR38" s="999">
        <v>18871</v>
      </c>
      <c r="FS38" s="997">
        <v>59475</v>
      </c>
      <c r="FT38" s="1000">
        <v>60768</v>
      </c>
      <c r="FU38" s="675">
        <v>-2.13</v>
      </c>
      <c r="FV38" s="324"/>
      <c r="FW38" s="9"/>
      <c r="FX38" s="9"/>
      <c r="FY38" s="14"/>
      <c r="FZ38" s="9"/>
      <c r="GA38" s="9"/>
      <c r="GB38" s="14"/>
      <c r="GC38" s="9"/>
      <c r="GD38" s="9"/>
      <c r="GE38" s="14"/>
      <c r="GF38" s="9"/>
      <c r="GG38" s="9"/>
      <c r="GH38" s="324"/>
      <c r="GI38" s="324" t="s">
        <v>87</v>
      </c>
      <c r="GJ38" s="38">
        <v>1055116</v>
      </c>
      <c r="GK38" s="38">
        <v>1044684</v>
      </c>
      <c r="GL38" s="38">
        <v>1030931</v>
      </c>
      <c r="GM38" s="38">
        <v>3130731</v>
      </c>
      <c r="GN38" s="285"/>
      <c r="GO38" s="285"/>
      <c r="GP38" s="285"/>
      <c r="GQ38" s="285"/>
      <c r="GR38" s="285"/>
      <c r="GS38" s="324"/>
      <c r="GT38" s="36"/>
      <c r="GU38" s="641"/>
      <c r="GV38" s="641"/>
      <c r="GW38" s="641"/>
      <c r="GX38" s="641"/>
      <c r="GY38" s="641"/>
      <c r="GZ38" s="619"/>
      <c r="HA38" s="619"/>
      <c r="HB38" s="619"/>
      <c r="HC38" s="619"/>
      <c r="HD38" s="619"/>
      <c r="HE38" s="619"/>
      <c r="HF38" s="182"/>
      <c r="HG38" s="182"/>
      <c r="HH38" s="176" t="s">
        <v>73</v>
      </c>
      <c r="HI38" s="1249">
        <v>1180123</v>
      </c>
      <c r="HJ38" s="1250">
        <v>59160</v>
      </c>
      <c r="HK38" s="1250">
        <v>369083</v>
      </c>
      <c r="HL38" s="1251">
        <v>176260</v>
      </c>
      <c r="HM38" s="1250"/>
      <c r="HN38" s="1250"/>
      <c r="HO38" s="1250"/>
      <c r="HP38" s="1250"/>
      <c r="HQ38" s="1252">
        <v>1784626</v>
      </c>
      <c r="HR38" s="1236">
        <v>925228</v>
      </c>
      <c r="HS38" s="1237">
        <v>2709854</v>
      </c>
      <c r="HT38" s="299"/>
      <c r="HU38" s="290"/>
      <c r="HV38" s="290"/>
      <c r="HW38" s="968"/>
      <c r="HX38" s="115"/>
      <c r="HY38" s="131"/>
      <c r="HZ38" s="131"/>
      <c r="IA38" s="131"/>
      <c r="IB38" s="131"/>
      <c r="IC38" s="1528"/>
      <c r="ID38" s="1528"/>
      <c r="IE38" s="21"/>
      <c r="IF38" s="37"/>
      <c r="IG38" s="295"/>
      <c r="IH38" s="248"/>
      <c r="II38" s="19"/>
      <c r="IJ38" s="19"/>
      <c r="IK38" s="19"/>
      <c r="IL38" s="275"/>
      <c r="IM38" s="113"/>
      <c r="IN38" s="9"/>
      <c r="IO38" s="9"/>
      <c r="IP38" s="9"/>
      <c r="IQ38" s="929"/>
      <c r="IR38" s="929"/>
      <c r="IS38" s="433" t="s">
        <v>142</v>
      </c>
      <c r="IT38" s="997">
        <v>20471</v>
      </c>
      <c r="IU38" s="998">
        <v>17313</v>
      </c>
      <c r="IV38" s="999">
        <v>21196</v>
      </c>
      <c r="IW38" s="997">
        <v>58980</v>
      </c>
      <c r="IX38" s="1000">
        <v>57298</v>
      </c>
      <c r="IY38" s="675">
        <v>2.94</v>
      </c>
      <c r="IZ38" s="324"/>
      <c r="JA38" s="9"/>
      <c r="JB38" s="9"/>
      <c r="JC38" s="14"/>
      <c r="JD38" s="9"/>
      <c r="JE38" s="9"/>
      <c r="JF38" s="14"/>
      <c r="JG38" s="9"/>
      <c r="JH38" s="9"/>
      <c r="JI38" s="14"/>
      <c r="JJ38" s="9"/>
      <c r="JK38" s="9"/>
      <c r="JL38" s="324"/>
      <c r="JM38" s="324" t="s">
        <v>87</v>
      </c>
      <c r="JN38" s="38">
        <v>1065080</v>
      </c>
      <c r="JO38" s="38">
        <v>1116837</v>
      </c>
      <c r="JP38" s="38">
        <v>1254033</v>
      </c>
      <c r="JQ38" s="38">
        <v>3435950</v>
      </c>
      <c r="JR38" s="285"/>
      <c r="JS38" s="285"/>
      <c r="JT38" s="285"/>
      <c r="JU38" s="285"/>
      <c r="JV38" s="285"/>
      <c r="JW38" s="324"/>
      <c r="JX38" s="36"/>
      <c r="JY38" s="641"/>
      <c r="JZ38" s="641"/>
      <c r="KA38" s="641"/>
      <c r="KB38" s="641"/>
      <c r="KC38" s="641"/>
      <c r="KD38" s="619"/>
      <c r="KE38" s="619"/>
      <c r="KF38" s="619"/>
      <c r="KG38" s="619"/>
      <c r="KH38" s="619"/>
      <c r="KI38" s="619"/>
      <c r="KJ38" s="182"/>
      <c r="KK38" s="182"/>
      <c r="KL38" s="176" t="s">
        <v>73</v>
      </c>
      <c r="KM38" s="1249">
        <v>1190784</v>
      </c>
      <c r="KN38" s="1250">
        <v>57249</v>
      </c>
      <c r="KO38" s="1250">
        <v>404902</v>
      </c>
      <c r="KP38" s="1251">
        <v>245730</v>
      </c>
      <c r="KQ38" s="1250"/>
      <c r="KR38" s="1250"/>
      <c r="KS38" s="1250"/>
      <c r="KT38" s="1250"/>
      <c r="KU38" s="1252">
        <v>1898665</v>
      </c>
      <c r="KV38" s="1236">
        <v>1273052</v>
      </c>
      <c r="KW38" s="1237">
        <v>3171717</v>
      </c>
      <c r="KX38" s="299"/>
      <c r="KY38" s="290"/>
      <c r="KZ38" s="290"/>
      <c r="LA38" s="968"/>
      <c r="LB38" s="115"/>
      <c r="LC38" s="131"/>
      <c r="LD38" s="131"/>
      <c r="LE38" s="131"/>
      <c r="LF38" s="131"/>
      <c r="LG38" s="1528"/>
      <c r="LH38" s="291"/>
      <c r="LI38" s="21"/>
      <c r="LJ38" s="37"/>
      <c r="LK38" s="295"/>
      <c r="LL38" s="19"/>
      <c r="LM38" s="19"/>
      <c r="LN38" s="19"/>
      <c r="LO38" s="19"/>
      <c r="LQ38" s="862"/>
      <c r="LR38" s="9"/>
      <c r="LS38" s="9"/>
      <c r="LT38" s="9"/>
      <c r="LU38" s="153"/>
      <c r="LV38" s="153"/>
      <c r="LW38" s="433" t="s">
        <v>142</v>
      </c>
      <c r="LX38" s="348">
        <v>253675</v>
      </c>
      <c r="LY38" s="994">
        <v>260298</v>
      </c>
      <c r="LZ38" s="515">
        <v>-2.54</v>
      </c>
      <c r="MA38" s="182"/>
      <c r="MB38" s="9"/>
      <c r="MC38" s="9"/>
      <c r="MD38" s="14"/>
      <c r="ME38" s="9"/>
      <c r="MF38" s="9"/>
      <c r="MG38" s="14"/>
      <c r="MH38" s="9"/>
      <c r="MI38" s="9"/>
      <c r="MJ38" s="14"/>
      <c r="MK38" s="9"/>
      <c r="ML38" s="15"/>
      <c r="MM38" s="15"/>
      <c r="MN38" s="15" t="s">
        <v>87</v>
      </c>
      <c r="MO38" s="922">
        <v>3738738</v>
      </c>
      <c r="MP38" s="922">
        <v>3589250</v>
      </c>
      <c r="MQ38" s="922">
        <v>3130731</v>
      </c>
      <c r="MR38" s="922">
        <v>3435950</v>
      </c>
      <c r="MS38" s="922">
        <v>13894669</v>
      </c>
      <c r="MT38" s="16"/>
      <c r="MU38" s="17"/>
      <c r="MV38" s="256"/>
      <c r="MW38" s="257"/>
      <c r="MX38" s="17"/>
      <c r="MY38" s="17"/>
      <c r="MZ38" s="17"/>
      <c r="NA38" s="619"/>
      <c r="NB38" s="619"/>
      <c r="NC38" s="619"/>
      <c r="ND38" s="619"/>
      <c r="NE38" s="619"/>
      <c r="NF38" s="619"/>
      <c r="NG38" s="619"/>
      <c r="NH38" s="619"/>
      <c r="NI38" s="619"/>
      <c r="NJ38" s="619"/>
      <c r="NK38" s="619"/>
      <c r="NL38" s="619"/>
      <c r="NM38" s="619"/>
      <c r="NN38" s="1123" t="s">
        <v>73</v>
      </c>
      <c r="NO38" s="1111">
        <v>4474578</v>
      </c>
      <c r="NP38" s="1112">
        <v>285618</v>
      </c>
      <c r="NQ38" s="1112">
        <v>1499766</v>
      </c>
      <c r="NR38" s="1113">
        <v>960417</v>
      </c>
      <c r="NS38" s="1112">
        <v>0</v>
      </c>
      <c r="NT38" s="1112">
        <v>0</v>
      </c>
      <c r="NU38" s="1112">
        <v>0</v>
      </c>
      <c r="NV38" s="1112">
        <v>0</v>
      </c>
      <c r="NW38" s="1114">
        <v>7220379</v>
      </c>
      <c r="NX38" s="1086">
        <v>3864537</v>
      </c>
      <c r="NY38" s="1087">
        <v>11084916</v>
      </c>
    </row>
    <row r="39" spans="1:395" ht="20.25" customHeight="1" x14ac:dyDescent="0.2">
      <c r="A39" s="113"/>
      <c r="B39" s="117"/>
      <c r="C39" s="117"/>
      <c r="D39" s="9"/>
      <c r="E39" s="153"/>
      <c r="F39" s="153"/>
      <c r="G39" s="433" t="s">
        <v>143</v>
      </c>
      <c r="H39" s="997">
        <v>94365</v>
      </c>
      <c r="I39" s="998">
        <v>85613</v>
      </c>
      <c r="J39" s="999">
        <v>101002</v>
      </c>
      <c r="K39" s="997">
        <v>280980</v>
      </c>
      <c r="L39" s="1000">
        <v>292427</v>
      </c>
      <c r="M39" s="675">
        <v>-3.91</v>
      </c>
      <c r="N39" s="324"/>
      <c r="O39" s="9"/>
      <c r="P39" s="9"/>
      <c r="Q39" s="14"/>
      <c r="R39" s="9"/>
      <c r="S39" s="9"/>
      <c r="T39" s="14"/>
      <c r="U39" s="9"/>
      <c r="V39" s="9"/>
      <c r="W39" s="14"/>
      <c r="X39" s="9"/>
      <c r="Y39" s="9"/>
      <c r="Z39" s="324"/>
      <c r="AA39" s="324" t="s">
        <v>91</v>
      </c>
      <c r="AB39" s="38">
        <v>2484466</v>
      </c>
      <c r="AC39" s="38">
        <v>2247499</v>
      </c>
      <c r="AD39" s="38">
        <v>2293116</v>
      </c>
      <c r="AE39" s="38">
        <v>7025081</v>
      </c>
      <c r="AF39" s="285"/>
      <c r="AG39" s="285"/>
      <c r="AH39" s="285"/>
      <c r="AI39" s="285"/>
      <c r="AJ39" s="285"/>
      <c r="AK39" s="324"/>
      <c r="AL39" s="974"/>
      <c r="AM39" s="641"/>
      <c r="AN39" s="641"/>
      <c r="AO39" s="641"/>
      <c r="AP39" s="641"/>
      <c r="AQ39" s="641"/>
      <c r="AR39" s="619"/>
      <c r="AS39" s="619"/>
      <c r="AT39" s="619"/>
      <c r="AU39" s="619"/>
      <c r="AV39" s="619"/>
      <c r="AW39" s="619"/>
      <c r="AX39" s="182"/>
      <c r="AY39" s="182"/>
      <c r="AZ39" s="176" t="s">
        <v>78</v>
      </c>
      <c r="BA39" s="1249">
        <v>3743595</v>
      </c>
      <c r="BB39" s="1250">
        <v>367576</v>
      </c>
      <c r="BC39" s="1250">
        <v>2936034</v>
      </c>
      <c r="BD39" s="1251">
        <v>1521309</v>
      </c>
      <c r="BE39" s="1250"/>
      <c r="BF39" s="1250"/>
      <c r="BG39" s="1250"/>
      <c r="BH39" s="1250"/>
      <c r="BI39" s="1252">
        <v>8568514</v>
      </c>
      <c r="BJ39" s="1236">
        <v>5719461</v>
      </c>
      <c r="BK39" s="1237">
        <v>14287975</v>
      </c>
      <c r="BL39" s="299"/>
      <c r="BM39" s="290"/>
      <c r="BN39" s="290"/>
      <c r="BO39" s="968"/>
      <c r="BP39" s="115"/>
      <c r="BQ39" s="131"/>
      <c r="BR39" s="131"/>
      <c r="BS39" s="131"/>
      <c r="BT39" s="131"/>
      <c r="BU39" s="1528"/>
      <c r="BV39" s="1528"/>
      <c r="BW39" s="21"/>
      <c r="BX39" s="37"/>
      <c r="BY39" s="295"/>
      <c r="BZ39" s="19"/>
      <c r="CA39" s="19"/>
      <c r="CB39" s="19"/>
      <c r="CC39" s="19"/>
      <c r="CE39" s="113"/>
      <c r="CF39" s="117"/>
      <c r="CG39" s="117"/>
      <c r="CH39" s="9"/>
      <c r="CI39" s="153"/>
      <c r="CJ39" s="153"/>
      <c r="CK39" s="433" t="s">
        <v>143</v>
      </c>
      <c r="CL39" s="997">
        <v>91897</v>
      </c>
      <c r="CM39" s="998">
        <v>95246</v>
      </c>
      <c r="CN39" s="999">
        <v>93648</v>
      </c>
      <c r="CO39" s="997">
        <v>280791</v>
      </c>
      <c r="CP39" s="1000">
        <v>285246</v>
      </c>
      <c r="CQ39" s="675">
        <v>-1.56</v>
      </c>
      <c r="CR39" s="324"/>
      <c r="CS39" s="9"/>
      <c r="CT39" s="9"/>
      <c r="CU39" s="14"/>
      <c r="CV39" s="9"/>
      <c r="CW39" s="9"/>
      <c r="CX39" s="14"/>
      <c r="CY39" s="9"/>
      <c r="CZ39" s="9"/>
      <c r="DA39" s="14"/>
      <c r="DB39" s="9"/>
      <c r="DC39" s="9"/>
      <c r="DD39" s="324"/>
      <c r="DE39" s="324" t="s">
        <v>91</v>
      </c>
      <c r="DF39" s="38">
        <v>2253871</v>
      </c>
      <c r="DG39" s="38">
        <v>2069000</v>
      </c>
      <c r="DH39" s="38">
        <v>1996784</v>
      </c>
      <c r="DI39" s="38">
        <v>6319655</v>
      </c>
      <c r="DJ39" s="285"/>
      <c r="DK39" s="285"/>
      <c r="DL39" s="285"/>
      <c r="DM39" s="285"/>
      <c r="DN39" s="285"/>
      <c r="DO39" s="324"/>
      <c r="DP39" s="974"/>
      <c r="DQ39" s="641"/>
      <c r="DR39" s="641"/>
      <c r="DS39" s="641"/>
      <c r="DT39" s="641"/>
      <c r="DU39" s="641"/>
      <c r="DV39" s="619"/>
      <c r="DW39" s="619"/>
      <c r="DX39" s="619"/>
      <c r="DY39" s="619"/>
      <c r="DZ39" s="619"/>
      <c r="EA39" s="619"/>
      <c r="EB39" s="182"/>
      <c r="EC39" s="182"/>
      <c r="ED39" s="176" t="s">
        <v>78</v>
      </c>
      <c r="EE39" s="1249">
        <v>3335910</v>
      </c>
      <c r="EF39" s="1250">
        <v>338763</v>
      </c>
      <c r="EG39" s="1250">
        <v>2482051</v>
      </c>
      <c r="EH39" s="1251">
        <v>1818368</v>
      </c>
      <c r="EI39" s="1250"/>
      <c r="EJ39" s="1250"/>
      <c r="EK39" s="1250"/>
      <c r="EL39" s="1250"/>
      <c r="EM39" s="1252">
        <v>7975092</v>
      </c>
      <c r="EN39" s="1236">
        <v>5354903</v>
      </c>
      <c r="EO39" s="1237">
        <v>13329995</v>
      </c>
      <c r="EP39" s="299"/>
      <c r="EQ39" s="290"/>
      <c r="ER39" s="290"/>
      <c r="ES39" s="968"/>
      <c r="ET39" s="115"/>
      <c r="EU39" s="131"/>
      <c r="EV39" s="131"/>
      <c r="EW39" s="131"/>
      <c r="EX39" s="131"/>
      <c r="EY39" s="1528"/>
      <c r="EZ39" s="1528"/>
      <c r="FA39" s="21"/>
      <c r="FB39" s="37"/>
      <c r="FC39" s="295"/>
      <c r="FD39" s="19"/>
      <c r="FE39" s="19"/>
      <c r="FF39" s="19"/>
      <c r="FG39" s="19"/>
      <c r="FI39" s="113"/>
      <c r="FJ39" s="117"/>
      <c r="FK39" s="117"/>
      <c r="FL39" s="9"/>
      <c r="FM39" s="153"/>
      <c r="FN39" s="153"/>
      <c r="FO39" s="433" t="s">
        <v>143</v>
      </c>
      <c r="FP39" s="997">
        <v>145667</v>
      </c>
      <c r="FQ39" s="998">
        <v>144650</v>
      </c>
      <c r="FR39" s="999">
        <v>99308</v>
      </c>
      <c r="FS39" s="997">
        <v>389625</v>
      </c>
      <c r="FT39" s="1000">
        <v>359327</v>
      </c>
      <c r="FU39" s="675">
        <v>8.43</v>
      </c>
      <c r="FV39" s="324"/>
      <c r="FW39" s="9"/>
      <c r="FX39" s="9"/>
      <c r="FY39" s="14"/>
      <c r="FZ39" s="9"/>
      <c r="GA39" s="9"/>
      <c r="GB39" s="14"/>
      <c r="GC39" s="9"/>
      <c r="GD39" s="9"/>
      <c r="GE39" s="14"/>
      <c r="GF39" s="9"/>
      <c r="GG39" s="9"/>
      <c r="GH39" s="324"/>
      <c r="GI39" s="324" t="s">
        <v>91</v>
      </c>
      <c r="GJ39" s="38">
        <v>1962615</v>
      </c>
      <c r="GK39" s="38">
        <v>1912315</v>
      </c>
      <c r="GL39" s="38">
        <v>1898873</v>
      </c>
      <c r="GM39" s="38">
        <v>5773803</v>
      </c>
      <c r="GN39" s="285"/>
      <c r="GO39" s="285"/>
      <c r="GP39" s="285"/>
      <c r="GQ39" s="285"/>
      <c r="GR39" s="285"/>
      <c r="GS39" s="324"/>
      <c r="GT39" s="974"/>
      <c r="GU39" s="641"/>
      <c r="GV39" s="641"/>
      <c r="GW39" s="641"/>
      <c r="GX39" s="641"/>
      <c r="GY39" s="641"/>
      <c r="GZ39" s="619"/>
      <c r="HA39" s="619"/>
      <c r="HB39" s="619"/>
      <c r="HC39" s="619"/>
      <c r="HD39" s="619"/>
      <c r="HE39" s="619"/>
      <c r="HF39" s="182"/>
      <c r="HG39" s="182"/>
      <c r="HH39" s="176" t="s">
        <v>78</v>
      </c>
      <c r="HI39" s="1249">
        <v>3375542</v>
      </c>
      <c r="HJ39" s="1250">
        <v>270000</v>
      </c>
      <c r="HK39" s="1250">
        <v>2047970</v>
      </c>
      <c r="HL39" s="1251">
        <v>2610565</v>
      </c>
      <c r="HM39" s="1250"/>
      <c r="HN39" s="1250"/>
      <c r="HO39" s="1250"/>
      <c r="HP39" s="1250"/>
      <c r="HQ39" s="1252">
        <v>8304077</v>
      </c>
      <c r="HR39" s="1236">
        <v>5884683</v>
      </c>
      <c r="HS39" s="1237">
        <v>14188760</v>
      </c>
      <c r="HT39" s="299"/>
      <c r="HU39" s="290"/>
      <c r="HV39" s="290"/>
      <c r="HW39" s="968"/>
      <c r="HX39" s="115"/>
      <c r="HY39" s="131"/>
      <c r="HZ39" s="131"/>
      <c r="IA39" s="131"/>
      <c r="IB39" s="131"/>
      <c r="IC39" s="1528"/>
      <c r="ID39" s="1528"/>
      <c r="IE39" s="21"/>
      <c r="IF39" s="37"/>
      <c r="IG39" s="295"/>
      <c r="IH39" s="248"/>
      <c r="II39" s="19"/>
      <c r="IJ39" s="19"/>
      <c r="IK39" s="19"/>
      <c r="IL39" s="275"/>
      <c r="IM39" s="113"/>
      <c r="IN39" s="117"/>
      <c r="IO39" s="117"/>
      <c r="IP39" s="9"/>
      <c r="IQ39" s="929"/>
      <c r="IR39" s="929"/>
      <c r="IS39" s="433" t="s">
        <v>143</v>
      </c>
      <c r="IT39" s="997">
        <v>94333</v>
      </c>
      <c r="IU39" s="998">
        <v>85198</v>
      </c>
      <c r="IV39" s="999">
        <v>92239</v>
      </c>
      <c r="IW39" s="997">
        <v>271770</v>
      </c>
      <c r="IX39" s="1000">
        <v>265227</v>
      </c>
      <c r="IY39" s="675">
        <v>2.4700000000000002</v>
      </c>
      <c r="IZ39" s="324"/>
      <c r="JA39" s="9"/>
      <c r="JB39" s="9"/>
      <c r="JC39" s="14"/>
      <c r="JD39" s="9"/>
      <c r="JE39" s="9"/>
      <c r="JF39" s="14"/>
      <c r="JG39" s="9"/>
      <c r="JH39" s="9"/>
      <c r="JI39" s="14"/>
      <c r="JJ39" s="9"/>
      <c r="JK39" s="9"/>
      <c r="JL39" s="324"/>
      <c r="JM39" s="324" t="s">
        <v>91</v>
      </c>
      <c r="JN39" s="38">
        <v>2143083</v>
      </c>
      <c r="JO39" s="38">
        <v>2250943</v>
      </c>
      <c r="JP39" s="38">
        <v>2439086</v>
      </c>
      <c r="JQ39" s="38">
        <v>6833112</v>
      </c>
      <c r="JR39" s="285"/>
      <c r="JS39" s="285"/>
      <c r="JT39" s="285"/>
      <c r="JU39" s="285"/>
      <c r="JV39" s="285"/>
      <c r="JW39" s="324"/>
      <c r="JX39" s="974"/>
      <c r="JY39" s="641"/>
      <c r="JZ39" s="641"/>
      <c r="KA39" s="641"/>
      <c r="KB39" s="641"/>
      <c r="KC39" s="641"/>
      <c r="KD39" s="619"/>
      <c r="KE39" s="619"/>
      <c r="KF39" s="619"/>
      <c r="KG39" s="619"/>
      <c r="KH39" s="619"/>
      <c r="KI39" s="619"/>
      <c r="KJ39" s="182"/>
      <c r="KK39" s="182"/>
      <c r="KL39" s="176" t="s">
        <v>78</v>
      </c>
      <c r="KM39" s="1249">
        <v>3958914</v>
      </c>
      <c r="KN39" s="1250">
        <v>328086</v>
      </c>
      <c r="KO39" s="1250">
        <v>2678370</v>
      </c>
      <c r="KP39" s="1251">
        <v>1230433</v>
      </c>
      <c r="KQ39" s="1250"/>
      <c r="KR39" s="1250"/>
      <c r="KS39" s="1250"/>
      <c r="KT39" s="1250"/>
      <c r="KU39" s="1252">
        <v>8195803</v>
      </c>
      <c r="KV39" s="1236">
        <v>6848138</v>
      </c>
      <c r="KW39" s="1237">
        <v>15043941</v>
      </c>
      <c r="KX39" s="299"/>
      <c r="KY39" s="290"/>
      <c r="KZ39" s="290"/>
      <c r="LA39" s="968"/>
      <c r="LB39" s="115"/>
      <c r="LC39" s="131"/>
      <c r="LD39" s="131"/>
      <c r="LE39" s="131"/>
      <c r="LF39" s="131"/>
      <c r="LG39" s="1528"/>
      <c r="LH39" s="291"/>
      <c r="LI39" s="21"/>
      <c r="LJ39" s="37"/>
      <c r="LK39" s="295"/>
      <c r="LL39" s="19"/>
      <c r="LM39" s="19"/>
      <c r="LN39" s="19"/>
      <c r="LO39" s="19"/>
      <c r="LQ39" s="862"/>
      <c r="LR39" s="117"/>
      <c r="LS39" s="117"/>
      <c r="LT39" s="9"/>
      <c r="LU39" s="153"/>
      <c r="LV39" s="153"/>
      <c r="LW39" s="433" t="s">
        <v>143</v>
      </c>
      <c r="LX39" s="348">
        <v>1223166</v>
      </c>
      <c r="LY39" s="994">
        <v>1202227</v>
      </c>
      <c r="LZ39" s="515">
        <v>1.74</v>
      </c>
      <c r="MA39" s="182"/>
      <c r="MB39" s="9"/>
      <c r="MC39" s="9"/>
      <c r="MD39" s="14"/>
      <c r="ME39" s="9"/>
      <c r="MF39" s="9"/>
      <c r="MG39" s="14"/>
      <c r="MH39" s="9"/>
      <c r="MI39" s="9"/>
      <c r="MJ39" s="14"/>
      <c r="MK39" s="9"/>
      <c r="ML39" s="15"/>
      <c r="MM39" s="15"/>
      <c r="MN39" s="15" t="s">
        <v>91</v>
      </c>
      <c r="MO39" s="922">
        <v>7025081</v>
      </c>
      <c r="MP39" s="922">
        <v>6319655</v>
      </c>
      <c r="MQ39" s="922">
        <v>5773803</v>
      </c>
      <c r="MR39" s="922">
        <v>6833112</v>
      </c>
      <c r="MS39" s="922">
        <v>25951651</v>
      </c>
      <c r="MT39" s="16"/>
      <c r="MU39" s="17"/>
      <c r="MV39" s="256"/>
      <c r="MW39" s="257"/>
      <c r="MX39" s="17"/>
      <c r="MY39" s="17"/>
      <c r="MZ39" s="17"/>
      <c r="NA39" s="619"/>
      <c r="NB39" s="619"/>
      <c r="NC39" s="619"/>
      <c r="ND39" s="619"/>
      <c r="NE39" s="619"/>
      <c r="NF39" s="619"/>
      <c r="NG39" s="619"/>
      <c r="NH39" s="619"/>
      <c r="NI39" s="619"/>
      <c r="NJ39" s="619"/>
      <c r="NK39" s="619"/>
      <c r="NL39" s="619"/>
      <c r="NM39" s="619"/>
      <c r="NN39" s="1123" t="s">
        <v>78</v>
      </c>
      <c r="NO39" s="1111">
        <v>14413961</v>
      </c>
      <c r="NP39" s="1112">
        <v>1304425</v>
      </c>
      <c r="NQ39" s="1112">
        <v>10144425</v>
      </c>
      <c r="NR39" s="1113">
        <v>7180675</v>
      </c>
      <c r="NS39" s="1112">
        <v>0</v>
      </c>
      <c r="NT39" s="1112">
        <v>0</v>
      </c>
      <c r="NU39" s="1112">
        <v>0</v>
      </c>
      <c r="NV39" s="1112">
        <v>0</v>
      </c>
      <c r="NW39" s="1114">
        <v>33043486</v>
      </c>
      <c r="NX39" s="1086">
        <v>23807185</v>
      </c>
      <c r="NY39" s="1087">
        <v>56850671</v>
      </c>
    </row>
    <row r="40" spans="1:395" ht="20.25" customHeight="1" x14ac:dyDescent="0.2">
      <c r="A40" s="113"/>
      <c r="B40" s="117"/>
      <c r="C40" s="117"/>
      <c r="D40" s="9"/>
      <c r="E40" s="153"/>
      <c r="F40" s="153"/>
      <c r="G40" s="433" t="s">
        <v>144</v>
      </c>
      <c r="H40" s="997">
        <v>49032</v>
      </c>
      <c r="I40" s="998">
        <v>50522</v>
      </c>
      <c r="J40" s="999">
        <v>39627</v>
      </c>
      <c r="K40" s="997">
        <v>139181</v>
      </c>
      <c r="L40" s="1000">
        <v>143477</v>
      </c>
      <c r="M40" s="675">
        <v>-2.99</v>
      </c>
      <c r="N40" s="324"/>
      <c r="O40" s="9"/>
      <c r="P40" s="9"/>
      <c r="Q40" s="14"/>
      <c r="R40" s="9"/>
      <c r="S40" s="9"/>
      <c r="T40" s="14"/>
      <c r="U40" s="9"/>
      <c r="V40" s="9"/>
      <c r="W40" s="14"/>
      <c r="X40" s="9"/>
      <c r="Y40" s="9"/>
      <c r="Z40" s="324"/>
      <c r="AA40" s="324" t="s">
        <v>95</v>
      </c>
      <c r="AB40" s="38">
        <v>1505155</v>
      </c>
      <c r="AC40" s="38">
        <v>1330091</v>
      </c>
      <c r="AD40" s="38">
        <v>1311266</v>
      </c>
      <c r="AE40" s="38">
        <v>4146512</v>
      </c>
      <c r="AF40" s="285"/>
      <c r="AG40" s="285"/>
      <c r="AH40" s="285"/>
      <c r="AI40" s="285"/>
      <c r="AJ40" s="285"/>
      <c r="AK40" s="324"/>
      <c r="AL40" s="207"/>
      <c r="AM40" s="636"/>
      <c r="AN40" s="636"/>
      <c r="AO40" s="643"/>
      <c r="AP40" s="636"/>
      <c r="AQ40" s="636"/>
      <c r="AR40" s="619"/>
      <c r="AS40" s="619"/>
      <c r="AT40" s="619"/>
      <c r="AU40" s="619"/>
      <c r="AV40" s="619"/>
      <c r="AW40" s="619"/>
      <c r="AX40" s="182"/>
      <c r="AY40" s="182"/>
      <c r="AZ40" s="176" t="s">
        <v>84</v>
      </c>
      <c r="BA40" s="1249">
        <v>12924876</v>
      </c>
      <c r="BB40" s="1250">
        <v>882597</v>
      </c>
      <c r="BC40" s="1250">
        <v>10312109</v>
      </c>
      <c r="BD40" s="1251">
        <v>4287376</v>
      </c>
      <c r="BE40" s="1250"/>
      <c r="BF40" s="1250"/>
      <c r="BG40" s="1250"/>
      <c r="BH40" s="1250"/>
      <c r="BI40" s="1252">
        <v>28406958</v>
      </c>
      <c r="BJ40" s="1236">
        <v>19208291</v>
      </c>
      <c r="BK40" s="1237">
        <v>47615249</v>
      </c>
      <c r="BL40" s="299"/>
      <c r="BM40" s="290"/>
      <c r="BN40" s="290"/>
      <c r="BO40" s="968"/>
      <c r="BP40" s="115"/>
      <c r="BQ40" s="131"/>
      <c r="BR40" s="131"/>
      <c r="BS40" s="131"/>
      <c r="BT40" s="131"/>
      <c r="BU40" s="1528"/>
      <c r="BV40" s="1528"/>
      <c r="BW40" s="21"/>
      <c r="BX40" s="37"/>
      <c r="BY40" s="295"/>
      <c r="BZ40" s="19"/>
      <c r="CA40" s="19"/>
      <c r="CB40" s="19"/>
      <c r="CC40" s="19"/>
      <c r="CE40" s="113"/>
      <c r="CF40" s="117"/>
      <c r="CG40" s="117"/>
      <c r="CH40" s="9"/>
      <c r="CI40" s="153"/>
      <c r="CJ40" s="153"/>
      <c r="CK40" s="433" t="s">
        <v>144</v>
      </c>
      <c r="CL40" s="997">
        <v>35075</v>
      </c>
      <c r="CM40" s="998">
        <v>24860</v>
      </c>
      <c r="CN40" s="999">
        <v>24786</v>
      </c>
      <c r="CO40" s="997">
        <v>84721</v>
      </c>
      <c r="CP40" s="1000">
        <v>82265</v>
      </c>
      <c r="CQ40" s="675">
        <v>2.99</v>
      </c>
      <c r="CR40" s="324"/>
      <c r="CS40" s="9"/>
      <c r="CT40" s="9"/>
      <c r="CU40" s="14"/>
      <c r="CV40" s="9"/>
      <c r="CW40" s="9"/>
      <c r="CX40" s="14"/>
      <c r="CY40" s="9"/>
      <c r="CZ40" s="9"/>
      <c r="DA40" s="14"/>
      <c r="DB40" s="9"/>
      <c r="DC40" s="9"/>
      <c r="DD40" s="324"/>
      <c r="DE40" s="324" t="s">
        <v>95</v>
      </c>
      <c r="DF40" s="38">
        <v>1274646</v>
      </c>
      <c r="DG40" s="38">
        <v>1236972</v>
      </c>
      <c r="DH40" s="38">
        <v>1168969</v>
      </c>
      <c r="DI40" s="38">
        <v>3680587</v>
      </c>
      <c r="DJ40" s="285"/>
      <c r="DK40" s="285"/>
      <c r="DL40" s="285"/>
      <c r="DM40" s="285"/>
      <c r="DN40" s="285"/>
      <c r="DO40" s="324"/>
      <c r="DP40" s="207"/>
      <c r="DQ40" s="636"/>
      <c r="DR40" s="636"/>
      <c r="DS40" s="643"/>
      <c r="DT40" s="636"/>
      <c r="DU40" s="636"/>
      <c r="DV40" s="619"/>
      <c r="DW40" s="619"/>
      <c r="DX40" s="619"/>
      <c r="DY40" s="619"/>
      <c r="DZ40" s="619"/>
      <c r="EA40" s="619"/>
      <c r="EB40" s="182"/>
      <c r="EC40" s="182"/>
      <c r="ED40" s="176" t="s">
        <v>84</v>
      </c>
      <c r="EE40" s="1249">
        <v>12749338</v>
      </c>
      <c r="EF40" s="1250">
        <v>696905</v>
      </c>
      <c r="EG40" s="1250">
        <v>9323076</v>
      </c>
      <c r="EH40" s="1251">
        <v>4251694</v>
      </c>
      <c r="EI40" s="1250"/>
      <c r="EJ40" s="1250"/>
      <c r="EK40" s="1250"/>
      <c r="EL40" s="1250"/>
      <c r="EM40" s="1252">
        <v>27021013</v>
      </c>
      <c r="EN40" s="1236">
        <v>17762094</v>
      </c>
      <c r="EO40" s="1237">
        <v>44783107</v>
      </c>
      <c r="EP40" s="299"/>
      <c r="EQ40" s="290"/>
      <c r="ER40" s="290"/>
      <c r="ES40" s="968"/>
      <c r="ET40" s="115"/>
      <c r="EU40" s="131"/>
      <c r="EV40" s="131"/>
      <c r="EW40" s="131"/>
      <c r="EX40" s="131"/>
      <c r="EY40" s="1528"/>
      <c r="EZ40" s="1528"/>
      <c r="FA40" s="21"/>
      <c r="FB40" s="37"/>
      <c r="FC40" s="295"/>
      <c r="FD40" s="19"/>
      <c r="FE40" s="19"/>
      <c r="FF40" s="19"/>
      <c r="FG40" s="19"/>
      <c r="FI40" s="113"/>
      <c r="FJ40" s="117"/>
      <c r="FK40" s="117"/>
      <c r="FL40" s="9"/>
      <c r="FM40" s="153"/>
      <c r="FN40" s="153"/>
      <c r="FO40" s="433" t="s">
        <v>144</v>
      </c>
      <c r="FP40" s="997">
        <v>40782</v>
      </c>
      <c r="FQ40" s="998">
        <v>44043</v>
      </c>
      <c r="FR40" s="999">
        <v>34637</v>
      </c>
      <c r="FS40" s="997">
        <v>119462</v>
      </c>
      <c r="FT40" s="1000">
        <v>126522</v>
      </c>
      <c r="FU40" s="675">
        <v>-5.58</v>
      </c>
      <c r="FV40" s="324"/>
      <c r="FW40" s="9"/>
      <c r="FX40" s="9"/>
      <c r="FY40" s="14"/>
      <c r="FZ40" s="9"/>
      <c r="GA40" s="9"/>
      <c r="GB40" s="14"/>
      <c r="GC40" s="9"/>
      <c r="GD40" s="9"/>
      <c r="GE40" s="14"/>
      <c r="GF40" s="9"/>
      <c r="GG40" s="9"/>
      <c r="GH40" s="324"/>
      <c r="GI40" s="324" t="s">
        <v>95</v>
      </c>
      <c r="GJ40" s="38">
        <v>1157078</v>
      </c>
      <c r="GK40" s="38">
        <v>1055867</v>
      </c>
      <c r="GL40" s="38">
        <v>1052706</v>
      </c>
      <c r="GM40" s="38">
        <v>3265651</v>
      </c>
      <c r="GN40" s="285"/>
      <c r="GO40" s="285"/>
      <c r="GP40" s="285"/>
      <c r="GQ40" s="285"/>
      <c r="GR40" s="285"/>
      <c r="GS40" s="324"/>
      <c r="GT40" s="207"/>
      <c r="GU40" s="636"/>
      <c r="GV40" s="636"/>
      <c r="GW40" s="643"/>
      <c r="GX40" s="636"/>
      <c r="GY40" s="636"/>
      <c r="GZ40" s="619"/>
      <c r="HA40" s="619"/>
      <c r="HB40" s="619"/>
      <c r="HC40" s="619"/>
      <c r="HD40" s="619"/>
      <c r="HE40" s="619"/>
      <c r="HF40" s="182"/>
      <c r="HG40" s="182"/>
      <c r="HH40" s="176" t="s">
        <v>84</v>
      </c>
      <c r="HI40" s="1249">
        <v>11436589</v>
      </c>
      <c r="HJ40" s="1250">
        <v>677072</v>
      </c>
      <c r="HK40" s="1250">
        <v>7882132</v>
      </c>
      <c r="HL40" s="1251">
        <v>4046880</v>
      </c>
      <c r="HM40" s="1250"/>
      <c r="HN40" s="1250"/>
      <c r="HO40" s="1250"/>
      <c r="HP40" s="1250"/>
      <c r="HQ40" s="1252">
        <v>24042673</v>
      </c>
      <c r="HR40" s="1236">
        <v>17473570</v>
      </c>
      <c r="HS40" s="1237">
        <v>41516243</v>
      </c>
      <c r="HT40" s="299"/>
      <c r="HU40" s="290"/>
      <c r="HV40" s="290"/>
      <c r="HW40" s="968"/>
      <c r="HX40" s="115"/>
      <c r="HY40" s="131"/>
      <c r="HZ40" s="131"/>
      <c r="IA40" s="131"/>
      <c r="IB40" s="131"/>
      <c r="IC40" s="1528"/>
      <c r="ID40" s="1528"/>
      <c r="IE40" s="21"/>
      <c r="IF40" s="37"/>
      <c r="IG40" s="295"/>
      <c r="IH40" s="248"/>
      <c r="II40" s="19"/>
      <c r="IJ40" s="19"/>
      <c r="IK40" s="19"/>
      <c r="IL40" s="275"/>
      <c r="IM40" s="113"/>
      <c r="IN40" s="117"/>
      <c r="IO40" s="117"/>
      <c r="IP40" s="9"/>
      <c r="IQ40" s="929"/>
      <c r="IR40" s="929"/>
      <c r="IS40" s="433" t="s">
        <v>144</v>
      </c>
      <c r="IT40" s="997">
        <v>40056</v>
      </c>
      <c r="IU40" s="998">
        <v>33439</v>
      </c>
      <c r="IV40" s="999">
        <v>44590</v>
      </c>
      <c r="IW40" s="997">
        <v>118085</v>
      </c>
      <c r="IX40" s="1000">
        <v>121135</v>
      </c>
      <c r="IY40" s="675">
        <v>-2.52</v>
      </c>
      <c r="IZ40" s="324"/>
      <c r="JA40" s="9"/>
      <c r="JB40" s="9"/>
      <c r="JC40" s="14"/>
      <c r="JD40" s="9"/>
      <c r="JE40" s="9"/>
      <c r="JF40" s="14"/>
      <c r="JG40" s="9"/>
      <c r="JH40" s="9"/>
      <c r="JI40" s="14"/>
      <c r="JJ40" s="9"/>
      <c r="JK40" s="9"/>
      <c r="JL40" s="324"/>
      <c r="JM40" s="324" t="s">
        <v>95</v>
      </c>
      <c r="JN40" s="38">
        <v>1309111</v>
      </c>
      <c r="JO40" s="38">
        <v>1282945</v>
      </c>
      <c r="JP40" s="38">
        <v>1437236</v>
      </c>
      <c r="JQ40" s="38">
        <v>4029292</v>
      </c>
      <c r="JR40" s="285"/>
      <c r="JS40" s="285"/>
      <c r="JT40" s="285"/>
      <c r="JU40" s="285"/>
      <c r="JV40" s="285"/>
      <c r="JW40" s="324"/>
      <c r="JX40" s="207"/>
      <c r="JY40" s="636"/>
      <c r="JZ40" s="636"/>
      <c r="KA40" s="643"/>
      <c r="KB40" s="636"/>
      <c r="KC40" s="636"/>
      <c r="KD40" s="619"/>
      <c r="KE40" s="619"/>
      <c r="KF40" s="619"/>
      <c r="KG40" s="619"/>
      <c r="KH40" s="619"/>
      <c r="KI40" s="619"/>
      <c r="KJ40" s="182"/>
      <c r="KK40" s="182"/>
      <c r="KL40" s="176" t="s">
        <v>84</v>
      </c>
      <c r="KM40" s="1249">
        <v>14504694</v>
      </c>
      <c r="KN40" s="1250">
        <v>886092</v>
      </c>
      <c r="KO40" s="1250">
        <v>9872971</v>
      </c>
      <c r="KP40" s="1251">
        <v>3836376</v>
      </c>
      <c r="KQ40" s="1250"/>
      <c r="KR40" s="1250"/>
      <c r="KS40" s="1250"/>
      <c r="KT40" s="1250"/>
      <c r="KU40" s="1252">
        <v>29100133</v>
      </c>
      <c r="KV40" s="1236">
        <v>23355805</v>
      </c>
      <c r="KW40" s="1237">
        <v>52455938</v>
      </c>
      <c r="KX40" s="299"/>
      <c r="KY40" s="290"/>
      <c r="KZ40" s="290"/>
      <c r="LA40" s="968"/>
      <c r="LB40" s="115"/>
      <c r="LC40" s="131"/>
      <c r="LD40" s="131"/>
      <c r="LE40" s="131"/>
      <c r="LF40" s="131"/>
      <c r="LG40" s="1528"/>
      <c r="LH40" s="291"/>
      <c r="LI40" s="21"/>
      <c r="LJ40" s="37"/>
      <c r="LK40" s="295"/>
      <c r="LL40" s="19"/>
      <c r="LM40" s="19"/>
      <c r="LN40" s="19"/>
      <c r="LO40" s="19"/>
      <c r="LQ40" s="621"/>
      <c r="LR40" s="117"/>
      <c r="LS40" s="117"/>
      <c r="LT40" s="9"/>
      <c r="LU40" s="13"/>
      <c r="LV40" s="13"/>
      <c r="LW40" s="433" t="s">
        <v>144</v>
      </c>
      <c r="LX40" s="348">
        <v>461449</v>
      </c>
      <c r="LY40" s="994">
        <v>473399</v>
      </c>
      <c r="LZ40" s="515">
        <v>-2.52</v>
      </c>
      <c r="MA40" s="182"/>
      <c r="MB40" s="1599"/>
      <c r="MC40" s="1661"/>
      <c r="MD40" s="1661"/>
      <c r="ME40" s="1661"/>
      <c r="MF40" s="113"/>
      <c r="MG40" s="138"/>
      <c r="MH40" s="113"/>
      <c r="MI40" s="113"/>
      <c r="MJ40" s="138"/>
      <c r="MK40" s="113"/>
      <c r="ML40" s="1300"/>
      <c r="MM40" s="1300"/>
      <c r="MN40" s="15" t="s">
        <v>95</v>
      </c>
      <c r="MO40" s="922">
        <v>4146512</v>
      </c>
      <c r="MP40" s="922">
        <v>3680587</v>
      </c>
      <c r="MQ40" s="922">
        <v>3265651</v>
      </c>
      <c r="MR40" s="922">
        <v>4029292</v>
      </c>
      <c r="MS40" s="922">
        <v>15122042</v>
      </c>
      <c r="MT40" s="16"/>
      <c r="MU40" s="17"/>
      <c r="MV40" s="256"/>
      <c r="MW40" s="257"/>
      <c r="MX40" s="17"/>
      <c r="MY40" s="17"/>
      <c r="MZ40" s="17"/>
      <c r="NA40" s="619"/>
      <c r="NB40" s="619"/>
      <c r="NC40" s="619"/>
      <c r="ND40" s="619"/>
      <c r="NE40" s="619"/>
      <c r="NF40" s="619"/>
      <c r="NG40" s="619"/>
      <c r="NH40" s="619"/>
      <c r="NI40" s="619"/>
      <c r="NJ40" s="619"/>
      <c r="NK40" s="619"/>
      <c r="NL40" s="619"/>
      <c r="NM40" s="619"/>
      <c r="NN40" s="1123" t="s">
        <v>84</v>
      </c>
      <c r="NO40" s="1111">
        <v>51615497</v>
      </c>
      <c r="NP40" s="1112">
        <v>3142666</v>
      </c>
      <c r="NQ40" s="1112">
        <v>37390288</v>
      </c>
      <c r="NR40" s="1113">
        <v>16422326</v>
      </c>
      <c r="NS40" s="1112">
        <v>0</v>
      </c>
      <c r="NT40" s="1112">
        <v>0</v>
      </c>
      <c r="NU40" s="1112">
        <v>0</v>
      </c>
      <c r="NV40" s="1112">
        <v>0</v>
      </c>
      <c r="NW40" s="1114">
        <v>108570777</v>
      </c>
      <c r="NX40" s="1086">
        <v>77799760</v>
      </c>
      <c r="NY40" s="1087">
        <v>186370537</v>
      </c>
    </row>
    <row r="41" spans="1:395" ht="20.25" customHeight="1" thickBot="1" x14ac:dyDescent="0.25">
      <c r="A41" s="113"/>
      <c r="B41" s="117"/>
      <c r="C41" s="117"/>
      <c r="D41" s="9"/>
      <c r="E41" s="153"/>
      <c r="F41" s="153"/>
      <c r="G41" s="433" t="s">
        <v>145</v>
      </c>
      <c r="H41" s="997">
        <v>11199</v>
      </c>
      <c r="I41" s="998">
        <v>11418</v>
      </c>
      <c r="J41" s="999">
        <v>11811</v>
      </c>
      <c r="K41" s="997">
        <v>34428</v>
      </c>
      <c r="L41" s="1000">
        <v>34715</v>
      </c>
      <c r="M41" s="675">
        <v>-0.83</v>
      </c>
      <c r="N41" s="324"/>
      <c r="O41" s="9"/>
      <c r="P41" s="9"/>
      <c r="Q41" s="14"/>
      <c r="R41" s="9"/>
      <c r="S41" s="9"/>
      <c r="T41" s="14"/>
      <c r="U41" s="9"/>
      <c r="V41" s="9"/>
      <c r="W41" s="14"/>
      <c r="X41" s="9"/>
      <c r="Y41" s="9"/>
      <c r="Z41" s="331" t="s">
        <v>77</v>
      </c>
      <c r="AA41" s="331"/>
      <c r="AB41" s="335">
        <v>2.29</v>
      </c>
      <c r="AC41" s="335">
        <v>2.31</v>
      </c>
      <c r="AD41" s="335">
        <v>2.36</v>
      </c>
      <c r="AE41" s="335">
        <v>2.3199999999999998</v>
      </c>
      <c r="AF41" s="284"/>
      <c r="AG41" s="284"/>
      <c r="AH41" s="284"/>
      <c r="AI41" s="284"/>
      <c r="AJ41" s="284"/>
      <c r="AK41" s="324"/>
      <c r="AL41" s="207"/>
      <c r="AM41" s="641"/>
      <c r="AN41" s="641"/>
      <c r="AO41" s="641"/>
      <c r="AP41" s="641"/>
      <c r="AQ41" s="641"/>
      <c r="AR41" s="619"/>
      <c r="AS41" s="619"/>
      <c r="AT41" s="619"/>
      <c r="AU41" s="619"/>
      <c r="AV41" s="619"/>
      <c r="AW41" s="619"/>
      <c r="AX41" s="182"/>
      <c r="AY41" s="182"/>
      <c r="AZ41" s="176" t="s">
        <v>88</v>
      </c>
      <c r="BA41" s="1260">
        <v>143754</v>
      </c>
      <c r="BB41" s="1261">
        <v>54329</v>
      </c>
      <c r="BC41" s="1261">
        <v>797515</v>
      </c>
      <c r="BD41" s="1251">
        <v>58923</v>
      </c>
      <c r="BE41" s="1250"/>
      <c r="BF41" s="1250"/>
      <c r="BG41" s="1250"/>
      <c r="BH41" s="1250"/>
      <c r="BI41" s="1252">
        <v>1054521</v>
      </c>
      <c r="BJ41" s="1236">
        <v>1533386</v>
      </c>
      <c r="BK41" s="1237">
        <v>2587907</v>
      </c>
      <c r="BL41" s="299"/>
      <c r="BM41" s="290"/>
      <c r="BN41" s="290"/>
      <c r="BO41" s="968"/>
      <c r="BP41" s="115"/>
      <c r="BQ41" s="115"/>
      <c r="BR41" s="115"/>
      <c r="BS41" s="115"/>
      <c r="BT41" s="131"/>
      <c r="BU41" s="1528"/>
      <c r="BV41" s="1528"/>
      <c r="BW41" s="21"/>
      <c r="BX41" s="37"/>
      <c r="BY41" s="295"/>
      <c r="BZ41" s="19"/>
      <c r="CA41" s="19"/>
      <c r="CB41" s="19"/>
      <c r="CC41" s="19"/>
      <c r="CE41" s="113"/>
      <c r="CF41" s="117"/>
      <c r="CG41" s="117"/>
      <c r="CH41" s="9"/>
      <c r="CI41" s="153"/>
      <c r="CJ41" s="153"/>
      <c r="CK41" s="433" t="s">
        <v>145</v>
      </c>
      <c r="CL41" s="997">
        <v>15804</v>
      </c>
      <c r="CM41" s="998">
        <v>10663</v>
      </c>
      <c r="CN41" s="999">
        <v>14009</v>
      </c>
      <c r="CO41" s="997">
        <v>40476</v>
      </c>
      <c r="CP41" s="1000">
        <v>44645</v>
      </c>
      <c r="CQ41" s="675">
        <v>-9.34</v>
      </c>
      <c r="CR41" s="324"/>
      <c r="CS41" s="9"/>
      <c r="CT41" s="9"/>
      <c r="CU41" s="14"/>
      <c r="CV41" s="9"/>
      <c r="CW41" s="9"/>
      <c r="CX41" s="14"/>
      <c r="CY41" s="9"/>
      <c r="CZ41" s="9"/>
      <c r="DA41" s="14"/>
      <c r="DB41" s="9"/>
      <c r="DC41" s="9"/>
      <c r="DD41" s="331" t="s">
        <v>77</v>
      </c>
      <c r="DE41" s="331"/>
      <c r="DF41" s="335">
        <v>2.27</v>
      </c>
      <c r="DG41" s="335">
        <v>2.2999999999999998</v>
      </c>
      <c r="DH41" s="335">
        <v>2.2599999999999998</v>
      </c>
      <c r="DI41" s="335">
        <v>2.2799999999999998</v>
      </c>
      <c r="DJ41" s="284"/>
      <c r="DK41" s="284"/>
      <c r="DL41" s="284"/>
      <c r="DM41" s="284"/>
      <c r="DN41" s="284"/>
      <c r="DO41" s="324"/>
      <c r="DP41" s="207"/>
      <c r="DQ41" s="641"/>
      <c r="DR41" s="641"/>
      <c r="DS41" s="641"/>
      <c r="DT41" s="641"/>
      <c r="DU41" s="641"/>
      <c r="DV41" s="619"/>
      <c r="DW41" s="619"/>
      <c r="DX41" s="619"/>
      <c r="DY41" s="619"/>
      <c r="DZ41" s="619"/>
      <c r="EA41" s="619"/>
      <c r="EB41" s="182"/>
      <c r="EC41" s="182"/>
      <c r="ED41" s="176" t="s">
        <v>88</v>
      </c>
      <c r="EE41" s="1260">
        <v>192216</v>
      </c>
      <c r="EF41" s="1261">
        <v>44592</v>
      </c>
      <c r="EG41" s="1261">
        <v>763476</v>
      </c>
      <c r="EH41" s="1251">
        <v>5080</v>
      </c>
      <c r="EI41" s="1250"/>
      <c r="EJ41" s="1250"/>
      <c r="EK41" s="1250"/>
      <c r="EL41" s="1250"/>
      <c r="EM41" s="1252">
        <v>1005364</v>
      </c>
      <c r="EN41" s="1236">
        <v>1482067</v>
      </c>
      <c r="EO41" s="1237">
        <v>2487431</v>
      </c>
      <c r="EP41" s="299"/>
      <c r="EQ41" s="290"/>
      <c r="ER41" s="290"/>
      <c r="ES41" s="968"/>
      <c r="ET41" s="115"/>
      <c r="EU41" s="115"/>
      <c r="EV41" s="115"/>
      <c r="EW41" s="115"/>
      <c r="EX41" s="131"/>
      <c r="EY41" s="1528"/>
      <c r="EZ41" s="1528"/>
      <c r="FA41" s="21"/>
      <c r="FB41" s="37"/>
      <c r="FC41" s="295"/>
      <c r="FD41" s="19"/>
      <c r="FE41" s="19"/>
      <c r="FF41" s="19"/>
      <c r="FG41" s="19"/>
      <c r="FI41" s="113"/>
      <c r="FJ41" s="117"/>
      <c r="FK41" s="117"/>
      <c r="FL41" s="9"/>
      <c r="FM41" s="153"/>
      <c r="FN41" s="153"/>
      <c r="FO41" s="433" t="s">
        <v>145</v>
      </c>
      <c r="FP41" s="997">
        <v>11569</v>
      </c>
      <c r="FQ41" s="998">
        <v>10769</v>
      </c>
      <c r="FR41" s="999">
        <v>13055</v>
      </c>
      <c r="FS41" s="997">
        <v>35393</v>
      </c>
      <c r="FT41" s="1000">
        <v>32286</v>
      </c>
      <c r="FU41" s="675">
        <v>9.6199999999999992</v>
      </c>
      <c r="FV41" s="324"/>
      <c r="FW41" s="9"/>
      <c r="FX41" s="9"/>
      <c r="FY41" s="14"/>
      <c r="FZ41" s="9"/>
      <c r="GA41" s="9"/>
      <c r="GB41" s="14"/>
      <c r="GC41" s="9"/>
      <c r="GD41" s="9"/>
      <c r="GE41" s="14"/>
      <c r="GF41" s="9"/>
      <c r="GG41" s="9"/>
      <c r="GH41" s="331" t="s">
        <v>77</v>
      </c>
      <c r="GI41" s="331"/>
      <c r="GJ41" s="335">
        <v>2.27</v>
      </c>
      <c r="GK41" s="335">
        <v>2.27</v>
      </c>
      <c r="GL41" s="335">
        <v>2.25</v>
      </c>
      <c r="GM41" s="335">
        <v>2.2599999999999998</v>
      </c>
      <c r="GN41" s="284"/>
      <c r="GO41" s="284"/>
      <c r="GP41" s="284"/>
      <c r="GQ41" s="284"/>
      <c r="GR41" s="284"/>
      <c r="GS41" s="324"/>
      <c r="GT41" s="207"/>
      <c r="GU41" s="641"/>
      <c r="GV41" s="641"/>
      <c r="GW41" s="641"/>
      <c r="GX41" s="641"/>
      <c r="GY41" s="641"/>
      <c r="GZ41" s="619"/>
      <c r="HA41" s="619"/>
      <c r="HB41" s="619"/>
      <c r="HC41" s="619"/>
      <c r="HD41" s="619"/>
      <c r="HE41" s="619"/>
      <c r="HF41" s="182"/>
      <c r="HG41" s="182"/>
      <c r="HH41" s="176" t="s">
        <v>88</v>
      </c>
      <c r="HI41" s="1260">
        <v>157143</v>
      </c>
      <c r="HJ41" s="1261">
        <v>45218</v>
      </c>
      <c r="HK41" s="1261">
        <v>725424</v>
      </c>
      <c r="HL41" s="1251">
        <v>35671</v>
      </c>
      <c r="HM41" s="1250"/>
      <c r="HN41" s="1250"/>
      <c r="HO41" s="1250"/>
      <c r="HP41" s="1250"/>
      <c r="HQ41" s="1252">
        <v>963456</v>
      </c>
      <c r="HR41" s="1236">
        <v>659296</v>
      </c>
      <c r="HS41" s="1237">
        <v>1622752</v>
      </c>
      <c r="HT41" s="299"/>
      <c r="HU41" s="290"/>
      <c r="HV41" s="290"/>
      <c r="HW41" s="968"/>
      <c r="HX41" s="115"/>
      <c r="HY41" s="115"/>
      <c r="HZ41" s="115"/>
      <c r="IA41" s="115"/>
      <c r="IB41" s="131"/>
      <c r="IC41" s="1528"/>
      <c r="ID41" s="1528"/>
      <c r="IE41" s="21"/>
      <c r="IF41" s="37"/>
      <c r="IG41" s="295"/>
      <c r="IH41" s="248"/>
      <c r="II41" s="19"/>
      <c r="IJ41" s="19"/>
      <c r="IK41" s="19"/>
      <c r="IL41" s="275"/>
      <c r="IM41" s="113"/>
      <c r="IN41" s="117"/>
      <c r="IO41" s="117"/>
      <c r="IP41" s="9"/>
      <c r="IQ41" s="153"/>
      <c r="IR41" s="153"/>
      <c r="IS41" s="433" t="s">
        <v>145</v>
      </c>
      <c r="IT41" s="997">
        <v>10505</v>
      </c>
      <c r="IU41" s="998">
        <v>10610</v>
      </c>
      <c r="IV41" s="999">
        <v>14267</v>
      </c>
      <c r="IW41" s="997">
        <v>35382</v>
      </c>
      <c r="IX41" s="1000">
        <v>36201</v>
      </c>
      <c r="IY41" s="675">
        <v>-2.2599999999999998</v>
      </c>
      <c r="IZ41" s="324"/>
      <c r="JA41" s="9"/>
      <c r="JB41" s="9"/>
      <c r="JC41" s="14"/>
      <c r="JD41" s="9"/>
      <c r="JE41" s="9"/>
      <c r="JF41" s="14"/>
      <c r="JG41" s="9"/>
      <c r="JH41" s="9"/>
      <c r="JI41" s="14"/>
      <c r="JJ41" s="9"/>
      <c r="JK41" s="9"/>
      <c r="JL41" s="331" t="s">
        <v>77</v>
      </c>
      <c r="JM41" s="331"/>
      <c r="JN41" s="335">
        <v>2.16</v>
      </c>
      <c r="JO41" s="335">
        <v>2.19</v>
      </c>
      <c r="JP41" s="335">
        <v>2.23</v>
      </c>
      <c r="JQ41" s="335">
        <v>2.19</v>
      </c>
      <c r="JR41" s="284"/>
      <c r="JS41" s="284"/>
      <c r="JT41" s="284"/>
      <c r="JU41" s="284"/>
      <c r="JV41" s="284"/>
      <c r="JW41" s="324"/>
      <c r="JX41" s="207"/>
      <c r="JY41" s="641"/>
      <c r="JZ41" s="641"/>
      <c r="KA41" s="641"/>
      <c r="KB41" s="641"/>
      <c r="KC41" s="641"/>
      <c r="KD41" s="619"/>
      <c r="KE41" s="619"/>
      <c r="KF41" s="619"/>
      <c r="KG41" s="619"/>
      <c r="KH41" s="619"/>
      <c r="KI41" s="619"/>
      <c r="KJ41" s="182"/>
      <c r="KK41" s="182"/>
      <c r="KL41" s="176" t="s">
        <v>88</v>
      </c>
      <c r="KM41" s="1260">
        <v>259467</v>
      </c>
      <c r="KN41" s="1261">
        <v>66403</v>
      </c>
      <c r="KO41" s="1261">
        <v>731229</v>
      </c>
      <c r="KP41" s="1251">
        <v>32336</v>
      </c>
      <c r="KQ41" s="1250"/>
      <c r="KR41" s="1250"/>
      <c r="KS41" s="1250"/>
      <c r="KT41" s="1250"/>
      <c r="KU41" s="1252">
        <v>1089435</v>
      </c>
      <c r="KV41" s="1236">
        <v>1578240</v>
      </c>
      <c r="KW41" s="1237">
        <v>2667675</v>
      </c>
      <c r="KX41" s="299"/>
      <c r="KY41" s="290"/>
      <c r="KZ41" s="290"/>
      <c r="LA41" s="968"/>
      <c r="LB41" s="115"/>
      <c r="LC41" s="115"/>
      <c r="LD41" s="115"/>
      <c r="LE41" s="115"/>
      <c r="LF41" s="131"/>
      <c r="LG41" s="1528"/>
      <c r="LH41" s="291"/>
      <c r="LI41" s="21"/>
      <c r="LJ41" s="37"/>
      <c r="LK41" s="295"/>
      <c r="LL41" s="19"/>
      <c r="LM41" s="19"/>
      <c r="LN41" s="19"/>
      <c r="LO41" s="19"/>
      <c r="LQ41" s="621"/>
      <c r="LR41" s="117"/>
      <c r="LS41" s="117"/>
      <c r="LT41" s="9"/>
      <c r="LU41" s="13"/>
      <c r="LV41" s="13"/>
      <c r="LW41" s="433" t="s">
        <v>145</v>
      </c>
      <c r="LX41" s="348">
        <v>145679</v>
      </c>
      <c r="LY41" s="994">
        <v>147847</v>
      </c>
      <c r="LZ41" s="515">
        <v>-1.47</v>
      </c>
      <c r="MA41" s="182"/>
      <c r="MB41" s="1600"/>
      <c r="MC41" s="1600"/>
      <c r="MD41" s="1600"/>
      <c r="ME41" s="1600"/>
      <c r="MF41" s="113"/>
      <c r="MG41" s="138"/>
      <c r="MH41" s="113"/>
      <c r="MI41" s="113"/>
      <c r="MJ41" s="138"/>
      <c r="MK41" s="113"/>
      <c r="ML41" s="1300"/>
      <c r="MM41" s="1601"/>
      <c r="MN41" s="1066"/>
      <c r="MO41" s="1295">
        <v>2.3199999999999998</v>
      </c>
      <c r="MP41" s="1295">
        <v>2.2799999999999998</v>
      </c>
      <c r="MQ41" s="1295">
        <v>2.2599999999999998</v>
      </c>
      <c r="MR41" s="1295">
        <v>2.19</v>
      </c>
      <c r="MS41" s="1295">
        <v>2.2599999999999998</v>
      </c>
      <c r="MT41" s="16"/>
      <c r="MU41" s="17"/>
      <c r="MV41" s="17"/>
      <c r="MW41" s="63"/>
      <c r="MX41" s="17"/>
      <c r="MY41" s="17"/>
      <c r="MZ41" s="17"/>
      <c r="NA41" s="619"/>
      <c r="NB41" s="619"/>
      <c r="NC41" s="619"/>
      <c r="ND41" s="619"/>
      <c r="NE41" s="619"/>
      <c r="NF41" s="619"/>
      <c r="NG41" s="619"/>
      <c r="NH41" s="619"/>
      <c r="NI41" s="619"/>
      <c r="NJ41" s="619"/>
      <c r="NK41" s="619"/>
      <c r="NL41" s="619"/>
      <c r="NM41" s="619"/>
      <c r="NN41" s="1123" t="s">
        <v>88</v>
      </c>
      <c r="NO41" s="1131">
        <v>752580</v>
      </c>
      <c r="NP41" s="1132">
        <v>210542</v>
      </c>
      <c r="NQ41" s="1132">
        <v>3017644</v>
      </c>
      <c r="NR41" s="1113">
        <v>132010</v>
      </c>
      <c r="NS41" s="1112">
        <v>0</v>
      </c>
      <c r="NT41" s="1112">
        <v>0</v>
      </c>
      <c r="NU41" s="1112">
        <v>0</v>
      </c>
      <c r="NV41" s="1112">
        <v>0</v>
      </c>
      <c r="NW41" s="1114">
        <v>4112776</v>
      </c>
      <c r="NX41" s="1086">
        <v>5252989</v>
      </c>
      <c r="NY41" s="1087">
        <v>9365765</v>
      </c>
    </row>
    <row r="42" spans="1:395" ht="20.25" customHeight="1" thickTop="1" thickBot="1" x14ac:dyDescent="0.35">
      <c r="A42" s="113"/>
      <c r="B42" s="117"/>
      <c r="C42" s="117"/>
      <c r="D42" s="9"/>
      <c r="E42" s="153"/>
      <c r="F42" s="153"/>
      <c r="G42" s="432" t="s">
        <v>146</v>
      </c>
      <c r="H42" s="997">
        <v>52030</v>
      </c>
      <c r="I42" s="998">
        <v>53043</v>
      </c>
      <c r="J42" s="999">
        <v>46994</v>
      </c>
      <c r="K42" s="1001">
        <v>152067</v>
      </c>
      <c r="L42" s="1000">
        <v>168267</v>
      </c>
      <c r="M42" s="1002">
        <v>-9.6300000000000008</v>
      </c>
      <c r="N42" s="324"/>
      <c r="O42" s="9"/>
      <c r="P42" s="9"/>
      <c r="Q42" s="14"/>
      <c r="R42" s="9"/>
      <c r="S42" s="9"/>
      <c r="T42" s="14"/>
      <c r="U42" s="9"/>
      <c r="V42" s="9"/>
      <c r="W42" s="14"/>
      <c r="X42" s="9"/>
      <c r="Y42" s="9"/>
      <c r="Z42" s="324"/>
      <c r="AA42" s="324" t="s">
        <v>52</v>
      </c>
      <c r="AB42" s="336">
        <v>2.2999999999999998</v>
      </c>
      <c r="AC42" s="336">
        <v>2.33</v>
      </c>
      <c r="AD42" s="336">
        <v>2.27</v>
      </c>
      <c r="AE42" s="336">
        <v>2.2999999999999998</v>
      </c>
      <c r="AF42" s="38"/>
      <c r="AG42" s="38"/>
      <c r="AH42" s="38"/>
      <c r="AI42" s="1402"/>
      <c r="AJ42" s="285"/>
      <c r="AK42" s="324"/>
      <c r="AL42" s="207"/>
      <c r="AM42" s="641"/>
      <c r="AN42" s="641"/>
      <c r="AO42" s="641"/>
      <c r="AP42" s="641"/>
      <c r="AQ42" s="641"/>
      <c r="AR42" s="619"/>
      <c r="AS42" s="619"/>
      <c r="AT42" s="619"/>
      <c r="AU42" s="619"/>
      <c r="AV42" s="619"/>
      <c r="AW42" s="619"/>
      <c r="AX42" s="182"/>
      <c r="AY42" s="182"/>
      <c r="AZ42" s="1146" t="s">
        <v>62</v>
      </c>
      <c r="BA42" s="1281">
        <v>27049610</v>
      </c>
      <c r="BB42" s="1282">
        <v>1761978</v>
      </c>
      <c r="BC42" s="1282">
        <v>17231990</v>
      </c>
      <c r="BD42" s="1283">
        <v>6547433</v>
      </c>
      <c r="BE42" s="1284"/>
      <c r="BF42" s="1284"/>
      <c r="BG42" s="1284"/>
      <c r="BH42" s="1284"/>
      <c r="BI42" s="1285">
        <v>52591011</v>
      </c>
      <c r="BJ42" s="1286">
        <v>27568783</v>
      </c>
      <c r="BK42" s="1286">
        <v>80159794</v>
      </c>
      <c r="BL42" s="309"/>
      <c r="BM42" s="290"/>
      <c r="BN42" s="290"/>
      <c r="BO42" s="968"/>
      <c r="BP42" s="115"/>
      <c r="BQ42" s="968"/>
      <c r="BR42" s="968"/>
      <c r="BS42" s="968"/>
      <c r="BT42" s="310"/>
      <c r="BU42" s="1528"/>
      <c r="BV42" s="1528"/>
      <c r="BW42" s="47"/>
      <c r="BX42" s="37"/>
      <c r="BY42" s="295"/>
      <c r="BZ42" s="19"/>
      <c r="CA42" s="19"/>
      <c r="CB42" s="19"/>
      <c r="CC42" s="19"/>
      <c r="CE42" s="113"/>
      <c r="CF42" s="117"/>
      <c r="CG42" s="117"/>
      <c r="CH42" s="9"/>
      <c r="CI42" s="153"/>
      <c r="CJ42" s="153"/>
      <c r="CK42" s="432" t="s">
        <v>146</v>
      </c>
      <c r="CL42" s="997">
        <v>84237</v>
      </c>
      <c r="CM42" s="998">
        <v>70844</v>
      </c>
      <c r="CN42" s="999">
        <v>80986</v>
      </c>
      <c r="CO42" s="1001">
        <v>236067</v>
      </c>
      <c r="CP42" s="1000">
        <v>239270</v>
      </c>
      <c r="CQ42" s="1002">
        <v>-1.34</v>
      </c>
      <c r="CR42" s="324"/>
      <c r="CS42" s="9"/>
      <c r="CT42" s="9"/>
      <c r="CU42" s="14"/>
      <c r="CV42" s="9"/>
      <c r="CW42" s="9"/>
      <c r="CX42" s="14"/>
      <c r="CY42" s="9"/>
      <c r="CZ42" s="9"/>
      <c r="DA42" s="14"/>
      <c r="DB42" s="9"/>
      <c r="DC42" s="9"/>
      <c r="DD42" s="324"/>
      <c r="DE42" s="324" t="s">
        <v>52</v>
      </c>
      <c r="DF42" s="336">
        <v>2.4</v>
      </c>
      <c r="DG42" s="336">
        <v>2.33</v>
      </c>
      <c r="DH42" s="336">
        <v>2.2400000000000002</v>
      </c>
      <c r="DI42" s="336">
        <v>2.33</v>
      </c>
      <c r="DJ42" s="38"/>
      <c r="DK42" s="38"/>
      <c r="DL42" s="38"/>
      <c r="DM42" s="1402"/>
      <c r="DN42" s="285"/>
      <c r="DO42" s="324"/>
      <c r="DP42" s="207"/>
      <c r="DQ42" s="641"/>
      <c r="DR42" s="641"/>
      <c r="DS42" s="641"/>
      <c r="DT42" s="641"/>
      <c r="DU42" s="641"/>
      <c r="DV42" s="619"/>
      <c r="DW42" s="619"/>
      <c r="DX42" s="619"/>
      <c r="DY42" s="619"/>
      <c r="DZ42" s="619"/>
      <c r="EA42" s="619"/>
      <c r="EB42" s="182"/>
      <c r="EC42" s="182"/>
      <c r="ED42" s="1146" t="s">
        <v>62</v>
      </c>
      <c r="EE42" s="1281">
        <v>25172565</v>
      </c>
      <c r="EF42" s="1282">
        <v>1442063</v>
      </c>
      <c r="EG42" s="1282">
        <v>14765356</v>
      </c>
      <c r="EH42" s="1283">
        <v>6546966</v>
      </c>
      <c r="EI42" s="1284"/>
      <c r="EJ42" s="1284"/>
      <c r="EK42" s="1284"/>
      <c r="EL42" s="1284"/>
      <c r="EM42" s="1285">
        <v>47926950</v>
      </c>
      <c r="EN42" s="1286">
        <v>25777213</v>
      </c>
      <c r="EO42" s="1286">
        <v>73704163</v>
      </c>
      <c r="EP42" s="309"/>
      <c r="EQ42" s="290"/>
      <c r="ER42" s="290"/>
      <c r="ES42" s="968"/>
      <c r="ET42" s="115"/>
      <c r="EU42" s="968"/>
      <c r="EV42" s="968"/>
      <c r="EW42" s="968"/>
      <c r="EX42" s="310"/>
      <c r="EY42" s="1528"/>
      <c r="EZ42" s="1528"/>
      <c r="FA42" s="47"/>
      <c r="FB42" s="37"/>
      <c r="FC42" s="295"/>
      <c r="FD42" s="19"/>
      <c r="FE42" s="19"/>
      <c r="FF42" s="19"/>
      <c r="FG42" s="19"/>
      <c r="FI42" s="113"/>
      <c r="FJ42" s="117"/>
      <c r="FK42" s="117"/>
      <c r="FL42" s="9"/>
      <c r="FM42" s="153"/>
      <c r="FN42" s="153"/>
      <c r="FO42" s="432" t="s">
        <v>146</v>
      </c>
      <c r="FP42" s="997">
        <v>37374</v>
      </c>
      <c r="FQ42" s="998">
        <v>39487</v>
      </c>
      <c r="FR42" s="999">
        <v>44939</v>
      </c>
      <c r="FS42" s="1001">
        <v>121800</v>
      </c>
      <c r="FT42" s="1000">
        <v>108995</v>
      </c>
      <c r="FU42" s="1002">
        <v>11.75</v>
      </c>
      <c r="FV42" s="324"/>
      <c r="FW42" s="9"/>
      <c r="FX42" s="9"/>
      <c r="FY42" s="14"/>
      <c r="FZ42" s="9"/>
      <c r="GA42" s="9"/>
      <c r="GB42" s="14"/>
      <c r="GC42" s="9"/>
      <c r="GD42" s="9"/>
      <c r="GE42" s="14"/>
      <c r="GF42" s="9"/>
      <c r="GG42" s="9"/>
      <c r="GH42" s="324"/>
      <c r="GI42" s="324" t="s">
        <v>52</v>
      </c>
      <c r="GJ42" s="336">
        <v>2.27</v>
      </c>
      <c r="GK42" s="336">
        <v>2.25</v>
      </c>
      <c r="GL42" s="336">
        <v>2.1800000000000002</v>
      </c>
      <c r="GM42" s="336">
        <v>2.23</v>
      </c>
      <c r="GN42" s="38"/>
      <c r="GO42" s="38"/>
      <c r="GP42" s="38"/>
      <c r="GQ42" s="1402"/>
      <c r="GR42" s="285"/>
      <c r="GS42" s="324"/>
      <c r="GT42" s="207"/>
      <c r="GU42" s="641"/>
      <c r="GV42" s="641"/>
      <c r="GW42" s="641"/>
      <c r="GX42" s="641"/>
      <c r="GY42" s="641"/>
      <c r="GZ42" s="619"/>
      <c r="HA42" s="619"/>
      <c r="HB42" s="619"/>
      <c r="HC42" s="619"/>
      <c r="HD42" s="619"/>
      <c r="HE42" s="619"/>
      <c r="HF42" s="182"/>
      <c r="HG42" s="182"/>
      <c r="HH42" s="1146" t="s">
        <v>62</v>
      </c>
      <c r="HI42" s="1281">
        <v>23012762</v>
      </c>
      <c r="HJ42" s="1282">
        <v>1318671</v>
      </c>
      <c r="HK42" s="1282">
        <v>13045160</v>
      </c>
      <c r="HL42" s="1283">
        <v>7168897</v>
      </c>
      <c r="HM42" s="1284"/>
      <c r="HN42" s="1284"/>
      <c r="HO42" s="1284"/>
      <c r="HP42" s="1284"/>
      <c r="HQ42" s="1285">
        <v>44545490</v>
      </c>
      <c r="HR42" s="1286">
        <v>25258299</v>
      </c>
      <c r="HS42" s="1286">
        <v>69803789</v>
      </c>
      <c r="HT42" s="309"/>
      <c r="HU42" s="290"/>
      <c r="HV42" s="290"/>
      <c r="HW42" s="968"/>
      <c r="HX42" s="115"/>
      <c r="HY42" s="968"/>
      <c r="HZ42" s="968"/>
      <c r="IA42" s="968"/>
      <c r="IB42" s="310"/>
      <c r="IC42" s="1528"/>
      <c r="ID42" s="1528"/>
      <c r="IE42" s="47"/>
      <c r="IF42" s="37"/>
      <c r="IG42" s="295"/>
      <c r="IH42" s="248"/>
      <c r="II42" s="19"/>
      <c r="IJ42" s="19"/>
      <c r="IK42" s="19"/>
      <c r="IL42" s="275"/>
      <c r="IM42" s="113"/>
      <c r="IN42" s="117"/>
      <c r="IO42" s="117"/>
      <c r="IP42" s="9"/>
      <c r="IQ42" s="153"/>
      <c r="IR42" s="153"/>
      <c r="IS42" s="432" t="s">
        <v>146</v>
      </c>
      <c r="IT42" s="997">
        <v>51769</v>
      </c>
      <c r="IU42" s="998">
        <v>55931</v>
      </c>
      <c r="IV42" s="999">
        <v>66890</v>
      </c>
      <c r="IW42" s="1001">
        <v>174590</v>
      </c>
      <c r="IX42" s="1000">
        <v>172012</v>
      </c>
      <c r="IY42" s="1002">
        <v>1.5</v>
      </c>
      <c r="IZ42" s="324"/>
      <c r="JA42" s="9"/>
      <c r="JB42" s="9"/>
      <c r="JC42" s="14"/>
      <c r="JD42" s="9"/>
      <c r="JE42" s="9"/>
      <c r="JF42" s="14"/>
      <c r="JG42" s="9"/>
      <c r="JH42" s="9"/>
      <c r="JI42" s="14"/>
      <c r="JJ42" s="9"/>
      <c r="JK42" s="9"/>
      <c r="JL42" s="324"/>
      <c r="JM42" s="324" t="s">
        <v>52</v>
      </c>
      <c r="JN42" s="336">
        <v>2.21</v>
      </c>
      <c r="JO42" s="336">
        <v>2.1800000000000002</v>
      </c>
      <c r="JP42" s="336">
        <v>2.2200000000000002</v>
      </c>
      <c r="JQ42" s="336">
        <v>2.21</v>
      </c>
      <c r="JR42" s="38"/>
      <c r="JS42" s="38"/>
      <c r="JT42" s="38"/>
      <c r="JU42" s="1402"/>
      <c r="JV42" s="285"/>
      <c r="JW42" s="324"/>
      <c r="JX42" s="207"/>
      <c r="JY42" s="641"/>
      <c r="JZ42" s="641"/>
      <c r="KA42" s="641"/>
      <c r="KB42" s="641"/>
      <c r="KC42" s="641"/>
      <c r="KD42" s="619"/>
      <c r="KE42" s="619"/>
      <c r="KF42" s="619"/>
      <c r="KG42" s="619"/>
      <c r="KH42" s="619"/>
      <c r="KI42" s="619"/>
      <c r="KJ42" s="182"/>
      <c r="KK42" s="182"/>
      <c r="KL42" s="1146" t="s">
        <v>62</v>
      </c>
      <c r="KM42" s="1281">
        <v>26750708</v>
      </c>
      <c r="KN42" s="1282">
        <v>1639482</v>
      </c>
      <c r="KO42" s="1282">
        <v>15923566</v>
      </c>
      <c r="KP42" s="1283">
        <v>5784529</v>
      </c>
      <c r="KQ42" s="1284"/>
      <c r="KR42" s="1284"/>
      <c r="KS42" s="1284"/>
      <c r="KT42" s="1284"/>
      <c r="KU42" s="1285">
        <v>50098285</v>
      </c>
      <c r="KV42" s="1286">
        <v>33375959</v>
      </c>
      <c r="KW42" s="1286">
        <v>83474244</v>
      </c>
      <c r="KX42" s="309"/>
      <c r="KY42" s="290"/>
      <c r="KZ42" s="290"/>
      <c r="LA42" s="968"/>
      <c r="LB42" s="115"/>
      <c r="LC42" s="968"/>
      <c r="LD42" s="968"/>
      <c r="LE42" s="968"/>
      <c r="LF42" s="310"/>
      <c r="LG42" s="1528"/>
      <c r="LH42" s="291"/>
      <c r="LI42" s="47"/>
      <c r="LJ42" s="37"/>
      <c r="LK42" s="295"/>
      <c r="LL42" s="19"/>
      <c r="LM42" s="19"/>
      <c r="LN42" s="19"/>
      <c r="LO42" s="19"/>
      <c r="LQ42" s="862"/>
      <c r="LR42" s="117"/>
      <c r="LS42" s="117"/>
      <c r="LT42" s="9"/>
      <c r="LU42" s="13"/>
      <c r="LV42" s="13"/>
      <c r="LW42" s="432" t="s">
        <v>146</v>
      </c>
      <c r="LX42" s="348">
        <v>684524</v>
      </c>
      <c r="LY42" s="994">
        <v>688544</v>
      </c>
      <c r="LZ42" s="515">
        <v>-0.57999999999999996</v>
      </c>
      <c r="MA42" s="182"/>
      <c r="MB42" s="1602"/>
      <c r="MC42" s="128"/>
      <c r="MD42" s="128"/>
      <c r="ME42" s="113"/>
      <c r="MF42" s="113"/>
      <c r="MG42" s="138"/>
      <c r="MH42" s="113"/>
      <c r="MI42" s="113"/>
      <c r="MJ42" s="138"/>
      <c r="MK42" s="113"/>
      <c r="ML42" s="1300"/>
      <c r="MM42" s="1300"/>
      <c r="MN42" s="15" t="s">
        <v>52</v>
      </c>
      <c r="MO42" s="923">
        <v>2.2999999999999998</v>
      </c>
      <c r="MP42" s="923">
        <v>2.33</v>
      </c>
      <c r="MQ42" s="923">
        <v>2.23</v>
      </c>
      <c r="MR42" s="923">
        <v>2.21</v>
      </c>
      <c r="MS42" s="924">
        <v>2.27</v>
      </c>
      <c r="MT42" s="16"/>
      <c r="MU42" s="17"/>
      <c r="MV42" s="17"/>
      <c r="MW42" s="1609"/>
      <c r="MX42" s="1610"/>
      <c r="MY42" s="1610"/>
      <c r="MZ42" s="1610"/>
      <c r="NA42" s="641"/>
      <c r="NB42" s="641"/>
      <c r="NC42" s="641"/>
      <c r="ND42" s="641"/>
      <c r="NE42" s="641"/>
      <c r="NF42" s="641"/>
      <c r="NG42" s="641"/>
      <c r="NH42" s="641"/>
      <c r="NI42" s="641"/>
      <c r="NJ42" s="641"/>
      <c r="NK42" s="641"/>
      <c r="NL42" s="619"/>
      <c r="NM42" s="619"/>
      <c r="NN42" s="1169" t="s">
        <v>62</v>
      </c>
      <c r="NO42" s="1147">
        <v>101985645</v>
      </c>
      <c r="NP42" s="1148">
        <v>6162194</v>
      </c>
      <c r="NQ42" s="1148">
        <v>60966072</v>
      </c>
      <c r="NR42" s="1149">
        <v>26047825</v>
      </c>
      <c r="NS42" s="1150">
        <v>0</v>
      </c>
      <c r="NT42" s="1150">
        <v>0</v>
      </c>
      <c r="NU42" s="1150">
        <v>0</v>
      </c>
      <c r="NV42" s="1150">
        <v>0</v>
      </c>
      <c r="NW42" s="1151">
        <v>195161736</v>
      </c>
      <c r="NX42" s="1152">
        <v>111980254</v>
      </c>
      <c r="NY42" s="1152">
        <v>307141990</v>
      </c>
    </row>
    <row r="43" spans="1:395" ht="20.25" customHeight="1" thickTop="1" thickBot="1" x14ac:dyDescent="0.25">
      <c r="A43" s="113"/>
      <c r="B43" s="117"/>
      <c r="C43" s="117"/>
      <c r="D43" s="9"/>
      <c r="E43" s="153"/>
      <c r="F43" s="153"/>
      <c r="G43" s="431" t="s">
        <v>139</v>
      </c>
      <c r="H43" s="1003">
        <v>16395855</v>
      </c>
      <c r="I43" s="1004">
        <v>14854979</v>
      </c>
      <c r="J43" s="1005">
        <v>14792744</v>
      </c>
      <c r="K43" s="1003">
        <v>46043578</v>
      </c>
      <c r="L43" s="1006">
        <v>44446900</v>
      </c>
      <c r="M43" s="676">
        <v>3.59</v>
      </c>
      <c r="N43" s="324"/>
      <c r="O43" s="9"/>
      <c r="P43" s="9"/>
      <c r="Q43" s="14"/>
      <c r="R43" s="9"/>
      <c r="S43" s="9"/>
      <c r="T43" s="14"/>
      <c r="U43" s="9"/>
      <c r="V43" s="9"/>
      <c r="W43" s="14"/>
      <c r="X43" s="9"/>
      <c r="Y43" s="9"/>
      <c r="Z43" s="324"/>
      <c r="AA43" s="324" t="s">
        <v>66</v>
      </c>
      <c r="AB43" s="336">
        <v>2.2599999999999998</v>
      </c>
      <c r="AC43" s="336">
        <v>2.25</v>
      </c>
      <c r="AD43" s="336">
        <v>2.35</v>
      </c>
      <c r="AE43" s="336">
        <v>2.2799999999999998</v>
      </c>
      <c r="AF43" s="38"/>
      <c r="AG43" s="38"/>
      <c r="AH43" s="38"/>
      <c r="AI43" s="1402"/>
      <c r="AJ43" s="285"/>
      <c r="AK43" s="324"/>
      <c r="AL43" s="325"/>
      <c r="AM43" s="325"/>
      <c r="AN43" s="325"/>
      <c r="AO43" s="325"/>
      <c r="AP43" s="325"/>
      <c r="AQ43" s="325"/>
      <c r="AR43" s="325"/>
      <c r="AS43" s="325"/>
      <c r="AT43" s="325"/>
      <c r="AU43" s="325"/>
      <c r="AV43" s="325"/>
      <c r="AW43" s="325"/>
      <c r="AX43" s="325"/>
      <c r="AY43" s="325"/>
      <c r="AZ43" s="325"/>
      <c r="BA43" s="325"/>
      <c r="BB43" s="325"/>
      <c r="BC43" s="325"/>
      <c r="BD43" s="325"/>
      <c r="BE43" s="325"/>
      <c r="BF43" s="325"/>
      <c r="BG43" s="325"/>
      <c r="BH43" s="325"/>
      <c r="BI43" s="325"/>
      <c r="BJ43" s="325"/>
      <c r="BK43" s="325"/>
      <c r="BL43" s="311"/>
      <c r="BM43" s="290"/>
      <c r="BN43" s="290"/>
      <c r="BO43" s="968"/>
      <c r="BP43" s="115"/>
      <c r="BQ43" s="118"/>
      <c r="BR43" s="118"/>
      <c r="BS43" s="118"/>
      <c r="BT43" s="118"/>
      <c r="BU43" s="1528"/>
      <c r="BV43" s="1528"/>
      <c r="BW43" s="119"/>
      <c r="BX43" s="37"/>
      <c r="BY43" s="295"/>
      <c r="BZ43" s="19"/>
      <c r="CA43" s="19"/>
      <c r="CB43" s="19"/>
      <c r="CC43" s="19"/>
      <c r="CE43" s="113"/>
      <c r="CF43" s="117"/>
      <c r="CG43" s="117"/>
      <c r="CH43" s="9"/>
      <c r="CI43" s="153"/>
      <c r="CJ43" s="153"/>
      <c r="CK43" s="431" t="s">
        <v>139</v>
      </c>
      <c r="CL43" s="1003">
        <v>14829087</v>
      </c>
      <c r="CM43" s="1004">
        <v>13668195</v>
      </c>
      <c r="CN43" s="1005">
        <v>12882702</v>
      </c>
      <c r="CO43" s="1003">
        <v>41379984</v>
      </c>
      <c r="CP43" s="1006">
        <v>40910062</v>
      </c>
      <c r="CQ43" s="676">
        <v>1.1499999999999999</v>
      </c>
      <c r="CR43" s="324"/>
      <c r="CS43" s="9"/>
      <c r="CT43" s="9"/>
      <c r="CU43" s="14"/>
      <c r="CV43" s="9"/>
      <c r="CW43" s="9"/>
      <c r="CX43" s="14"/>
      <c r="CY43" s="9"/>
      <c r="CZ43" s="9"/>
      <c r="DA43" s="14"/>
      <c r="DB43" s="9"/>
      <c r="DC43" s="9"/>
      <c r="DD43" s="324"/>
      <c r="DE43" s="324" t="s">
        <v>66</v>
      </c>
      <c r="DF43" s="336">
        <v>2.34</v>
      </c>
      <c r="DG43" s="336">
        <v>2.35</v>
      </c>
      <c r="DH43" s="336">
        <v>2.37</v>
      </c>
      <c r="DI43" s="336">
        <v>2.35</v>
      </c>
      <c r="DJ43" s="38"/>
      <c r="DK43" s="38"/>
      <c r="DL43" s="38"/>
      <c r="DM43" s="1402"/>
      <c r="DN43" s="285"/>
      <c r="DO43" s="324"/>
      <c r="DP43" s="325"/>
      <c r="DQ43" s="325"/>
      <c r="DR43" s="325"/>
      <c r="DS43" s="325"/>
      <c r="DT43" s="325"/>
      <c r="DU43" s="325"/>
      <c r="DV43" s="325"/>
      <c r="DW43" s="325"/>
      <c r="DX43" s="325"/>
      <c r="DY43" s="325"/>
      <c r="DZ43" s="325"/>
      <c r="EA43" s="325"/>
      <c r="EB43" s="325"/>
      <c r="EC43" s="325"/>
      <c r="ED43" s="325"/>
      <c r="EE43" s="325"/>
      <c r="EF43" s="325"/>
      <c r="EG43" s="325"/>
      <c r="EH43" s="325"/>
      <c r="EI43" s="325"/>
      <c r="EJ43" s="325"/>
      <c r="EK43" s="325"/>
      <c r="EL43" s="325"/>
      <c r="EM43" s="325"/>
      <c r="EN43" s="325"/>
      <c r="EO43" s="325"/>
      <c r="EP43" s="311"/>
      <c r="EQ43" s="290"/>
      <c r="ER43" s="290"/>
      <c r="ES43" s="968"/>
      <c r="ET43" s="115"/>
      <c r="EU43" s="118"/>
      <c r="EV43" s="118"/>
      <c r="EW43" s="118"/>
      <c r="EX43" s="118"/>
      <c r="EY43" s="1528"/>
      <c r="EZ43" s="1528"/>
      <c r="FA43" s="119"/>
      <c r="FB43" s="37"/>
      <c r="FC43" s="295"/>
      <c r="FD43" s="19"/>
      <c r="FE43" s="19"/>
      <c r="FF43" s="19"/>
      <c r="FG43" s="19"/>
      <c r="FI43" s="113"/>
      <c r="FJ43" s="117"/>
      <c r="FK43" s="117"/>
      <c r="FL43" s="9"/>
      <c r="FM43" s="153"/>
      <c r="FN43" s="153"/>
      <c r="FO43" s="431" t="s">
        <v>139</v>
      </c>
      <c r="FP43" s="1003">
        <v>12809604</v>
      </c>
      <c r="FQ43" s="1004">
        <v>12462455</v>
      </c>
      <c r="FR43" s="1005">
        <v>12104534</v>
      </c>
      <c r="FS43" s="1003">
        <v>37376593</v>
      </c>
      <c r="FT43" s="1006">
        <v>37233317</v>
      </c>
      <c r="FU43" s="676">
        <v>0.38</v>
      </c>
      <c r="FV43" s="324"/>
      <c r="FW43" s="9"/>
      <c r="FX43" s="9"/>
      <c r="FY43" s="14"/>
      <c r="FZ43" s="9"/>
      <c r="GA43" s="9"/>
      <c r="GB43" s="14"/>
      <c r="GC43" s="9"/>
      <c r="GD43" s="9"/>
      <c r="GE43" s="14"/>
      <c r="GF43" s="9"/>
      <c r="GG43" s="9"/>
      <c r="GH43" s="324"/>
      <c r="GI43" s="324" t="s">
        <v>66</v>
      </c>
      <c r="GJ43" s="336">
        <v>2.2999999999999998</v>
      </c>
      <c r="GK43" s="336">
        <v>2.31</v>
      </c>
      <c r="GL43" s="336">
        <v>2.27</v>
      </c>
      <c r="GM43" s="336">
        <v>2.29</v>
      </c>
      <c r="GN43" s="38"/>
      <c r="GO43" s="38"/>
      <c r="GP43" s="38"/>
      <c r="GQ43" s="1402"/>
      <c r="GR43" s="285"/>
      <c r="GS43" s="324"/>
      <c r="GT43" s="325"/>
      <c r="GU43" s="325"/>
      <c r="GV43" s="325"/>
      <c r="GW43" s="325"/>
      <c r="GX43" s="325"/>
      <c r="GY43" s="325"/>
      <c r="GZ43" s="325"/>
      <c r="HA43" s="325"/>
      <c r="HB43" s="325"/>
      <c r="HC43" s="325"/>
      <c r="HD43" s="325"/>
      <c r="HE43" s="325"/>
      <c r="HF43" s="325"/>
      <c r="HG43" s="325"/>
      <c r="HH43" s="211"/>
      <c r="HI43" s="212"/>
      <c r="HJ43" s="212"/>
      <c r="HK43" s="212"/>
      <c r="HL43" s="211"/>
      <c r="HM43" s="211"/>
      <c r="HN43" s="211"/>
      <c r="HO43" s="211"/>
      <c r="HP43" s="211"/>
      <c r="HQ43" s="152"/>
      <c r="HR43" s="152"/>
      <c r="HS43" s="152"/>
      <c r="HT43" s="311"/>
      <c r="HU43" s="290"/>
      <c r="HV43" s="290"/>
      <c r="HW43" s="968"/>
      <c r="HX43" s="115"/>
      <c r="HY43" s="118"/>
      <c r="HZ43" s="118"/>
      <c r="IA43" s="118"/>
      <c r="IB43" s="118"/>
      <c r="IC43" s="1528"/>
      <c r="ID43" s="1528"/>
      <c r="IE43" s="119"/>
      <c r="IF43" s="37"/>
      <c r="IG43" s="295"/>
      <c r="IH43" s="248"/>
      <c r="II43" s="19"/>
      <c r="IJ43" s="19"/>
      <c r="IK43" s="19"/>
      <c r="IL43" s="275"/>
      <c r="IM43" s="113"/>
      <c r="IN43" s="117"/>
      <c r="IO43" s="117"/>
      <c r="IP43" s="9"/>
      <c r="IQ43" s="153"/>
      <c r="IR43" s="153"/>
      <c r="IS43" s="431" t="s">
        <v>139</v>
      </c>
      <c r="IT43" s="1003">
        <v>14035735</v>
      </c>
      <c r="IU43" s="1004">
        <v>14263725</v>
      </c>
      <c r="IV43" s="1005">
        <v>16014296</v>
      </c>
      <c r="IW43" s="1003">
        <v>44313756</v>
      </c>
      <c r="IX43" s="1006">
        <v>44115861</v>
      </c>
      <c r="IY43" s="676">
        <v>0.45</v>
      </c>
      <c r="IZ43" s="324"/>
      <c r="JA43" s="9"/>
      <c r="JB43" s="9"/>
      <c r="JC43" s="14"/>
      <c r="JD43" s="9"/>
      <c r="JE43" s="9"/>
      <c r="JF43" s="14"/>
      <c r="JG43" s="9"/>
      <c r="JH43" s="9"/>
      <c r="JI43" s="14"/>
      <c r="JJ43" s="9"/>
      <c r="JK43" s="9"/>
      <c r="JL43" s="324"/>
      <c r="JM43" s="324" t="s">
        <v>66</v>
      </c>
      <c r="JN43" s="336">
        <v>2.15</v>
      </c>
      <c r="JO43" s="336">
        <v>2.14</v>
      </c>
      <c r="JP43" s="336">
        <v>2.23</v>
      </c>
      <c r="JQ43" s="336">
        <v>2.17</v>
      </c>
      <c r="JR43" s="38"/>
      <c r="JS43" s="38"/>
      <c r="JT43" s="38"/>
      <c r="JU43" s="1402"/>
      <c r="JV43" s="285"/>
      <c r="JW43" s="324"/>
      <c r="JX43" s="325"/>
      <c r="JY43" s="325"/>
      <c r="JZ43" s="325"/>
      <c r="KA43" s="325"/>
      <c r="KB43" s="325"/>
      <c r="KC43" s="325"/>
      <c r="KD43" s="325"/>
      <c r="KE43" s="325"/>
      <c r="KF43" s="325"/>
      <c r="KG43" s="325"/>
      <c r="KH43" s="325"/>
      <c r="KI43" s="325"/>
      <c r="KJ43" s="325"/>
      <c r="KK43" s="325"/>
      <c r="KL43" s="211"/>
      <c r="KM43" s="212"/>
      <c r="KN43" s="212"/>
      <c r="KO43" s="212"/>
      <c r="KP43" s="211"/>
      <c r="KQ43" s="211"/>
      <c r="KR43" s="211"/>
      <c r="KS43" s="211"/>
      <c r="KT43" s="211"/>
      <c r="KU43" s="152"/>
      <c r="KV43" s="152"/>
      <c r="KW43" s="152"/>
      <c r="KX43" s="311"/>
      <c r="KY43" s="290"/>
      <c r="KZ43" s="290"/>
      <c r="LA43" s="968"/>
      <c r="LB43" s="115"/>
      <c r="LC43" s="118"/>
      <c r="LD43" s="118"/>
      <c r="LE43" s="118"/>
      <c r="LF43" s="118"/>
      <c r="LG43" s="1528"/>
      <c r="LH43" s="291"/>
      <c r="LI43" s="119"/>
      <c r="LJ43" s="37"/>
      <c r="LK43" s="295"/>
      <c r="LL43" s="19"/>
      <c r="LM43" s="19"/>
      <c r="LN43" s="19"/>
      <c r="LO43" s="19"/>
      <c r="LQ43" s="133"/>
      <c r="LR43" s="117"/>
      <c r="LS43" s="117"/>
      <c r="LT43" s="9"/>
      <c r="LU43" s="13"/>
      <c r="LV43" s="13"/>
      <c r="LW43" s="431" t="s">
        <v>139</v>
      </c>
      <c r="LX43" s="995">
        <v>169113911</v>
      </c>
      <c r="LY43" s="996">
        <v>166706140</v>
      </c>
      <c r="LZ43" s="516">
        <v>1.44</v>
      </c>
      <c r="MA43" s="182"/>
      <c r="MB43" s="1603"/>
      <c r="MC43" s="128"/>
      <c r="MD43" s="128"/>
      <c r="ME43" s="113"/>
      <c r="MF43" s="113"/>
      <c r="MG43" s="138"/>
      <c r="MH43" s="113"/>
      <c r="MI43" s="113"/>
      <c r="MJ43" s="138"/>
      <c r="MK43" s="113"/>
      <c r="ML43" s="1300"/>
      <c r="MM43" s="1300"/>
      <c r="MN43" s="15" t="s">
        <v>66</v>
      </c>
      <c r="MO43" s="923">
        <v>2.2799999999999998</v>
      </c>
      <c r="MP43" s="923">
        <v>2.35</v>
      </c>
      <c r="MQ43" s="923">
        <v>2.29</v>
      </c>
      <c r="MR43" s="923">
        <v>2.17</v>
      </c>
      <c r="MS43" s="924">
        <v>2.27</v>
      </c>
      <c r="MT43" s="16"/>
      <c r="MU43" s="17"/>
      <c r="MV43" s="17"/>
      <c r="MW43" s="1609"/>
      <c r="MX43" s="1610"/>
      <c r="MY43" s="1610"/>
      <c r="MZ43" s="1610"/>
      <c r="NA43" s="1610"/>
      <c r="NB43" s="1610"/>
      <c r="NC43" s="1610"/>
      <c r="ND43" s="1610"/>
      <c r="NE43" s="1610"/>
      <c r="NF43" s="1610"/>
      <c r="NG43" s="1610"/>
      <c r="NH43" s="1610"/>
      <c r="NI43" s="1610"/>
      <c r="NJ43" s="1610"/>
      <c r="NK43" s="1610"/>
      <c r="NL43" s="17"/>
      <c r="NM43" s="17"/>
      <c r="NN43" s="17"/>
      <c r="NO43" s="17"/>
      <c r="NP43" s="17"/>
      <c r="NQ43" s="17"/>
      <c r="NR43" s="17"/>
      <c r="NS43" s="17"/>
      <c r="NT43" s="17"/>
      <c r="NU43" s="17"/>
      <c r="NV43" s="17"/>
      <c r="NW43" s="17"/>
      <c r="NX43" s="17"/>
      <c r="NY43" s="17"/>
    </row>
    <row r="44" spans="1:395" ht="20.25" customHeight="1" thickTop="1" x14ac:dyDescent="0.2">
      <c r="A44" s="113"/>
      <c r="B44" s="117"/>
      <c r="C44" s="117"/>
      <c r="D44" s="9"/>
      <c r="E44" s="153"/>
      <c r="F44" s="153"/>
      <c r="G44" s="430" t="s">
        <v>30</v>
      </c>
      <c r="H44" s="137">
        <v>10092484</v>
      </c>
      <c r="I44" s="137">
        <v>9188646</v>
      </c>
      <c r="J44" s="137">
        <v>9149502</v>
      </c>
      <c r="K44" s="137">
        <v>28430632</v>
      </c>
      <c r="L44" s="247">
        <v>27324530</v>
      </c>
      <c r="M44" s="677">
        <v>4.05</v>
      </c>
      <c r="N44" s="324"/>
      <c r="O44" s="9" t="s">
        <v>175</v>
      </c>
      <c r="P44" s="9"/>
      <c r="Q44" s="14"/>
      <c r="R44" s="9"/>
      <c r="S44" s="9"/>
      <c r="T44" s="14"/>
      <c r="U44" s="9"/>
      <c r="V44" s="9"/>
      <c r="W44" s="14"/>
      <c r="X44" s="9"/>
      <c r="Y44" s="9"/>
      <c r="Z44" s="324"/>
      <c r="AA44" s="324" t="s">
        <v>71</v>
      </c>
      <c r="AB44" s="336">
        <v>2.31</v>
      </c>
      <c r="AC44" s="336">
        <v>2.34</v>
      </c>
      <c r="AD44" s="336">
        <v>2.38</v>
      </c>
      <c r="AE44" s="336">
        <v>2.34</v>
      </c>
      <c r="AF44" s="284"/>
      <c r="AG44" s="284"/>
      <c r="AH44" s="284"/>
      <c r="AI44" s="284"/>
      <c r="AJ44" s="285"/>
      <c r="AK44" s="324"/>
      <c r="AL44" s="325"/>
      <c r="AM44" s="325"/>
      <c r="AN44" s="325"/>
      <c r="AO44" s="325"/>
      <c r="AP44" s="325"/>
      <c r="AQ44" s="325"/>
      <c r="AR44" s="325"/>
      <c r="AS44" s="325"/>
      <c r="AT44" s="325"/>
      <c r="AU44" s="325"/>
      <c r="AV44" s="325"/>
      <c r="AW44" s="325"/>
      <c r="AX44" s="325"/>
      <c r="AY44" s="325"/>
      <c r="AZ44" s="211"/>
      <c r="BA44" s="212"/>
      <c r="BB44" s="212"/>
      <c r="BC44" s="212"/>
      <c r="BD44" s="211"/>
      <c r="BE44" s="211"/>
      <c r="BF44" s="211"/>
      <c r="BG44" s="211"/>
      <c r="BH44" s="211"/>
      <c r="BI44" s="152"/>
      <c r="BJ44" s="152"/>
      <c r="BK44" s="152"/>
      <c r="BL44" s="311"/>
      <c r="BM44" s="290"/>
      <c r="BN44" s="290"/>
      <c r="BO44" s="968"/>
      <c r="BP44" s="1543"/>
      <c r="BQ44" s="122"/>
      <c r="BR44" s="122"/>
      <c r="BS44" s="122"/>
      <c r="BT44" s="131"/>
      <c r="BU44" s="1528"/>
      <c r="BV44" s="1528"/>
      <c r="BW44" s="21"/>
      <c r="BX44" s="37"/>
      <c r="BY44" s="295"/>
      <c r="BZ44" s="19"/>
      <c r="CA44" s="19"/>
      <c r="CB44" s="19"/>
      <c r="CC44" s="19"/>
      <c r="CE44" s="113"/>
      <c r="CF44" s="117"/>
      <c r="CG44" s="117"/>
      <c r="CH44" s="9"/>
      <c r="CI44" s="153"/>
      <c r="CJ44" s="153"/>
      <c r="CK44" s="430" t="s">
        <v>30</v>
      </c>
      <c r="CL44" s="137">
        <v>9345141</v>
      </c>
      <c r="CM44" s="137">
        <v>8847251</v>
      </c>
      <c r="CN44" s="137">
        <v>8237794</v>
      </c>
      <c r="CO44" s="137">
        <v>26430186</v>
      </c>
      <c r="CP44" s="247">
        <v>26224426</v>
      </c>
      <c r="CQ44" s="677">
        <v>0.78</v>
      </c>
      <c r="CR44" s="324"/>
      <c r="CS44" s="9"/>
      <c r="CT44" s="9"/>
      <c r="CU44" s="14"/>
      <c r="CV44" s="9"/>
      <c r="CW44" s="9"/>
      <c r="CX44" s="14"/>
      <c r="CY44" s="9"/>
      <c r="CZ44" s="9"/>
      <c r="DA44" s="14"/>
      <c r="DB44" s="9"/>
      <c r="DC44" s="9"/>
      <c r="DD44" s="324"/>
      <c r="DE44" s="324" t="s">
        <v>71</v>
      </c>
      <c r="DF44" s="336">
        <v>2.23</v>
      </c>
      <c r="DG44" s="336">
        <v>2.27</v>
      </c>
      <c r="DH44" s="336">
        <v>2.21</v>
      </c>
      <c r="DI44" s="336">
        <v>2.23</v>
      </c>
      <c r="DJ44" s="284"/>
      <c r="DK44" s="284"/>
      <c r="DL44" s="284"/>
      <c r="DM44" s="284"/>
      <c r="DN44" s="285"/>
      <c r="DO44" s="486"/>
      <c r="DP44" s="1515"/>
      <c r="DQ44" s="1515"/>
      <c r="DR44" s="1515"/>
      <c r="DS44" s="1515"/>
      <c r="DT44" s="1515"/>
      <c r="DU44" s="1515"/>
      <c r="DV44" s="1515"/>
      <c r="DW44" s="1515"/>
      <c r="DX44" s="1515"/>
      <c r="DY44" s="1515"/>
      <c r="DZ44" s="1515"/>
      <c r="EA44" s="1515"/>
      <c r="EB44" s="1515"/>
      <c r="EC44" s="1515"/>
      <c r="ED44" s="1569"/>
      <c r="EE44" s="1570"/>
      <c r="EF44" s="1570"/>
      <c r="EG44" s="1570"/>
      <c r="EH44" s="1569"/>
      <c r="EI44" s="1569"/>
      <c r="EJ44" s="1569"/>
      <c r="EK44" s="1569"/>
      <c r="EL44" s="1569"/>
      <c r="EM44" s="1571"/>
      <c r="EN44" s="1571"/>
      <c r="EO44" s="1571"/>
      <c r="EP44" s="311"/>
      <c r="EQ44" s="968"/>
      <c r="ER44" s="968"/>
      <c r="ES44" s="968"/>
      <c r="ET44" s="1543"/>
      <c r="EU44" s="122"/>
      <c r="EV44" s="122"/>
      <c r="EW44" s="122"/>
      <c r="EX44" s="131"/>
      <c r="EY44" s="1528"/>
      <c r="EZ44" s="1528"/>
      <c r="FA44" s="21"/>
      <c r="FB44" s="37"/>
      <c r="FC44" s="295"/>
      <c r="FD44" s="19"/>
      <c r="FE44" s="19"/>
      <c r="FF44" s="19"/>
      <c r="FG44" s="19"/>
      <c r="FI44" s="113"/>
      <c r="FJ44" s="117"/>
      <c r="FK44" s="117"/>
      <c r="FL44" s="9"/>
      <c r="FM44" s="153"/>
      <c r="FN44" s="153"/>
      <c r="FO44" s="430" t="s">
        <v>30</v>
      </c>
      <c r="FP44" s="137">
        <v>7984970</v>
      </c>
      <c r="FQ44" s="137">
        <v>7626054</v>
      </c>
      <c r="FR44" s="137">
        <v>7504388</v>
      </c>
      <c r="FS44" s="137">
        <v>23115412</v>
      </c>
      <c r="FT44" s="247">
        <v>23594092</v>
      </c>
      <c r="FU44" s="677">
        <v>-2.0299999999999998</v>
      </c>
      <c r="FV44" s="324"/>
      <c r="FW44" s="9"/>
      <c r="FX44" s="9"/>
      <c r="FY44" s="14"/>
      <c r="FZ44" s="9"/>
      <c r="GA44" s="9"/>
      <c r="GB44" s="14"/>
      <c r="GC44" s="9"/>
      <c r="GD44" s="9"/>
      <c r="GE44" s="14"/>
      <c r="GF44" s="9"/>
      <c r="GG44" s="9"/>
      <c r="GH44" s="324"/>
      <c r="GI44" s="324" t="s">
        <v>71</v>
      </c>
      <c r="GJ44" s="336">
        <v>2.2599999999999998</v>
      </c>
      <c r="GK44" s="336">
        <v>2.2400000000000002</v>
      </c>
      <c r="GL44" s="336">
        <v>2.2400000000000002</v>
      </c>
      <c r="GM44" s="336">
        <v>2.25</v>
      </c>
      <c r="GN44" s="284"/>
      <c r="GO44" s="284"/>
      <c r="GP44" s="284"/>
      <c r="GQ44" s="284"/>
      <c r="GR44" s="285"/>
      <c r="GS44" s="486"/>
      <c r="GT44" s="1515"/>
      <c r="GU44" s="1515"/>
      <c r="GV44" s="1515"/>
      <c r="GW44" s="1515"/>
      <c r="GX44" s="1515"/>
      <c r="GY44" s="1515"/>
      <c r="GZ44" s="1515"/>
      <c r="HA44" s="1515"/>
      <c r="HB44" s="1515"/>
      <c r="HC44" s="1515"/>
      <c r="HD44" s="1515"/>
      <c r="HE44" s="1515"/>
      <c r="HF44" s="1515"/>
      <c r="HG44" s="1515"/>
      <c r="HH44" s="1569"/>
      <c r="HI44" s="1570"/>
      <c r="HJ44" s="1570"/>
      <c r="HK44" s="1570"/>
      <c r="HL44" s="1569"/>
      <c r="HM44" s="1569"/>
      <c r="HN44" s="1569"/>
      <c r="HO44" s="1569"/>
      <c r="HP44" s="1569"/>
      <c r="HQ44" s="1571"/>
      <c r="HR44" s="1571"/>
      <c r="HS44" s="1571"/>
      <c r="HT44" s="311"/>
      <c r="HU44" s="968"/>
      <c r="HV44" s="968"/>
      <c r="HW44" s="968"/>
      <c r="HX44" s="1543"/>
      <c r="HY44" s="122"/>
      <c r="HZ44" s="122"/>
      <c r="IA44" s="122"/>
      <c r="IB44" s="131"/>
      <c r="IC44" s="1528"/>
      <c r="ID44" s="1528"/>
      <c r="IE44" s="21"/>
      <c r="IF44" s="37"/>
      <c r="IG44" s="295"/>
      <c r="IH44" s="248"/>
      <c r="II44" s="19"/>
      <c r="IJ44" s="19"/>
      <c r="IK44" s="19"/>
      <c r="IL44" s="275"/>
      <c r="IM44" s="113"/>
      <c r="IN44" s="117"/>
      <c r="IO44" s="117"/>
      <c r="IP44" s="9"/>
      <c r="IQ44" s="153"/>
      <c r="IR44" s="153"/>
      <c r="IS44" s="430" t="s">
        <v>30</v>
      </c>
      <c r="IT44" s="137">
        <v>9610437</v>
      </c>
      <c r="IU44" s="137">
        <v>9778833</v>
      </c>
      <c r="IV44" s="137">
        <v>10498327</v>
      </c>
      <c r="IW44" s="137">
        <v>29887597</v>
      </c>
      <c r="IX44" s="247">
        <v>30340870</v>
      </c>
      <c r="IY44" s="677">
        <v>-1.49</v>
      </c>
      <c r="IZ44" s="324"/>
      <c r="JA44" s="9"/>
      <c r="JB44" s="9"/>
      <c r="JC44" s="14"/>
      <c r="JD44" s="9"/>
      <c r="JE44" s="9"/>
      <c r="JF44" s="14"/>
      <c r="JG44" s="9"/>
      <c r="JH44" s="9"/>
      <c r="JI44" s="14"/>
      <c r="JJ44" s="9"/>
      <c r="JK44" s="9"/>
      <c r="JL44" s="324"/>
      <c r="JM44" s="324" t="s">
        <v>71</v>
      </c>
      <c r="JN44" s="336">
        <v>2.17</v>
      </c>
      <c r="JO44" s="336">
        <v>2.2200000000000002</v>
      </c>
      <c r="JP44" s="336">
        <v>2.23</v>
      </c>
      <c r="JQ44" s="336">
        <v>2.21</v>
      </c>
      <c r="JR44" s="284"/>
      <c r="JS44" s="284"/>
      <c r="JT44" s="284"/>
      <c r="JU44" s="284"/>
      <c r="JV44" s="285"/>
      <c r="JW44" s="486"/>
      <c r="JX44" s="1515"/>
      <c r="JY44" s="1515"/>
      <c r="JZ44" s="1515"/>
      <c r="KA44" s="1515"/>
      <c r="KB44" s="1515"/>
      <c r="KC44" s="1515"/>
      <c r="KD44" s="1515"/>
      <c r="KE44" s="1515"/>
      <c r="KF44" s="1515"/>
      <c r="KG44" s="1515"/>
      <c r="KH44" s="1515"/>
      <c r="KI44" s="1515"/>
      <c r="KJ44" s="1515"/>
      <c r="KK44" s="1515"/>
      <c r="KL44" s="1569"/>
      <c r="KM44" s="1570"/>
      <c r="KN44" s="1570"/>
      <c r="KO44" s="1570"/>
      <c r="KP44" s="1569"/>
      <c r="KQ44" s="1569"/>
      <c r="KR44" s="1569"/>
      <c r="KS44" s="1569"/>
      <c r="KT44" s="1569"/>
      <c r="KU44" s="1571"/>
      <c r="KV44" s="1571"/>
      <c r="KW44" s="1571"/>
      <c r="KX44" s="311"/>
      <c r="KY44" s="968"/>
      <c r="KZ44" s="290"/>
      <c r="LA44" s="968"/>
      <c r="LB44" s="1543"/>
      <c r="LC44" s="122"/>
      <c r="LD44" s="122"/>
      <c r="LE44" s="122"/>
      <c r="LF44" s="131"/>
      <c r="LG44" s="1528"/>
      <c r="LH44" s="291"/>
      <c r="LI44" s="21"/>
      <c r="LJ44" s="37"/>
      <c r="LK44" s="295"/>
      <c r="LL44" s="19"/>
      <c r="LM44" s="19"/>
      <c r="LN44" s="19"/>
      <c r="LO44" s="19"/>
      <c r="LQ44" s="133"/>
      <c r="LR44" s="117"/>
      <c r="LS44" s="117"/>
      <c r="LT44" s="9"/>
      <c r="LU44" s="13"/>
      <c r="LV44" s="13"/>
      <c r="LW44" s="430" t="s">
        <v>30</v>
      </c>
      <c r="LX44" s="38">
        <v>107863827</v>
      </c>
      <c r="LY44" s="48">
        <v>107483918</v>
      </c>
      <c r="LZ44" s="517">
        <v>0.35</v>
      </c>
      <c r="MA44" s="207"/>
      <c r="MB44" s="1603"/>
      <c r="MC44" s="128"/>
      <c r="MD44" s="128"/>
      <c r="ME44" s="113"/>
      <c r="MF44" s="113"/>
      <c r="MG44" s="138"/>
      <c r="MH44" s="113"/>
      <c r="MI44" s="113"/>
      <c r="MJ44" s="138"/>
      <c r="MK44" s="113"/>
      <c r="ML44" s="1300"/>
      <c r="MM44" s="1300"/>
      <c r="MN44" s="15" t="s">
        <v>71</v>
      </c>
      <c r="MO44" s="923">
        <v>2.34</v>
      </c>
      <c r="MP44" s="923">
        <v>2.23</v>
      </c>
      <c r="MQ44" s="923">
        <v>2.25</v>
      </c>
      <c r="MR44" s="923">
        <v>2.21</v>
      </c>
      <c r="MS44" s="924">
        <v>2.2599999999999998</v>
      </c>
      <c r="MT44" s="16"/>
      <c r="MU44" s="17"/>
      <c r="MV44" s="17"/>
      <c r="MW44" s="1609"/>
      <c r="MX44" s="1610"/>
      <c r="MY44" s="1610"/>
      <c r="MZ44" s="125"/>
      <c r="NA44" s="125"/>
      <c r="NB44" s="126"/>
      <c r="NC44" s="126"/>
      <c r="ND44" s="36"/>
      <c r="NE44" s="36"/>
      <c r="NF44" s="36"/>
      <c r="NG44" s="36"/>
      <c r="NH44" s="36"/>
      <c r="NI44" s="36"/>
      <c r="NJ44" s="36"/>
      <c r="NK44" s="36"/>
      <c r="NL44" s="1610"/>
      <c r="NM44" s="1610"/>
      <c r="NN44" s="125"/>
      <c r="NO44" s="125"/>
      <c r="NP44" s="126"/>
      <c r="NQ44" s="126"/>
      <c r="NR44" s="36"/>
      <c r="NS44" s="36"/>
      <c r="NT44" s="36"/>
      <c r="NU44" s="36"/>
      <c r="NV44" s="36"/>
      <c r="NW44" s="36"/>
      <c r="NX44" s="36"/>
      <c r="NY44" s="36"/>
      <c r="NZ44" s="251"/>
      <c r="OB44" s="251"/>
      <c r="OC44" s="251"/>
      <c r="OD44" s="251"/>
      <c r="OE44" s="251"/>
    </row>
    <row r="45" spans="1:395" ht="20.25" customHeight="1" x14ac:dyDescent="0.2">
      <c r="A45" s="113"/>
      <c r="B45" s="117"/>
      <c r="C45" s="117"/>
      <c r="D45" s="9"/>
      <c r="E45" s="153"/>
      <c r="F45" s="153"/>
      <c r="G45" s="430" t="s">
        <v>147</v>
      </c>
      <c r="H45" s="137">
        <v>6303371</v>
      </c>
      <c r="I45" s="137">
        <v>5666333</v>
      </c>
      <c r="J45" s="137">
        <v>5643242</v>
      </c>
      <c r="K45" s="137">
        <v>17612946</v>
      </c>
      <c r="L45" s="247">
        <v>17122370</v>
      </c>
      <c r="M45" s="678">
        <v>2.87</v>
      </c>
      <c r="N45" s="324"/>
      <c r="O45" s="9"/>
      <c r="P45" s="9"/>
      <c r="Q45" s="14"/>
      <c r="R45" s="9"/>
      <c r="S45" s="9"/>
      <c r="T45" s="14"/>
      <c r="U45" s="9"/>
      <c r="V45" s="9"/>
      <c r="W45" s="14"/>
      <c r="X45" s="9"/>
      <c r="Y45" s="9"/>
      <c r="Z45" s="324"/>
      <c r="AA45" s="324" t="s">
        <v>76</v>
      </c>
      <c r="AB45" s="336">
        <v>2.71</v>
      </c>
      <c r="AC45" s="336">
        <v>2.81</v>
      </c>
      <c r="AD45" s="336">
        <v>2.74</v>
      </c>
      <c r="AE45" s="336">
        <v>2.75</v>
      </c>
      <c r="AF45" s="38"/>
      <c r="AG45" s="38"/>
      <c r="AH45" s="38"/>
      <c r="AI45" s="1402"/>
      <c r="AJ45" s="285"/>
      <c r="AK45" s="324"/>
      <c r="AL45" s="1515"/>
      <c r="AM45" s="1515"/>
      <c r="AN45" s="1515"/>
      <c r="AO45" s="1515"/>
      <c r="AP45" s="1515"/>
      <c r="AQ45" s="1515"/>
      <c r="AR45" s="1515"/>
      <c r="AS45" s="1515"/>
      <c r="AT45" s="1515"/>
      <c r="AU45" s="1515"/>
      <c r="AV45" s="1515"/>
      <c r="AW45" s="1515"/>
      <c r="AX45" s="1515"/>
      <c r="AY45" s="1515"/>
      <c r="AZ45" s="215"/>
      <c r="BA45" s="215"/>
      <c r="BB45" s="215"/>
      <c r="BC45" s="215"/>
      <c r="BD45" s="216"/>
      <c r="BE45" s="216"/>
      <c r="BF45" s="216"/>
      <c r="BG45" s="216"/>
      <c r="BH45" s="216"/>
      <c r="BI45" s="216"/>
      <c r="BJ45" s="216"/>
      <c r="BK45" s="216"/>
      <c r="BL45" s="311"/>
      <c r="BM45" s="968"/>
      <c r="BN45" s="968"/>
      <c r="BO45" s="968"/>
      <c r="BP45" s="1544"/>
      <c r="BQ45" s="122"/>
      <c r="BR45" s="122"/>
      <c r="BS45" s="122"/>
      <c r="BT45" s="131"/>
      <c r="BU45" s="1528"/>
      <c r="BV45" s="1528"/>
      <c r="BW45" s="21"/>
      <c r="BX45" s="37"/>
      <c r="BY45" s="295"/>
      <c r="BZ45" s="19"/>
      <c r="CA45" s="19"/>
      <c r="CB45" s="19"/>
      <c r="CC45" s="19"/>
      <c r="CE45" s="113"/>
      <c r="CF45" s="117"/>
      <c r="CG45" s="117"/>
      <c r="CH45" s="9"/>
      <c r="CI45" s="153"/>
      <c r="CJ45" s="153"/>
      <c r="CK45" s="430" t="s">
        <v>147</v>
      </c>
      <c r="CL45" s="137">
        <v>5483946</v>
      </c>
      <c r="CM45" s="137">
        <v>4820944</v>
      </c>
      <c r="CN45" s="137">
        <v>4644908</v>
      </c>
      <c r="CO45" s="137">
        <v>14949798</v>
      </c>
      <c r="CP45" s="247">
        <v>14685636</v>
      </c>
      <c r="CQ45" s="678">
        <v>1.8</v>
      </c>
      <c r="CR45" s="324"/>
      <c r="CS45" s="9"/>
      <c r="CT45" s="9"/>
      <c r="CU45" s="14"/>
      <c r="CV45" s="9"/>
      <c r="CW45" s="9"/>
      <c r="CX45" s="14"/>
      <c r="CY45" s="9"/>
      <c r="CZ45" s="9"/>
      <c r="DA45" s="14"/>
      <c r="DB45" s="9"/>
      <c r="DC45" s="9"/>
      <c r="DD45" s="324"/>
      <c r="DE45" s="324" t="s">
        <v>76</v>
      </c>
      <c r="DF45" s="336">
        <v>2.59</v>
      </c>
      <c r="DG45" s="336">
        <v>2.62</v>
      </c>
      <c r="DH45" s="336">
        <v>2.58</v>
      </c>
      <c r="DI45" s="336">
        <v>2.6</v>
      </c>
      <c r="DJ45" s="38"/>
      <c r="DK45" s="38"/>
      <c r="DL45" s="38"/>
      <c r="DM45" s="1402"/>
      <c r="DN45" s="285"/>
      <c r="DO45" s="486"/>
      <c r="DP45" s="1515"/>
      <c r="DQ45" s="1515"/>
      <c r="DR45" s="1515"/>
      <c r="DS45" s="1515"/>
      <c r="DT45" s="1515"/>
      <c r="DU45" s="1515"/>
      <c r="DV45" s="1515"/>
      <c r="DW45" s="1515"/>
      <c r="DX45" s="1515"/>
      <c r="DY45" s="1515"/>
      <c r="DZ45" s="1515"/>
      <c r="EA45" s="1515"/>
      <c r="EB45" s="1515"/>
      <c r="EC45" s="1515"/>
      <c r="ED45" s="215"/>
      <c r="EE45" s="215"/>
      <c r="EF45" s="215"/>
      <c r="EG45" s="215"/>
      <c r="EH45" s="216"/>
      <c r="EI45" s="216"/>
      <c r="EJ45" s="216"/>
      <c r="EK45" s="216"/>
      <c r="EL45" s="216"/>
      <c r="EM45" s="216"/>
      <c r="EN45" s="216"/>
      <c r="EO45" s="216"/>
      <c r="EP45" s="311"/>
      <c r="EQ45" s="968"/>
      <c r="ER45" s="968"/>
      <c r="ES45" s="968"/>
      <c r="ET45" s="1544"/>
      <c r="EU45" s="122"/>
      <c r="EV45" s="122"/>
      <c r="EW45" s="122"/>
      <c r="EX45" s="131"/>
      <c r="EY45" s="1528"/>
      <c r="EZ45" s="1528"/>
      <c r="FA45" s="21"/>
      <c r="FB45" s="37"/>
      <c r="FC45" s="295"/>
      <c r="FD45" s="19"/>
      <c r="FE45" s="19"/>
      <c r="FF45" s="19"/>
      <c r="FG45" s="19"/>
      <c r="FI45" s="113"/>
      <c r="FJ45" s="117"/>
      <c r="FK45" s="117"/>
      <c r="FL45" s="9"/>
      <c r="FM45" s="153"/>
      <c r="FN45" s="153"/>
      <c r="FO45" s="430" t="s">
        <v>147</v>
      </c>
      <c r="FP45" s="137">
        <v>4824634</v>
      </c>
      <c r="FQ45" s="137">
        <v>4836401</v>
      </c>
      <c r="FR45" s="137">
        <v>4600146</v>
      </c>
      <c r="FS45" s="137">
        <v>14261181</v>
      </c>
      <c r="FT45" s="247">
        <v>13639225</v>
      </c>
      <c r="FU45" s="678">
        <v>4.5599999999999996</v>
      </c>
      <c r="FV45" s="324"/>
      <c r="FW45" s="9"/>
      <c r="FX45" s="9"/>
      <c r="FY45" s="14"/>
      <c r="FZ45" s="9"/>
      <c r="GA45" s="9"/>
      <c r="GB45" s="14"/>
      <c r="GC45" s="9"/>
      <c r="GD45" s="9"/>
      <c r="GE45" s="14"/>
      <c r="GF45" s="9"/>
      <c r="GG45" s="9"/>
      <c r="GH45" s="324"/>
      <c r="GI45" s="324" t="s">
        <v>76</v>
      </c>
      <c r="GJ45" s="336">
        <v>2.65</v>
      </c>
      <c r="GK45" s="336">
        <v>2.54</v>
      </c>
      <c r="GL45" s="336">
        <v>2.62</v>
      </c>
      <c r="GM45" s="336">
        <v>2.6</v>
      </c>
      <c r="GN45" s="38"/>
      <c r="GO45" s="38"/>
      <c r="GP45" s="38"/>
      <c r="GQ45" s="1402"/>
      <c r="GR45" s="285"/>
      <c r="GS45" s="486"/>
      <c r="GT45" s="1515"/>
      <c r="GU45" s="1515"/>
      <c r="GV45" s="1515"/>
      <c r="GW45" s="1515"/>
      <c r="GX45" s="1515"/>
      <c r="GY45" s="1515"/>
      <c r="GZ45" s="1515"/>
      <c r="HA45" s="1515"/>
      <c r="HB45" s="1515"/>
      <c r="HC45" s="1515"/>
      <c r="HD45" s="1515"/>
      <c r="HE45" s="1515"/>
      <c r="HF45" s="1515"/>
      <c r="HG45" s="1515"/>
      <c r="HH45" s="215"/>
      <c r="HI45" s="215"/>
      <c r="HJ45" s="215"/>
      <c r="HK45" s="215"/>
      <c r="HL45" s="216"/>
      <c r="HM45" s="216"/>
      <c r="HN45" s="216"/>
      <c r="HO45" s="216"/>
      <c r="HP45" s="216"/>
      <c r="HQ45" s="216"/>
      <c r="HR45" s="216"/>
      <c r="HS45" s="216"/>
      <c r="HT45" s="311"/>
      <c r="HU45" s="968"/>
      <c r="HV45" s="968"/>
      <c r="HW45" s="968"/>
      <c r="HX45" s="1544"/>
      <c r="HY45" s="122"/>
      <c r="HZ45" s="122"/>
      <c r="IA45" s="122"/>
      <c r="IB45" s="131"/>
      <c r="IC45" s="1528"/>
      <c r="ID45" s="1528"/>
      <c r="IE45" s="21"/>
      <c r="IF45" s="37"/>
      <c r="IG45" s="295"/>
      <c r="IH45" s="248"/>
      <c r="II45" s="19"/>
      <c r="IJ45" s="19"/>
      <c r="IK45" s="19"/>
      <c r="IL45" s="275"/>
      <c r="IM45" s="113"/>
      <c r="IN45" s="117"/>
      <c r="IO45" s="117"/>
      <c r="IP45" s="9"/>
      <c r="IQ45" s="153"/>
      <c r="IR45" s="153"/>
      <c r="IS45" s="430" t="s">
        <v>147</v>
      </c>
      <c r="IT45" s="137">
        <v>4425298</v>
      </c>
      <c r="IU45" s="137">
        <v>4484892</v>
      </c>
      <c r="IV45" s="137">
        <v>5515969</v>
      </c>
      <c r="IW45" s="137">
        <v>14426159</v>
      </c>
      <c r="IX45" s="247">
        <v>13774991</v>
      </c>
      <c r="IY45" s="678">
        <v>4.7300000000000004</v>
      </c>
      <c r="IZ45" s="324"/>
      <c r="JA45" s="9"/>
      <c r="JB45" s="9"/>
      <c r="JC45" s="14"/>
      <c r="JD45" s="9"/>
      <c r="JE45" s="9"/>
      <c r="JF45" s="14"/>
      <c r="JG45" s="9"/>
      <c r="JH45" s="9"/>
      <c r="JI45" s="14"/>
      <c r="JJ45" s="9"/>
      <c r="JK45" s="9"/>
      <c r="JL45" s="324"/>
      <c r="JM45" s="324" t="s">
        <v>76</v>
      </c>
      <c r="JN45" s="336">
        <v>2.48</v>
      </c>
      <c r="JO45" s="336">
        <v>2.63</v>
      </c>
      <c r="JP45" s="336">
        <v>2.57</v>
      </c>
      <c r="JQ45" s="336">
        <v>2.56</v>
      </c>
      <c r="JR45" s="38"/>
      <c r="JS45" s="38"/>
      <c r="JT45" s="38"/>
      <c r="JU45" s="1402"/>
      <c r="JV45" s="285"/>
      <c r="JW45" s="486"/>
      <c r="JX45" s="1515"/>
      <c r="JY45" s="1515"/>
      <c r="JZ45" s="1515"/>
      <c r="KA45" s="1515"/>
      <c r="KB45" s="1515"/>
      <c r="KC45" s="1515"/>
      <c r="KD45" s="1515"/>
      <c r="KE45" s="1515"/>
      <c r="KF45" s="1515"/>
      <c r="KG45" s="1515"/>
      <c r="KH45" s="1515"/>
      <c r="KI45" s="1515"/>
      <c r="KJ45" s="1515"/>
      <c r="KK45" s="1515"/>
      <c r="KL45" s="215"/>
      <c r="KM45" s="215"/>
      <c r="KN45" s="215"/>
      <c r="KO45" s="215"/>
      <c r="KP45" s="216"/>
      <c r="KQ45" s="216"/>
      <c r="KR45" s="216"/>
      <c r="KS45" s="216"/>
      <c r="KT45" s="216"/>
      <c r="KU45" s="216"/>
      <c r="KV45" s="216"/>
      <c r="KW45" s="216"/>
      <c r="KX45" s="311"/>
      <c r="KY45" s="968"/>
      <c r="KZ45" s="290"/>
      <c r="LA45" s="968"/>
      <c r="LB45" s="1544"/>
      <c r="LC45" s="122"/>
      <c r="LD45" s="122"/>
      <c r="LE45" s="122"/>
      <c r="LF45" s="131"/>
      <c r="LG45" s="1528"/>
      <c r="LH45" s="291"/>
      <c r="LI45" s="21"/>
      <c r="LJ45" s="37"/>
      <c r="LK45" s="295"/>
      <c r="LL45" s="19"/>
      <c r="LM45" s="19"/>
      <c r="LN45" s="19"/>
      <c r="LO45" s="19"/>
      <c r="LQ45" s="23"/>
      <c r="LR45" s="117"/>
      <c r="LS45" s="117"/>
      <c r="LT45" s="9"/>
      <c r="LU45" s="13"/>
      <c r="LV45" s="13"/>
      <c r="LW45" s="430" t="s">
        <v>147</v>
      </c>
      <c r="LX45" s="38">
        <v>61250084</v>
      </c>
      <c r="LY45" s="48">
        <v>59222222</v>
      </c>
      <c r="LZ45" s="517">
        <v>3.42</v>
      </c>
      <c r="MA45" s="207"/>
      <c r="MB45" s="1603"/>
      <c r="MC45" s="128"/>
      <c r="MD45" s="128"/>
      <c r="ME45" s="113"/>
      <c r="MF45" s="113"/>
      <c r="MG45" s="138"/>
      <c r="MH45" s="113"/>
      <c r="MI45" s="113"/>
      <c r="MJ45" s="138"/>
      <c r="MK45" s="113"/>
      <c r="ML45" s="1300"/>
      <c r="MM45" s="1300"/>
      <c r="MN45" s="15" t="s">
        <v>76</v>
      </c>
      <c r="MO45" s="923">
        <v>2.75</v>
      </c>
      <c r="MP45" s="923">
        <v>2.6</v>
      </c>
      <c r="MQ45" s="923">
        <v>2.6</v>
      </c>
      <c r="MR45" s="923">
        <v>2.56</v>
      </c>
      <c r="MS45" s="924">
        <v>2.63</v>
      </c>
      <c r="MT45" s="16"/>
      <c r="MU45" s="17"/>
      <c r="MV45" s="17"/>
      <c r="MW45" s="1609"/>
      <c r="MX45" s="1610"/>
      <c r="MY45" s="1610"/>
      <c r="MZ45" s="1611"/>
      <c r="NA45" s="1657"/>
      <c r="NB45" s="1657"/>
      <c r="NC45" s="1657"/>
      <c r="ND45" s="1657"/>
      <c r="NE45" s="1611"/>
      <c r="NF45" s="1657"/>
      <c r="NG45" s="1657"/>
      <c r="NH45" s="1657"/>
      <c r="NI45" s="1657"/>
      <c r="NJ45" s="974"/>
      <c r="NK45" s="46"/>
      <c r="NL45" s="1610"/>
      <c r="NM45" s="1610"/>
      <c r="NN45" s="1611"/>
      <c r="NO45" s="1657"/>
      <c r="NP45" s="1657"/>
      <c r="NQ45" s="1657"/>
      <c r="NR45" s="1657"/>
      <c r="NS45" s="1611"/>
      <c r="NT45" s="1657"/>
      <c r="NU45" s="1657"/>
      <c r="NV45" s="1657"/>
      <c r="NW45" s="1657"/>
      <c r="NX45" s="974"/>
      <c r="NY45" s="46"/>
      <c r="NZ45" s="251"/>
      <c r="OB45" s="251"/>
      <c r="OC45" s="251"/>
      <c r="OD45" s="251"/>
      <c r="OE45" s="251"/>
    </row>
    <row r="46" spans="1:395" ht="20.25" customHeight="1" x14ac:dyDescent="0.2">
      <c r="A46" s="113"/>
      <c r="B46" s="38"/>
      <c r="C46" s="38"/>
      <c r="D46" s="9"/>
      <c r="E46" s="265"/>
      <c r="F46" s="265"/>
      <c r="G46" s="324"/>
      <c r="H46" s="324"/>
      <c r="I46" s="324"/>
      <c r="J46" s="324"/>
      <c r="K46" s="324"/>
      <c r="L46" s="325"/>
      <c r="M46" s="324"/>
      <c r="N46" s="324"/>
      <c r="O46" s="9"/>
      <c r="P46" s="9"/>
      <c r="Q46" s="14"/>
      <c r="R46" s="9"/>
      <c r="S46" s="9"/>
      <c r="T46" s="14"/>
      <c r="U46" s="9"/>
      <c r="V46" s="9"/>
      <c r="W46" s="14"/>
      <c r="X46" s="9"/>
      <c r="Y46" s="9"/>
      <c r="Z46" s="324"/>
      <c r="AA46" s="324" t="s">
        <v>82</v>
      </c>
      <c r="AB46" s="336">
        <v>2.48</v>
      </c>
      <c r="AC46" s="336">
        <v>2.56</v>
      </c>
      <c r="AD46" s="336">
        <v>2.74</v>
      </c>
      <c r="AE46" s="336">
        <v>2.59</v>
      </c>
      <c r="AF46" s="38"/>
      <c r="AG46" s="38"/>
      <c r="AH46" s="38"/>
      <c r="AI46" s="1402"/>
      <c r="AJ46" s="285"/>
      <c r="AK46" s="324"/>
      <c r="AL46" s="1515"/>
      <c r="AM46" s="1515"/>
      <c r="AN46" s="1515"/>
      <c r="AO46" s="1515"/>
      <c r="AP46" s="1515"/>
      <c r="AQ46" s="1515"/>
      <c r="AR46" s="1515"/>
      <c r="AS46" s="1515"/>
      <c r="AT46" s="1515"/>
      <c r="AU46" s="1515"/>
      <c r="AV46" s="1515"/>
      <c r="AW46" s="1515"/>
      <c r="AX46" s="1515"/>
      <c r="AY46" s="1515"/>
      <c r="AZ46" s="215"/>
      <c r="BA46" s="219"/>
      <c r="BB46" s="219"/>
      <c r="BC46" s="219"/>
      <c r="BD46" s="219"/>
      <c r="BE46" s="219"/>
      <c r="BF46" s="219"/>
      <c r="BG46" s="219"/>
      <c r="BH46" s="219"/>
      <c r="BI46" s="219"/>
      <c r="BJ46" s="219"/>
      <c r="BK46" s="219"/>
      <c r="BL46" s="248"/>
      <c r="BM46" s="968"/>
      <c r="BN46" s="968"/>
      <c r="BO46" s="968"/>
      <c r="BP46" s="115"/>
      <c r="BQ46" s="122"/>
      <c r="BR46" s="122"/>
      <c r="BS46" s="122"/>
      <c r="BT46" s="131"/>
      <c r="BU46" s="1528"/>
      <c r="BV46" s="1528"/>
      <c r="BW46" s="127"/>
      <c r="BX46" s="968"/>
      <c r="BY46" s="295"/>
      <c r="BZ46" s="19"/>
      <c r="CA46" s="19"/>
      <c r="CB46" s="19"/>
      <c r="CC46" s="19"/>
      <c r="CE46" s="113"/>
      <c r="CF46" s="38"/>
      <c r="CG46" s="38"/>
      <c r="CH46" s="9"/>
      <c r="CI46" s="265"/>
      <c r="CJ46" s="265"/>
      <c r="CK46" s="324"/>
      <c r="CL46" s="324"/>
      <c r="CM46" s="324"/>
      <c r="CN46" s="324"/>
      <c r="CO46" s="324"/>
      <c r="CP46" s="325"/>
      <c r="CQ46" s="324"/>
      <c r="CR46" s="324"/>
      <c r="CS46" s="9"/>
      <c r="CT46" s="9"/>
      <c r="CU46" s="14"/>
      <c r="CV46" s="9"/>
      <c r="CW46" s="9"/>
      <c r="CX46" s="14"/>
      <c r="CY46" s="9"/>
      <c r="CZ46" s="9"/>
      <c r="DA46" s="14"/>
      <c r="DB46" s="9"/>
      <c r="DC46" s="9"/>
      <c r="DD46" s="324"/>
      <c r="DE46" s="324" t="s">
        <v>82</v>
      </c>
      <c r="DF46" s="336">
        <v>2.33</v>
      </c>
      <c r="DG46" s="336">
        <v>2.37</v>
      </c>
      <c r="DH46" s="336">
        <v>2.27</v>
      </c>
      <c r="DI46" s="336">
        <v>2.33</v>
      </c>
      <c r="DJ46" s="38"/>
      <c r="DK46" s="38"/>
      <c r="DL46" s="38"/>
      <c r="DM46" s="1402"/>
      <c r="DN46" s="285"/>
      <c r="DO46" s="486"/>
      <c r="DP46" s="1515"/>
      <c r="DQ46" s="1515"/>
      <c r="DR46" s="1515"/>
      <c r="DS46" s="1515"/>
      <c r="DT46" s="1515"/>
      <c r="DU46" s="1515"/>
      <c r="DV46" s="1515"/>
      <c r="DW46" s="1515"/>
      <c r="DX46" s="1515"/>
      <c r="DY46" s="1515"/>
      <c r="DZ46" s="1515"/>
      <c r="EA46" s="1515"/>
      <c r="EB46" s="1515"/>
      <c r="EC46" s="1515"/>
      <c r="ED46" s="215"/>
      <c r="EE46" s="219"/>
      <c r="EF46" s="219"/>
      <c r="EG46" s="219"/>
      <c r="EH46" s="219"/>
      <c r="EI46" s="219"/>
      <c r="EJ46" s="219"/>
      <c r="EK46" s="219"/>
      <c r="EL46" s="219"/>
      <c r="EM46" s="219"/>
      <c r="EN46" s="219"/>
      <c r="EO46" s="219"/>
      <c r="EP46" s="248"/>
      <c r="EQ46" s="968"/>
      <c r="ER46" s="968"/>
      <c r="ES46" s="968"/>
      <c r="ET46" s="115"/>
      <c r="EU46" s="122"/>
      <c r="EV46" s="122"/>
      <c r="EW46" s="122"/>
      <c r="EX46" s="131"/>
      <c r="EY46" s="1528"/>
      <c r="EZ46" s="1528"/>
      <c r="FA46" s="127"/>
      <c r="FB46" s="968"/>
      <c r="FC46" s="295"/>
      <c r="FD46" s="19"/>
      <c r="FE46" s="19"/>
      <c r="FF46" s="19"/>
      <c r="FG46" s="19"/>
      <c r="FI46" s="113"/>
      <c r="FJ46" s="38"/>
      <c r="FK46" s="38"/>
      <c r="FL46" s="9"/>
      <c r="FM46" s="265"/>
      <c r="FN46" s="265"/>
      <c r="FO46" s="324"/>
      <c r="FP46" s="324"/>
      <c r="FQ46" s="324"/>
      <c r="FR46" s="324"/>
      <c r="FS46" s="324"/>
      <c r="FT46" s="325"/>
      <c r="FU46" s="324"/>
      <c r="FV46" s="324"/>
      <c r="FW46" s="9"/>
      <c r="FX46" s="9"/>
      <c r="FY46" s="14"/>
      <c r="FZ46" s="9"/>
      <c r="GA46" s="9"/>
      <c r="GB46" s="14"/>
      <c r="GC46" s="9"/>
      <c r="GD46" s="9"/>
      <c r="GE46" s="14"/>
      <c r="GF46" s="9"/>
      <c r="GG46" s="9"/>
      <c r="GH46" s="324"/>
      <c r="GI46" s="324" t="s">
        <v>82</v>
      </c>
      <c r="GJ46" s="336">
        <v>2.42</v>
      </c>
      <c r="GK46" s="336">
        <v>2.4</v>
      </c>
      <c r="GL46" s="336">
        <v>2.41</v>
      </c>
      <c r="GM46" s="336">
        <v>2.41</v>
      </c>
      <c r="GN46" s="38"/>
      <c r="GO46" s="38"/>
      <c r="GP46" s="38"/>
      <c r="GQ46" s="1402"/>
      <c r="GR46" s="285"/>
      <c r="GS46" s="486"/>
      <c r="GT46" s="1515"/>
      <c r="GU46" s="1515"/>
      <c r="GV46" s="1515"/>
      <c r="GW46" s="1515"/>
      <c r="GX46" s="1515"/>
      <c r="GY46" s="1515"/>
      <c r="GZ46" s="1515"/>
      <c r="HA46" s="1515"/>
      <c r="HB46" s="1515"/>
      <c r="HC46" s="1515"/>
      <c r="HD46" s="1515"/>
      <c r="HE46" s="1515"/>
      <c r="HF46" s="1515"/>
      <c r="HG46" s="1515"/>
      <c r="HH46" s="215"/>
      <c r="HI46" s="219"/>
      <c r="HJ46" s="219"/>
      <c r="HK46" s="219"/>
      <c r="HL46" s="219"/>
      <c r="HM46" s="219"/>
      <c r="HN46" s="219"/>
      <c r="HO46" s="219"/>
      <c r="HP46" s="219"/>
      <c r="HQ46" s="219"/>
      <c r="HR46" s="219"/>
      <c r="HS46" s="219"/>
      <c r="HT46" s="248"/>
      <c r="HU46" s="968"/>
      <c r="HV46" s="968"/>
      <c r="HW46" s="968"/>
      <c r="HX46" s="115"/>
      <c r="HY46" s="122"/>
      <c r="HZ46" s="122"/>
      <c r="IA46" s="122"/>
      <c r="IB46" s="131"/>
      <c r="IC46" s="1528"/>
      <c r="ID46" s="1528"/>
      <c r="IE46" s="127"/>
      <c r="IF46" s="968"/>
      <c r="IG46" s="295"/>
      <c r="IH46" s="248"/>
      <c r="II46" s="19"/>
      <c r="IJ46" s="19"/>
      <c r="IK46" s="19"/>
      <c r="IL46" s="275"/>
      <c r="IM46" s="113"/>
      <c r="IN46" s="38"/>
      <c r="IO46" s="38"/>
      <c r="IP46" s="9"/>
      <c r="IQ46" s="265"/>
      <c r="IR46" s="265"/>
      <c r="IS46" s="324"/>
      <c r="IT46" s="324"/>
      <c r="IU46" s="324"/>
      <c r="IV46" s="324"/>
      <c r="IW46" s="324"/>
      <c r="IX46" s="325"/>
      <c r="IY46" s="324"/>
      <c r="IZ46" s="324"/>
      <c r="JA46" s="9"/>
      <c r="JB46" s="9"/>
      <c r="JC46" s="14"/>
      <c r="JD46" s="9"/>
      <c r="JE46" s="9"/>
      <c r="JF46" s="14"/>
      <c r="JG46" s="9"/>
      <c r="JH46" s="9"/>
      <c r="JI46" s="14"/>
      <c r="JJ46" s="9"/>
      <c r="JK46" s="9"/>
      <c r="JL46" s="324"/>
      <c r="JM46" s="324" t="s">
        <v>82</v>
      </c>
      <c r="JN46" s="336">
        <v>2.37</v>
      </c>
      <c r="JO46" s="336">
        <v>2.38</v>
      </c>
      <c r="JP46" s="336">
        <v>2.4900000000000002</v>
      </c>
      <c r="JQ46" s="336">
        <v>2.41</v>
      </c>
      <c r="JR46" s="38"/>
      <c r="JS46" s="38"/>
      <c r="JT46" s="38"/>
      <c r="JU46" s="1402"/>
      <c r="JV46" s="285"/>
      <c r="JW46" s="486"/>
      <c r="JX46" s="1515"/>
      <c r="JY46" s="1515"/>
      <c r="JZ46" s="1515"/>
      <c r="KA46" s="1515"/>
      <c r="KB46" s="1515"/>
      <c r="KC46" s="1515"/>
      <c r="KD46" s="1515"/>
      <c r="KE46" s="1515"/>
      <c r="KF46" s="1515"/>
      <c r="KG46" s="1515"/>
      <c r="KH46" s="1515"/>
      <c r="KI46" s="1515"/>
      <c r="KJ46" s="1515"/>
      <c r="KK46" s="1515"/>
      <c r="KL46" s="215"/>
      <c r="KM46" s="219"/>
      <c r="KN46" s="219"/>
      <c r="KO46" s="219"/>
      <c r="KP46" s="219"/>
      <c r="KQ46" s="219"/>
      <c r="KR46" s="219"/>
      <c r="KS46" s="219"/>
      <c r="KT46" s="219"/>
      <c r="KU46" s="219"/>
      <c r="KV46" s="219"/>
      <c r="KW46" s="219"/>
      <c r="KX46" s="248"/>
      <c r="KY46" s="968"/>
      <c r="KZ46" s="290"/>
      <c r="LA46" s="968"/>
      <c r="LB46" s="115"/>
      <c r="LC46" s="122"/>
      <c r="LD46" s="122"/>
      <c r="LE46" s="122"/>
      <c r="LF46" s="131"/>
      <c r="LG46" s="1528"/>
      <c r="LH46" s="291"/>
      <c r="LI46" s="127"/>
      <c r="LJ46" s="968"/>
      <c r="LK46" s="295"/>
      <c r="LL46" s="19"/>
      <c r="LM46" s="19"/>
      <c r="LN46" s="19"/>
      <c r="LO46" s="19"/>
      <c r="LQ46" s="9"/>
      <c r="LR46" s="9"/>
      <c r="LS46" s="9"/>
      <c r="LT46" s="9"/>
      <c r="LU46" s="265"/>
      <c r="LV46" s="265"/>
      <c r="LW46" s="182"/>
      <c r="LX46" s="182"/>
      <c r="LY46" s="266"/>
      <c r="LZ46" s="207"/>
      <c r="MA46" s="207"/>
      <c r="MB46" s="1603"/>
      <c r="MC46" s="128"/>
      <c r="MD46" s="128"/>
      <c r="ME46" s="113"/>
      <c r="MF46" s="113"/>
      <c r="MG46" s="138"/>
      <c r="MH46" s="113"/>
      <c r="MI46" s="113"/>
      <c r="MJ46" s="138"/>
      <c r="MK46" s="113"/>
      <c r="ML46" s="1300"/>
      <c r="MM46" s="1300"/>
      <c r="MN46" s="15" t="s">
        <v>82</v>
      </c>
      <c r="MO46" s="923">
        <v>2.59</v>
      </c>
      <c r="MP46" s="923">
        <v>2.33</v>
      </c>
      <c r="MQ46" s="923">
        <v>2.41</v>
      </c>
      <c r="MR46" s="923">
        <v>2.41</v>
      </c>
      <c r="MS46" s="924">
        <v>2.44</v>
      </c>
      <c r="MT46" s="16"/>
      <c r="MU46" s="17"/>
      <c r="MV46" s="17"/>
      <c r="MW46" s="1609"/>
      <c r="MX46" s="1610"/>
      <c r="MY46" s="1610"/>
      <c r="MZ46" s="1611"/>
      <c r="NA46" s="974"/>
      <c r="NB46" s="974"/>
      <c r="NC46" s="132"/>
      <c r="ND46" s="974"/>
      <c r="NE46" s="1611"/>
      <c r="NF46" s="974"/>
      <c r="NG46" s="974"/>
      <c r="NH46" s="132"/>
      <c r="NI46" s="974"/>
      <c r="NJ46" s="974"/>
      <c r="NK46" s="46"/>
      <c r="NL46" s="1610"/>
      <c r="NM46" s="1610"/>
      <c r="NN46" s="1611"/>
      <c r="NO46" s="974"/>
      <c r="NP46" s="974"/>
      <c r="NQ46" s="132"/>
      <c r="NR46" s="974"/>
      <c r="NS46" s="1611"/>
      <c r="NT46" s="974"/>
      <c r="NU46" s="974"/>
      <c r="NV46" s="132"/>
      <c r="NW46" s="974"/>
      <c r="NX46" s="974"/>
      <c r="NY46" s="46"/>
      <c r="NZ46" s="251"/>
      <c r="OB46" s="251"/>
      <c r="OC46" s="251"/>
      <c r="OD46" s="251"/>
      <c r="OE46" s="251"/>
    </row>
    <row r="47" spans="1:395" ht="20.25" customHeight="1" x14ac:dyDescent="0.2">
      <c r="A47" s="113"/>
      <c r="B47" s="38"/>
      <c r="C47" s="38"/>
      <c r="D47" s="113"/>
      <c r="E47" s="1490"/>
      <c r="F47" s="1490"/>
      <c r="G47" s="124"/>
      <c r="H47" s="332"/>
      <c r="I47" s="332"/>
      <c r="J47" s="332"/>
      <c r="K47" s="332"/>
      <c r="L47" s="332"/>
      <c r="M47" s="324"/>
      <c r="N47" s="324"/>
      <c r="O47" s="9"/>
      <c r="P47" s="9"/>
      <c r="Q47" s="14"/>
      <c r="R47" s="9"/>
      <c r="S47" s="9"/>
      <c r="T47" s="14"/>
      <c r="U47" s="9"/>
      <c r="V47" s="9"/>
      <c r="W47" s="14"/>
      <c r="X47" s="9"/>
      <c r="Y47" s="9"/>
      <c r="Z47" s="324"/>
      <c r="AA47" s="324" t="s">
        <v>87</v>
      </c>
      <c r="AB47" s="336">
        <v>2.35</v>
      </c>
      <c r="AC47" s="336">
        <v>2.33</v>
      </c>
      <c r="AD47" s="336">
        <v>2.4</v>
      </c>
      <c r="AE47" s="336">
        <v>2.36</v>
      </c>
      <c r="AF47" s="38"/>
      <c r="AG47" s="38"/>
      <c r="AH47" s="38"/>
      <c r="AI47" s="1402"/>
      <c r="AJ47" s="285"/>
      <c r="AK47" s="324"/>
      <c r="AL47" s="1515"/>
      <c r="AM47" s="1515"/>
      <c r="AN47" s="1515"/>
      <c r="AO47" s="1515"/>
      <c r="AP47" s="1515"/>
      <c r="AQ47" s="1515"/>
      <c r="AR47" s="1515"/>
      <c r="AS47" s="1515"/>
      <c r="AT47" s="1515"/>
      <c r="AU47" s="1515"/>
      <c r="AV47" s="1515"/>
      <c r="AW47" s="1515"/>
      <c r="AX47" s="1515"/>
      <c r="AY47" s="1515"/>
      <c r="AZ47" s="219"/>
      <c r="BA47" s="219"/>
      <c r="BB47" s="219"/>
      <c r="BC47" s="221"/>
      <c r="BD47" s="219"/>
      <c r="BE47" s="219"/>
      <c r="BF47" s="219"/>
      <c r="BG47" s="219"/>
      <c r="BH47" s="219"/>
      <c r="BI47" s="219"/>
      <c r="BJ47" s="219"/>
      <c r="BK47" s="219"/>
      <c r="BL47" s="248"/>
      <c r="BM47" s="968"/>
      <c r="BN47" s="968"/>
      <c r="BO47" s="968"/>
      <c r="BP47" s="115"/>
      <c r="BQ47" s="115"/>
      <c r="BR47" s="115"/>
      <c r="BS47" s="115"/>
      <c r="BT47" s="131"/>
      <c r="BU47" s="1528"/>
      <c r="BV47" s="1528"/>
      <c r="BW47" s="129"/>
      <c r="BX47" s="130"/>
      <c r="BY47" s="130"/>
      <c r="BZ47" s="130"/>
      <c r="CA47" s="312"/>
      <c r="CB47" s="19"/>
      <c r="CC47" s="19"/>
      <c r="CD47" s="251"/>
      <c r="CE47" s="113"/>
      <c r="CF47" s="38"/>
      <c r="CG47" s="38"/>
      <c r="CH47" s="113"/>
      <c r="CI47" s="1490"/>
      <c r="CJ47" s="1490"/>
      <c r="CK47" s="120"/>
      <c r="CL47" s="487"/>
      <c r="CM47" s="332"/>
      <c r="CN47" s="332"/>
      <c r="CO47" s="332"/>
      <c r="CP47" s="332"/>
      <c r="CQ47" s="324"/>
      <c r="CR47" s="324"/>
      <c r="CS47" s="9"/>
      <c r="CT47" s="9"/>
      <c r="CU47" s="14"/>
      <c r="CV47" s="9"/>
      <c r="CW47" s="9"/>
      <c r="CX47" s="14"/>
      <c r="CY47" s="9"/>
      <c r="CZ47" s="9"/>
      <c r="DA47" s="14"/>
      <c r="DB47" s="9"/>
      <c r="DC47" s="9"/>
      <c r="DD47" s="324"/>
      <c r="DE47" s="324" t="s">
        <v>87</v>
      </c>
      <c r="DF47" s="336">
        <v>2.2400000000000002</v>
      </c>
      <c r="DG47" s="336">
        <v>2.31</v>
      </c>
      <c r="DH47" s="336">
        <v>2.2599999999999998</v>
      </c>
      <c r="DI47" s="336">
        <v>2.27</v>
      </c>
      <c r="DJ47" s="38"/>
      <c r="DK47" s="38"/>
      <c r="DL47" s="38"/>
      <c r="DM47" s="1402"/>
      <c r="DN47" s="285"/>
      <c r="DO47" s="486"/>
      <c r="DP47" s="1515"/>
      <c r="DQ47" s="1515"/>
      <c r="DR47" s="1515"/>
      <c r="DS47" s="1515"/>
      <c r="DT47" s="1515"/>
      <c r="DU47" s="1515"/>
      <c r="DV47" s="1515"/>
      <c r="DW47" s="1515"/>
      <c r="DX47" s="1515"/>
      <c r="DY47" s="1515"/>
      <c r="DZ47" s="1515"/>
      <c r="EA47" s="1515"/>
      <c r="EB47" s="1515"/>
      <c r="EC47" s="1515"/>
      <c r="ED47" s="219"/>
      <c r="EE47" s="219"/>
      <c r="EF47" s="219"/>
      <c r="EG47" s="221"/>
      <c r="EH47" s="219"/>
      <c r="EI47" s="219"/>
      <c r="EJ47" s="219"/>
      <c r="EK47" s="219"/>
      <c r="EL47" s="219"/>
      <c r="EM47" s="219"/>
      <c r="EN47" s="219"/>
      <c r="EO47" s="219"/>
      <c r="EP47" s="248"/>
      <c r="EQ47" s="968"/>
      <c r="ER47" s="968"/>
      <c r="ES47" s="968"/>
      <c r="ET47" s="115"/>
      <c r="EU47" s="115"/>
      <c r="EV47" s="115"/>
      <c r="EW47" s="115"/>
      <c r="EX47" s="131"/>
      <c r="EY47" s="1528"/>
      <c r="EZ47" s="1528"/>
      <c r="FA47" s="129"/>
      <c r="FB47" s="130"/>
      <c r="FC47" s="130"/>
      <c r="FD47" s="130"/>
      <c r="FE47" s="312"/>
      <c r="FF47" s="248"/>
      <c r="FG47" s="248"/>
      <c r="FH47" s="251"/>
      <c r="FI47" s="113"/>
      <c r="FJ47" s="38"/>
      <c r="FK47" s="38"/>
      <c r="FL47" s="113"/>
      <c r="FM47" s="1490"/>
      <c r="FN47" s="1490"/>
      <c r="FO47" s="120"/>
      <c r="FP47" s="487"/>
      <c r="FQ47" s="487"/>
      <c r="FR47" s="487"/>
      <c r="FS47" s="487"/>
      <c r="FT47" s="487"/>
      <c r="FU47" s="486"/>
      <c r="FV47" s="486"/>
      <c r="FW47" s="113"/>
      <c r="FX47" s="113"/>
      <c r="FY47" s="138"/>
      <c r="FZ47" s="113"/>
      <c r="GA47" s="113"/>
      <c r="GB47" s="138"/>
      <c r="GC47" s="113"/>
      <c r="GD47" s="113"/>
      <c r="GE47" s="138"/>
      <c r="GF47" s="113"/>
      <c r="GG47" s="113"/>
      <c r="GH47" s="486"/>
      <c r="GI47" s="324" t="s">
        <v>87</v>
      </c>
      <c r="GJ47" s="336">
        <v>2.2400000000000002</v>
      </c>
      <c r="GK47" s="336">
        <v>2.2200000000000002</v>
      </c>
      <c r="GL47" s="336">
        <v>2.2000000000000002</v>
      </c>
      <c r="GM47" s="336">
        <v>2.2200000000000002</v>
      </c>
      <c r="GN47" s="38"/>
      <c r="GO47" s="38"/>
      <c r="GP47" s="38"/>
      <c r="GQ47" s="1402"/>
      <c r="GR47" s="285"/>
      <c r="GS47" s="486"/>
      <c r="GT47" s="1515"/>
      <c r="GU47" s="1515"/>
      <c r="GV47" s="1515"/>
      <c r="GW47" s="1515"/>
      <c r="GX47" s="1515"/>
      <c r="GY47" s="1515"/>
      <c r="GZ47" s="1515"/>
      <c r="HA47" s="1515"/>
      <c r="HB47" s="1515"/>
      <c r="HC47" s="1515"/>
      <c r="HD47" s="1515"/>
      <c r="HE47" s="1515"/>
      <c r="HF47" s="1515"/>
      <c r="HG47" s="1515"/>
      <c r="HH47" s="219"/>
      <c r="HI47" s="219"/>
      <c r="HJ47" s="219"/>
      <c r="HK47" s="221"/>
      <c r="HL47" s="219"/>
      <c r="HM47" s="219"/>
      <c r="HN47" s="219"/>
      <c r="HO47" s="219"/>
      <c r="HP47" s="219"/>
      <c r="HQ47" s="219"/>
      <c r="HR47" s="219"/>
      <c r="HS47" s="219"/>
      <c r="HT47" s="248"/>
      <c r="HU47" s="968"/>
      <c r="HV47" s="968"/>
      <c r="HW47" s="968"/>
      <c r="HX47" s="115"/>
      <c r="HY47" s="115"/>
      <c r="HZ47" s="115"/>
      <c r="IA47" s="115"/>
      <c r="IB47" s="131"/>
      <c r="IC47" s="1528"/>
      <c r="ID47" s="1528"/>
      <c r="IE47" s="129"/>
      <c r="IF47" s="130"/>
      <c r="IG47" s="130"/>
      <c r="IH47" s="130"/>
      <c r="II47" s="312"/>
      <c r="IJ47" s="19"/>
      <c r="IK47" s="19"/>
      <c r="IL47" s="275"/>
      <c r="IM47" s="113"/>
      <c r="IN47" s="38"/>
      <c r="IO47" s="38"/>
      <c r="IP47" s="9"/>
      <c r="IQ47" s="267"/>
      <c r="IR47" s="267"/>
      <c r="IS47" s="124"/>
      <c r="IT47" s="332"/>
      <c r="IU47" s="332"/>
      <c r="IV47" s="332"/>
      <c r="IW47" s="332"/>
      <c r="IX47" s="332"/>
      <c r="IY47" s="324"/>
      <c r="IZ47" s="324"/>
      <c r="JA47" s="9"/>
      <c r="JB47" s="9"/>
      <c r="JC47" s="14"/>
      <c r="JD47" s="9"/>
      <c r="JE47" s="9"/>
      <c r="JF47" s="14"/>
      <c r="JG47" s="9"/>
      <c r="JH47" s="9"/>
      <c r="JI47" s="14"/>
      <c r="JJ47" s="9"/>
      <c r="JK47" s="9"/>
      <c r="JL47" s="324"/>
      <c r="JM47" s="324" t="s">
        <v>87</v>
      </c>
      <c r="JN47" s="336">
        <v>2.27</v>
      </c>
      <c r="JO47" s="336">
        <v>2.25</v>
      </c>
      <c r="JP47" s="336">
        <v>2.27</v>
      </c>
      <c r="JQ47" s="336">
        <v>2.27</v>
      </c>
      <c r="JR47" s="38"/>
      <c r="JS47" s="38"/>
      <c r="JT47" s="38"/>
      <c r="JU47" s="1402"/>
      <c r="JV47" s="285"/>
      <c r="JW47" s="486"/>
      <c r="JX47" s="1515"/>
      <c r="JY47" s="1515"/>
      <c r="JZ47" s="1515"/>
      <c r="KA47" s="1515"/>
      <c r="KB47" s="1515"/>
      <c r="KC47" s="1515"/>
      <c r="KD47" s="1515"/>
      <c r="KE47" s="1515"/>
      <c r="KF47" s="1515"/>
      <c r="KG47" s="1515"/>
      <c r="KH47" s="1515"/>
      <c r="KI47" s="1515"/>
      <c r="KJ47" s="1515"/>
      <c r="KK47" s="1515"/>
      <c r="KL47" s="219"/>
      <c r="KM47" s="219"/>
      <c r="KN47" s="219"/>
      <c r="KO47" s="221"/>
      <c r="KP47" s="219"/>
      <c r="KQ47" s="219"/>
      <c r="KR47" s="219"/>
      <c r="KS47" s="219"/>
      <c r="KT47" s="219"/>
      <c r="KU47" s="219"/>
      <c r="KV47" s="219"/>
      <c r="KW47" s="219"/>
      <c r="KX47" s="248"/>
      <c r="KY47" s="968"/>
      <c r="KZ47" s="290"/>
      <c r="LA47" s="968"/>
      <c r="LB47" s="115"/>
      <c r="LC47" s="115"/>
      <c r="LD47" s="115"/>
      <c r="LE47" s="115"/>
      <c r="LF47" s="131"/>
      <c r="LG47" s="1528"/>
      <c r="LH47" s="291"/>
      <c r="LI47" s="129"/>
      <c r="LJ47" s="130"/>
      <c r="LK47" s="130"/>
      <c r="LL47" s="130"/>
      <c r="LM47" s="312"/>
      <c r="LN47" s="248"/>
      <c r="LO47" s="248"/>
      <c r="LP47" s="251"/>
      <c r="LQ47" s="113"/>
      <c r="LR47" s="1595"/>
      <c r="LS47" s="113"/>
      <c r="LT47" s="113"/>
      <c r="LU47" s="1490"/>
      <c r="LV47" s="1490"/>
      <c r="LW47" s="207"/>
      <c r="LX47" s="182"/>
      <c r="LY47" s="268"/>
      <c r="LZ47" s="182"/>
      <c r="MA47" s="182"/>
      <c r="MB47" s="1603"/>
      <c r="MC47" s="128"/>
      <c r="MD47" s="128"/>
      <c r="ME47" s="113"/>
      <c r="MF47" s="113"/>
      <c r="MG47" s="138"/>
      <c r="MH47" s="113"/>
      <c r="MI47" s="113"/>
      <c r="MJ47" s="138"/>
      <c r="MK47" s="113"/>
      <c r="ML47" s="1300"/>
      <c r="MM47" s="1300"/>
      <c r="MN47" s="15" t="s">
        <v>87</v>
      </c>
      <c r="MO47" s="923">
        <v>2.36</v>
      </c>
      <c r="MP47" s="923">
        <v>2.27</v>
      </c>
      <c r="MQ47" s="923">
        <v>2.2200000000000002</v>
      </c>
      <c r="MR47" s="923">
        <v>2.27</v>
      </c>
      <c r="MS47" s="924">
        <v>2.2799999999999998</v>
      </c>
      <c r="MT47" s="16"/>
      <c r="MU47" s="17"/>
      <c r="MV47" s="17"/>
      <c r="MW47" s="1609"/>
      <c r="MX47" s="1610"/>
      <c r="MY47" s="1610"/>
      <c r="MZ47" s="36"/>
      <c r="NA47" s="38"/>
      <c r="NB47" s="38"/>
      <c r="NC47" s="38"/>
      <c r="ND47" s="38"/>
      <c r="NE47" s="36"/>
      <c r="NF47" s="136"/>
      <c r="NG47" s="136"/>
      <c r="NH47" s="136"/>
      <c r="NI47" s="136"/>
      <c r="NJ47" s="38"/>
      <c r="NK47" s="269"/>
      <c r="NL47" s="1610"/>
      <c r="NM47" s="1610"/>
      <c r="NN47" s="36"/>
      <c r="NO47" s="38"/>
      <c r="NP47" s="38"/>
      <c r="NQ47" s="38"/>
      <c r="NR47" s="38"/>
      <c r="NS47" s="36"/>
      <c r="NT47" s="136"/>
      <c r="NU47" s="136"/>
      <c r="NV47" s="136"/>
      <c r="NW47" s="136"/>
      <c r="NX47" s="38"/>
      <c r="NY47" s="269"/>
      <c r="NZ47" s="251"/>
      <c r="OB47" s="251"/>
      <c r="OC47" s="251"/>
      <c r="OD47" s="251"/>
      <c r="OE47" s="251"/>
    </row>
    <row r="48" spans="1:395" ht="20.25" customHeight="1" x14ac:dyDescent="0.2">
      <c r="A48" s="133"/>
      <c r="B48" s="38"/>
      <c r="C48" s="38"/>
      <c r="D48" s="248"/>
      <c r="E48" s="131"/>
      <c r="F48" s="131"/>
      <c r="G48" s="19"/>
      <c r="H48" s="19"/>
      <c r="I48" s="19"/>
      <c r="J48" s="19"/>
      <c r="K48" s="19"/>
      <c r="L48" s="137"/>
      <c r="M48" s="19"/>
      <c r="N48" s="1332"/>
      <c r="O48" s="9"/>
      <c r="P48" s="9"/>
      <c r="Q48" s="14"/>
      <c r="R48" s="9"/>
      <c r="S48" s="9"/>
      <c r="T48" s="14"/>
      <c r="U48" s="9"/>
      <c r="V48" s="9"/>
      <c r="W48" s="14"/>
      <c r="X48" s="9"/>
      <c r="Y48" s="9"/>
      <c r="Z48" s="324"/>
      <c r="AA48" s="324" t="s">
        <v>91</v>
      </c>
      <c r="AB48" s="336">
        <v>2.06</v>
      </c>
      <c r="AC48" s="336">
        <v>2.0299999999999998</v>
      </c>
      <c r="AD48" s="336">
        <v>2.0699999999999998</v>
      </c>
      <c r="AE48" s="336">
        <v>2.06</v>
      </c>
      <c r="AF48" s="38"/>
      <c r="AG48" s="38"/>
      <c r="AH48" s="38"/>
      <c r="AI48" s="1402"/>
      <c r="AJ48" s="285"/>
      <c r="AK48" s="324"/>
      <c r="AL48" s="1515"/>
      <c r="AM48" s="1515"/>
      <c r="AN48" s="1515"/>
      <c r="AO48" s="1515"/>
      <c r="AP48" s="1515"/>
      <c r="AQ48" s="1515"/>
      <c r="AR48" s="1515"/>
      <c r="AS48" s="1515"/>
      <c r="AT48" s="1515"/>
      <c r="AU48" s="1515"/>
      <c r="AV48" s="1515"/>
      <c r="AW48" s="1515"/>
      <c r="AX48" s="1515"/>
      <c r="AY48" s="1515"/>
      <c r="AZ48" s="216"/>
      <c r="BA48" s="337"/>
      <c r="BB48" s="337"/>
      <c r="BC48" s="337"/>
      <c r="BD48" s="337"/>
      <c r="BE48" s="337"/>
      <c r="BF48" s="337"/>
      <c r="BG48" s="337"/>
      <c r="BH48" s="337"/>
      <c r="BI48" s="337"/>
      <c r="BJ48" s="337"/>
      <c r="BK48" s="337"/>
      <c r="BL48" s="248"/>
      <c r="BM48" s="968"/>
      <c r="BN48" s="968"/>
      <c r="BO48" s="968"/>
      <c r="BP48" s="115"/>
      <c r="BQ48" s="1545"/>
      <c r="BR48" s="1545"/>
      <c r="BS48" s="1545"/>
      <c r="BT48" s="1545"/>
      <c r="BU48" s="1528"/>
      <c r="BV48" s="1528"/>
      <c r="BW48" s="135"/>
      <c r="BX48" s="313"/>
      <c r="BY48" s="313"/>
      <c r="BZ48" s="313"/>
      <c r="CA48" s="312"/>
      <c r="CB48" s="19"/>
      <c r="CC48" s="19"/>
      <c r="CD48" s="251"/>
      <c r="CE48" s="133"/>
      <c r="CF48" s="38"/>
      <c r="CG48" s="38"/>
      <c r="CH48" s="248"/>
      <c r="CI48" s="131"/>
      <c r="CJ48" s="131"/>
      <c r="CK48" s="248"/>
      <c r="CL48" s="248"/>
      <c r="CM48" s="19"/>
      <c r="CN48" s="19"/>
      <c r="CO48" s="19"/>
      <c r="CP48" s="137"/>
      <c r="CQ48" s="19"/>
      <c r="CR48" s="1332"/>
      <c r="CS48" s="9"/>
      <c r="CT48" s="9"/>
      <c r="CU48" s="14"/>
      <c r="CV48" s="9"/>
      <c r="CW48" s="9"/>
      <c r="CX48" s="14"/>
      <c r="CY48" s="9"/>
      <c r="CZ48" s="9"/>
      <c r="DA48" s="14"/>
      <c r="DB48" s="9"/>
      <c r="DC48" s="9"/>
      <c r="DD48" s="324"/>
      <c r="DE48" s="324" t="s">
        <v>91</v>
      </c>
      <c r="DF48" s="336">
        <v>1.99</v>
      </c>
      <c r="DG48" s="336">
        <v>2.0499999999999998</v>
      </c>
      <c r="DH48" s="336">
        <v>1.98</v>
      </c>
      <c r="DI48" s="336">
        <v>2</v>
      </c>
      <c r="DJ48" s="38"/>
      <c r="DK48" s="38"/>
      <c r="DL48" s="38"/>
      <c r="DM48" s="1402"/>
      <c r="DN48" s="285"/>
      <c r="DO48" s="486"/>
      <c r="DP48" s="1515"/>
      <c r="DQ48" s="1515"/>
      <c r="DR48" s="1515"/>
      <c r="DS48" s="1515"/>
      <c r="DT48" s="1515"/>
      <c r="DU48" s="1515"/>
      <c r="DV48" s="1515"/>
      <c r="DW48" s="1515"/>
      <c r="DX48" s="1515"/>
      <c r="DY48" s="1515"/>
      <c r="DZ48" s="1515"/>
      <c r="EA48" s="1515"/>
      <c r="EB48" s="1515"/>
      <c r="EC48" s="1515"/>
      <c r="ED48" s="216"/>
      <c r="EE48" s="337"/>
      <c r="EF48" s="337"/>
      <c r="EG48" s="337"/>
      <c r="EH48" s="337"/>
      <c r="EI48" s="337"/>
      <c r="EJ48" s="337"/>
      <c r="EK48" s="337"/>
      <c r="EL48" s="337"/>
      <c r="EM48" s="337"/>
      <c r="EN48" s="337"/>
      <c r="EO48" s="337"/>
      <c r="EP48" s="248"/>
      <c r="EQ48" s="968"/>
      <c r="ER48" s="968"/>
      <c r="ES48" s="968"/>
      <c r="ET48" s="115"/>
      <c r="EU48" s="1545"/>
      <c r="EV48" s="1545"/>
      <c r="EW48" s="1545"/>
      <c r="EX48" s="1545"/>
      <c r="EY48" s="1528"/>
      <c r="EZ48" s="1528"/>
      <c r="FA48" s="135"/>
      <c r="FB48" s="313"/>
      <c r="FC48" s="313"/>
      <c r="FD48" s="313"/>
      <c r="FE48" s="312"/>
      <c r="FF48" s="248"/>
      <c r="FG48" s="248"/>
      <c r="FH48" s="251"/>
      <c r="FI48" s="133"/>
      <c r="FJ48" s="38"/>
      <c r="FK48" s="38"/>
      <c r="FL48" s="248"/>
      <c r="FM48" s="131"/>
      <c r="FN48" s="131"/>
      <c r="FO48" s="248"/>
      <c r="FP48" s="248"/>
      <c r="FQ48" s="248"/>
      <c r="FR48" s="248"/>
      <c r="FS48" s="248"/>
      <c r="FT48" s="238"/>
      <c r="FU48" s="248"/>
      <c r="FV48" s="225"/>
      <c r="FW48" s="113"/>
      <c r="FX48" s="113"/>
      <c r="FY48" s="138"/>
      <c r="FZ48" s="113"/>
      <c r="GA48" s="113"/>
      <c r="GB48" s="138"/>
      <c r="GC48" s="113"/>
      <c r="GD48" s="113"/>
      <c r="GE48" s="138"/>
      <c r="GF48" s="113"/>
      <c r="GG48" s="113"/>
      <c r="GH48" s="486"/>
      <c r="GI48" s="324" t="s">
        <v>91</v>
      </c>
      <c r="GJ48" s="336">
        <v>2.02</v>
      </c>
      <c r="GK48" s="336">
        <v>2.0299999999999998</v>
      </c>
      <c r="GL48" s="336">
        <v>1.99</v>
      </c>
      <c r="GM48" s="336">
        <v>2.0099999999999998</v>
      </c>
      <c r="GN48" s="38"/>
      <c r="GO48" s="38"/>
      <c r="GP48" s="38"/>
      <c r="GQ48" s="1402"/>
      <c r="GR48" s="285"/>
      <c r="GS48" s="486"/>
      <c r="GT48" s="1515"/>
      <c r="GU48" s="1515"/>
      <c r="GV48" s="1515"/>
      <c r="GW48" s="1515"/>
      <c r="GX48" s="1515"/>
      <c r="GY48" s="1515"/>
      <c r="GZ48" s="1515"/>
      <c r="HA48" s="1515"/>
      <c r="HB48" s="1515"/>
      <c r="HC48" s="1515"/>
      <c r="HD48" s="1515"/>
      <c r="HE48" s="1515"/>
      <c r="HF48" s="1515"/>
      <c r="HG48" s="1515"/>
      <c r="HH48" s="216"/>
      <c r="HI48" s="337"/>
      <c r="HJ48" s="337"/>
      <c r="HK48" s="337"/>
      <c r="HL48" s="337"/>
      <c r="HM48" s="337"/>
      <c r="HN48" s="337"/>
      <c r="HO48" s="337"/>
      <c r="HP48" s="337"/>
      <c r="HQ48" s="337"/>
      <c r="HR48" s="337"/>
      <c r="HS48" s="337"/>
      <c r="HT48" s="248"/>
      <c r="HU48" s="968"/>
      <c r="HV48" s="968"/>
      <c r="HW48" s="968"/>
      <c r="HX48" s="115"/>
      <c r="HY48" s="1545"/>
      <c r="HZ48" s="1545"/>
      <c r="IA48" s="1545"/>
      <c r="IB48" s="1545"/>
      <c r="IC48" s="1528"/>
      <c r="ID48" s="1528"/>
      <c r="IE48" s="135"/>
      <c r="IF48" s="313"/>
      <c r="IG48" s="313"/>
      <c r="IH48" s="313"/>
      <c r="II48" s="312"/>
      <c r="IJ48" s="248"/>
      <c r="IK48" s="248"/>
      <c r="IL48" s="275"/>
      <c r="IM48" s="133"/>
      <c r="IN48" s="38"/>
      <c r="IO48" s="38"/>
      <c r="IP48" s="248"/>
      <c r="IQ48" s="131"/>
      <c r="IR48" s="131"/>
      <c r="IS48" s="248"/>
      <c r="IT48" s="248"/>
      <c r="IU48" s="248"/>
      <c r="IV48" s="248"/>
      <c r="IW48" s="248"/>
      <c r="IX48" s="238"/>
      <c r="IY48" s="248"/>
      <c r="IZ48" s="225"/>
      <c r="JA48" s="113"/>
      <c r="JB48" s="113"/>
      <c r="JC48" s="138"/>
      <c r="JD48" s="113"/>
      <c r="JE48" s="113"/>
      <c r="JF48" s="138"/>
      <c r="JG48" s="113"/>
      <c r="JH48" s="113"/>
      <c r="JI48" s="138"/>
      <c r="JJ48" s="113"/>
      <c r="JK48" s="113"/>
      <c r="JL48" s="324"/>
      <c r="JM48" s="324" t="s">
        <v>91</v>
      </c>
      <c r="JN48" s="336">
        <v>1.94</v>
      </c>
      <c r="JO48" s="336">
        <v>1.94</v>
      </c>
      <c r="JP48" s="336">
        <v>1.94</v>
      </c>
      <c r="JQ48" s="336">
        <v>1.94</v>
      </c>
      <c r="JR48" s="38"/>
      <c r="JS48" s="38"/>
      <c r="JT48" s="38"/>
      <c r="JU48" s="1402"/>
      <c r="JV48" s="285"/>
      <c r="JW48" s="486"/>
      <c r="JX48" s="1515"/>
      <c r="JY48" s="1515"/>
      <c r="JZ48" s="1515"/>
      <c r="KA48" s="1515"/>
      <c r="KB48" s="1515"/>
      <c r="KC48" s="1515"/>
      <c r="KD48" s="1515"/>
      <c r="KE48" s="1515"/>
      <c r="KF48" s="1515"/>
      <c r="KG48" s="1515"/>
      <c r="KH48" s="1515"/>
      <c r="KI48" s="1515"/>
      <c r="KJ48" s="1515"/>
      <c r="KK48" s="1515"/>
      <c r="KL48" s="216"/>
      <c r="KM48" s="337"/>
      <c r="KN48" s="337"/>
      <c r="KO48" s="337"/>
      <c r="KP48" s="337"/>
      <c r="KQ48" s="337"/>
      <c r="KR48" s="337"/>
      <c r="KS48" s="337"/>
      <c r="KT48" s="337"/>
      <c r="KU48" s="337"/>
      <c r="KV48" s="337"/>
      <c r="KW48" s="337"/>
      <c r="KX48" s="248"/>
      <c r="KY48" s="968"/>
      <c r="KZ48" s="290"/>
      <c r="LA48" s="968"/>
      <c r="LB48" s="115"/>
      <c r="LC48" s="1545"/>
      <c r="LD48" s="1545"/>
      <c r="LE48" s="1545"/>
      <c r="LF48" s="1545"/>
      <c r="LG48" s="1528"/>
      <c r="LH48" s="291"/>
      <c r="LI48" s="135"/>
      <c r="LJ48" s="313"/>
      <c r="LK48" s="313"/>
      <c r="LL48" s="313"/>
      <c r="LM48" s="312"/>
      <c r="LN48" s="248"/>
      <c r="LO48" s="248"/>
      <c r="LP48" s="251"/>
      <c r="LQ48" s="133"/>
      <c r="LR48" s="121"/>
      <c r="LS48" s="121"/>
      <c r="LT48" s="207"/>
      <c r="LU48" s="1490"/>
      <c r="LV48" s="1490"/>
      <c r="LW48" s="207"/>
      <c r="LX48" s="182"/>
      <c r="LY48" s="268"/>
      <c r="LZ48" s="182"/>
      <c r="MA48" s="182"/>
      <c r="MB48" s="1603"/>
      <c r="MC48" s="128"/>
      <c r="MD48" s="128"/>
      <c r="ME48" s="113"/>
      <c r="MF48" s="113"/>
      <c r="MG48" s="138"/>
      <c r="MH48" s="113"/>
      <c r="MI48" s="113"/>
      <c r="MJ48" s="138"/>
      <c r="MK48" s="113"/>
      <c r="ML48" s="1300"/>
      <c r="MM48" s="1300"/>
      <c r="MN48" s="15" t="s">
        <v>91</v>
      </c>
      <c r="MO48" s="923">
        <v>2.06</v>
      </c>
      <c r="MP48" s="923">
        <v>2</v>
      </c>
      <c r="MQ48" s="923">
        <v>2.0099999999999998</v>
      </c>
      <c r="MR48" s="923">
        <v>1.94</v>
      </c>
      <c r="MS48" s="924">
        <v>2</v>
      </c>
      <c r="MT48" s="16"/>
      <c r="MU48" s="17"/>
      <c r="MV48" s="17"/>
      <c r="MW48" s="1609"/>
      <c r="MX48" s="1610"/>
      <c r="MY48" s="1610"/>
      <c r="MZ48" s="36"/>
      <c r="NA48" s="38"/>
      <c r="NB48" s="38"/>
      <c r="NC48" s="38"/>
      <c r="ND48" s="38"/>
      <c r="NE48" s="36"/>
      <c r="NF48" s="136"/>
      <c r="NG48" s="136"/>
      <c r="NH48" s="136"/>
      <c r="NI48" s="136"/>
      <c r="NJ48" s="38"/>
      <c r="NK48" s="269"/>
      <c r="NL48" s="1610"/>
      <c r="NM48" s="1610"/>
      <c r="NN48" s="36"/>
      <c r="NO48" s="38"/>
      <c r="NP48" s="38"/>
      <c r="NQ48" s="38"/>
      <c r="NR48" s="38"/>
      <c r="NS48" s="36"/>
      <c r="NT48" s="136"/>
      <c r="NU48" s="136"/>
      <c r="NV48" s="136"/>
      <c r="NW48" s="136"/>
      <c r="NX48" s="38"/>
      <c r="NY48" s="269"/>
      <c r="NZ48" s="251"/>
      <c r="OB48" s="251"/>
      <c r="OC48" s="251"/>
      <c r="OD48" s="251"/>
      <c r="OE48" s="251"/>
    </row>
    <row r="49" spans="1:395" ht="20.25" customHeight="1" x14ac:dyDescent="0.2">
      <c r="A49" s="133"/>
      <c r="B49" s="38"/>
      <c r="C49" s="38"/>
      <c r="D49" s="248"/>
      <c r="E49" s="131"/>
      <c r="F49" s="131"/>
      <c r="G49" s="19"/>
      <c r="H49" s="19"/>
      <c r="I49" s="19"/>
      <c r="J49" s="19"/>
      <c r="K49" s="19"/>
      <c r="L49" s="137"/>
      <c r="M49" s="19"/>
      <c r="N49" s="1332"/>
      <c r="O49" s="9"/>
      <c r="P49" s="9"/>
      <c r="Q49" s="14"/>
      <c r="R49" s="9"/>
      <c r="S49" s="9"/>
      <c r="T49" s="14"/>
      <c r="U49" s="9"/>
      <c r="V49" s="9"/>
      <c r="W49" s="14"/>
      <c r="X49" s="9"/>
      <c r="Y49" s="9"/>
      <c r="Z49" s="324"/>
      <c r="AA49" s="324" t="s">
        <v>95</v>
      </c>
      <c r="AB49" s="336">
        <v>1.81</v>
      </c>
      <c r="AC49" s="336">
        <v>1.8</v>
      </c>
      <c r="AD49" s="336">
        <v>1.82</v>
      </c>
      <c r="AE49" s="336">
        <v>1.81</v>
      </c>
      <c r="AF49" s="38"/>
      <c r="AG49" s="38"/>
      <c r="AH49" s="38"/>
      <c r="AI49" s="1402"/>
      <c r="AJ49" s="285"/>
      <c r="AK49" s="324"/>
      <c r="AL49" s="1515"/>
      <c r="AM49" s="1515"/>
      <c r="AN49" s="1515"/>
      <c r="AO49" s="1515"/>
      <c r="AP49" s="1515"/>
      <c r="AQ49" s="1515"/>
      <c r="AR49" s="1515"/>
      <c r="AS49" s="1515"/>
      <c r="AT49" s="1515"/>
      <c r="AU49" s="1515"/>
      <c r="AV49" s="1515"/>
      <c r="AW49" s="1515"/>
      <c r="AX49" s="1515"/>
      <c r="AY49" s="1515"/>
      <c r="AZ49" s="216"/>
      <c r="BA49" s="337"/>
      <c r="BB49" s="337"/>
      <c r="BC49" s="337"/>
      <c r="BD49" s="337"/>
      <c r="BE49" s="337"/>
      <c r="BF49" s="337"/>
      <c r="BG49" s="337"/>
      <c r="BH49" s="337"/>
      <c r="BI49" s="337"/>
      <c r="BJ49" s="337"/>
      <c r="BK49" s="337"/>
      <c r="BL49" s="248"/>
      <c r="BM49" s="968"/>
      <c r="BN49" s="968"/>
      <c r="BO49" s="968"/>
      <c r="BP49" s="127"/>
      <c r="BQ49" s="1546"/>
      <c r="BR49" s="1546"/>
      <c r="BS49" s="1546"/>
      <c r="BT49" s="238"/>
      <c r="BU49" s="1528"/>
      <c r="BV49" s="1528"/>
      <c r="BW49" s="135"/>
      <c r="BX49" s="313"/>
      <c r="BY49" s="313"/>
      <c r="BZ49" s="313"/>
      <c r="CA49" s="312"/>
      <c r="CB49" s="19"/>
      <c r="CC49" s="19"/>
      <c r="CD49" s="251"/>
      <c r="CE49" s="133"/>
      <c r="CF49" s="38"/>
      <c r="CG49" s="38"/>
      <c r="CH49" s="248"/>
      <c r="CI49" s="131"/>
      <c r="CJ49" s="131"/>
      <c r="CK49" s="248"/>
      <c r="CL49" s="248"/>
      <c r="CM49" s="19"/>
      <c r="CN49" s="19"/>
      <c r="CO49" s="19"/>
      <c r="CP49" s="137"/>
      <c r="CQ49" s="19"/>
      <c r="CR49" s="1332"/>
      <c r="CS49" s="9"/>
      <c r="CT49" s="9"/>
      <c r="CU49" s="14"/>
      <c r="CV49" s="9"/>
      <c r="CW49" s="9"/>
      <c r="CX49" s="14"/>
      <c r="CY49" s="9"/>
      <c r="CZ49" s="9"/>
      <c r="DA49" s="14"/>
      <c r="DB49" s="9"/>
      <c r="DC49" s="9"/>
      <c r="DD49" s="324"/>
      <c r="DE49" s="324" t="s">
        <v>95</v>
      </c>
      <c r="DF49" s="336">
        <v>1.8</v>
      </c>
      <c r="DG49" s="336">
        <v>1.79</v>
      </c>
      <c r="DH49" s="336">
        <v>1.78</v>
      </c>
      <c r="DI49" s="336">
        <v>1.79</v>
      </c>
      <c r="DJ49" s="38"/>
      <c r="DK49" s="38"/>
      <c r="DL49" s="38"/>
      <c r="DM49" s="1402"/>
      <c r="DN49" s="285"/>
      <c r="DO49" s="486"/>
      <c r="DP49" s="1515"/>
      <c r="DQ49" s="1515"/>
      <c r="DR49" s="1515"/>
      <c r="DS49" s="1515"/>
      <c r="DT49" s="1515"/>
      <c r="DU49" s="1515"/>
      <c r="DV49" s="1515"/>
      <c r="DW49" s="1515"/>
      <c r="DX49" s="1515"/>
      <c r="DY49" s="1515"/>
      <c r="DZ49" s="1515"/>
      <c r="EA49" s="1515"/>
      <c r="EB49" s="1515"/>
      <c r="EC49" s="1515"/>
      <c r="ED49" s="216"/>
      <c r="EE49" s="337"/>
      <c r="EF49" s="337"/>
      <c r="EG49" s="337"/>
      <c r="EH49" s="337"/>
      <c r="EI49" s="337"/>
      <c r="EJ49" s="337"/>
      <c r="EK49" s="337"/>
      <c r="EL49" s="337"/>
      <c r="EM49" s="337"/>
      <c r="EN49" s="337"/>
      <c r="EO49" s="337"/>
      <c r="EP49" s="248"/>
      <c r="EQ49" s="968"/>
      <c r="ER49" s="968"/>
      <c r="ES49" s="968"/>
      <c r="ET49" s="127"/>
      <c r="EU49" s="1546"/>
      <c r="EV49" s="1546"/>
      <c r="EW49" s="1546"/>
      <c r="EX49" s="238"/>
      <c r="EY49" s="1528"/>
      <c r="EZ49" s="1528"/>
      <c r="FA49" s="135"/>
      <c r="FB49" s="313"/>
      <c r="FC49" s="313"/>
      <c r="FD49" s="313"/>
      <c r="FE49" s="312"/>
      <c r="FF49" s="248"/>
      <c r="FG49" s="248"/>
      <c r="FH49" s="251"/>
      <c r="FI49" s="133"/>
      <c r="FJ49" s="38"/>
      <c r="FK49" s="38"/>
      <c r="FL49" s="248"/>
      <c r="FM49" s="131"/>
      <c r="FN49" s="131"/>
      <c r="FO49" s="248"/>
      <c r="FP49" s="248"/>
      <c r="FQ49" s="248"/>
      <c r="FR49" s="248"/>
      <c r="FS49" s="248"/>
      <c r="FT49" s="238"/>
      <c r="FU49" s="248"/>
      <c r="FV49" s="225"/>
      <c r="FW49" s="113"/>
      <c r="FX49" s="113"/>
      <c r="FY49" s="138"/>
      <c r="FZ49" s="113"/>
      <c r="GA49" s="113"/>
      <c r="GB49" s="138"/>
      <c r="GC49" s="113"/>
      <c r="GD49" s="113"/>
      <c r="GE49" s="138"/>
      <c r="GF49" s="113"/>
      <c r="GG49" s="113"/>
      <c r="GH49" s="486"/>
      <c r="GI49" s="324" t="s">
        <v>95</v>
      </c>
      <c r="GJ49" s="336">
        <v>1.74</v>
      </c>
      <c r="GK49" s="336">
        <v>1.78</v>
      </c>
      <c r="GL49" s="336">
        <v>1.75</v>
      </c>
      <c r="GM49" s="336">
        <v>1.76</v>
      </c>
      <c r="GN49" s="38"/>
      <c r="GO49" s="38"/>
      <c r="GP49" s="38"/>
      <c r="GQ49" s="1402"/>
      <c r="GR49" s="285"/>
      <c r="GS49" s="486"/>
      <c r="GT49" s="1515"/>
      <c r="GU49" s="1515"/>
      <c r="GV49" s="1515"/>
      <c r="GW49" s="1515"/>
      <c r="GX49" s="1515"/>
      <c r="GY49" s="1515"/>
      <c r="GZ49" s="1515"/>
      <c r="HA49" s="1515"/>
      <c r="HB49" s="1515"/>
      <c r="HC49" s="1515"/>
      <c r="HD49" s="1515"/>
      <c r="HE49" s="1515"/>
      <c r="HF49" s="1515"/>
      <c r="HG49" s="1515"/>
      <c r="HH49" s="216"/>
      <c r="HI49" s="337"/>
      <c r="HJ49" s="337"/>
      <c r="HK49" s="337"/>
      <c r="HL49" s="337"/>
      <c r="HM49" s="337"/>
      <c r="HN49" s="337"/>
      <c r="HO49" s="337"/>
      <c r="HP49" s="337"/>
      <c r="HQ49" s="337"/>
      <c r="HR49" s="337"/>
      <c r="HS49" s="337"/>
      <c r="HT49" s="248"/>
      <c r="HU49" s="968"/>
      <c r="HV49" s="968"/>
      <c r="HW49" s="968"/>
      <c r="HX49" s="127"/>
      <c r="HY49" s="1546"/>
      <c r="HZ49" s="1546"/>
      <c r="IA49" s="1546"/>
      <c r="IB49" s="238"/>
      <c r="IC49" s="1528"/>
      <c r="ID49" s="1528"/>
      <c r="IE49" s="135"/>
      <c r="IF49" s="313"/>
      <c r="IG49" s="313"/>
      <c r="IH49" s="313"/>
      <c r="II49" s="312"/>
      <c r="IJ49" s="248"/>
      <c r="IK49" s="248"/>
      <c r="IL49" s="275"/>
      <c r="IM49" s="133"/>
      <c r="IN49" s="38"/>
      <c r="IO49" s="38"/>
      <c r="IP49" s="248"/>
      <c r="IQ49" s="131"/>
      <c r="IR49" s="131"/>
      <c r="IS49" s="248"/>
      <c r="IT49" s="248"/>
      <c r="IU49" s="248"/>
      <c r="IV49" s="248"/>
      <c r="IW49" s="248"/>
      <c r="IX49" s="238"/>
      <c r="IY49" s="248"/>
      <c r="IZ49" s="225"/>
      <c r="JA49" s="113"/>
      <c r="JB49" s="113"/>
      <c r="JC49" s="138"/>
      <c r="JD49" s="113"/>
      <c r="JE49" s="113"/>
      <c r="JF49" s="138"/>
      <c r="JG49" s="113"/>
      <c r="JH49" s="113"/>
      <c r="JI49" s="138"/>
      <c r="JJ49" s="113"/>
      <c r="JK49" s="113"/>
      <c r="JL49" s="324"/>
      <c r="JM49" s="324" t="s">
        <v>95</v>
      </c>
      <c r="JN49" s="336">
        <v>1.67</v>
      </c>
      <c r="JO49" s="336">
        <v>1.69</v>
      </c>
      <c r="JP49" s="336">
        <v>1.7</v>
      </c>
      <c r="JQ49" s="336">
        <v>1.69</v>
      </c>
      <c r="JR49" s="38"/>
      <c r="JS49" s="38"/>
      <c r="JT49" s="38"/>
      <c r="JU49" s="1402"/>
      <c r="JV49" s="285"/>
      <c r="JW49" s="486"/>
      <c r="JX49" s="1515"/>
      <c r="JY49" s="1515"/>
      <c r="JZ49" s="1515"/>
      <c r="KA49" s="1515"/>
      <c r="KB49" s="1515"/>
      <c r="KC49" s="1515"/>
      <c r="KD49" s="1515"/>
      <c r="KE49" s="1515"/>
      <c r="KF49" s="1515"/>
      <c r="KG49" s="1515"/>
      <c r="KH49" s="1515"/>
      <c r="KI49" s="1515"/>
      <c r="KJ49" s="1515"/>
      <c r="KK49" s="1515"/>
      <c r="KL49" s="216"/>
      <c r="KM49" s="337"/>
      <c r="KN49" s="337"/>
      <c r="KO49" s="337"/>
      <c r="KP49" s="337"/>
      <c r="KQ49" s="337"/>
      <c r="KR49" s="337"/>
      <c r="KS49" s="337"/>
      <c r="KT49" s="337"/>
      <c r="KU49" s="337"/>
      <c r="KV49" s="337"/>
      <c r="KW49" s="337"/>
      <c r="KX49" s="248"/>
      <c r="KY49" s="968"/>
      <c r="KZ49" s="290"/>
      <c r="LA49" s="968"/>
      <c r="LB49" s="127"/>
      <c r="LC49" s="1546"/>
      <c r="LD49" s="1546"/>
      <c r="LE49" s="1546"/>
      <c r="LF49" s="238"/>
      <c r="LG49" s="1528"/>
      <c r="LH49" s="291"/>
      <c r="LI49" s="135"/>
      <c r="LJ49" s="313"/>
      <c r="LK49" s="313"/>
      <c r="LL49" s="313"/>
      <c r="LM49" s="312"/>
      <c r="LN49" s="248"/>
      <c r="LO49" s="248"/>
      <c r="LP49" s="251"/>
      <c r="LQ49" s="133"/>
      <c r="LR49" s="121"/>
      <c r="LS49" s="121"/>
      <c r="LT49" s="207"/>
      <c r="LU49" s="1490"/>
      <c r="LV49" s="1490"/>
      <c r="LW49" s="207"/>
      <c r="LX49" s="182"/>
      <c r="LY49" s="268"/>
      <c r="LZ49" s="182"/>
      <c r="MA49" s="182"/>
      <c r="MB49" s="207"/>
      <c r="MC49" s="289"/>
      <c r="MD49" s="289"/>
      <c r="ME49" s="113"/>
      <c r="MF49" s="113"/>
      <c r="MG49" s="138"/>
      <c r="MH49" s="113"/>
      <c r="MI49" s="113"/>
      <c r="MJ49" s="138"/>
      <c r="MK49" s="113"/>
      <c r="ML49" s="1300"/>
      <c r="MM49" s="1300"/>
      <c r="MN49" s="15" t="s">
        <v>95</v>
      </c>
      <c r="MO49" s="923">
        <v>1.81</v>
      </c>
      <c r="MP49" s="923">
        <v>1.79</v>
      </c>
      <c r="MQ49" s="923">
        <v>1.76</v>
      </c>
      <c r="MR49" s="923">
        <v>1.69</v>
      </c>
      <c r="MS49" s="924">
        <v>1.76</v>
      </c>
      <c r="MT49" s="16"/>
      <c r="MU49" s="17"/>
      <c r="MV49" s="17"/>
      <c r="MW49" s="1609"/>
      <c r="MX49" s="1610"/>
      <c r="MY49" s="1610"/>
      <c r="MZ49" s="36"/>
      <c r="NA49" s="38"/>
      <c r="NB49" s="38"/>
      <c r="NC49" s="38"/>
      <c r="ND49" s="38"/>
      <c r="NE49" s="36"/>
      <c r="NF49" s="136"/>
      <c r="NG49" s="136"/>
      <c r="NH49" s="136"/>
      <c r="NI49" s="136"/>
      <c r="NJ49" s="38"/>
      <c r="NK49" s="269"/>
      <c r="NL49" s="1610"/>
      <c r="NM49" s="1610"/>
      <c r="NN49" s="36"/>
      <c r="NO49" s="38"/>
      <c r="NP49" s="38"/>
      <c r="NQ49" s="38"/>
      <c r="NR49" s="38"/>
      <c r="NS49" s="36"/>
      <c r="NT49" s="136"/>
      <c r="NU49" s="136"/>
      <c r="NV49" s="136"/>
      <c r="NW49" s="136"/>
      <c r="NX49" s="38"/>
      <c r="NY49" s="269"/>
      <c r="NZ49" s="251"/>
      <c r="OB49" s="251"/>
      <c r="OC49" s="251"/>
      <c r="OD49" s="251"/>
      <c r="OE49" s="251"/>
    </row>
    <row r="50" spans="1:395" ht="20.25" customHeight="1" x14ac:dyDescent="0.2">
      <c r="A50" s="248"/>
      <c r="B50" s="248"/>
      <c r="C50" s="248"/>
      <c r="D50" s="248"/>
      <c r="E50" s="131"/>
      <c r="F50" s="131"/>
      <c r="G50" s="19"/>
      <c r="H50" s="19"/>
      <c r="I50" s="19"/>
      <c r="J50" s="19"/>
      <c r="K50" s="19"/>
      <c r="L50" s="19"/>
      <c r="M50" s="19"/>
      <c r="N50" s="225"/>
      <c r="O50" s="1296"/>
      <c r="P50" s="1297"/>
      <c r="Q50" s="138"/>
      <c r="R50" s="113"/>
      <c r="S50" s="113"/>
      <c r="T50" s="138"/>
      <c r="U50" s="113"/>
      <c r="V50" s="113"/>
      <c r="W50" s="138"/>
      <c r="X50" s="113"/>
      <c r="Y50" s="113"/>
      <c r="Z50" s="331" t="s">
        <v>83</v>
      </c>
      <c r="AA50" s="331"/>
      <c r="AB50" s="335">
        <v>1.91</v>
      </c>
      <c r="AC50" s="335">
        <v>1.97</v>
      </c>
      <c r="AD50" s="335">
        <v>1.92</v>
      </c>
      <c r="AE50" s="335">
        <v>1.93</v>
      </c>
      <c r="AF50" s="38"/>
      <c r="AG50" s="38"/>
      <c r="AH50" s="38"/>
      <c r="AI50" s="284"/>
      <c r="AJ50" s="284"/>
      <c r="AK50" s="324"/>
      <c r="AL50" s="1515"/>
      <c r="AM50" s="1515"/>
      <c r="AN50" s="1515"/>
      <c r="AO50" s="1515"/>
      <c r="AP50" s="1515"/>
      <c r="AQ50" s="1515"/>
      <c r="AR50" s="1515"/>
      <c r="AS50" s="1515"/>
      <c r="AT50" s="1515"/>
      <c r="AU50" s="1515"/>
      <c r="AV50" s="1515"/>
      <c r="AW50" s="1515"/>
      <c r="AX50" s="1515"/>
      <c r="AY50" s="1515"/>
      <c r="AZ50" s="216"/>
      <c r="BA50" s="337"/>
      <c r="BB50" s="337"/>
      <c r="BC50" s="337"/>
      <c r="BD50" s="337"/>
      <c r="BE50" s="337"/>
      <c r="BF50" s="337"/>
      <c r="BG50" s="337"/>
      <c r="BH50" s="337"/>
      <c r="BI50" s="337"/>
      <c r="BJ50" s="337"/>
      <c r="BK50" s="337"/>
      <c r="BL50" s="248"/>
      <c r="BM50" s="968"/>
      <c r="BN50" s="968"/>
      <c r="BO50" s="968"/>
      <c r="BP50" s="127"/>
      <c r="BQ50" s="1546"/>
      <c r="BR50" s="1546"/>
      <c r="BS50" s="1546"/>
      <c r="BT50" s="238"/>
      <c r="BU50" s="1528"/>
      <c r="BV50" s="1528"/>
      <c r="BW50" s="127"/>
      <c r="BX50" s="297"/>
      <c r="BY50" s="297"/>
      <c r="BZ50" s="297"/>
      <c r="CA50" s="312"/>
      <c r="CB50" s="19"/>
      <c r="CC50" s="19"/>
      <c r="CD50" s="251"/>
      <c r="CE50" s="248"/>
      <c r="CF50" s="248"/>
      <c r="CG50" s="248"/>
      <c r="CH50" s="248"/>
      <c r="CI50" s="131"/>
      <c r="CJ50" s="131"/>
      <c r="CK50" s="248"/>
      <c r="CL50" s="248"/>
      <c r="CM50" s="19"/>
      <c r="CN50" s="19"/>
      <c r="CO50" s="19"/>
      <c r="CP50" s="19"/>
      <c r="CQ50" s="248"/>
      <c r="CR50" s="225"/>
      <c r="CS50" s="1298"/>
      <c r="CT50" s="1297"/>
      <c r="CU50" s="138"/>
      <c r="CV50" s="113"/>
      <c r="CW50" s="113"/>
      <c r="CX50" s="138"/>
      <c r="CY50" s="113"/>
      <c r="CZ50" s="113"/>
      <c r="DA50" s="138"/>
      <c r="DB50" s="113"/>
      <c r="DC50" s="113"/>
      <c r="DD50" s="331" t="s">
        <v>83</v>
      </c>
      <c r="DE50" s="331"/>
      <c r="DF50" s="335">
        <v>1.94</v>
      </c>
      <c r="DG50" s="335">
        <v>1.93</v>
      </c>
      <c r="DH50" s="335">
        <v>1.95</v>
      </c>
      <c r="DI50" s="335">
        <v>1.94</v>
      </c>
      <c r="DJ50" s="38"/>
      <c r="DK50" s="38"/>
      <c r="DL50" s="38"/>
      <c r="DM50" s="284"/>
      <c r="DN50" s="284"/>
      <c r="DO50" s="486"/>
      <c r="DP50" s="1515"/>
      <c r="DQ50" s="1515"/>
      <c r="DR50" s="1515"/>
      <c r="DS50" s="1515"/>
      <c r="DT50" s="1515"/>
      <c r="DU50" s="1515"/>
      <c r="DV50" s="1515"/>
      <c r="DW50" s="1515"/>
      <c r="DX50" s="1515"/>
      <c r="DY50" s="1515"/>
      <c r="DZ50" s="1515"/>
      <c r="EA50" s="1515"/>
      <c r="EB50" s="1515"/>
      <c r="EC50" s="1515"/>
      <c r="ED50" s="216"/>
      <c r="EE50" s="337"/>
      <c r="EF50" s="337"/>
      <c r="EG50" s="337"/>
      <c r="EH50" s="337"/>
      <c r="EI50" s="337"/>
      <c r="EJ50" s="337"/>
      <c r="EK50" s="337"/>
      <c r="EL50" s="337"/>
      <c r="EM50" s="337"/>
      <c r="EN50" s="337"/>
      <c r="EO50" s="337"/>
      <c r="EP50" s="248"/>
      <c r="EQ50" s="968"/>
      <c r="ER50" s="968"/>
      <c r="ES50" s="968"/>
      <c r="ET50" s="127"/>
      <c r="EU50" s="1546"/>
      <c r="EV50" s="1546"/>
      <c r="EW50" s="1546"/>
      <c r="EX50" s="238"/>
      <c r="EY50" s="1528"/>
      <c r="EZ50" s="1528"/>
      <c r="FA50" s="127"/>
      <c r="FB50" s="297"/>
      <c r="FC50" s="297"/>
      <c r="FD50" s="297"/>
      <c r="FE50" s="312"/>
      <c r="FF50" s="248"/>
      <c r="FG50" s="248"/>
      <c r="FH50" s="251"/>
      <c r="FI50" s="248"/>
      <c r="FJ50" s="248"/>
      <c r="FK50" s="248"/>
      <c r="FL50" s="248"/>
      <c r="FM50" s="131"/>
      <c r="FN50" s="131"/>
      <c r="FO50" s="248"/>
      <c r="FP50" s="248"/>
      <c r="FQ50" s="248"/>
      <c r="FR50" s="248"/>
      <c r="FS50" s="248"/>
      <c r="FT50" s="248"/>
      <c r="FU50" s="248"/>
      <c r="FV50" s="225"/>
      <c r="FW50" s="1298"/>
      <c r="FX50" s="1297"/>
      <c r="FY50" s="138"/>
      <c r="FZ50" s="113"/>
      <c r="GA50" s="113"/>
      <c r="GB50" s="138"/>
      <c r="GC50" s="113"/>
      <c r="GD50" s="113"/>
      <c r="GE50" s="138"/>
      <c r="GF50" s="113"/>
      <c r="GG50" s="113"/>
      <c r="GH50" s="343"/>
      <c r="GI50" s="331"/>
      <c r="GJ50" s="335">
        <v>1.85</v>
      </c>
      <c r="GK50" s="335">
        <v>1.86</v>
      </c>
      <c r="GL50" s="335">
        <v>1.85</v>
      </c>
      <c r="GM50" s="335">
        <v>1.85</v>
      </c>
      <c r="GN50" s="38"/>
      <c r="GO50" s="38"/>
      <c r="GP50" s="38"/>
      <c r="GQ50" s="284"/>
      <c r="GR50" s="284"/>
      <c r="GS50" s="486"/>
      <c r="GT50" s="1515"/>
      <c r="GU50" s="1515"/>
      <c r="GV50" s="1515"/>
      <c r="GW50" s="1515"/>
      <c r="GX50" s="1515"/>
      <c r="GY50" s="1515"/>
      <c r="GZ50" s="1515"/>
      <c r="HA50" s="1515"/>
      <c r="HB50" s="1515"/>
      <c r="HC50" s="1515"/>
      <c r="HD50" s="1515"/>
      <c r="HE50" s="1515"/>
      <c r="HF50" s="1515"/>
      <c r="HG50" s="1515"/>
      <c r="HH50" s="216"/>
      <c r="HI50" s="337"/>
      <c r="HJ50" s="337"/>
      <c r="HK50" s="337"/>
      <c r="HL50" s="337"/>
      <c r="HM50" s="337"/>
      <c r="HN50" s="337"/>
      <c r="HO50" s="337"/>
      <c r="HP50" s="337"/>
      <c r="HQ50" s="337"/>
      <c r="HR50" s="337"/>
      <c r="HS50" s="337"/>
      <c r="HT50" s="248"/>
      <c r="HU50" s="968"/>
      <c r="HV50" s="968"/>
      <c r="HW50" s="968"/>
      <c r="HX50" s="127"/>
      <c r="HY50" s="1546"/>
      <c r="HZ50" s="1546"/>
      <c r="IA50" s="1546"/>
      <c r="IB50" s="238"/>
      <c r="IC50" s="1528"/>
      <c r="ID50" s="1528"/>
      <c r="IE50" s="127"/>
      <c r="IF50" s="297"/>
      <c r="IG50" s="297"/>
      <c r="IH50" s="297"/>
      <c r="II50" s="312"/>
      <c r="IJ50" s="248"/>
      <c r="IK50" s="248"/>
      <c r="IL50" s="275"/>
      <c r="IM50" s="248"/>
      <c r="IN50" s="248"/>
      <c r="IO50" s="248"/>
      <c r="IP50" s="248"/>
      <c r="IQ50" s="131"/>
      <c r="IR50" s="131"/>
      <c r="IS50" s="248"/>
      <c r="IT50" s="248"/>
      <c r="IU50" s="248"/>
      <c r="IV50" s="248"/>
      <c r="IW50" s="248"/>
      <c r="IX50" s="248"/>
      <c r="IY50" s="248"/>
      <c r="IZ50" s="225"/>
      <c r="JA50" s="1298"/>
      <c r="JB50" s="1297"/>
      <c r="JC50" s="138"/>
      <c r="JD50" s="113"/>
      <c r="JE50" s="113"/>
      <c r="JF50" s="138"/>
      <c r="JG50" s="113"/>
      <c r="JH50" s="113"/>
      <c r="JI50" s="138"/>
      <c r="JJ50" s="113"/>
      <c r="JK50" s="113"/>
      <c r="JL50" s="331" t="s">
        <v>83</v>
      </c>
      <c r="JM50" s="331"/>
      <c r="JN50" s="335">
        <v>1.9</v>
      </c>
      <c r="JO50" s="335">
        <v>1.9</v>
      </c>
      <c r="JP50" s="335">
        <v>1.94</v>
      </c>
      <c r="JQ50" s="335">
        <v>1.91</v>
      </c>
      <c r="JR50" s="38"/>
      <c r="JS50" s="38"/>
      <c r="JT50" s="38"/>
      <c r="JU50" s="284"/>
      <c r="JV50" s="284"/>
      <c r="JW50" s="486"/>
      <c r="JX50" s="1515"/>
      <c r="JY50" s="1515"/>
      <c r="JZ50" s="1515"/>
      <c r="KA50" s="1515"/>
      <c r="KB50" s="1515"/>
      <c r="KC50" s="1515"/>
      <c r="KD50" s="1515"/>
      <c r="KE50" s="1515"/>
      <c r="KF50" s="1515"/>
      <c r="KG50" s="1515"/>
      <c r="KH50" s="1515"/>
      <c r="KI50" s="1515"/>
      <c r="KJ50" s="1515"/>
      <c r="KK50" s="1515"/>
      <c r="KL50" s="216"/>
      <c r="KM50" s="337"/>
      <c r="KN50" s="337"/>
      <c r="KO50" s="337"/>
      <c r="KP50" s="337"/>
      <c r="KQ50" s="337"/>
      <c r="KR50" s="337"/>
      <c r="KS50" s="337"/>
      <c r="KT50" s="337"/>
      <c r="KU50" s="337"/>
      <c r="KV50" s="337"/>
      <c r="KW50" s="337"/>
      <c r="KX50" s="248"/>
      <c r="KY50" s="968"/>
      <c r="KZ50" s="290"/>
      <c r="LA50" s="968"/>
      <c r="LB50" s="127"/>
      <c r="LC50" s="1546"/>
      <c r="LD50" s="1546"/>
      <c r="LE50" s="1546"/>
      <c r="LF50" s="238"/>
      <c r="LG50" s="1528"/>
      <c r="LH50" s="291"/>
      <c r="LI50" s="127"/>
      <c r="LJ50" s="297"/>
      <c r="LK50" s="297"/>
      <c r="LL50" s="297"/>
      <c r="LM50" s="312"/>
      <c r="LN50" s="248"/>
      <c r="LO50" s="248"/>
      <c r="LP50" s="251"/>
      <c r="LQ50" s="1304"/>
      <c r="LR50" s="1304"/>
      <c r="LS50" s="1304"/>
      <c r="LT50" s="207"/>
      <c r="LU50" s="1490"/>
      <c r="LV50" s="1490"/>
      <c r="LW50" s="207"/>
      <c r="LX50" s="182"/>
      <c r="LY50" s="266"/>
      <c r="LZ50" s="182"/>
      <c r="MA50" s="182"/>
      <c r="MB50" s="1298"/>
      <c r="MC50" s="113"/>
      <c r="MD50" s="138"/>
      <c r="ME50" s="113"/>
      <c r="MF50" s="113"/>
      <c r="MG50" s="138"/>
      <c r="MH50" s="113"/>
      <c r="MI50" s="113"/>
      <c r="MJ50" s="138"/>
      <c r="MK50" s="113"/>
      <c r="ML50" s="1300"/>
      <c r="MM50" s="1604"/>
      <c r="MN50" s="1299"/>
      <c r="MO50" s="1295">
        <v>1.93</v>
      </c>
      <c r="MP50" s="1295">
        <v>1.94</v>
      </c>
      <c r="MQ50" s="1295">
        <v>1.85</v>
      </c>
      <c r="MR50" s="1295">
        <v>1.91</v>
      </c>
      <c r="MS50" s="1295">
        <v>1.91</v>
      </c>
      <c r="MT50" s="16"/>
      <c r="MU50" s="17"/>
      <c r="MV50" s="17"/>
      <c r="MW50" s="1609"/>
      <c r="MX50" s="1610"/>
      <c r="MY50" s="1610"/>
      <c r="MZ50" s="36"/>
      <c r="NA50" s="38"/>
      <c r="NB50" s="38"/>
      <c r="NC50" s="38"/>
      <c r="ND50" s="38"/>
      <c r="NE50" s="36"/>
      <c r="NF50" s="136"/>
      <c r="NG50" s="136"/>
      <c r="NH50" s="136"/>
      <c r="NI50" s="136"/>
      <c r="NJ50" s="38"/>
      <c r="NK50" s="269"/>
      <c r="NL50" s="1610"/>
      <c r="NM50" s="1610"/>
      <c r="NN50" s="36"/>
      <c r="NO50" s="38"/>
      <c r="NP50" s="38"/>
      <c r="NQ50" s="38"/>
      <c r="NR50" s="38"/>
      <c r="NS50" s="36"/>
      <c r="NT50" s="136"/>
      <c r="NU50" s="136"/>
      <c r="NV50" s="136"/>
      <c r="NW50" s="136"/>
      <c r="NX50" s="38"/>
      <c r="NY50" s="269"/>
      <c r="NZ50" s="251"/>
      <c r="OB50" s="251"/>
      <c r="OC50" s="251"/>
      <c r="OD50" s="251"/>
      <c r="OE50" s="251"/>
    </row>
    <row r="51" spans="1:395" ht="20.25" customHeight="1" x14ac:dyDescent="0.2">
      <c r="A51" s="145"/>
      <c r="B51" s="108"/>
      <c r="C51" s="108"/>
      <c r="D51" s="280"/>
      <c r="E51" s="131"/>
      <c r="F51" s="131"/>
      <c r="G51" s="19"/>
      <c r="H51" s="19"/>
      <c r="I51" s="19"/>
      <c r="J51" s="19"/>
      <c r="K51" s="19"/>
      <c r="L51" s="19"/>
      <c r="M51" s="19"/>
      <c r="N51" s="225"/>
      <c r="O51" s="1054"/>
      <c r="P51" s="1055"/>
      <c r="Q51" s="1056"/>
      <c r="R51" s="1055"/>
      <c r="S51" s="1055"/>
      <c r="T51" s="1056"/>
      <c r="U51" s="1055"/>
      <c r="V51" s="1055"/>
      <c r="W51" s="1056"/>
      <c r="X51" s="282"/>
      <c r="Y51" s="113"/>
      <c r="Z51" s="324"/>
      <c r="AA51" s="324" t="s">
        <v>52</v>
      </c>
      <c r="AB51" s="336">
        <v>1.89</v>
      </c>
      <c r="AC51" s="336">
        <v>1.96</v>
      </c>
      <c r="AD51" s="336">
        <v>1.82</v>
      </c>
      <c r="AE51" s="336">
        <v>1.89</v>
      </c>
      <c r="AF51" s="38"/>
      <c r="AG51" s="38"/>
      <c r="AH51" s="38"/>
      <c r="AI51" s="1402"/>
      <c r="AJ51" s="285"/>
      <c r="AK51" s="324"/>
      <c r="AL51" s="1515"/>
      <c r="AM51" s="1515"/>
      <c r="AN51" s="1515"/>
      <c r="AO51" s="1515"/>
      <c r="AP51" s="1515"/>
      <c r="AQ51" s="1515"/>
      <c r="AR51" s="1515"/>
      <c r="AS51" s="1515"/>
      <c r="AT51" s="1515"/>
      <c r="AU51" s="1515"/>
      <c r="AV51" s="1515"/>
      <c r="AW51" s="1515"/>
      <c r="AX51" s="1515"/>
      <c r="AY51" s="1515"/>
      <c r="AZ51" s="216"/>
      <c r="BA51" s="337"/>
      <c r="BB51" s="337"/>
      <c r="BC51" s="337"/>
      <c r="BD51" s="337"/>
      <c r="BE51" s="337"/>
      <c r="BF51" s="337"/>
      <c r="BG51" s="337"/>
      <c r="BH51" s="337"/>
      <c r="BI51" s="337"/>
      <c r="BJ51" s="337"/>
      <c r="BK51" s="337"/>
      <c r="BL51" s="248"/>
      <c r="BM51" s="968"/>
      <c r="BN51" s="968"/>
      <c r="BO51" s="968"/>
      <c r="BP51" s="115"/>
      <c r="BQ51" s="1547"/>
      <c r="BR51" s="1547"/>
      <c r="BS51" s="1547"/>
      <c r="BT51" s="1547"/>
      <c r="BU51" s="1528"/>
      <c r="BV51" s="1528"/>
      <c r="BW51" s="127"/>
      <c r="BX51" s="297"/>
      <c r="BY51" s="297"/>
      <c r="BZ51" s="297"/>
      <c r="CA51" s="312"/>
      <c r="CB51" s="19"/>
      <c r="CC51" s="19"/>
      <c r="CD51" s="251"/>
      <c r="CE51" s="145"/>
      <c r="CF51" s="108"/>
      <c r="CG51" s="108"/>
      <c r="CH51" s="280"/>
      <c r="CI51" s="131"/>
      <c r="CJ51" s="131"/>
      <c r="CK51" s="248"/>
      <c r="CL51" s="248"/>
      <c r="CM51" s="19"/>
      <c r="CN51" s="19"/>
      <c r="CO51" s="19"/>
      <c r="CP51" s="19"/>
      <c r="CQ51" s="248"/>
      <c r="CR51" s="225"/>
      <c r="CS51" s="1054"/>
      <c r="CT51" s="1055"/>
      <c r="CU51" s="1056"/>
      <c r="CV51" s="1055"/>
      <c r="CW51" s="1055"/>
      <c r="CX51" s="1056"/>
      <c r="CY51" s="1055"/>
      <c r="CZ51" s="1055"/>
      <c r="DA51" s="1056"/>
      <c r="DB51" s="282"/>
      <c r="DC51" s="113"/>
      <c r="DD51" s="324"/>
      <c r="DE51" s="324" t="s">
        <v>52</v>
      </c>
      <c r="DF51" s="336">
        <v>1.82</v>
      </c>
      <c r="DG51" s="336">
        <v>1.87</v>
      </c>
      <c r="DH51" s="336">
        <v>1.83</v>
      </c>
      <c r="DI51" s="336">
        <v>1.84</v>
      </c>
      <c r="DJ51" s="38"/>
      <c r="DK51" s="38"/>
      <c r="DL51" s="38"/>
      <c r="DM51" s="1402"/>
      <c r="DN51" s="285"/>
      <c r="DO51" s="486"/>
      <c r="DP51" s="1515"/>
      <c r="DQ51" s="1515"/>
      <c r="DR51" s="1515"/>
      <c r="DS51" s="1515"/>
      <c r="DT51" s="1515"/>
      <c r="DU51" s="1515"/>
      <c r="DV51" s="1515"/>
      <c r="DW51" s="1515"/>
      <c r="DX51" s="1515"/>
      <c r="DY51" s="1515"/>
      <c r="DZ51" s="1515"/>
      <c r="EA51" s="1515"/>
      <c r="EB51" s="1515"/>
      <c r="EC51" s="1515"/>
      <c r="ED51" s="216"/>
      <c r="EE51" s="337"/>
      <c r="EF51" s="337"/>
      <c r="EG51" s="337"/>
      <c r="EH51" s="337"/>
      <c r="EI51" s="337"/>
      <c r="EJ51" s="337"/>
      <c r="EK51" s="337"/>
      <c r="EL51" s="337"/>
      <c r="EM51" s="337"/>
      <c r="EN51" s="337"/>
      <c r="EO51" s="337"/>
      <c r="EP51" s="248"/>
      <c r="EQ51" s="968"/>
      <c r="ER51" s="968"/>
      <c r="ES51" s="968"/>
      <c r="ET51" s="115"/>
      <c r="EU51" s="1547"/>
      <c r="EV51" s="1547"/>
      <c r="EW51" s="1547"/>
      <c r="EX51" s="1547"/>
      <c r="EY51" s="1528"/>
      <c r="EZ51" s="1528"/>
      <c r="FA51" s="127"/>
      <c r="FB51" s="297"/>
      <c r="FC51" s="297"/>
      <c r="FD51" s="297"/>
      <c r="FE51" s="312"/>
      <c r="FF51" s="248"/>
      <c r="FG51" s="248"/>
      <c r="FH51" s="251"/>
      <c r="FI51" s="145"/>
      <c r="FJ51" s="108"/>
      <c r="FK51" s="108"/>
      <c r="FL51" s="280"/>
      <c r="FM51" s="131"/>
      <c r="FN51" s="131"/>
      <c r="FO51" s="248"/>
      <c r="FP51" s="248"/>
      <c r="FQ51" s="248"/>
      <c r="FR51" s="248"/>
      <c r="FS51" s="248"/>
      <c r="FT51" s="248"/>
      <c r="FU51" s="248"/>
      <c r="FV51" s="225"/>
      <c r="FW51" s="1054"/>
      <c r="FX51" s="1055"/>
      <c r="FY51" s="1056"/>
      <c r="FZ51" s="1055"/>
      <c r="GA51" s="1055"/>
      <c r="GB51" s="1056"/>
      <c r="GC51" s="1055"/>
      <c r="GD51" s="1055"/>
      <c r="GE51" s="1056"/>
      <c r="GF51" s="282"/>
      <c r="GG51" s="113"/>
      <c r="GH51" s="486"/>
      <c r="GI51" s="324" t="s">
        <v>52</v>
      </c>
      <c r="GJ51" s="336">
        <v>1.84</v>
      </c>
      <c r="GK51" s="336">
        <v>1.79</v>
      </c>
      <c r="GL51" s="336">
        <v>1.83</v>
      </c>
      <c r="GM51" s="336">
        <v>1.82</v>
      </c>
      <c r="GN51" s="38"/>
      <c r="GO51" s="38"/>
      <c r="GP51" s="38"/>
      <c r="GQ51" s="1402"/>
      <c r="GR51" s="285"/>
      <c r="GS51" s="486"/>
      <c r="GT51" s="1515"/>
      <c r="GU51" s="1515"/>
      <c r="GV51" s="1515"/>
      <c r="GW51" s="1515"/>
      <c r="GX51" s="1515"/>
      <c r="GY51" s="1515"/>
      <c r="GZ51" s="1515"/>
      <c r="HA51" s="1515"/>
      <c r="HB51" s="1515"/>
      <c r="HC51" s="1515"/>
      <c r="HD51" s="1515"/>
      <c r="HE51" s="1515"/>
      <c r="HF51" s="1515"/>
      <c r="HG51" s="1515"/>
      <c r="HH51" s="216"/>
      <c r="HI51" s="337"/>
      <c r="HJ51" s="337"/>
      <c r="HK51" s="337"/>
      <c r="HL51" s="337"/>
      <c r="HM51" s="337"/>
      <c r="HN51" s="337"/>
      <c r="HO51" s="337"/>
      <c r="HP51" s="337"/>
      <c r="HQ51" s="337"/>
      <c r="HR51" s="337"/>
      <c r="HS51" s="337"/>
      <c r="HT51" s="248"/>
      <c r="HU51" s="968"/>
      <c r="HV51" s="968"/>
      <c r="HW51" s="968"/>
      <c r="HX51" s="115"/>
      <c r="HY51" s="1547"/>
      <c r="HZ51" s="1547"/>
      <c r="IA51" s="1547"/>
      <c r="IB51" s="1547"/>
      <c r="IC51" s="1528"/>
      <c r="ID51" s="1528"/>
      <c r="IE51" s="127"/>
      <c r="IF51" s="297"/>
      <c r="IG51" s="297"/>
      <c r="IH51" s="297"/>
      <c r="II51" s="312"/>
      <c r="IJ51" s="248"/>
      <c r="IK51" s="248"/>
      <c r="IL51" s="275"/>
      <c r="IM51" s="145"/>
      <c r="IN51" s="108"/>
      <c r="IO51" s="108"/>
      <c r="IP51" s="280"/>
      <c r="IQ51" s="131"/>
      <c r="IR51" s="131"/>
      <c r="IS51" s="248"/>
      <c r="IT51" s="248"/>
      <c r="IU51" s="248"/>
      <c r="IV51" s="248"/>
      <c r="IW51" s="248"/>
      <c r="IX51" s="248"/>
      <c r="IY51" s="248"/>
      <c r="IZ51" s="225"/>
      <c r="JA51" s="1054"/>
      <c r="JB51" s="1055"/>
      <c r="JC51" s="1056"/>
      <c r="JD51" s="1055"/>
      <c r="JE51" s="1055"/>
      <c r="JF51" s="1056"/>
      <c r="JG51" s="1055"/>
      <c r="JH51" s="1055"/>
      <c r="JI51" s="1056"/>
      <c r="JJ51" s="282"/>
      <c r="JK51" s="113"/>
      <c r="JL51" s="324"/>
      <c r="JM51" s="324" t="s">
        <v>52</v>
      </c>
      <c r="JN51" s="336">
        <v>1.88</v>
      </c>
      <c r="JO51" s="336">
        <v>1.89</v>
      </c>
      <c r="JP51" s="336">
        <v>1.86</v>
      </c>
      <c r="JQ51" s="336">
        <v>1.88</v>
      </c>
      <c r="JR51" s="38"/>
      <c r="JS51" s="38"/>
      <c r="JT51" s="38"/>
      <c r="JU51" s="1402"/>
      <c r="JV51" s="285"/>
      <c r="JW51" s="486"/>
      <c r="JX51" s="1515"/>
      <c r="JY51" s="1515"/>
      <c r="JZ51" s="1515"/>
      <c r="KA51" s="1515"/>
      <c r="KB51" s="1515"/>
      <c r="KC51" s="1515"/>
      <c r="KD51" s="1515"/>
      <c r="KE51" s="1515"/>
      <c r="KF51" s="1515"/>
      <c r="KG51" s="1515"/>
      <c r="KH51" s="1515"/>
      <c r="KI51" s="1515"/>
      <c r="KJ51" s="1515"/>
      <c r="KK51" s="1515"/>
      <c r="KL51" s="216"/>
      <c r="KM51" s="337"/>
      <c r="KN51" s="337"/>
      <c r="KO51" s="337"/>
      <c r="KP51" s="337"/>
      <c r="KQ51" s="337"/>
      <c r="KR51" s="337"/>
      <c r="KS51" s="337"/>
      <c r="KT51" s="337"/>
      <c r="KU51" s="337"/>
      <c r="KV51" s="337"/>
      <c r="KW51" s="337"/>
      <c r="KX51" s="248"/>
      <c r="KY51" s="968"/>
      <c r="KZ51" s="290"/>
      <c r="LA51" s="968"/>
      <c r="LB51" s="115"/>
      <c r="LC51" s="1547"/>
      <c r="LD51" s="1547"/>
      <c r="LE51" s="1547"/>
      <c r="LF51" s="1547"/>
      <c r="LG51" s="1528"/>
      <c r="LH51" s="291"/>
      <c r="LI51" s="127"/>
      <c r="LJ51" s="297"/>
      <c r="LK51" s="297"/>
      <c r="LL51" s="297"/>
      <c r="LM51" s="312"/>
      <c r="LN51" s="248"/>
      <c r="LO51" s="248"/>
      <c r="LP51" s="251"/>
      <c r="LQ51" s="145"/>
      <c r="LR51" s="25"/>
      <c r="LS51" s="108"/>
      <c r="LT51" s="280"/>
      <c r="LU51" s="1596"/>
      <c r="LV51" s="1490"/>
      <c r="LW51" s="207"/>
      <c r="LX51" s="182"/>
      <c r="LY51" s="266"/>
      <c r="LZ51" s="182"/>
      <c r="MA51" s="182"/>
      <c r="MB51" s="1605"/>
      <c r="MC51" s="1055"/>
      <c r="MD51" s="1056"/>
      <c r="ME51" s="1055"/>
      <c r="MF51" s="1055"/>
      <c r="MG51" s="1056"/>
      <c r="MH51" s="1055"/>
      <c r="MI51" s="1055"/>
      <c r="MJ51" s="1056"/>
      <c r="MK51" s="282"/>
      <c r="ML51" s="1300"/>
      <c r="MM51" s="1300"/>
      <c r="MN51" s="15" t="s">
        <v>52</v>
      </c>
      <c r="MO51" s="923">
        <v>1.89</v>
      </c>
      <c r="MP51" s="923">
        <v>1.84</v>
      </c>
      <c r="MQ51" s="923">
        <v>1.82</v>
      </c>
      <c r="MR51" s="923">
        <v>1.88</v>
      </c>
      <c r="MS51" s="924">
        <v>1.86</v>
      </c>
      <c r="MT51" s="16"/>
      <c r="MU51" s="17"/>
      <c r="MV51" s="17"/>
      <c r="MW51" s="1609"/>
      <c r="MX51" s="1610"/>
      <c r="MY51" s="1610"/>
      <c r="MZ51" s="36"/>
      <c r="NA51" s="38"/>
      <c r="NB51" s="38"/>
      <c r="NC51" s="38"/>
      <c r="ND51" s="38"/>
      <c r="NE51" s="36"/>
      <c r="NF51" s="136"/>
      <c r="NG51" s="136"/>
      <c r="NH51" s="136"/>
      <c r="NI51" s="136"/>
      <c r="NJ51" s="38"/>
      <c r="NK51" s="269"/>
      <c r="NL51" s="1610"/>
      <c r="NM51" s="1610"/>
      <c r="NN51" s="36"/>
      <c r="NO51" s="38"/>
      <c r="NP51" s="38"/>
      <c r="NQ51" s="38"/>
      <c r="NR51" s="38"/>
      <c r="NS51" s="36"/>
      <c r="NT51" s="136"/>
      <c r="NU51" s="136"/>
      <c r="NV51" s="136"/>
      <c r="NW51" s="136"/>
      <c r="NX51" s="38"/>
      <c r="NY51" s="269"/>
      <c r="NZ51" s="251"/>
      <c r="OB51" s="251"/>
      <c r="OC51" s="251"/>
      <c r="OD51" s="251"/>
      <c r="OE51" s="251"/>
    </row>
    <row r="52" spans="1:395" ht="20.25" customHeight="1" x14ac:dyDescent="0.2">
      <c r="A52" s="148"/>
      <c r="B52" s="38"/>
      <c r="C52" s="38"/>
      <c r="D52" s="280"/>
      <c r="E52" s="131"/>
      <c r="F52" s="131"/>
      <c r="G52" s="19"/>
      <c r="H52" s="19"/>
      <c r="I52" s="19"/>
      <c r="J52" s="19"/>
      <c r="K52" s="19"/>
      <c r="L52" s="19"/>
      <c r="M52" s="19"/>
      <c r="N52" s="225"/>
      <c r="O52" s="5"/>
      <c r="P52" s="5"/>
      <c r="Q52" s="281"/>
      <c r="R52" s="5"/>
      <c r="S52" s="5"/>
      <c r="T52" s="281"/>
      <c r="U52" s="5"/>
      <c r="V52" s="5"/>
      <c r="W52" s="281"/>
      <c r="X52" s="5"/>
      <c r="Y52" s="113"/>
      <c r="Z52" s="324"/>
      <c r="AA52" s="324" t="s">
        <v>66</v>
      </c>
      <c r="AB52" s="336">
        <v>1.98</v>
      </c>
      <c r="AC52" s="336">
        <v>2.02</v>
      </c>
      <c r="AD52" s="336">
        <v>1.99</v>
      </c>
      <c r="AE52" s="336">
        <v>2</v>
      </c>
      <c r="AF52" s="38"/>
      <c r="AG52" s="38"/>
      <c r="AH52" s="38"/>
      <c r="AI52" s="1402"/>
      <c r="AJ52" s="285"/>
      <c r="AK52" s="324"/>
      <c r="AL52" s="1515"/>
      <c r="AM52" s="1515"/>
      <c r="AN52" s="1515"/>
      <c r="AO52" s="1515"/>
      <c r="AP52" s="1515"/>
      <c r="AQ52" s="1515"/>
      <c r="AR52" s="1515"/>
      <c r="AS52" s="1515"/>
      <c r="AT52" s="1515"/>
      <c r="AU52" s="1515"/>
      <c r="AV52" s="1515"/>
      <c r="AW52" s="1515"/>
      <c r="AX52" s="1515"/>
      <c r="AY52" s="1515"/>
      <c r="AZ52" s="216"/>
      <c r="BA52" s="337"/>
      <c r="BB52" s="337"/>
      <c r="BC52" s="337"/>
      <c r="BD52" s="337"/>
      <c r="BE52" s="337"/>
      <c r="BF52" s="337"/>
      <c r="BG52" s="337"/>
      <c r="BH52" s="337"/>
      <c r="BI52" s="337"/>
      <c r="BJ52" s="337"/>
      <c r="BK52" s="337"/>
      <c r="BL52" s="248"/>
      <c r="BM52" s="968"/>
      <c r="BN52" s="968"/>
      <c r="BO52" s="968"/>
      <c r="BP52" s="127"/>
      <c r="BQ52" s="1547"/>
      <c r="BR52" s="1547"/>
      <c r="BS52" s="1547"/>
      <c r="BT52" s="1547"/>
      <c r="BU52" s="1528"/>
      <c r="BV52" s="1528"/>
      <c r="BW52" s="7"/>
      <c r="BX52" s="315"/>
      <c r="BY52" s="317"/>
      <c r="BZ52" s="317"/>
      <c r="CA52" s="312"/>
      <c r="CB52" s="19"/>
      <c r="CC52" s="19"/>
      <c r="CD52" s="251"/>
      <c r="CE52" s="148"/>
      <c r="CF52" s="38"/>
      <c r="CG52" s="38"/>
      <c r="CH52" s="280"/>
      <c r="CI52" s="131"/>
      <c r="CJ52" s="131"/>
      <c r="CK52" s="248"/>
      <c r="CL52" s="1554"/>
      <c r="CM52" s="19"/>
      <c r="CN52" s="605"/>
      <c r="CO52" s="19"/>
      <c r="CP52" s="19"/>
      <c r="CQ52" s="248"/>
      <c r="CR52" s="225"/>
      <c r="CS52" s="5"/>
      <c r="CT52" s="5"/>
      <c r="CU52" s="281"/>
      <c r="CV52" s="5"/>
      <c r="CW52" s="5"/>
      <c r="CX52" s="281"/>
      <c r="CY52" s="5"/>
      <c r="CZ52" s="5"/>
      <c r="DA52" s="281"/>
      <c r="DB52" s="5"/>
      <c r="DC52" s="113"/>
      <c r="DD52" s="324"/>
      <c r="DE52" s="324" t="s">
        <v>66</v>
      </c>
      <c r="DF52" s="336">
        <v>2.0299999999999998</v>
      </c>
      <c r="DG52" s="336">
        <v>2.0099999999999998</v>
      </c>
      <c r="DH52" s="336">
        <v>2.06</v>
      </c>
      <c r="DI52" s="336">
        <v>2.0299999999999998</v>
      </c>
      <c r="DJ52" s="38"/>
      <c r="DK52" s="38"/>
      <c r="DL52" s="38"/>
      <c r="DM52" s="1402"/>
      <c r="DN52" s="285"/>
      <c r="DO52" s="486"/>
      <c r="DP52" s="1515"/>
      <c r="DQ52" s="1515"/>
      <c r="DR52" s="1515"/>
      <c r="DS52" s="1515"/>
      <c r="DT52" s="1515"/>
      <c r="DU52" s="1515"/>
      <c r="DV52" s="1515"/>
      <c r="DW52" s="1515"/>
      <c r="DX52" s="1515"/>
      <c r="DY52" s="1515"/>
      <c r="DZ52" s="1515"/>
      <c r="EA52" s="1515"/>
      <c r="EB52" s="1515"/>
      <c r="EC52" s="1515"/>
      <c r="ED52" s="216"/>
      <c r="EE52" s="337"/>
      <c r="EF52" s="337"/>
      <c r="EG52" s="337"/>
      <c r="EH52" s="337"/>
      <c r="EI52" s="337"/>
      <c r="EJ52" s="337"/>
      <c r="EK52" s="337"/>
      <c r="EL52" s="337"/>
      <c r="EM52" s="337"/>
      <c r="EN52" s="337"/>
      <c r="EO52" s="337"/>
      <c r="EP52" s="248"/>
      <c r="EQ52" s="968"/>
      <c r="ER52" s="968"/>
      <c r="ES52" s="968"/>
      <c r="ET52" s="127"/>
      <c r="EU52" s="1547"/>
      <c r="EV52" s="1547"/>
      <c r="EW52" s="1547"/>
      <c r="EX52" s="1547"/>
      <c r="EY52" s="1528"/>
      <c r="EZ52" s="1528"/>
      <c r="FA52" s="316"/>
      <c r="FB52" s="315"/>
      <c r="FC52" s="317"/>
      <c r="FD52" s="317"/>
      <c r="FE52" s="312"/>
      <c r="FF52" s="248"/>
      <c r="FG52" s="248"/>
      <c r="FH52" s="251"/>
      <c r="FI52" s="148"/>
      <c r="FJ52" s="38"/>
      <c r="FK52" s="38"/>
      <c r="FL52" s="280"/>
      <c r="FM52" s="131"/>
      <c r="FN52" s="131"/>
      <c r="FO52" s="248"/>
      <c r="FP52" s="1554"/>
      <c r="FQ52" s="248"/>
      <c r="FR52" s="1554"/>
      <c r="FS52" s="248"/>
      <c r="FT52" s="248"/>
      <c r="FU52" s="248"/>
      <c r="FV52" s="225"/>
      <c r="FW52" s="5"/>
      <c r="FX52" s="5"/>
      <c r="FY52" s="281"/>
      <c r="FZ52" s="5"/>
      <c r="GA52" s="5"/>
      <c r="GB52" s="281"/>
      <c r="GC52" s="5"/>
      <c r="GD52" s="5"/>
      <c r="GE52" s="281"/>
      <c r="GF52" s="5"/>
      <c r="GG52" s="113"/>
      <c r="GH52" s="486"/>
      <c r="GI52" s="324" t="s">
        <v>66</v>
      </c>
      <c r="GJ52" s="336">
        <v>1.91</v>
      </c>
      <c r="GK52" s="336">
        <v>1.93</v>
      </c>
      <c r="GL52" s="336">
        <v>1.92</v>
      </c>
      <c r="GM52" s="336">
        <v>1.92</v>
      </c>
      <c r="GN52" s="38"/>
      <c r="GO52" s="38"/>
      <c r="GP52" s="38"/>
      <c r="GQ52" s="1402"/>
      <c r="GR52" s="285"/>
      <c r="GS52" s="486"/>
      <c r="GT52" s="1515"/>
      <c r="GU52" s="1515"/>
      <c r="GV52" s="1515"/>
      <c r="GW52" s="1515"/>
      <c r="GX52" s="1515"/>
      <c r="GY52" s="1515"/>
      <c r="GZ52" s="1515"/>
      <c r="HA52" s="1515"/>
      <c r="HB52" s="1515"/>
      <c r="HC52" s="1515"/>
      <c r="HD52" s="1515"/>
      <c r="HE52" s="1515"/>
      <c r="HF52" s="1515"/>
      <c r="HG52" s="1515"/>
      <c r="HH52" s="216"/>
      <c r="HI52" s="337"/>
      <c r="HJ52" s="337"/>
      <c r="HK52" s="337"/>
      <c r="HL52" s="337"/>
      <c r="HM52" s="337"/>
      <c r="HN52" s="337"/>
      <c r="HO52" s="337"/>
      <c r="HP52" s="337"/>
      <c r="HQ52" s="337"/>
      <c r="HR52" s="337"/>
      <c r="HS52" s="337"/>
      <c r="HT52" s="248"/>
      <c r="HU52" s="968"/>
      <c r="HV52" s="968"/>
      <c r="HW52" s="968"/>
      <c r="HX52" s="127"/>
      <c r="HY52" s="1547"/>
      <c r="HZ52" s="1547"/>
      <c r="IA52" s="1547"/>
      <c r="IB52" s="1547"/>
      <c r="IC52" s="1528"/>
      <c r="ID52" s="1528"/>
      <c r="IE52" s="7"/>
      <c r="IF52" s="1546"/>
      <c r="IG52" s="122"/>
      <c r="IH52" s="122"/>
      <c r="II52" s="312"/>
      <c r="IJ52" s="248"/>
      <c r="IK52" s="248"/>
      <c r="IL52" s="275"/>
      <c r="IM52" s="148"/>
      <c r="IN52" s="38"/>
      <c r="IO52" s="38"/>
      <c r="IP52" s="280"/>
      <c r="IQ52" s="131"/>
      <c r="IR52" s="131"/>
      <c r="IS52" s="248"/>
      <c r="IT52" s="1554"/>
      <c r="IU52" s="248"/>
      <c r="IV52" s="1554"/>
      <c r="IW52" s="248"/>
      <c r="IX52" s="248"/>
      <c r="IY52" s="248"/>
      <c r="IZ52" s="225"/>
      <c r="JA52" s="5"/>
      <c r="JB52" s="5"/>
      <c r="JC52" s="281"/>
      <c r="JD52" s="5"/>
      <c r="JE52" s="5"/>
      <c r="JF52" s="281"/>
      <c r="JG52" s="5"/>
      <c r="JH52" s="5"/>
      <c r="JI52" s="281"/>
      <c r="JJ52" s="5"/>
      <c r="JK52" s="113"/>
      <c r="JL52" s="324"/>
      <c r="JM52" s="324" t="s">
        <v>66</v>
      </c>
      <c r="JN52" s="336">
        <v>1.95</v>
      </c>
      <c r="JO52" s="336">
        <v>1.92</v>
      </c>
      <c r="JP52" s="336">
        <v>1.97</v>
      </c>
      <c r="JQ52" s="336">
        <v>1.95</v>
      </c>
      <c r="JR52" s="38"/>
      <c r="JS52" s="38"/>
      <c r="JT52" s="38"/>
      <c r="JU52" s="1402"/>
      <c r="JV52" s="285"/>
      <c r="JW52" s="486"/>
      <c r="JX52" s="1515"/>
      <c r="JY52" s="1515"/>
      <c r="JZ52" s="1515"/>
      <c r="KA52" s="1515"/>
      <c r="KB52" s="1515"/>
      <c r="KC52" s="1515"/>
      <c r="KD52" s="1515"/>
      <c r="KE52" s="1515"/>
      <c r="KF52" s="1515"/>
      <c r="KG52" s="1515"/>
      <c r="KH52" s="1515"/>
      <c r="KI52" s="1515"/>
      <c r="KJ52" s="1515"/>
      <c r="KK52" s="1515"/>
      <c r="KL52" s="216"/>
      <c r="KM52" s="337"/>
      <c r="KN52" s="337"/>
      <c r="KO52" s="337"/>
      <c r="KP52" s="337"/>
      <c r="KQ52" s="337"/>
      <c r="KR52" s="337"/>
      <c r="KS52" s="337"/>
      <c r="KT52" s="337"/>
      <c r="KU52" s="337"/>
      <c r="KV52" s="337"/>
      <c r="KW52" s="337"/>
      <c r="KX52" s="248"/>
      <c r="KY52" s="968"/>
      <c r="KZ52" s="290"/>
      <c r="LA52" s="968"/>
      <c r="LB52" s="127"/>
      <c r="LC52" s="1547"/>
      <c r="LD52" s="1547"/>
      <c r="LE52" s="1547"/>
      <c r="LF52" s="1547"/>
      <c r="LG52" s="1528"/>
      <c r="LH52" s="291"/>
      <c r="LI52" s="316"/>
      <c r="LJ52" s="315"/>
      <c r="LK52" s="317"/>
      <c r="LL52" s="317"/>
      <c r="LM52" s="312"/>
      <c r="LN52" s="248"/>
      <c r="LO52" s="248"/>
      <c r="LP52" s="251"/>
      <c r="LQ52" s="148"/>
      <c r="LR52" s="38"/>
      <c r="LS52" s="79"/>
      <c r="LT52" s="280"/>
      <c r="LU52" s="1490"/>
      <c r="LV52" s="1490"/>
      <c r="LW52" s="207"/>
      <c r="LX52" s="182"/>
      <c r="LY52" s="266"/>
      <c r="LZ52" s="182"/>
      <c r="MA52" s="182"/>
      <c r="MB52" s="5"/>
      <c r="MC52" s="5"/>
      <c r="MD52" s="281"/>
      <c r="ME52" s="5"/>
      <c r="MF52" s="5"/>
      <c r="MG52" s="281"/>
      <c r="MH52" s="5"/>
      <c r="MI52" s="5"/>
      <c r="MJ52" s="281"/>
      <c r="MK52" s="5"/>
      <c r="ML52" s="1300"/>
      <c r="MM52" s="1300"/>
      <c r="MN52" s="15" t="s">
        <v>66</v>
      </c>
      <c r="MO52" s="923">
        <v>2</v>
      </c>
      <c r="MP52" s="923">
        <v>2.0299999999999998</v>
      </c>
      <c r="MQ52" s="923">
        <v>1.92</v>
      </c>
      <c r="MR52" s="923">
        <v>1.95</v>
      </c>
      <c r="MS52" s="924">
        <v>1.98</v>
      </c>
      <c r="MT52" s="16"/>
      <c r="MU52" s="17"/>
      <c r="MV52" s="17"/>
      <c r="MW52" s="1609"/>
      <c r="MX52" s="1610"/>
      <c r="MY52" s="1610"/>
      <c r="MZ52" s="974"/>
      <c r="NA52" s="270"/>
      <c r="NB52" s="270"/>
      <c r="NC52" s="270"/>
      <c r="ND52" s="270"/>
      <c r="NE52" s="974"/>
      <c r="NF52" s="1612"/>
      <c r="NG52" s="1612"/>
      <c r="NH52" s="1612"/>
      <c r="NI52" s="1612"/>
      <c r="NJ52" s="270"/>
      <c r="NK52" s="270"/>
      <c r="NL52" s="1610"/>
      <c r="NM52" s="1610"/>
      <c r="NN52" s="974"/>
      <c r="NO52" s="270"/>
      <c r="NP52" s="270"/>
      <c r="NQ52" s="270"/>
      <c r="NR52" s="270"/>
      <c r="NS52" s="974"/>
      <c r="NT52" s="1612"/>
      <c r="NU52" s="1612"/>
      <c r="NV52" s="1612"/>
      <c r="NW52" s="1612"/>
      <c r="NX52" s="270"/>
      <c r="NY52" s="270"/>
      <c r="NZ52" s="251"/>
      <c r="OB52" s="251"/>
      <c r="OC52" s="251"/>
      <c r="OD52" s="251"/>
      <c r="OE52" s="251"/>
    </row>
    <row r="53" spans="1:395" ht="20.25" customHeight="1" x14ac:dyDescent="0.2">
      <c r="A53" s="148"/>
      <c r="B53" s="38"/>
      <c r="C53" s="38"/>
      <c r="D53" s="280"/>
      <c r="E53" s="38"/>
      <c r="F53" s="38"/>
      <c r="G53" s="19"/>
      <c r="H53" s="19"/>
      <c r="I53" s="19"/>
      <c r="J53" s="19"/>
      <c r="K53" s="19"/>
      <c r="L53" s="19"/>
      <c r="M53" s="19"/>
      <c r="N53" s="225"/>
      <c r="O53" s="977"/>
      <c r="P53" s="977"/>
      <c r="Q53" s="977"/>
      <c r="R53" s="383"/>
      <c r="S53" s="977"/>
      <c r="T53" s="977"/>
      <c r="U53" s="383"/>
      <c r="V53" s="977"/>
      <c r="W53" s="977"/>
      <c r="X53" s="383"/>
      <c r="Y53" s="113"/>
      <c r="Z53" s="324"/>
      <c r="AA53" s="324" t="s">
        <v>71</v>
      </c>
      <c r="AB53" s="336">
        <v>1.86</v>
      </c>
      <c r="AC53" s="336">
        <v>1.94</v>
      </c>
      <c r="AD53" s="336">
        <v>1.87</v>
      </c>
      <c r="AE53" s="336">
        <v>1.89</v>
      </c>
      <c r="AF53" s="284"/>
      <c r="AG53" s="284"/>
      <c r="AH53" s="284"/>
      <c r="AI53" s="284"/>
      <c r="AJ53" s="285"/>
      <c r="AK53" s="324"/>
      <c r="AL53" s="1515"/>
      <c r="AM53" s="1515"/>
      <c r="AN53" s="1515"/>
      <c r="AO53" s="1515"/>
      <c r="AP53" s="1515"/>
      <c r="AQ53" s="1515"/>
      <c r="AR53" s="1515"/>
      <c r="AS53" s="1515"/>
      <c r="AT53" s="1515"/>
      <c r="AU53" s="1515"/>
      <c r="AV53" s="1515"/>
      <c r="AW53" s="1515"/>
      <c r="AX53" s="1515"/>
      <c r="AY53" s="1515"/>
      <c r="AZ53" s="219"/>
      <c r="BA53" s="338"/>
      <c r="BB53" s="338"/>
      <c r="BC53" s="338"/>
      <c r="BD53" s="338"/>
      <c r="BE53" s="338"/>
      <c r="BF53" s="338"/>
      <c r="BG53" s="338"/>
      <c r="BH53" s="338"/>
      <c r="BI53" s="338"/>
      <c r="BJ53" s="338"/>
      <c r="BK53" s="338"/>
      <c r="BL53" s="248"/>
      <c r="BM53" s="968"/>
      <c r="BN53" s="968"/>
      <c r="BO53" s="968"/>
      <c r="BP53" s="115"/>
      <c r="BQ53" s="1547"/>
      <c r="BR53" s="1547"/>
      <c r="BS53" s="1547"/>
      <c r="BT53" s="1547"/>
      <c r="BU53" s="1528"/>
      <c r="BV53" s="1528"/>
      <c r="BW53" s="248"/>
      <c r="BX53" s="19"/>
      <c r="BY53" s="308"/>
      <c r="BZ53" s="308"/>
      <c r="CA53" s="312"/>
      <c r="CB53" s="19"/>
      <c r="CC53" s="19"/>
      <c r="CD53" s="251"/>
      <c r="CE53" s="148"/>
      <c r="CF53" s="38"/>
      <c r="CG53" s="38"/>
      <c r="CH53" s="280"/>
      <c r="CI53" s="38"/>
      <c r="CJ53" s="38"/>
      <c r="CK53" s="248"/>
      <c r="CL53" s="1554"/>
      <c r="CM53" s="19"/>
      <c r="CN53" s="605"/>
      <c r="CO53" s="19"/>
      <c r="CP53" s="19"/>
      <c r="CQ53" s="248"/>
      <c r="CR53" s="225"/>
      <c r="CS53" s="977"/>
      <c r="CT53" s="977"/>
      <c r="CU53" s="977"/>
      <c r="CV53" s="383"/>
      <c r="CW53" s="977"/>
      <c r="CX53" s="977"/>
      <c r="CY53" s="383"/>
      <c r="CZ53" s="977"/>
      <c r="DA53" s="977"/>
      <c r="DB53" s="383"/>
      <c r="DC53" s="113"/>
      <c r="DD53" s="324"/>
      <c r="DE53" s="324" t="s">
        <v>71</v>
      </c>
      <c r="DF53" s="336">
        <v>1.89</v>
      </c>
      <c r="DG53" s="336">
        <v>1.88</v>
      </c>
      <c r="DH53" s="336">
        <v>1.9</v>
      </c>
      <c r="DI53" s="336">
        <v>1.89</v>
      </c>
      <c r="DJ53" s="284"/>
      <c r="DK53" s="284"/>
      <c r="DL53" s="284"/>
      <c r="DM53" s="284"/>
      <c r="DN53" s="285"/>
      <c r="DO53" s="486"/>
      <c r="DP53" s="1515"/>
      <c r="DQ53" s="1515"/>
      <c r="DR53" s="1515"/>
      <c r="DS53" s="1515"/>
      <c r="DT53" s="1515"/>
      <c r="DU53" s="1515"/>
      <c r="DV53" s="1515"/>
      <c r="DW53" s="1515"/>
      <c r="DX53" s="1515"/>
      <c r="DY53" s="1515"/>
      <c r="DZ53" s="1515"/>
      <c r="EA53" s="1515"/>
      <c r="EB53" s="1515"/>
      <c r="EC53" s="1515"/>
      <c r="ED53" s="219"/>
      <c r="EE53" s="338"/>
      <c r="EF53" s="338"/>
      <c r="EG53" s="338"/>
      <c r="EH53" s="338"/>
      <c r="EI53" s="338"/>
      <c r="EJ53" s="338"/>
      <c r="EK53" s="338"/>
      <c r="EL53" s="338"/>
      <c r="EM53" s="338"/>
      <c r="EN53" s="338"/>
      <c r="EO53" s="338"/>
      <c r="EP53" s="248"/>
      <c r="EQ53" s="968"/>
      <c r="ER53" s="968"/>
      <c r="ES53" s="968"/>
      <c r="ET53" s="115"/>
      <c r="EU53" s="1547"/>
      <c r="EV53" s="1547"/>
      <c r="EW53" s="1547"/>
      <c r="EX53" s="1547"/>
      <c r="EY53" s="1528"/>
      <c r="EZ53" s="1528"/>
      <c r="FA53" s="19"/>
      <c r="FB53" s="19"/>
      <c r="FC53" s="308"/>
      <c r="FD53" s="308"/>
      <c r="FE53" s="312"/>
      <c r="FF53" s="248"/>
      <c r="FG53" s="248"/>
      <c r="FH53" s="251"/>
      <c r="FI53" s="148"/>
      <c r="FJ53" s="38"/>
      <c r="FK53" s="38"/>
      <c r="FL53" s="280"/>
      <c r="FM53" s="38"/>
      <c r="FN53" s="38"/>
      <c r="FO53" s="248"/>
      <c r="FP53" s="1554"/>
      <c r="FQ53" s="248"/>
      <c r="FR53" s="1554"/>
      <c r="FS53" s="248"/>
      <c r="FT53" s="248"/>
      <c r="FU53" s="248"/>
      <c r="FV53" s="225"/>
      <c r="FW53" s="977"/>
      <c r="FX53" s="977"/>
      <c r="FY53" s="977"/>
      <c r="FZ53" s="383"/>
      <c r="GA53" s="977"/>
      <c r="GB53" s="977"/>
      <c r="GC53" s="383"/>
      <c r="GD53" s="977"/>
      <c r="GE53" s="977"/>
      <c r="GF53" s="383"/>
      <c r="GG53" s="113"/>
      <c r="GH53" s="486"/>
      <c r="GI53" s="324" t="s">
        <v>71</v>
      </c>
      <c r="GJ53" s="336">
        <v>1.81</v>
      </c>
      <c r="GK53" s="336">
        <v>1.82</v>
      </c>
      <c r="GL53" s="336">
        <v>1.82</v>
      </c>
      <c r="GM53" s="336">
        <v>1.82</v>
      </c>
      <c r="GN53" s="284"/>
      <c r="GO53" s="284"/>
      <c r="GP53" s="284"/>
      <c r="GQ53" s="284"/>
      <c r="GR53" s="285"/>
      <c r="GS53" s="486"/>
      <c r="GT53" s="1515"/>
      <c r="GU53" s="1515"/>
      <c r="GV53" s="1515"/>
      <c r="GW53" s="1515"/>
      <c r="GX53" s="1515"/>
      <c r="GY53" s="1515"/>
      <c r="GZ53" s="1515"/>
      <c r="HA53" s="1515"/>
      <c r="HB53" s="1515"/>
      <c r="HC53" s="1515"/>
      <c r="HD53" s="1515"/>
      <c r="HE53" s="1515"/>
      <c r="HF53" s="1515"/>
      <c r="HG53" s="1515"/>
      <c r="HH53" s="219"/>
      <c r="HI53" s="338"/>
      <c r="HJ53" s="338"/>
      <c r="HK53" s="338"/>
      <c r="HL53" s="338"/>
      <c r="HM53" s="338"/>
      <c r="HN53" s="338"/>
      <c r="HO53" s="338"/>
      <c r="HP53" s="338"/>
      <c r="HQ53" s="338"/>
      <c r="HR53" s="338"/>
      <c r="HS53" s="338"/>
      <c r="HT53" s="248"/>
      <c r="HU53" s="968"/>
      <c r="HV53" s="968"/>
      <c r="HW53" s="968"/>
      <c r="HX53" s="115"/>
      <c r="HY53" s="1547"/>
      <c r="HZ53" s="1547"/>
      <c r="IA53" s="1547"/>
      <c r="IB53" s="1547"/>
      <c r="IC53" s="1528"/>
      <c r="ID53" s="1528"/>
      <c r="IE53" s="248"/>
      <c r="IF53" s="248"/>
      <c r="IG53" s="115"/>
      <c r="IH53" s="115"/>
      <c r="II53" s="312"/>
      <c r="IJ53" s="248"/>
      <c r="IK53" s="248"/>
      <c r="IL53" s="275"/>
      <c r="IM53" s="148"/>
      <c r="IN53" s="38"/>
      <c r="IO53" s="38"/>
      <c r="IP53" s="280"/>
      <c r="IQ53" s="38"/>
      <c r="IR53" s="38"/>
      <c r="IS53" s="248"/>
      <c r="IT53" s="1554"/>
      <c r="IU53" s="248"/>
      <c r="IV53" s="1554"/>
      <c r="IW53" s="248"/>
      <c r="IX53" s="248"/>
      <c r="IY53" s="248"/>
      <c r="IZ53" s="225"/>
      <c r="JA53" s="977"/>
      <c r="JB53" s="977"/>
      <c r="JC53" s="977"/>
      <c r="JD53" s="383"/>
      <c r="JE53" s="977"/>
      <c r="JF53" s="977"/>
      <c r="JG53" s="383"/>
      <c r="JH53" s="977"/>
      <c r="JI53" s="977"/>
      <c r="JJ53" s="383"/>
      <c r="JK53" s="113"/>
      <c r="JL53" s="324"/>
      <c r="JM53" s="324" t="s">
        <v>71</v>
      </c>
      <c r="JN53" s="336">
        <v>1.87</v>
      </c>
      <c r="JO53" s="336">
        <v>1.89</v>
      </c>
      <c r="JP53" s="336">
        <v>1.92</v>
      </c>
      <c r="JQ53" s="336">
        <v>1.9</v>
      </c>
      <c r="JR53" s="284"/>
      <c r="JS53" s="284"/>
      <c r="JT53" s="284"/>
      <c r="JU53" s="284"/>
      <c r="JV53" s="285"/>
      <c r="JW53" s="486"/>
      <c r="JX53" s="1515"/>
      <c r="JY53" s="1515"/>
      <c r="JZ53" s="1515"/>
      <c r="KA53" s="1515"/>
      <c r="KB53" s="1515"/>
      <c r="KC53" s="1515"/>
      <c r="KD53" s="1515"/>
      <c r="KE53" s="1515"/>
      <c r="KF53" s="1515"/>
      <c r="KG53" s="1515"/>
      <c r="KH53" s="1515"/>
      <c r="KI53" s="1515"/>
      <c r="KJ53" s="1515"/>
      <c r="KK53" s="1515"/>
      <c r="KL53" s="219"/>
      <c r="KM53" s="338"/>
      <c r="KN53" s="338"/>
      <c r="KO53" s="338"/>
      <c r="KP53" s="338"/>
      <c r="KQ53" s="338"/>
      <c r="KR53" s="338"/>
      <c r="KS53" s="338"/>
      <c r="KT53" s="338"/>
      <c r="KU53" s="338"/>
      <c r="KV53" s="338"/>
      <c r="KW53" s="338"/>
      <c r="KX53" s="248"/>
      <c r="KY53" s="968"/>
      <c r="KZ53" s="290"/>
      <c r="LA53" s="968"/>
      <c r="LB53" s="115"/>
      <c r="LC53" s="1547"/>
      <c r="LD53" s="1547"/>
      <c r="LE53" s="1547"/>
      <c r="LF53" s="1547"/>
      <c r="LG53" s="1528"/>
      <c r="LH53" s="291"/>
      <c r="LI53" s="19"/>
      <c r="LJ53" s="19"/>
      <c r="LK53" s="308"/>
      <c r="LL53" s="308"/>
      <c r="LM53" s="312"/>
      <c r="LN53" s="248"/>
      <c r="LO53" s="248"/>
      <c r="LP53" s="251"/>
      <c r="LQ53" s="148"/>
      <c r="LR53" s="38"/>
      <c r="LS53" s="79"/>
      <c r="LT53" s="280"/>
      <c r="LU53" s="1490"/>
      <c r="LV53" s="1597"/>
      <c r="LW53" s="207"/>
      <c r="LX53" s="182"/>
      <c r="LY53" s="266"/>
      <c r="LZ53" s="182"/>
      <c r="MA53" s="182"/>
      <c r="MB53" s="977"/>
      <c r="MC53" s="977"/>
      <c r="MD53" s="977"/>
      <c r="ME53" s="383"/>
      <c r="MF53" s="977"/>
      <c r="MG53" s="977"/>
      <c r="MH53" s="383"/>
      <c r="MI53" s="977"/>
      <c r="MJ53" s="977"/>
      <c r="MK53" s="383"/>
      <c r="ML53" s="1300"/>
      <c r="MM53" s="1300"/>
      <c r="MN53" s="15" t="s">
        <v>71</v>
      </c>
      <c r="MO53" s="923">
        <v>1.89</v>
      </c>
      <c r="MP53" s="923">
        <v>1.89</v>
      </c>
      <c r="MQ53" s="923">
        <v>1.82</v>
      </c>
      <c r="MR53" s="923">
        <v>1.9</v>
      </c>
      <c r="MS53" s="924">
        <v>1.88</v>
      </c>
      <c r="MT53" s="16"/>
      <c r="MU53" s="17"/>
      <c r="MV53" s="17"/>
      <c r="MW53" s="1609"/>
      <c r="MX53" s="1610"/>
      <c r="MY53" s="1610"/>
      <c r="MZ53" s="1610"/>
      <c r="NA53" s="1610"/>
      <c r="NB53" s="1610"/>
      <c r="NC53" s="1610"/>
      <c r="ND53" s="1610"/>
      <c r="NE53" s="1610"/>
      <c r="NF53" s="1610"/>
      <c r="NG53" s="1610"/>
      <c r="NH53" s="1610"/>
      <c r="NI53" s="1610"/>
      <c r="NJ53" s="1610"/>
      <c r="NK53" s="123"/>
      <c r="NL53" s="1610"/>
      <c r="NM53" s="1610"/>
      <c r="NN53" s="1610"/>
      <c r="NO53" s="1610"/>
      <c r="NP53" s="1610"/>
      <c r="NQ53" s="1610"/>
      <c r="NR53" s="1610"/>
      <c r="NS53" s="1610"/>
      <c r="NT53" s="1610"/>
      <c r="NU53" s="1610"/>
      <c r="NV53" s="1610"/>
      <c r="NW53" s="1610"/>
      <c r="NX53" s="1610"/>
      <c r="NY53" s="1610"/>
      <c r="NZ53" s="251"/>
      <c r="OB53" s="251"/>
      <c r="OC53" s="251"/>
      <c r="OD53" s="251"/>
      <c r="OE53" s="251"/>
    </row>
    <row r="54" spans="1:395" ht="20.25" customHeight="1" x14ac:dyDescent="0.2">
      <c r="A54" s="145"/>
      <c r="B54" s="139"/>
      <c r="C54" s="139"/>
      <c r="D54" s="280"/>
      <c r="E54" s="131"/>
      <c r="F54" s="131"/>
      <c r="G54" s="19"/>
      <c r="H54" s="19"/>
      <c r="I54" s="19"/>
      <c r="J54" s="19"/>
      <c r="K54" s="19"/>
      <c r="L54" s="19"/>
      <c r="M54" s="19"/>
      <c r="N54" s="225"/>
      <c r="O54" s="113"/>
      <c r="P54" s="1494"/>
      <c r="Q54" s="1495"/>
      <c r="R54" s="172"/>
      <c r="S54" s="1496"/>
      <c r="T54" s="1497"/>
      <c r="U54" s="172"/>
      <c r="V54" s="1498"/>
      <c r="W54" s="1499"/>
      <c r="X54" s="172"/>
      <c r="Y54" s="113"/>
      <c r="Z54" s="324"/>
      <c r="AA54" s="324" t="s">
        <v>76</v>
      </c>
      <c r="AB54" s="336">
        <v>1.81</v>
      </c>
      <c r="AC54" s="336">
        <v>1.98</v>
      </c>
      <c r="AD54" s="336">
        <v>1.88</v>
      </c>
      <c r="AE54" s="336">
        <v>1.89</v>
      </c>
      <c r="AF54" s="38"/>
      <c r="AG54" s="38"/>
      <c r="AH54" s="38"/>
      <c r="AI54" s="1402"/>
      <c r="AJ54" s="285"/>
      <c r="AK54" s="324"/>
      <c r="AL54" s="1515"/>
      <c r="AM54" s="1515"/>
      <c r="AN54" s="1515"/>
      <c r="AO54" s="1515"/>
      <c r="AP54" s="1515"/>
      <c r="AQ54" s="1515"/>
      <c r="AR54" s="1515"/>
      <c r="AS54" s="1515"/>
      <c r="AT54" s="1515"/>
      <c r="AU54" s="1515"/>
      <c r="AV54" s="1515"/>
      <c r="AW54" s="1515"/>
      <c r="AX54" s="1515"/>
      <c r="AY54" s="1515"/>
      <c r="AZ54" s="1515"/>
      <c r="BA54" s="1515"/>
      <c r="BB54" s="1515"/>
      <c r="BC54" s="1515"/>
      <c r="BD54" s="1515"/>
      <c r="BE54" s="1515"/>
      <c r="BF54" s="1515"/>
      <c r="BG54" s="1515"/>
      <c r="BH54" s="1515"/>
      <c r="BI54" s="1515"/>
      <c r="BJ54" s="1515"/>
      <c r="BK54" s="1515"/>
      <c r="BL54" s="248"/>
      <c r="BM54" s="968"/>
      <c r="BN54" s="968"/>
      <c r="BO54" s="968"/>
      <c r="BP54" s="115"/>
      <c r="BQ54" s="1547"/>
      <c r="BR54" s="1547"/>
      <c r="BS54" s="1547"/>
      <c r="BT54" s="1547"/>
      <c r="BU54" s="1528"/>
      <c r="BV54" s="1528"/>
      <c r="BW54" s="7"/>
      <c r="BX54" s="318"/>
      <c r="BY54" s="318"/>
      <c r="BZ54" s="318"/>
      <c r="CA54" s="319"/>
      <c r="CB54" s="314"/>
      <c r="CC54" s="314"/>
      <c r="CD54" s="251"/>
      <c r="CE54" s="145"/>
      <c r="CF54" s="139"/>
      <c r="CG54" s="139"/>
      <c r="CH54" s="280"/>
      <c r="CI54" s="131"/>
      <c r="CJ54" s="131"/>
      <c r="CK54" s="248"/>
      <c r="CL54" s="1554"/>
      <c r="CM54" s="19"/>
      <c r="CN54" s="605"/>
      <c r="CO54" s="19"/>
      <c r="CP54" s="19"/>
      <c r="CQ54" s="248"/>
      <c r="CR54" s="225"/>
      <c r="CS54" s="113"/>
      <c r="CT54" s="1556"/>
      <c r="CU54" s="1557"/>
      <c r="CV54" s="172"/>
      <c r="CW54" s="1558"/>
      <c r="CX54" s="1559"/>
      <c r="CY54" s="172"/>
      <c r="CZ54" s="1560"/>
      <c r="DA54" s="1561"/>
      <c r="DB54" s="172"/>
      <c r="DC54" s="113"/>
      <c r="DD54" s="324"/>
      <c r="DE54" s="324" t="s">
        <v>76</v>
      </c>
      <c r="DF54" s="336">
        <v>1.88</v>
      </c>
      <c r="DG54" s="336">
        <v>1.9</v>
      </c>
      <c r="DH54" s="336">
        <v>1.88</v>
      </c>
      <c r="DI54" s="336">
        <v>1.89</v>
      </c>
      <c r="DJ54" s="38"/>
      <c r="DK54" s="38"/>
      <c r="DL54" s="38"/>
      <c r="DM54" s="1402"/>
      <c r="DN54" s="285"/>
      <c r="DO54" s="486"/>
      <c r="DP54" s="1515"/>
      <c r="DQ54" s="1515"/>
      <c r="DR54" s="1515"/>
      <c r="DS54" s="1515"/>
      <c r="DT54" s="1515"/>
      <c r="DU54" s="1515"/>
      <c r="DV54" s="1515"/>
      <c r="DW54" s="1515"/>
      <c r="DX54" s="1515"/>
      <c r="DY54" s="1515"/>
      <c r="DZ54" s="1515"/>
      <c r="EA54" s="1515"/>
      <c r="EB54" s="1515"/>
      <c r="EC54" s="1515"/>
      <c r="ED54" s="1515"/>
      <c r="EE54" s="1515"/>
      <c r="EF54" s="1515"/>
      <c r="EG54" s="1515"/>
      <c r="EH54" s="1515"/>
      <c r="EI54" s="1515"/>
      <c r="EJ54" s="1515"/>
      <c r="EK54" s="1515"/>
      <c r="EL54" s="1515"/>
      <c r="EM54" s="1515"/>
      <c r="EN54" s="1515"/>
      <c r="EO54" s="1515"/>
      <c r="EP54" s="248"/>
      <c r="EQ54" s="968"/>
      <c r="ER54" s="968"/>
      <c r="ES54" s="968"/>
      <c r="ET54" s="115"/>
      <c r="EU54" s="1547"/>
      <c r="EV54" s="1547"/>
      <c r="EW54" s="1547"/>
      <c r="EX54" s="1547"/>
      <c r="EY54" s="1528"/>
      <c r="EZ54" s="1528"/>
      <c r="FA54" s="316"/>
      <c r="FB54" s="318"/>
      <c r="FC54" s="318"/>
      <c r="FD54" s="318"/>
      <c r="FE54" s="319"/>
      <c r="FF54" s="127"/>
      <c r="FG54" s="127"/>
      <c r="FH54" s="251"/>
      <c r="FI54" s="145"/>
      <c r="FJ54" s="139"/>
      <c r="FK54" s="139"/>
      <c r="FL54" s="280"/>
      <c r="FM54" s="131"/>
      <c r="FN54" s="131"/>
      <c r="FO54" s="248"/>
      <c r="FP54" s="1554"/>
      <c r="FQ54" s="248"/>
      <c r="FR54" s="1554"/>
      <c r="FS54" s="248"/>
      <c r="FT54" s="248"/>
      <c r="FU54" s="248"/>
      <c r="FV54" s="225"/>
      <c r="FW54" s="113"/>
      <c r="FX54" s="1576"/>
      <c r="FY54" s="1577"/>
      <c r="FZ54" s="1033"/>
      <c r="GA54" s="1576"/>
      <c r="GB54" s="1577"/>
      <c r="GC54" s="1033"/>
      <c r="GD54" s="1033"/>
      <c r="GE54" s="1578"/>
      <c r="GF54" s="1033"/>
      <c r="GG54" s="113"/>
      <c r="GH54" s="486"/>
      <c r="GI54" s="324" t="s">
        <v>76</v>
      </c>
      <c r="GJ54" s="336">
        <v>1.81</v>
      </c>
      <c r="GK54" s="336">
        <v>1.84</v>
      </c>
      <c r="GL54" s="336">
        <v>1.83</v>
      </c>
      <c r="GM54" s="336">
        <v>1.83</v>
      </c>
      <c r="GN54" s="38"/>
      <c r="GO54" s="38"/>
      <c r="GP54" s="38"/>
      <c r="GQ54" s="1402"/>
      <c r="GR54" s="285"/>
      <c r="GS54" s="486"/>
      <c r="GT54" s="1515"/>
      <c r="GU54" s="1515"/>
      <c r="GV54" s="1515"/>
      <c r="GW54" s="1515"/>
      <c r="GX54" s="1515"/>
      <c r="GY54" s="1515"/>
      <c r="GZ54" s="1515"/>
      <c r="HA54" s="1515"/>
      <c r="HB54" s="1515"/>
      <c r="HC54" s="1515"/>
      <c r="HD54" s="1515"/>
      <c r="HE54" s="1515"/>
      <c r="HF54" s="1515"/>
      <c r="HG54" s="1515"/>
      <c r="HH54" s="1515"/>
      <c r="HI54" s="1515"/>
      <c r="HJ54" s="1515"/>
      <c r="HK54" s="1515"/>
      <c r="HL54" s="1515"/>
      <c r="HM54" s="1515"/>
      <c r="HN54" s="1515"/>
      <c r="HO54" s="1515"/>
      <c r="HP54" s="1515"/>
      <c r="HQ54" s="1515"/>
      <c r="HR54" s="1515"/>
      <c r="HS54" s="1515"/>
      <c r="HT54" s="248"/>
      <c r="HU54" s="968"/>
      <c r="HV54" s="968"/>
      <c r="HW54" s="968"/>
      <c r="HX54" s="115"/>
      <c r="HY54" s="1547"/>
      <c r="HZ54" s="1547"/>
      <c r="IA54" s="1547"/>
      <c r="IB54" s="1547"/>
      <c r="IC54" s="1528"/>
      <c r="ID54" s="1528"/>
      <c r="IE54" s="7"/>
      <c r="IF54" s="1529"/>
      <c r="IG54" s="1529"/>
      <c r="IH54" s="1529"/>
      <c r="II54" s="319"/>
      <c r="IJ54" s="127"/>
      <c r="IK54" s="127"/>
      <c r="IL54" s="275"/>
      <c r="IM54" s="145"/>
      <c r="IN54" s="139"/>
      <c r="IO54" s="139"/>
      <c r="IP54" s="280"/>
      <c r="IQ54" s="131"/>
      <c r="IR54" s="131"/>
      <c r="IS54" s="248"/>
      <c r="IT54" s="1554"/>
      <c r="IU54" s="248"/>
      <c r="IV54" s="1554"/>
      <c r="IW54" s="248"/>
      <c r="IX54" s="248"/>
      <c r="IY54" s="248"/>
      <c r="IZ54" s="225"/>
      <c r="JA54" s="113"/>
      <c r="JB54" s="1556"/>
      <c r="JC54" s="1557"/>
      <c r="JD54" s="1580"/>
      <c r="JE54" s="1556"/>
      <c r="JF54" s="1557"/>
      <c r="JG54" s="1580"/>
      <c r="JH54" s="1580"/>
      <c r="JI54" s="1581"/>
      <c r="JJ54" s="1580"/>
      <c r="JK54" s="113"/>
      <c r="JL54" s="324"/>
      <c r="JM54" s="324" t="s">
        <v>76</v>
      </c>
      <c r="JN54" s="336">
        <v>1.91</v>
      </c>
      <c r="JO54" s="336">
        <v>1.89</v>
      </c>
      <c r="JP54" s="336">
        <v>2</v>
      </c>
      <c r="JQ54" s="336">
        <v>1.94</v>
      </c>
      <c r="JR54" s="38"/>
      <c r="JS54" s="38"/>
      <c r="JT54" s="38"/>
      <c r="JU54" s="1402"/>
      <c r="JV54" s="285"/>
      <c r="JW54" s="486"/>
      <c r="JX54" s="1515"/>
      <c r="JY54" s="1515"/>
      <c r="JZ54" s="1515"/>
      <c r="KA54" s="1515"/>
      <c r="KB54" s="1515"/>
      <c r="KC54" s="1515"/>
      <c r="KD54" s="1515"/>
      <c r="KE54" s="1515"/>
      <c r="KF54" s="1515"/>
      <c r="KG54" s="1515"/>
      <c r="KH54" s="1515"/>
      <c r="KI54" s="1515"/>
      <c r="KJ54" s="1515"/>
      <c r="KK54" s="1515"/>
      <c r="KL54" s="1515"/>
      <c r="KM54" s="1515"/>
      <c r="KN54" s="1515"/>
      <c r="KO54" s="1515"/>
      <c r="KP54" s="1515"/>
      <c r="KQ54" s="1515"/>
      <c r="KR54" s="1515"/>
      <c r="KS54" s="1515"/>
      <c r="KT54" s="1515"/>
      <c r="KU54" s="1515"/>
      <c r="KV54" s="1515"/>
      <c r="KW54" s="1515"/>
      <c r="KX54" s="248"/>
      <c r="KY54" s="968"/>
      <c r="KZ54" s="290"/>
      <c r="LA54" s="968"/>
      <c r="LB54" s="115"/>
      <c r="LC54" s="1547"/>
      <c r="LD54" s="1547"/>
      <c r="LE54" s="1547"/>
      <c r="LF54" s="1547"/>
      <c r="LG54" s="1528"/>
      <c r="LH54" s="291"/>
      <c r="LI54" s="316"/>
      <c r="LJ54" s="318"/>
      <c r="LK54" s="318"/>
      <c r="LL54" s="318"/>
      <c r="LM54" s="319"/>
      <c r="LN54" s="127"/>
      <c r="LO54" s="127"/>
      <c r="LP54" s="251"/>
      <c r="LQ54" s="145"/>
      <c r="LR54" s="139"/>
      <c r="LS54" s="140"/>
      <c r="LT54" s="280"/>
      <c r="LU54" s="1490"/>
      <c r="LV54" s="1490"/>
      <c r="LW54" s="207"/>
      <c r="LX54" s="182"/>
      <c r="LY54" s="266"/>
      <c r="LZ54" s="182"/>
      <c r="MA54" s="182"/>
      <c r="MB54" s="113"/>
      <c r="MC54" s="100"/>
      <c r="MD54" s="1606"/>
      <c r="ME54" s="172"/>
      <c r="MF54" s="100"/>
      <c r="MG54" s="1606"/>
      <c r="MH54" s="172"/>
      <c r="MI54" s="100"/>
      <c r="MJ54" s="1607"/>
      <c r="MK54" s="172"/>
      <c r="ML54" s="1300"/>
      <c r="MM54" s="1300"/>
      <c r="MN54" s="15" t="s">
        <v>76</v>
      </c>
      <c r="MO54" s="923">
        <v>1.89</v>
      </c>
      <c r="MP54" s="923">
        <v>1.89</v>
      </c>
      <c r="MQ54" s="923">
        <v>1.83</v>
      </c>
      <c r="MR54" s="923">
        <v>1.94</v>
      </c>
      <c r="MS54" s="924">
        <v>1.89</v>
      </c>
      <c r="MT54" s="16"/>
      <c r="MU54" s="17"/>
      <c r="MV54" s="17"/>
      <c r="MW54" s="1609"/>
      <c r="MX54" s="1610"/>
      <c r="MY54" s="1610"/>
      <c r="MZ54" s="1610"/>
      <c r="NA54" s="1610"/>
      <c r="NB54" s="1610"/>
      <c r="NC54" s="1610"/>
      <c r="ND54" s="1610"/>
      <c r="NE54" s="1610"/>
      <c r="NF54" s="1610"/>
      <c r="NG54" s="1610"/>
      <c r="NH54" s="1610"/>
      <c r="NI54" s="1610"/>
      <c r="NJ54" s="1610"/>
      <c r="NK54" s="1610"/>
      <c r="NL54" s="1610"/>
      <c r="NM54" s="1610"/>
      <c r="NN54" s="125"/>
      <c r="NO54" s="125"/>
      <c r="NP54" s="126"/>
      <c r="NQ54" s="126"/>
      <c r="NR54" s="36"/>
      <c r="NS54" s="36"/>
      <c r="NT54" s="36"/>
      <c r="NU54" s="36"/>
      <c r="NV54" s="36"/>
      <c r="NW54" s="36"/>
      <c r="NX54" s="36"/>
      <c r="NY54" s="36"/>
      <c r="NZ54" s="251"/>
      <c r="OB54" s="251"/>
      <c r="OC54" s="251"/>
      <c r="OD54" s="251"/>
      <c r="OE54" s="251"/>
    </row>
    <row r="55" spans="1:395" ht="20.25" customHeight="1" x14ac:dyDescent="0.2">
      <c r="A55" s="145"/>
      <c r="B55" s="96"/>
      <c r="C55" s="96"/>
      <c r="D55" s="280"/>
      <c r="E55" s="131"/>
      <c r="F55" s="131"/>
      <c r="G55" s="19"/>
      <c r="H55" s="19"/>
      <c r="I55" s="19"/>
      <c r="J55" s="19"/>
      <c r="K55" s="19"/>
      <c r="L55" s="19"/>
      <c r="M55" s="19"/>
      <c r="N55" s="225"/>
      <c r="O55" s="113"/>
      <c r="P55" s="1494"/>
      <c r="Q55" s="1495"/>
      <c r="R55" s="172"/>
      <c r="S55" s="1496"/>
      <c r="T55" s="1497"/>
      <c r="U55" s="172"/>
      <c r="V55" s="1498"/>
      <c r="W55" s="1499"/>
      <c r="X55" s="172"/>
      <c r="Y55" s="113"/>
      <c r="Z55" s="324"/>
      <c r="AA55" s="324" t="s">
        <v>82</v>
      </c>
      <c r="AB55" s="336">
        <v>1.9</v>
      </c>
      <c r="AC55" s="336">
        <v>1.96</v>
      </c>
      <c r="AD55" s="336">
        <v>1.85</v>
      </c>
      <c r="AE55" s="336">
        <v>1.9</v>
      </c>
      <c r="AF55" s="38"/>
      <c r="AG55" s="38"/>
      <c r="AH55" s="38"/>
      <c r="AI55" s="1402"/>
      <c r="AJ55" s="285"/>
      <c r="AK55" s="324"/>
      <c r="AL55" s="1515"/>
      <c r="AM55" s="1515"/>
      <c r="AN55" s="1515"/>
      <c r="AO55" s="1515"/>
      <c r="AP55" s="1515"/>
      <c r="AQ55" s="1515"/>
      <c r="AR55" s="1515"/>
      <c r="AS55" s="1515"/>
      <c r="AT55" s="1515"/>
      <c r="AU55" s="1515"/>
      <c r="AV55" s="1515"/>
      <c r="AW55" s="1515"/>
      <c r="AX55" s="1515"/>
      <c r="AY55" s="1515"/>
      <c r="AZ55" s="1515"/>
      <c r="BA55" s="1515"/>
      <c r="BB55" s="1515"/>
      <c r="BC55" s="1515"/>
      <c r="BD55" s="1515"/>
      <c r="BE55" s="1515"/>
      <c r="BF55" s="1515"/>
      <c r="BG55" s="1515"/>
      <c r="BH55" s="1515"/>
      <c r="BI55" s="1515"/>
      <c r="BJ55" s="1515"/>
      <c r="BK55" s="1515"/>
      <c r="BL55" s="248"/>
      <c r="BM55" s="968"/>
      <c r="BN55" s="968"/>
      <c r="BO55" s="968"/>
      <c r="BP55" s="115"/>
      <c r="BQ55" s="122"/>
      <c r="BR55" s="122"/>
      <c r="BS55" s="122"/>
      <c r="BT55" s="122"/>
      <c r="BU55" s="1528"/>
      <c r="BV55" s="1528"/>
      <c r="BW55" s="115"/>
      <c r="BX55" s="317"/>
      <c r="BY55" s="317"/>
      <c r="BZ55" s="317"/>
      <c r="CA55" s="312"/>
      <c r="CB55" s="312"/>
      <c r="CC55" s="312"/>
      <c r="CD55" s="251"/>
      <c r="CE55" s="145"/>
      <c r="CF55" s="96"/>
      <c r="CG55" s="96"/>
      <c r="CH55" s="280"/>
      <c r="CI55" s="131"/>
      <c r="CJ55" s="131"/>
      <c r="CK55" s="248"/>
      <c r="CL55" s="1554"/>
      <c r="CM55" s="19"/>
      <c r="CN55" s="605"/>
      <c r="CO55" s="19"/>
      <c r="CP55" s="19"/>
      <c r="CQ55" s="248"/>
      <c r="CR55" s="225"/>
      <c r="CS55" s="113"/>
      <c r="CT55" s="1556"/>
      <c r="CU55" s="1557"/>
      <c r="CV55" s="172"/>
      <c r="CW55" s="1558"/>
      <c r="CX55" s="1559"/>
      <c r="CY55" s="172"/>
      <c r="CZ55" s="1560"/>
      <c r="DA55" s="1561"/>
      <c r="DB55" s="172"/>
      <c r="DC55" s="113"/>
      <c r="DD55" s="324"/>
      <c r="DE55" s="324" t="s">
        <v>82</v>
      </c>
      <c r="DF55" s="336">
        <v>1.9</v>
      </c>
      <c r="DG55" s="336">
        <v>1.89</v>
      </c>
      <c r="DH55" s="336">
        <v>1.89</v>
      </c>
      <c r="DI55" s="336">
        <v>1.89</v>
      </c>
      <c r="DJ55" s="38"/>
      <c r="DK55" s="38"/>
      <c r="DL55" s="38"/>
      <c r="DM55" s="1402"/>
      <c r="DN55" s="285"/>
      <c r="DO55" s="486"/>
      <c r="DP55" s="1515"/>
      <c r="DQ55" s="1515"/>
      <c r="DR55" s="1515"/>
      <c r="DS55" s="1515"/>
      <c r="DT55" s="1515"/>
      <c r="DU55" s="1515"/>
      <c r="DV55" s="1515"/>
      <c r="DW55" s="1515"/>
      <c r="DX55" s="1515"/>
      <c r="DY55" s="1515"/>
      <c r="DZ55" s="1515"/>
      <c r="EA55" s="1515"/>
      <c r="EB55" s="1515"/>
      <c r="EC55" s="1515"/>
      <c r="ED55" s="1515"/>
      <c r="EE55" s="1515"/>
      <c r="EF55" s="1515"/>
      <c r="EG55" s="1515"/>
      <c r="EH55" s="1515"/>
      <c r="EI55" s="1515"/>
      <c r="EJ55" s="1515"/>
      <c r="EK55" s="1515"/>
      <c r="EL55" s="1515"/>
      <c r="EM55" s="1515"/>
      <c r="EN55" s="1515"/>
      <c r="EO55" s="1515"/>
      <c r="EP55" s="248"/>
      <c r="EQ55" s="968"/>
      <c r="ER55" s="968"/>
      <c r="ES55" s="968"/>
      <c r="ET55" s="115"/>
      <c r="EU55" s="122"/>
      <c r="EV55" s="122"/>
      <c r="EW55" s="122"/>
      <c r="EX55" s="122"/>
      <c r="EY55" s="1528"/>
      <c r="EZ55" s="1528"/>
      <c r="FA55" s="308"/>
      <c r="FB55" s="317"/>
      <c r="FC55" s="317"/>
      <c r="FD55" s="317"/>
      <c r="FE55" s="312"/>
      <c r="FF55" s="295"/>
      <c r="FG55" s="295"/>
      <c r="FH55" s="251"/>
      <c r="FI55" s="145"/>
      <c r="FJ55" s="96"/>
      <c r="FK55" s="96"/>
      <c r="FL55" s="280"/>
      <c r="FM55" s="131"/>
      <c r="FN55" s="131"/>
      <c r="FO55" s="248"/>
      <c r="FP55" s="1554"/>
      <c r="FQ55" s="248"/>
      <c r="FR55" s="1554"/>
      <c r="FS55" s="248"/>
      <c r="FT55" s="248"/>
      <c r="FU55" s="248"/>
      <c r="FV55" s="225"/>
      <c r="FW55" s="113"/>
      <c r="FX55" s="1576"/>
      <c r="FY55" s="1577"/>
      <c r="FZ55" s="1033"/>
      <c r="GA55" s="1576"/>
      <c r="GB55" s="1577"/>
      <c r="GC55" s="1033"/>
      <c r="GD55" s="1033"/>
      <c r="GE55" s="1578"/>
      <c r="GF55" s="1033"/>
      <c r="GG55" s="113"/>
      <c r="GH55" s="486"/>
      <c r="GI55" s="324" t="s">
        <v>82</v>
      </c>
      <c r="GJ55" s="336">
        <v>1.8</v>
      </c>
      <c r="GK55" s="336">
        <v>1.82</v>
      </c>
      <c r="GL55" s="336">
        <v>1.79</v>
      </c>
      <c r="GM55" s="336">
        <v>1.8</v>
      </c>
      <c r="GN55" s="38"/>
      <c r="GO55" s="38"/>
      <c r="GP55" s="38"/>
      <c r="GQ55" s="1402"/>
      <c r="GR55" s="285"/>
      <c r="GS55" s="486"/>
      <c r="GT55" s="1515"/>
      <c r="GU55" s="1515"/>
      <c r="GV55" s="1515"/>
      <c r="GW55" s="1515"/>
      <c r="GX55" s="1515"/>
      <c r="GY55" s="1515"/>
      <c r="GZ55" s="1515"/>
      <c r="HA55" s="1515"/>
      <c r="HB55" s="1515"/>
      <c r="HC55" s="1515"/>
      <c r="HD55" s="1515"/>
      <c r="HE55" s="1515"/>
      <c r="HF55" s="1515"/>
      <c r="HG55" s="1515"/>
      <c r="HH55" s="1515"/>
      <c r="HI55" s="1515"/>
      <c r="HJ55" s="1515"/>
      <c r="HK55" s="1515"/>
      <c r="HL55" s="1515"/>
      <c r="HM55" s="1515"/>
      <c r="HN55" s="1515"/>
      <c r="HO55" s="1515"/>
      <c r="HP55" s="1515"/>
      <c r="HQ55" s="1515"/>
      <c r="HR55" s="1515"/>
      <c r="HS55" s="1515"/>
      <c r="HT55" s="248"/>
      <c r="HU55" s="968"/>
      <c r="HV55" s="968"/>
      <c r="HW55" s="968"/>
      <c r="HX55" s="115"/>
      <c r="HY55" s="122"/>
      <c r="HZ55" s="122"/>
      <c r="IA55" s="122"/>
      <c r="IB55" s="122"/>
      <c r="IC55" s="1528"/>
      <c r="ID55" s="1528"/>
      <c r="IE55" s="115"/>
      <c r="IF55" s="122"/>
      <c r="IG55" s="122"/>
      <c r="IH55" s="122"/>
      <c r="II55" s="312"/>
      <c r="IJ55" s="295"/>
      <c r="IK55" s="295"/>
      <c r="IL55" s="275"/>
      <c r="IM55" s="145"/>
      <c r="IN55" s="96"/>
      <c r="IO55" s="96"/>
      <c r="IP55" s="280"/>
      <c r="IQ55" s="131"/>
      <c r="IR55" s="131"/>
      <c r="IS55" s="248"/>
      <c r="IT55" s="1554"/>
      <c r="IU55" s="248"/>
      <c r="IV55" s="1554"/>
      <c r="IW55" s="248"/>
      <c r="IX55" s="248"/>
      <c r="IY55" s="248"/>
      <c r="IZ55" s="225"/>
      <c r="JA55" s="113"/>
      <c r="JB55" s="1556"/>
      <c r="JC55" s="1557"/>
      <c r="JD55" s="1580"/>
      <c r="JE55" s="1556"/>
      <c r="JF55" s="1557"/>
      <c r="JG55" s="1580"/>
      <c r="JH55" s="1580"/>
      <c r="JI55" s="1581"/>
      <c r="JJ55" s="1580"/>
      <c r="JK55" s="113"/>
      <c r="JL55" s="324"/>
      <c r="JM55" s="324" t="s">
        <v>82</v>
      </c>
      <c r="JN55" s="336">
        <v>1.84</v>
      </c>
      <c r="JO55" s="336">
        <v>1.9</v>
      </c>
      <c r="JP55" s="336">
        <v>1.92</v>
      </c>
      <c r="JQ55" s="336">
        <v>1.89</v>
      </c>
      <c r="JR55" s="38"/>
      <c r="JS55" s="38"/>
      <c r="JT55" s="38"/>
      <c r="JU55" s="1402"/>
      <c r="JV55" s="285"/>
      <c r="JW55" s="486"/>
      <c r="JX55" s="1515"/>
      <c r="JY55" s="1515"/>
      <c r="JZ55" s="1515"/>
      <c r="KA55" s="1515"/>
      <c r="KB55" s="1515"/>
      <c r="KC55" s="1515"/>
      <c r="KD55" s="1515"/>
      <c r="KE55" s="1515"/>
      <c r="KF55" s="1515"/>
      <c r="KG55" s="1515"/>
      <c r="KH55" s="1515"/>
      <c r="KI55" s="1515"/>
      <c r="KJ55" s="1515"/>
      <c r="KK55" s="1515"/>
      <c r="KL55" s="1515"/>
      <c r="KM55" s="1515"/>
      <c r="KN55" s="1515"/>
      <c r="KO55" s="1515"/>
      <c r="KP55" s="1515"/>
      <c r="KQ55" s="1515"/>
      <c r="KR55" s="1515"/>
      <c r="KS55" s="1515"/>
      <c r="KT55" s="1515"/>
      <c r="KU55" s="1515"/>
      <c r="KV55" s="1515"/>
      <c r="KW55" s="1515"/>
      <c r="KX55" s="248"/>
      <c r="KY55" s="968"/>
      <c r="KZ55" s="290"/>
      <c r="LA55" s="968"/>
      <c r="LB55" s="115"/>
      <c r="LC55" s="122"/>
      <c r="LD55" s="122"/>
      <c r="LE55" s="122"/>
      <c r="LF55" s="122"/>
      <c r="LG55" s="1528"/>
      <c r="LH55" s="291"/>
      <c r="LI55" s="308"/>
      <c r="LJ55" s="317"/>
      <c r="LK55" s="317"/>
      <c r="LL55" s="317"/>
      <c r="LM55" s="312"/>
      <c r="LN55" s="295"/>
      <c r="LO55" s="295"/>
      <c r="LP55" s="251"/>
      <c r="LQ55" s="145"/>
      <c r="LR55" s="25"/>
      <c r="LS55" s="96"/>
      <c r="LT55" s="280"/>
      <c r="LU55" s="1490"/>
      <c r="LV55" s="1490"/>
      <c r="LW55" s="207"/>
      <c r="LX55" s="182"/>
      <c r="LY55" s="266"/>
      <c r="LZ55" s="182"/>
      <c r="MA55" s="182"/>
      <c r="MB55" s="113"/>
      <c r="MC55" s="100"/>
      <c r="MD55" s="1606"/>
      <c r="ME55" s="172"/>
      <c r="MF55" s="100"/>
      <c r="MG55" s="1606"/>
      <c r="MH55" s="172"/>
      <c r="MI55" s="100"/>
      <c r="MJ55" s="1607"/>
      <c r="MK55" s="172"/>
      <c r="ML55" s="1300"/>
      <c r="MM55" s="1300"/>
      <c r="MN55" s="15" t="s">
        <v>82</v>
      </c>
      <c r="MO55" s="923">
        <v>1.9</v>
      </c>
      <c r="MP55" s="923">
        <v>1.89</v>
      </c>
      <c r="MQ55" s="923">
        <v>1.8</v>
      </c>
      <c r="MR55" s="923">
        <v>1.89</v>
      </c>
      <c r="MS55" s="924">
        <v>1.87</v>
      </c>
      <c r="MT55" s="16"/>
      <c r="MU55" s="17"/>
      <c r="MV55" s="17"/>
      <c r="MW55" s="1609"/>
      <c r="MX55" s="1610"/>
      <c r="MY55" s="1610"/>
      <c r="MZ55" s="1610"/>
      <c r="NA55" s="1610"/>
      <c r="NB55" s="1610"/>
      <c r="NC55" s="1610"/>
      <c r="ND55" s="1610"/>
      <c r="NE55" s="1610"/>
      <c r="NF55" s="1610"/>
      <c r="NG55" s="1610"/>
      <c r="NH55" s="1610"/>
      <c r="NI55" s="1610"/>
      <c r="NJ55" s="1610"/>
      <c r="NK55" s="1610"/>
      <c r="NL55" s="1610"/>
      <c r="NM55" s="1610"/>
      <c r="NN55" s="1611"/>
      <c r="NO55" s="1657"/>
      <c r="NP55" s="1657"/>
      <c r="NQ55" s="1657"/>
      <c r="NR55" s="1657"/>
      <c r="NS55" s="1611"/>
      <c r="NT55" s="1657"/>
      <c r="NU55" s="1657"/>
      <c r="NV55" s="1657"/>
      <c r="NW55" s="1657"/>
      <c r="NX55" s="974"/>
      <c r="NY55" s="46"/>
      <c r="NZ55" s="251"/>
      <c r="OB55" s="251"/>
      <c r="OC55" s="251"/>
      <c r="OD55" s="251"/>
      <c r="OE55" s="251"/>
    </row>
    <row r="56" spans="1:395" ht="20.25" customHeight="1" x14ac:dyDescent="0.2">
      <c r="A56" s="148"/>
      <c r="B56" s="100"/>
      <c r="C56" s="100"/>
      <c r="D56" s="280"/>
      <c r="E56" s="131"/>
      <c r="F56" s="131"/>
      <c r="G56" s="19"/>
      <c r="H56" s="19"/>
      <c r="I56" s="19"/>
      <c r="J56" s="19"/>
      <c r="K56" s="19"/>
      <c r="L56" s="19"/>
      <c r="M56" s="19"/>
      <c r="N56" s="225"/>
      <c r="O56" s="113"/>
      <c r="P56" s="1494"/>
      <c r="Q56" s="1495"/>
      <c r="R56" s="172"/>
      <c r="S56" s="1496"/>
      <c r="T56" s="1497"/>
      <c r="U56" s="172"/>
      <c r="V56" s="1498"/>
      <c r="W56" s="1499"/>
      <c r="X56" s="172"/>
      <c r="Y56" s="113"/>
      <c r="Z56" s="324"/>
      <c r="AA56" s="324" t="s">
        <v>87</v>
      </c>
      <c r="AB56" s="336">
        <v>1.88</v>
      </c>
      <c r="AC56" s="336">
        <v>1.9</v>
      </c>
      <c r="AD56" s="336">
        <v>1.89</v>
      </c>
      <c r="AE56" s="336">
        <v>1.89</v>
      </c>
      <c r="AF56" s="38"/>
      <c r="AG56" s="38"/>
      <c r="AH56" s="38"/>
      <c r="AI56" s="1402"/>
      <c r="AJ56" s="285"/>
      <c r="AK56" s="324"/>
      <c r="AL56" s="1515"/>
      <c r="AM56" s="1515"/>
      <c r="AN56" s="1515"/>
      <c r="AO56" s="1515"/>
      <c r="AP56" s="1515"/>
      <c r="AQ56" s="1515"/>
      <c r="AR56" s="1515"/>
      <c r="AS56" s="1515"/>
      <c r="AT56" s="1515"/>
      <c r="AU56" s="1515"/>
      <c r="AV56" s="1515"/>
      <c r="AW56" s="1515"/>
      <c r="AX56" s="1515"/>
      <c r="AY56" s="1515"/>
      <c r="AZ56" s="1515"/>
      <c r="BA56" s="1515"/>
      <c r="BB56" s="1515"/>
      <c r="BC56" s="1515"/>
      <c r="BD56" s="1515"/>
      <c r="BE56" s="1515"/>
      <c r="BF56" s="1515"/>
      <c r="BG56" s="1515"/>
      <c r="BH56" s="1515"/>
      <c r="BI56" s="1515"/>
      <c r="BJ56" s="1515"/>
      <c r="BK56" s="1515"/>
      <c r="BL56" s="248"/>
      <c r="BM56" s="968"/>
      <c r="BN56" s="968"/>
      <c r="BO56" s="968"/>
      <c r="BP56" s="115"/>
      <c r="BQ56" s="248"/>
      <c r="BR56" s="115"/>
      <c r="BS56" s="115"/>
      <c r="BT56" s="131"/>
      <c r="BU56" s="1528"/>
      <c r="BV56" s="1528"/>
      <c r="BW56" s="115"/>
      <c r="BX56" s="317"/>
      <c r="BY56" s="317"/>
      <c r="BZ56" s="317"/>
      <c r="CA56" s="312"/>
      <c r="CB56" s="312"/>
      <c r="CC56" s="312"/>
      <c r="CD56" s="251"/>
      <c r="CE56" s="148"/>
      <c r="CF56" s="100"/>
      <c r="CG56" s="100"/>
      <c r="CH56" s="280"/>
      <c r="CI56" s="131"/>
      <c r="CJ56" s="131"/>
      <c r="CK56" s="248"/>
      <c r="CL56" s="1554"/>
      <c r="CM56" s="19"/>
      <c r="CN56" s="605"/>
      <c r="CO56" s="19"/>
      <c r="CP56" s="19"/>
      <c r="CQ56" s="248"/>
      <c r="CR56" s="225"/>
      <c r="CS56" s="113"/>
      <c r="CT56" s="1556"/>
      <c r="CU56" s="1557"/>
      <c r="CV56" s="172"/>
      <c r="CW56" s="1558"/>
      <c r="CX56" s="1559"/>
      <c r="CY56" s="172"/>
      <c r="CZ56" s="1560"/>
      <c r="DA56" s="1561"/>
      <c r="DB56" s="172"/>
      <c r="DC56" s="113"/>
      <c r="DD56" s="324"/>
      <c r="DE56" s="324" t="s">
        <v>87</v>
      </c>
      <c r="DF56" s="336">
        <v>1.91</v>
      </c>
      <c r="DG56" s="336">
        <v>1.84</v>
      </c>
      <c r="DH56" s="336">
        <v>1.89</v>
      </c>
      <c r="DI56" s="336">
        <v>1.88</v>
      </c>
      <c r="DJ56" s="38"/>
      <c r="DK56" s="38"/>
      <c r="DL56" s="38"/>
      <c r="DM56" s="1402"/>
      <c r="DN56" s="285"/>
      <c r="DO56" s="486"/>
      <c r="DP56" s="1515"/>
      <c r="DQ56" s="1515"/>
      <c r="DR56" s="1515"/>
      <c r="DS56" s="1515"/>
      <c r="DT56" s="1515"/>
      <c r="DU56" s="1515"/>
      <c r="DV56" s="1515"/>
      <c r="DW56" s="1515"/>
      <c r="DX56" s="1515"/>
      <c r="DY56" s="1515"/>
      <c r="DZ56" s="1515"/>
      <c r="EA56" s="1515"/>
      <c r="EB56" s="1515"/>
      <c r="EC56" s="1515"/>
      <c r="ED56" s="1515"/>
      <c r="EE56" s="1515"/>
      <c r="EF56" s="1515"/>
      <c r="EG56" s="1515"/>
      <c r="EH56" s="1515"/>
      <c r="EI56" s="1515"/>
      <c r="EJ56" s="1515"/>
      <c r="EK56" s="1515"/>
      <c r="EL56" s="1515"/>
      <c r="EM56" s="1515"/>
      <c r="EN56" s="1515"/>
      <c r="EO56" s="1515"/>
      <c r="EP56" s="248"/>
      <c r="EQ56" s="968"/>
      <c r="ER56" s="968"/>
      <c r="ES56" s="968"/>
      <c r="ET56" s="115"/>
      <c r="EU56" s="248"/>
      <c r="EV56" s="115"/>
      <c r="EW56" s="115"/>
      <c r="EX56" s="131"/>
      <c r="EY56" s="1528"/>
      <c r="EZ56" s="1528"/>
      <c r="FA56" s="308"/>
      <c r="FB56" s="317"/>
      <c r="FC56" s="317"/>
      <c r="FD56" s="317"/>
      <c r="FE56" s="312"/>
      <c r="FF56" s="295"/>
      <c r="FG56" s="295"/>
      <c r="FH56" s="251"/>
      <c r="FI56" s="148"/>
      <c r="FJ56" s="100"/>
      <c r="FK56" s="100"/>
      <c r="FL56" s="280"/>
      <c r="FM56" s="131"/>
      <c r="FN56" s="131"/>
      <c r="FO56" s="248"/>
      <c r="FP56" s="1554"/>
      <c r="FQ56" s="248"/>
      <c r="FR56" s="1554"/>
      <c r="FS56" s="248"/>
      <c r="FT56" s="248"/>
      <c r="FU56" s="248"/>
      <c r="FV56" s="225"/>
      <c r="FW56" s="113"/>
      <c r="FX56" s="1576"/>
      <c r="FY56" s="1577"/>
      <c r="FZ56" s="1033"/>
      <c r="GA56" s="1576"/>
      <c r="GB56" s="1577"/>
      <c r="GC56" s="1033"/>
      <c r="GD56" s="1033"/>
      <c r="GE56" s="1578"/>
      <c r="GF56" s="1033"/>
      <c r="GG56" s="113"/>
      <c r="GH56" s="486"/>
      <c r="GI56" s="324" t="s">
        <v>87</v>
      </c>
      <c r="GJ56" s="336">
        <v>1.82</v>
      </c>
      <c r="GK56" s="336">
        <v>1.78</v>
      </c>
      <c r="GL56" s="336">
        <v>1.83</v>
      </c>
      <c r="GM56" s="336">
        <v>1.81</v>
      </c>
      <c r="GN56" s="38"/>
      <c r="GO56" s="38"/>
      <c r="GP56" s="38"/>
      <c r="GQ56" s="1402"/>
      <c r="GR56" s="285"/>
      <c r="GS56" s="486"/>
      <c r="GT56" s="1515"/>
      <c r="GU56" s="1515"/>
      <c r="GV56" s="1515"/>
      <c r="GW56" s="1515"/>
      <c r="GX56" s="1515"/>
      <c r="GY56" s="1515"/>
      <c r="GZ56" s="1515"/>
      <c r="HA56" s="1515"/>
      <c r="HB56" s="1515"/>
      <c r="HC56" s="1515"/>
      <c r="HD56" s="1515"/>
      <c r="HE56" s="1515"/>
      <c r="HF56" s="1515"/>
      <c r="HG56" s="1515"/>
      <c r="HH56" s="1515"/>
      <c r="HI56" s="1515"/>
      <c r="HJ56" s="1515"/>
      <c r="HK56" s="1515"/>
      <c r="HL56" s="1515"/>
      <c r="HM56" s="1515"/>
      <c r="HN56" s="1515"/>
      <c r="HO56" s="1515"/>
      <c r="HP56" s="1515"/>
      <c r="HQ56" s="1515"/>
      <c r="HR56" s="1515"/>
      <c r="HS56" s="1515"/>
      <c r="HT56" s="248"/>
      <c r="HU56" s="968"/>
      <c r="HV56" s="968"/>
      <c r="HW56" s="968"/>
      <c r="HX56" s="115"/>
      <c r="HY56" s="248"/>
      <c r="HZ56" s="115"/>
      <c r="IA56" s="115"/>
      <c r="IB56" s="131"/>
      <c r="IC56" s="1528"/>
      <c r="ID56" s="1528"/>
      <c r="IE56" s="115"/>
      <c r="IF56" s="122"/>
      <c r="IG56" s="122"/>
      <c r="IH56" s="122"/>
      <c r="II56" s="312"/>
      <c r="IJ56" s="295"/>
      <c r="IK56" s="295"/>
      <c r="IL56" s="275"/>
      <c r="IM56" s="148"/>
      <c r="IN56" s="100"/>
      <c r="IO56" s="100"/>
      <c r="IP56" s="280"/>
      <c r="IQ56" s="131"/>
      <c r="IR56" s="131"/>
      <c r="IS56" s="248"/>
      <c r="IT56" s="1554"/>
      <c r="IU56" s="248"/>
      <c r="IV56" s="1554"/>
      <c r="IW56" s="248"/>
      <c r="IX56" s="248"/>
      <c r="IY56" s="248"/>
      <c r="IZ56" s="225"/>
      <c r="JA56" s="113"/>
      <c r="JB56" s="1556"/>
      <c r="JC56" s="1557"/>
      <c r="JD56" s="1580"/>
      <c r="JE56" s="1556"/>
      <c r="JF56" s="1557"/>
      <c r="JG56" s="1580"/>
      <c r="JH56" s="1580"/>
      <c r="JI56" s="1581"/>
      <c r="JJ56" s="1580"/>
      <c r="JK56" s="113"/>
      <c r="JL56" s="324"/>
      <c r="JM56" s="324" t="s">
        <v>87</v>
      </c>
      <c r="JN56" s="336">
        <v>1.86</v>
      </c>
      <c r="JO56" s="336">
        <v>1.88</v>
      </c>
      <c r="JP56" s="336">
        <v>1.86</v>
      </c>
      <c r="JQ56" s="336">
        <v>1.87</v>
      </c>
      <c r="JR56" s="38"/>
      <c r="JS56" s="38"/>
      <c r="JT56" s="38"/>
      <c r="JU56" s="1402"/>
      <c r="JV56" s="285"/>
      <c r="JW56" s="486"/>
      <c r="JX56" s="1515"/>
      <c r="JY56" s="1515"/>
      <c r="JZ56" s="1515"/>
      <c r="KA56" s="1515"/>
      <c r="KB56" s="1515"/>
      <c r="KC56" s="1515"/>
      <c r="KD56" s="1515"/>
      <c r="KE56" s="1515"/>
      <c r="KF56" s="1515"/>
      <c r="KG56" s="1515"/>
      <c r="KH56" s="1515"/>
      <c r="KI56" s="1515"/>
      <c r="KJ56" s="1515"/>
      <c r="KK56" s="1515"/>
      <c r="KL56" s="1515"/>
      <c r="KM56" s="1515"/>
      <c r="KN56" s="1515"/>
      <c r="KO56" s="1515"/>
      <c r="KP56" s="1515"/>
      <c r="KQ56" s="1515"/>
      <c r="KR56" s="1515"/>
      <c r="KS56" s="1515"/>
      <c r="KT56" s="1515"/>
      <c r="KU56" s="1515"/>
      <c r="KV56" s="1515"/>
      <c r="KW56" s="1515"/>
      <c r="KX56" s="248"/>
      <c r="KY56" s="968"/>
      <c r="KZ56" s="290"/>
      <c r="LA56" s="968"/>
      <c r="LB56" s="115"/>
      <c r="LC56" s="248"/>
      <c r="LD56" s="115"/>
      <c r="LE56" s="115"/>
      <c r="LF56" s="131"/>
      <c r="LG56" s="1528"/>
      <c r="LH56" s="291"/>
      <c r="LI56" s="308"/>
      <c r="LJ56" s="317"/>
      <c r="LK56" s="317"/>
      <c r="LL56" s="317"/>
      <c r="LM56" s="312"/>
      <c r="LN56" s="295"/>
      <c r="LO56" s="295"/>
      <c r="LP56" s="251"/>
      <c r="LQ56" s="148"/>
      <c r="LR56" s="38"/>
      <c r="LS56" s="100"/>
      <c r="LT56" s="280"/>
      <c r="LU56" s="1490"/>
      <c r="LV56" s="1490"/>
      <c r="LW56" s="207"/>
      <c r="LX56" s="182"/>
      <c r="LY56" s="266"/>
      <c r="LZ56" s="182"/>
      <c r="MA56" s="182"/>
      <c r="MB56" s="113"/>
      <c r="MC56" s="100"/>
      <c r="MD56" s="1606"/>
      <c r="ME56" s="172"/>
      <c r="MF56" s="100"/>
      <c r="MG56" s="1606"/>
      <c r="MH56" s="172"/>
      <c r="MI56" s="100"/>
      <c r="MJ56" s="1607"/>
      <c r="MK56" s="172"/>
      <c r="ML56" s="1300"/>
      <c r="MM56" s="1300"/>
      <c r="MN56" s="15" t="s">
        <v>87</v>
      </c>
      <c r="MO56" s="923">
        <v>1.89</v>
      </c>
      <c r="MP56" s="923">
        <v>1.88</v>
      </c>
      <c r="MQ56" s="923">
        <v>1.81</v>
      </c>
      <c r="MR56" s="923">
        <v>1.87</v>
      </c>
      <c r="MS56" s="924">
        <v>1.86</v>
      </c>
      <c r="MT56" s="16"/>
      <c r="MU56" s="17"/>
      <c r="MV56" s="17"/>
      <c r="MW56" s="1609"/>
      <c r="MX56" s="1610"/>
      <c r="MY56" s="1610"/>
      <c r="MZ56" s="1610"/>
      <c r="NA56" s="1610"/>
      <c r="NB56" s="1610"/>
      <c r="NC56" s="1610"/>
      <c r="ND56" s="1610"/>
      <c r="NE56" s="1610"/>
      <c r="NF56" s="1610"/>
      <c r="NG56" s="1610"/>
      <c r="NH56" s="1610"/>
      <c r="NI56" s="1610"/>
      <c r="NJ56" s="1610"/>
      <c r="NK56" s="1610"/>
      <c r="NL56" s="1610"/>
      <c r="NM56" s="1610"/>
      <c r="NN56" s="1611"/>
      <c r="NO56" s="974"/>
      <c r="NP56" s="974"/>
      <c r="NQ56" s="132"/>
      <c r="NR56" s="974"/>
      <c r="NS56" s="1611"/>
      <c r="NT56" s="974"/>
      <c r="NU56" s="974"/>
      <c r="NV56" s="132"/>
      <c r="NW56" s="974"/>
      <c r="NX56" s="974"/>
      <c r="NY56" s="46"/>
      <c r="NZ56" s="251"/>
      <c r="OB56" s="251"/>
      <c r="OC56" s="251"/>
      <c r="OD56" s="251"/>
      <c r="OE56" s="251"/>
    </row>
    <row r="57" spans="1:395" ht="20.25" customHeight="1" x14ac:dyDescent="0.2">
      <c r="A57" s="148"/>
      <c r="B57" s="100"/>
      <c r="C57" s="100"/>
      <c r="D57" s="280"/>
      <c r="E57" s="131"/>
      <c r="F57" s="131"/>
      <c r="G57" s="19"/>
      <c r="H57" s="19"/>
      <c r="I57" s="19"/>
      <c r="J57" s="19"/>
      <c r="K57" s="19"/>
      <c r="L57" s="19"/>
      <c r="M57" s="19"/>
      <c r="N57" s="225"/>
      <c r="O57" s="113"/>
      <c r="P57" s="1494"/>
      <c r="Q57" s="1495"/>
      <c r="R57" s="172"/>
      <c r="S57" s="1496"/>
      <c r="T57" s="1497"/>
      <c r="U57" s="172"/>
      <c r="V57" s="1498"/>
      <c r="W57" s="1499"/>
      <c r="X57" s="172"/>
      <c r="Y57" s="113"/>
      <c r="Z57" s="324"/>
      <c r="AA57" s="324" t="s">
        <v>91</v>
      </c>
      <c r="AB57" s="336">
        <v>1.87</v>
      </c>
      <c r="AC57" s="336">
        <v>1.88</v>
      </c>
      <c r="AD57" s="336">
        <v>1.86</v>
      </c>
      <c r="AE57" s="336">
        <v>1.87</v>
      </c>
      <c r="AF57" s="38"/>
      <c r="AG57" s="38"/>
      <c r="AH57" s="38"/>
      <c r="AI57" s="1402"/>
      <c r="AJ57" s="285"/>
      <c r="AK57" s="324"/>
      <c r="AL57" s="1515"/>
      <c r="AM57" s="1515"/>
      <c r="AN57" s="1515"/>
      <c r="AO57" s="1515"/>
      <c r="AP57" s="1515"/>
      <c r="AQ57" s="1515"/>
      <c r="AR57" s="1515"/>
      <c r="AS57" s="1515"/>
      <c r="AT57" s="1515"/>
      <c r="AU57" s="1515"/>
      <c r="AV57" s="1515"/>
      <c r="AW57" s="1515"/>
      <c r="AX57" s="1515"/>
      <c r="AY57" s="1515"/>
      <c r="AZ57" s="1515"/>
      <c r="BA57" s="1515"/>
      <c r="BB57" s="1515"/>
      <c r="BC57" s="1515"/>
      <c r="BD57" s="1515"/>
      <c r="BE57" s="1515"/>
      <c r="BF57" s="1515"/>
      <c r="BG57" s="1515"/>
      <c r="BH57" s="1515"/>
      <c r="BI57" s="1515"/>
      <c r="BJ57" s="1515"/>
      <c r="BK57" s="1515"/>
      <c r="BL57" s="248"/>
      <c r="BM57" s="968"/>
      <c r="BN57" s="968"/>
      <c r="BO57" s="968"/>
      <c r="BP57" s="115"/>
      <c r="BQ57" s="115"/>
      <c r="BR57" s="1548"/>
      <c r="BS57" s="1549"/>
      <c r="BT57" s="1550"/>
      <c r="BU57" s="1528"/>
      <c r="BV57" s="1528"/>
      <c r="BW57" s="115"/>
      <c r="BX57" s="317"/>
      <c r="BY57" s="317"/>
      <c r="BZ57" s="317"/>
      <c r="CA57" s="312"/>
      <c r="CB57" s="312"/>
      <c r="CC57" s="312"/>
      <c r="CD57" s="251"/>
      <c r="CE57" s="148"/>
      <c r="CF57" s="100"/>
      <c r="CG57" s="100"/>
      <c r="CH57" s="280"/>
      <c r="CI57" s="131"/>
      <c r="CJ57" s="131"/>
      <c r="CK57" s="248"/>
      <c r="CL57" s="1554"/>
      <c r="CM57" s="19"/>
      <c r="CN57" s="605"/>
      <c r="CO57" s="19"/>
      <c r="CP57" s="19"/>
      <c r="CQ57" s="248"/>
      <c r="CR57" s="225"/>
      <c r="CS57" s="113"/>
      <c r="CT57" s="1556"/>
      <c r="CU57" s="1557"/>
      <c r="CV57" s="172"/>
      <c r="CW57" s="1558"/>
      <c r="CX57" s="1559"/>
      <c r="CY57" s="172"/>
      <c r="CZ57" s="1560"/>
      <c r="DA57" s="1561"/>
      <c r="DB57" s="172"/>
      <c r="DC57" s="113"/>
      <c r="DD57" s="324"/>
      <c r="DE57" s="324" t="s">
        <v>91</v>
      </c>
      <c r="DF57" s="336">
        <v>1.86</v>
      </c>
      <c r="DG57" s="336">
        <v>1.87</v>
      </c>
      <c r="DH57" s="336">
        <v>1.91</v>
      </c>
      <c r="DI57" s="336">
        <v>1.88</v>
      </c>
      <c r="DJ57" s="38"/>
      <c r="DK57" s="38"/>
      <c r="DL57" s="38"/>
      <c r="DM57" s="1402"/>
      <c r="DN57" s="285"/>
      <c r="DO57" s="486"/>
      <c r="DP57" s="1515"/>
      <c r="DQ57" s="1515"/>
      <c r="DR57" s="1515"/>
      <c r="DS57" s="1515"/>
      <c r="DT57" s="1515"/>
      <c r="DU57" s="1515"/>
      <c r="DV57" s="1515"/>
      <c r="DW57" s="1515"/>
      <c r="DX57" s="1515"/>
      <c r="DY57" s="1515"/>
      <c r="DZ57" s="1515"/>
      <c r="EA57" s="1515"/>
      <c r="EB57" s="1515"/>
      <c r="EC57" s="1515"/>
      <c r="ED57" s="1515"/>
      <c r="EE57" s="1515"/>
      <c r="EF57" s="1515"/>
      <c r="EG57" s="1515"/>
      <c r="EH57" s="1515"/>
      <c r="EI57" s="1515"/>
      <c r="EJ57" s="1515"/>
      <c r="EK57" s="1515"/>
      <c r="EL57" s="1515"/>
      <c r="EM57" s="1515"/>
      <c r="EN57" s="1515"/>
      <c r="EO57" s="1515"/>
      <c r="EP57" s="248"/>
      <c r="EQ57" s="968"/>
      <c r="ER57" s="968"/>
      <c r="ES57" s="968"/>
      <c r="ET57" s="115"/>
      <c r="EU57" s="115"/>
      <c r="EV57" s="1548"/>
      <c r="EW57" s="1549"/>
      <c r="EX57" s="1550"/>
      <c r="EY57" s="1528"/>
      <c r="EZ57" s="1528"/>
      <c r="FA57" s="308"/>
      <c r="FB57" s="317"/>
      <c r="FC57" s="317"/>
      <c r="FD57" s="317"/>
      <c r="FE57" s="312"/>
      <c r="FF57" s="295"/>
      <c r="FG57" s="295"/>
      <c r="FH57" s="251"/>
      <c r="FI57" s="148"/>
      <c r="FJ57" s="100"/>
      <c r="FK57" s="100"/>
      <c r="FL57" s="280"/>
      <c r="FM57" s="131"/>
      <c r="FN57" s="131"/>
      <c r="FO57" s="248"/>
      <c r="FP57" s="1554"/>
      <c r="FQ57" s="248"/>
      <c r="FR57" s="1554"/>
      <c r="FS57" s="248"/>
      <c r="FT57" s="248"/>
      <c r="FU57" s="248"/>
      <c r="FV57" s="225"/>
      <c r="FW57" s="113"/>
      <c r="FX57" s="1576"/>
      <c r="FY57" s="1577"/>
      <c r="FZ57" s="1033"/>
      <c r="GA57" s="1576"/>
      <c r="GB57" s="1577"/>
      <c r="GC57" s="1033"/>
      <c r="GD57" s="1033"/>
      <c r="GE57" s="1578"/>
      <c r="GF57" s="1033"/>
      <c r="GG57" s="113"/>
      <c r="GH57" s="486"/>
      <c r="GI57" s="324" t="s">
        <v>91</v>
      </c>
      <c r="GJ57" s="336">
        <v>1.8</v>
      </c>
      <c r="GK57" s="336">
        <v>1.83</v>
      </c>
      <c r="GL57" s="336">
        <v>1.8</v>
      </c>
      <c r="GM57" s="336">
        <v>1.81</v>
      </c>
      <c r="GN57" s="38"/>
      <c r="GO57" s="38"/>
      <c r="GP57" s="38"/>
      <c r="GQ57" s="1402"/>
      <c r="GR57" s="285"/>
      <c r="GS57" s="486"/>
      <c r="GT57" s="1515"/>
      <c r="GU57" s="1515"/>
      <c r="GV57" s="1515"/>
      <c r="GW57" s="1515"/>
      <c r="GX57" s="1515"/>
      <c r="GY57" s="1515"/>
      <c r="GZ57" s="1515"/>
      <c r="HA57" s="1515"/>
      <c r="HB57" s="1515"/>
      <c r="HC57" s="1515"/>
      <c r="HD57" s="1515"/>
      <c r="HE57" s="1515"/>
      <c r="HF57" s="1515"/>
      <c r="HG57" s="1515"/>
      <c r="HH57" s="1515"/>
      <c r="HI57" s="1515"/>
      <c r="HJ57" s="1515"/>
      <c r="HK57" s="1515"/>
      <c r="HL57" s="1515"/>
      <c r="HM57" s="1515"/>
      <c r="HN57" s="1515"/>
      <c r="HO57" s="1515"/>
      <c r="HP57" s="1515"/>
      <c r="HQ57" s="1515"/>
      <c r="HR57" s="1515"/>
      <c r="HS57" s="1515"/>
      <c r="HT57" s="248"/>
      <c r="HU57" s="968"/>
      <c r="HV57" s="968"/>
      <c r="HW57" s="968"/>
      <c r="HX57" s="115"/>
      <c r="HY57" s="115"/>
      <c r="HZ57" s="1548"/>
      <c r="IA57" s="1549"/>
      <c r="IB57" s="1550"/>
      <c r="IC57" s="1528"/>
      <c r="ID57" s="1528"/>
      <c r="IE57" s="115"/>
      <c r="IF57" s="122"/>
      <c r="IG57" s="122"/>
      <c r="IH57" s="122"/>
      <c r="II57" s="312"/>
      <c r="IJ57" s="295"/>
      <c r="IK57" s="295"/>
      <c r="IL57" s="275"/>
      <c r="IM57" s="148"/>
      <c r="IN57" s="100"/>
      <c r="IO57" s="100"/>
      <c r="IP57" s="280"/>
      <c r="IQ57" s="131"/>
      <c r="IR57" s="131"/>
      <c r="IS57" s="248"/>
      <c r="IT57" s="1554"/>
      <c r="IU57" s="248"/>
      <c r="IV57" s="1554"/>
      <c r="IW57" s="248"/>
      <c r="IX57" s="248"/>
      <c r="IY57" s="248"/>
      <c r="IZ57" s="225"/>
      <c r="JA57" s="113"/>
      <c r="JB57" s="1556"/>
      <c r="JC57" s="1557"/>
      <c r="JD57" s="1580"/>
      <c r="JE57" s="1556"/>
      <c r="JF57" s="1557"/>
      <c r="JG57" s="1580"/>
      <c r="JH57" s="1580"/>
      <c r="JI57" s="1581"/>
      <c r="JJ57" s="1580"/>
      <c r="JK57" s="113"/>
      <c r="JL57" s="324"/>
      <c r="JM57" s="324" t="s">
        <v>91</v>
      </c>
      <c r="JN57" s="336">
        <v>1.84</v>
      </c>
      <c r="JO57" s="336">
        <v>1.88</v>
      </c>
      <c r="JP57" s="336">
        <v>1.86</v>
      </c>
      <c r="JQ57" s="336">
        <v>1.86</v>
      </c>
      <c r="JR57" s="38"/>
      <c r="JS57" s="38"/>
      <c r="JT57" s="38"/>
      <c r="JU57" s="1402"/>
      <c r="JV57" s="285"/>
      <c r="JW57" s="486"/>
      <c r="JX57" s="1515"/>
      <c r="JY57" s="1515"/>
      <c r="JZ57" s="1515"/>
      <c r="KA57" s="1515"/>
      <c r="KB57" s="1515"/>
      <c r="KC57" s="1515"/>
      <c r="KD57" s="1515"/>
      <c r="KE57" s="1515"/>
      <c r="KF57" s="1515"/>
      <c r="KG57" s="1515"/>
      <c r="KH57" s="1515"/>
      <c r="KI57" s="1515"/>
      <c r="KJ57" s="1515"/>
      <c r="KK57" s="1515"/>
      <c r="KL57" s="1515"/>
      <c r="KM57" s="1515"/>
      <c r="KN57" s="1515"/>
      <c r="KO57" s="1515"/>
      <c r="KP57" s="1515"/>
      <c r="KQ57" s="1515"/>
      <c r="KR57" s="1515"/>
      <c r="KS57" s="1515"/>
      <c r="KT57" s="1515"/>
      <c r="KU57" s="1515"/>
      <c r="KV57" s="1515"/>
      <c r="KW57" s="1515"/>
      <c r="KX57" s="248"/>
      <c r="KY57" s="968"/>
      <c r="KZ57" s="290"/>
      <c r="LA57" s="968"/>
      <c r="LB57" s="115"/>
      <c r="LC57" s="115"/>
      <c r="LD57" s="1548"/>
      <c r="LE57" s="1549"/>
      <c r="LF57" s="1550"/>
      <c r="LG57" s="1528"/>
      <c r="LH57" s="291"/>
      <c r="LI57" s="308"/>
      <c r="LJ57" s="317"/>
      <c r="LK57" s="317"/>
      <c r="LL57" s="317"/>
      <c r="LM57" s="312"/>
      <c r="LN57" s="295"/>
      <c r="LO57" s="295"/>
      <c r="LP57" s="251"/>
      <c r="LQ57" s="148"/>
      <c r="LR57" s="38"/>
      <c r="LS57" s="100"/>
      <c r="LT57" s="280"/>
      <c r="LU57" s="1490"/>
      <c r="LV57" s="1490"/>
      <c r="LW57" s="207"/>
      <c r="LX57" s="182"/>
      <c r="LY57" s="266"/>
      <c r="LZ57" s="182"/>
      <c r="MA57" s="182"/>
      <c r="MB57" s="113"/>
      <c r="MC57" s="100"/>
      <c r="MD57" s="1606"/>
      <c r="ME57" s="172"/>
      <c r="MF57" s="100"/>
      <c r="MG57" s="1606"/>
      <c r="MH57" s="172"/>
      <c r="MI57" s="100"/>
      <c r="MJ57" s="1607"/>
      <c r="MK57" s="172"/>
      <c r="ML57" s="1300"/>
      <c r="MM57" s="1300"/>
      <c r="MN57" s="15" t="s">
        <v>91</v>
      </c>
      <c r="MO57" s="923">
        <v>1.87</v>
      </c>
      <c r="MP57" s="923">
        <v>1.88</v>
      </c>
      <c r="MQ57" s="923">
        <v>1.81</v>
      </c>
      <c r="MR57" s="923">
        <v>1.86</v>
      </c>
      <c r="MS57" s="924">
        <v>1.86</v>
      </c>
      <c r="MT57" s="16"/>
      <c r="MU57" s="17"/>
      <c r="MV57" s="256"/>
      <c r="MW57" s="1613"/>
      <c r="MX57" s="1610"/>
      <c r="MY57" s="1610"/>
      <c r="MZ57" s="1610"/>
      <c r="NA57" s="1610"/>
      <c r="NB57" s="1610"/>
      <c r="NC57" s="1610"/>
      <c r="ND57" s="1610"/>
      <c r="NE57" s="1610"/>
      <c r="NF57" s="1610"/>
      <c r="NG57" s="1610"/>
      <c r="NH57" s="1610"/>
      <c r="NI57" s="1610"/>
      <c r="NJ57" s="1610"/>
      <c r="NK57" s="1610"/>
      <c r="NL57" s="1610"/>
      <c r="NM57" s="1610"/>
      <c r="NN57" s="36"/>
      <c r="NO57" s="38"/>
      <c r="NP57" s="38"/>
      <c r="NQ57" s="38"/>
      <c r="NR57" s="38"/>
      <c r="NS57" s="36"/>
      <c r="NT57" s="136"/>
      <c r="NU57" s="136"/>
      <c r="NV57" s="136"/>
      <c r="NW57" s="136"/>
      <c r="NX57" s="38"/>
      <c r="NY57" s="269"/>
      <c r="NZ57" s="251"/>
      <c r="OB57" s="251"/>
      <c r="OC57" s="251"/>
      <c r="OD57" s="251"/>
      <c r="OE57" s="251"/>
    </row>
    <row r="58" spans="1:395" ht="20.25" customHeight="1" x14ac:dyDescent="0.2">
      <c r="A58" s="1054"/>
      <c r="B58" s="96"/>
      <c r="C58" s="96"/>
      <c r="D58" s="280"/>
      <c r="E58" s="149"/>
      <c r="F58" s="250"/>
      <c r="G58" s="19"/>
      <c r="H58" s="19"/>
      <c r="I58" s="19"/>
      <c r="J58" s="19"/>
      <c r="K58" s="19"/>
      <c r="L58" s="19"/>
      <c r="M58" s="19"/>
      <c r="N58" s="225"/>
      <c r="O58" s="113"/>
      <c r="P58" s="1494"/>
      <c r="Q58" s="1495"/>
      <c r="R58" s="172"/>
      <c r="S58" s="1496"/>
      <c r="T58" s="1497"/>
      <c r="U58" s="172"/>
      <c r="V58" s="1498"/>
      <c r="W58" s="1499"/>
      <c r="X58" s="172"/>
      <c r="Y58" s="339"/>
      <c r="Z58" s="255"/>
      <c r="AA58" s="324" t="s">
        <v>95</v>
      </c>
      <c r="AB58" s="336">
        <v>1.92</v>
      </c>
      <c r="AC58" s="336">
        <v>1.93</v>
      </c>
      <c r="AD58" s="336">
        <v>1.91</v>
      </c>
      <c r="AE58" s="336">
        <v>1.92</v>
      </c>
      <c r="AF58" s="38"/>
      <c r="AG58" s="38"/>
      <c r="AH58" s="38"/>
      <c r="AI58" s="1402"/>
      <c r="AJ58" s="285"/>
      <c r="AK58" s="323"/>
      <c r="AL58" s="1516"/>
      <c r="AM58" s="1516"/>
      <c r="AN58" s="1516"/>
      <c r="AO58" s="1516"/>
      <c r="AP58" s="1516"/>
      <c r="AQ58" s="1516"/>
      <c r="AR58" s="1516"/>
      <c r="AS58" s="1516"/>
      <c r="AT58" s="1516"/>
      <c r="AU58" s="1516"/>
      <c r="AV58" s="1516"/>
      <c r="AW58" s="1516"/>
      <c r="AX58" s="1516"/>
      <c r="AY58" s="1516"/>
      <c r="AZ58" s="1516"/>
      <c r="BA58" s="1516"/>
      <c r="BB58" s="1516"/>
      <c r="BC58" s="1516"/>
      <c r="BD58" s="1516"/>
      <c r="BE58" s="1516"/>
      <c r="BF58" s="1516"/>
      <c r="BG58" s="1516"/>
      <c r="BH58" s="1516"/>
      <c r="BI58" s="1516"/>
      <c r="BJ58" s="1516"/>
      <c r="BK58" s="1516"/>
      <c r="BL58" s="1514"/>
      <c r="BM58" s="968"/>
      <c r="BN58" s="968"/>
      <c r="BO58" s="968"/>
      <c r="BP58" s="115"/>
      <c r="BQ58" s="115"/>
      <c r="BR58" s="1548"/>
      <c r="BS58" s="1549"/>
      <c r="BT58" s="1550"/>
      <c r="BU58" s="1528"/>
      <c r="BV58" s="1528"/>
      <c r="BW58" s="115"/>
      <c r="BX58" s="317"/>
      <c r="BY58" s="317"/>
      <c r="BZ58" s="317"/>
      <c r="CA58" s="312"/>
      <c r="CB58" s="312"/>
      <c r="CC58" s="312"/>
      <c r="CD58" s="251"/>
      <c r="CE58" s="1054"/>
      <c r="CF58" s="96"/>
      <c r="CG58" s="96"/>
      <c r="CH58" s="280"/>
      <c r="CI58" s="149"/>
      <c r="CJ58" s="250"/>
      <c r="CK58" s="248"/>
      <c r="CL58" s="1554"/>
      <c r="CM58" s="19"/>
      <c r="CN58" s="605"/>
      <c r="CO58" s="19"/>
      <c r="CP58" s="19"/>
      <c r="CQ58" s="248"/>
      <c r="CR58" s="225"/>
      <c r="CS58" s="113"/>
      <c r="CT58" s="1556"/>
      <c r="CU58" s="1557"/>
      <c r="CV58" s="172"/>
      <c r="CW58" s="1558"/>
      <c r="CX58" s="1559"/>
      <c r="CY58" s="172"/>
      <c r="CZ58" s="1560"/>
      <c r="DA58" s="1561"/>
      <c r="DB58" s="172"/>
      <c r="DC58" s="339"/>
      <c r="DD58" s="255"/>
      <c r="DE58" s="324" t="s">
        <v>95</v>
      </c>
      <c r="DF58" s="336">
        <v>1.9</v>
      </c>
      <c r="DG58" s="336">
        <v>1.92</v>
      </c>
      <c r="DH58" s="336">
        <v>1.91</v>
      </c>
      <c r="DI58" s="336">
        <v>1.91</v>
      </c>
      <c r="DJ58" s="38"/>
      <c r="DK58" s="38"/>
      <c r="DL58" s="38"/>
      <c r="DM58" s="1402"/>
      <c r="DN58" s="285"/>
      <c r="DO58" s="339"/>
      <c r="DP58" s="1516"/>
      <c r="DQ58" s="1516"/>
      <c r="DR58" s="1516"/>
      <c r="DS58" s="1516"/>
      <c r="DT58" s="1516"/>
      <c r="DU58" s="1516"/>
      <c r="DV58" s="1516"/>
      <c r="DW58" s="1516"/>
      <c r="DX58" s="1516"/>
      <c r="DY58" s="1516"/>
      <c r="DZ58" s="1516"/>
      <c r="EA58" s="1516"/>
      <c r="EB58" s="1516"/>
      <c r="EC58" s="1516"/>
      <c r="ED58" s="1516"/>
      <c r="EE58" s="1516"/>
      <c r="EF58" s="1516"/>
      <c r="EG58" s="1516"/>
      <c r="EH58" s="1516"/>
      <c r="EI58" s="1516"/>
      <c r="EJ58" s="1516"/>
      <c r="EK58" s="1516"/>
      <c r="EL58" s="1516"/>
      <c r="EM58" s="1516"/>
      <c r="EN58" s="1516"/>
      <c r="EO58" s="1516"/>
      <c r="EP58" s="1514"/>
      <c r="EQ58" s="968"/>
      <c r="ER58" s="968"/>
      <c r="ES58" s="968"/>
      <c r="ET58" s="115"/>
      <c r="EU58" s="115"/>
      <c r="EV58" s="1548"/>
      <c r="EW58" s="1549"/>
      <c r="EX58" s="1550"/>
      <c r="EY58" s="1528"/>
      <c r="EZ58" s="1528"/>
      <c r="FA58" s="308"/>
      <c r="FB58" s="317"/>
      <c r="FC58" s="317"/>
      <c r="FD58" s="317"/>
      <c r="FE58" s="312"/>
      <c r="FF58" s="295"/>
      <c r="FG58" s="295"/>
      <c r="FH58" s="251"/>
      <c r="FI58" s="1054"/>
      <c r="FJ58" s="96"/>
      <c r="FK58" s="96"/>
      <c r="FL58" s="280"/>
      <c r="FM58" s="149"/>
      <c r="FN58" s="250"/>
      <c r="FO58" s="248"/>
      <c r="FP58" s="1554"/>
      <c r="FQ58" s="248"/>
      <c r="FR58" s="1554"/>
      <c r="FS58" s="248"/>
      <c r="FT58" s="248"/>
      <c r="FU58" s="248"/>
      <c r="FV58" s="225"/>
      <c r="FW58" s="113"/>
      <c r="FX58" s="1576"/>
      <c r="FY58" s="1577"/>
      <c r="FZ58" s="1033"/>
      <c r="GA58" s="1576"/>
      <c r="GB58" s="1577"/>
      <c r="GC58" s="1033"/>
      <c r="GD58" s="1033"/>
      <c r="GE58" s="1578"/>
      <c r="GF58" s="1033"/>
      <c r="GG58" s="339"/>
      <c r="GH58" s="271"/>
      <c r="GI58" s="324" t="s">
        <v>95</v>
      </c>
      <c r="GJ58" s="336">
        <v>1.82</v>
      </c>
      <c r="GK58" s="336">
        <v>1.85</v>
      </c>
      <c r="GL58" s="336">
        <v>1.82</v>
      </c>
      <c r="GM58" s="336">
        <v>1.83</v>
      </c>
      <c r="GN58" s="38"/>
      <c r="GO58" s="38"/>
      <c r="GP58" s="38"/>
      <c r="GQ58" s="1402"/>
      <c r="GR58" s="285"/>
      <c r="GS58" s="339"/>
      <c r="GT58" s="1516"/>
      <c r="GU58" s="1516"/>
      <c r="GV58" s="1516"/>
      <c r="GW58" s="1516"/>
      <c r="GX58" s="1516"/>
      <c r="GY58" s="1516"/>
      <c r="GZ58" s="1516"/>
      <c r="HA58" s="1516"/>
      <c r="HB58" s="1516"/>
      <c r="HC58" s="1516"/>
      <c r="HD58" s="1516"/>
      <c r="HE58" s="1516"/>
      <c r="HF58" s="1516"/>
      <c r="HG58" s="1516"/>
      <c r="HH58" s="1516"/>
      <c r="HI58" s="1516"/>
      <c r="HJ58" s="1516"/>
      <c r="HK58" s="1516"/>
      <c r="HL58" s="1516"/>
      <c r="HM58" s="1516"/>
      <c r="HN58" s="1516"/>
      <c r="HO58" s="1516"/>
      <c r="HP58" s="1516"/>
      <c r="HQ58" s="1516"/>
      <c r="HR58" s="1516"/>
      <c r="HS58" s="1516"/>
      <c r="HT58" s="1514"/>
      <c r="HU58" s="968"/>
      <c r="HV58" s="968"/>
      <c r="HW58" s="968"/>
      <c r="HX58" s="115"/>
      <c r="HY58" s="115"/>
      <c r="HZ58" s="1548"/>
      <c r="IA58" s="1549"/>
      <c r="IB58" s="1550"/>
      <c r="IC58" s="1528"/>
      <c r="ID58" s="1528"/>
      <c r="IE58" s="115"/>
      <c r="IF58" s="122"/>
      <c r="IG58" s="122"/>
      <c r="IH58" s="122"/>
      <c r="II58" s="312"/>
      <c r="IJ58" s="295"/>
      <c r="IK58" s="295"/>
      <c r="IL58" s="275"/>
      <c r="IM58" s="1054"/>
      <c r="IN58" s="96"/>
      <c r="IO58" s="96"/>
      <c r="IP58" s="280"/>
      <c r="IQ58" s="149"/>
      <c r="IR58" s="250"/>
      <c r="IS58" s="248"/>
      <c r="IT58" s="1554"/>
      <c r="IU58" s="248"/>
      <c r="IV58" s="1554"/>
      <c r="IW58" s="248"/>
      <c r="IX58" s="248"/>
      <c r="IY58" s="248"/>
      <c r="IZ58" s="225"/>
      <c r="JA58" s="113"/>
      <c r="JB58" s="1556"/>
      <c r="JC58" s="1557"/>
      <c r="JD58" s="1580"/>
      <c r="JE58" s="1556"/>
      <c r="JF58" s="1557"/>
      <c r="JG58" s="1580"/>
      <c r="JH58" s="1580"/>
      <c r="JI58" s="1581"/>
      <c r="JJ58" s="1580"/>
      <c r="JK58" s="339"/>
      <c r="JL58" s="255"/>
      <c r="JM58" s="324" t="s">
        <v>95</v>
      </c>
      <c r="JN58" s="336">
        <v>1.88</v>
      </c>
      <c r="JO58" s="336">
        <v>1.88</v>
      </c>
      <c r="JP58" s="336">
        <v>1.89</v>
      </c>
      <c r="JQ58" s="336">
        <v>1.89</v>
      </c>
      <c r="JR58" s="38"/>
      <c r="JS58" s="38"/>
      <c r="JT58" s="38"/>
      <c r="JU58" s="1402"/>
      <c r="JV58" s="285"/>
      <c r="JW58" s="339"/>
      <c r="JX58" s="1516"/>
      <c r="JY58" s="1516"/>
      <c r="JZ58" s="1516"/>
      <c r="KA58" s="1516"/>
      <c r="KB58" s="1516"/>
      <c r="KC58" s="1516"/>
      <c r="KD58" s="1516"/>
      <c r="KE58" s="1516"/>
      <c r="KF58" s="1516"/>
      <c r="KG58" s="1516"/>
      <c r="KH58" s="1516"/>
      <c r="KI58" s="1516"/>
      <c r="KJ58" s="1516"/>
      <c r="KK58" s="1516"/>
      <c r="KL58" s="1516"/>
      <c r="KM58" s="1516"/>
      <c r="KN58" s="1516"/>
      <c r="KO58" s="1516"/>
      <c r="KP58" s="1516"/>
      <c r="KQ58" s="1516"/>
      <c r="KR58" s="1516"/>
      <c r="KS58" s="1516"/>
      <c r="KT58" s="1516"/>
      <c r="KU58" s="1516"/>
      <c r="KV58" s="1516"/>
      <c r="KW58" s="1516"/>
      <c r="KX58" s="1514"/>
      <c r="KY58" s="968"/>
      <c r="KZ58" s="290"/>
      <c r="LA58" s="968"/>
      <c r="LB58" s="115"/>
      <c r="LC58" s="115"/>
      <c r="LD58" s="1548"/>
      <c r="LE58" s="1549"/>
      <c r="LF58" s="1550"/>
      <c r="LG58" s="1528"/>
      <c r="LH58" s="291"/>
      <c r="LI58" s="308"/>
      <c r="LJ58" s="317"/>
      <c r="LK58" s="317"/>
      <c r="LL58" s="317"/>
      <c r="LM58" s="312"/>
      <c r="LN58" s="295"/>
      <c r="LO58" s="295"/>
      <c r="LP58" s="251"/>
      <c r="LQ58" s="1054"/>
      <c r="LR58" s="25"/>
      <c r="LS58" s="96"/>
      <c r="LT58" s="280"/>
      <c r="LU58" s="1302"/>
      <c r="LV58" s="250"/>
      <c r="LW58" s="1302"/>
      <c r="LX58" s="368"/>
      <c r="LY58" s="368"/>
      <c r="LZ58" s="368"/>
      <c r="MA58" s="368"/>
      <c r="MB58" s="113"/>
      <c r="MC58" s="100"/>
      <c r="MD58" s="1606"/>
      <c r="ME58" s="172"/>
      <c r="MF58" s="100"/>
      <c r="MG58" s="1606"/>
      <c r="MH58" s="172"/>
      <c r="MI58" s="100"/>
      <c r="MJ58" s="1607"/>
      <c r="MK58" s="172"/>
      <c r="ML58" s="1301"/>
      <c r="MM58" s="1301"/>
      <c r="MN58" s="10" t="s">
        <v>95</v>
      </c>
      <c r="MO58" s="923">
        <v>1.92</v>
      </c>
      <c r="MP58" s="923">
        <v>1.91</v>
      </c>
      <c r="MQ58" s="923">
        <v>1.83</v>
      </c>
      <c r="MR58" s="923">
        <v>1.89</v>
      </c>
      <c r="MS58" s="924">
        <v>1.89</v>
      </c>
      <c r="MT58" s="16"/>
      <c r="MU58" s="17"/>
      <c r="MV58" s="256"/>
      <c r="MW58" s="1613"/>
      <c r="MX58" s="1610"/>
      <c r="MY58" s="1610"/>
      <c r="MZ58" s="1610"/>
      <c r="NA58" s="1610"/>
      <c r="NB58" s="1610"/>
      <c r="NC58" s="1610"/>
      <c r="ND58" s="1610"/>
      <c r="NE58" s="1610"/>
      <c r="NF58" s="1610"/>
      <c r="NG58" s="1610"/>
      <c r="NH58" s="1610"/>
      <c r="NI58" s="1610"/>
      <c r="NJ58" s="1610"/>
      <c r="NK58" s="1610"/>
      <c r="NL58" s="1610"/>
      <c r="NM58" s="1610"/>
      <c r="NN58" s="36"/>
      <c r="NO58" s="38"/>
      <c r="NP58" s="38"/>
      <c r="NQ58" s="38"/>
      <c r="NR58" s="38"/>
      <c r="NS58" s="36"/>
      <c r="NT58" s="136"/>
      <c r="NU58" s="136"/>
      <c r="NV58" s="136"/>
      <c r="NW58" s="136"/>
      <c r="NX58" s="38"/>
      <c r="NY58" s="269"/>
      <c r="NZ58" s="251"/>
      <c r="OB58" s="251"/>
      <c r="OC58" s="251"/>
      <c r="OD58" s="251"/>
      <c r="OE58" s="251"/>
    </row>
    <row r="59" spans="1:395" ht="20.25" customHeight="1" x14ac:dyDescent="0.2">
      <c r="A59" s="148"/>
      <c r="B59" s="38"/>
      <c r="C59" s="38"/>
      <c r="D59" s="280"/>
      <c r="E59" s="149"/>
      <c r="F59" s="250"/>
      <c r="G59" s="19"/>
      <c r="H59" s="19"/>
      <c r="I59" s="19"/>
      <c r="J59" s="19"/>
      <c r="K59" s="19"/>
      <c r="L59" s="19"/>
      <c r="M59" s="19"/>
      <c r="N59" s="225"/>
      <c r="O59" s="113"/>
      <c r="P59" s="1494"/>
      <c r="Q59" s="1495"/>
      <c r="R59" s="172"/>
      <c r="S59" s="1496"/>
      <c r="T59" s="1497"/>
      <c r="U59" s="172"/>
      <c r="V59" s="1498"/>
      <c r="W59" s="1499"/>
      <c r="X59" s="172"/>
      <c r="Y59" s="113"/>
      <c r="Z59" s="273"/>
      <c r="AA59" s="340"/>
      <c r="AB59" s="340"/>
      <c r="AC59" s="340"/>
      <c r="AD59" s="340"/>
      <c r="AE59" s="271"/>
      <c r="AF59" s="274"/>
      <c r="AG59" s="341"/>
      <c r="AH59" s="341"/>
      <c r="AI59" s="273"/>
      <c r="AJ59" s="271"/>
      <c r="AK59" s="272"/>
      <c r="AL59" s="1515"/>
      <c r="AM59" s="1515"/>
      <c r="AN59" s="1515"/>
      <c r="AO59" s="1515"/>
      <c r="AP59" s="1515"/>
      <c r="AQ59" s="1515"/>
      <c r="AR59" s="1515"/>
      <c r="AS59" s="1515"/>
      <c r="AT59" s="1515"/>
      <c r="AU59" s="1515"/>
      <c r="AV59" s="1515"/>
      <c r="AW59" s="1515"/>
      <c r="AX59" s="1515"/>
      <c r="AY59" s="1515"/>
      <c r="AZ59" s="1515"/>
      <c r="BA59" s="1515"/>
      <c r="BB59" s="1515"/>
      <c r="BC59" s="1515"/>
      <c r="BD59" s="1515"/>
      <c r="BE59" s="1515"/>
      <c r="BF59" s="1515"/>
      <c r="BG59" s="1515"/>
      <c r="BH59" s="1515"/>
      <c r="BI59" s="1515"/>
      <c r="BJ59" s="1515"/>
      <c r="BK59" s="1515"/>
      <c r="BL59" s="1514"/>
      <c r="BM59" s="968"/>
      <c r="BN59" s="968"/>
      <c r="BO59" s="968"/>
      <c r="BP59" s="115"/>
      <c r="BQ59" s="115"/>
      <c r="BR59" s="115"/>
      <c r="BS59" s="115"/>
      <c r="BT59" s="131"/>
      <c r="BU59" s="1528"/>
      <c r="BV59" s="1528"/>
      <c r="BW59" s="115"/>
      <c r="BX59" s="317"/>
      <c r="BY59" s="317"/>
      <c r="BZ59" s="317"/>
      <c r="CA59" s="312"/>
      <c r="CB59" s="312"/>
      <c r="CC59" s="312"/>
      <c r="CD59" s="251"/>
      <c r="CE59" s="148"/>
      <c r="CF59" s="38"/>
      <c r="CG59" s="38"/>
      <c r="CH59" s="280"/>
      <c r="CI59" s="149"/>
      <c r="CJ59" s="250"/>
      <c r="CK59" s="248"/>
      <c r="CL59" s="1554"/>
      <c r="CM59" s="19"/>
      <c r="CN59" s="605"/>
      <c r="CO59" s="19"/>
      <c r="CP59" s="19"/>
      <c r="CQ59" s="248"/>
      <c r="CR59" s="225"/>
      <c r="CS59" s="113"/>
      <c r="CT59" s="1556"/>
      <c r="CU59" s="1557"/>
      <c r="CV59" s="172"/>
      <c r="CW59" s="1558"/>
      <c r="CX59" s="1559"/>
      <c r="CY59" s="172"/>
      <c r="CZ59" s="1560"/>
      <c r="DA59" s="1561"/>
      <c r="DB59" s="172"/>
      <c r="DC59" s="113"/>
      <c r="DD59" s="273"/>
      <c r="DE59" s="340"/>
      <c r="DF59" s="340"/>
      <c r="DG59" s="340"/>
      <c r="DH59" s="340"/>
      <c r="DI59" s="271"/>
      <c r="DJ59" s="274"/>
      <c r="DK59" s="341"/>
      <c r="DL59" s="341"/>
      <c r="DM59" s="273"/>
      <c r="DN59" s="271"/>
      <c r="DO59" s="1572"/>
      <c r="DP59" s="1515"/>
      <c r="DQ59" s="1515"/>
      <c r="DR59" s="1515"/>
      <c r="DS59" s="1515"/>
      <c r="DT59" s="1515"/>
      <c r="DU59" s="1515"/>
      <c r="DV59" s="1515"/>
      <c r="DW59" s="1515"/>
      <c r="DX59" s="1515"/>
      <c r="DY59" s="1515"/>
      <c r="DZ59" s="1515"/>
      <c r="EA59" s="1515"/>
      <c r="EB59" s="1515"/>
      <c r="EC59" s="1515"/>
      <c r="ED59" s="1515"/>
      <c r="EE59" s="1515"/>
      <c r="EF59" s="1515"/>
      <c r="EG59" s="1515"/>
      <c r="EH59" s="1515"/>
      <c r="EI59" s="1515"/>
      <c r="EJ59" s="1515"/>
      <c r="EK59" s="1515"/>
      <c r="EL59" s="1515"/>
      <c r="EM59" s="1515"/>
      <c r="EN59" s="1515"/>
      <c r="EO59" s="1515"/>
      <c r="EP59" s="1514"/>
      <c r="EQ59" s="968"/>
      <c r="ER59" s="968"/>
      <c r="ES59" s="968"/>
      <c r="ET59" s="115"/>
      <c r="EU59" s="115"/>
      <c r="EV59" s="115"/>
      <c r="EW59" s="115"/>
      <c r="EX59" s="131"/>
      <c r="EY59" s="1528"/>
      <c r="EZ59" s="1528"/>
      <c r="FA59" s="308"/>
      <c r="FB59" s="317"/>
      <c r="FC59" s="317"/>
      <c r="FD59" s="317"/>
      <c r="FE59" s="312"/>
      <c r="FF59" s="295"/>
      <c r="FG59" s="295"/>
      <c r="FH59" s="251"/>
      <c r="FI59" s="148"/>
      <c r="FJ59" s="38"/>
      <c r="FK59" s="38"/>
      <c r="FL59" s="280"/>
      <c r="FM59" s="149"/>
      <c r="FN59" s="250"/>
      <c r="FO59" s="248"/>
      <c r="FP59" s="1554"/>
      <c r="FQ59" s="248"/>
      <c r="FR59" s="1554"/>
      <c r="FS59" s="248"/>
      <c r="FT59" s="248"/>
      <c r="FU59" s="248"/>
      <c r="FV59" s="225"/>
      <c r="FW59" s="113"/>
      <c r="FX59" s="1576"/>
      <c r="FY59" s="1577"/>
      <c r="FZ59" s="1033"/>
      <c r="GA59" s="1576"/>
      <c r="GB59" s="1577"/>
      <c r="GC59" s="1033"/>
      <c r="GD59" s="1033"/>
      <c r="GE59" s="1578"/>
      <c r="GF59" s="1033"/>
      <c r="GG59" s="113"/>
      <c r="GH59" s="273"/>
      <c r="GI59" s="340"/>
      <c r="GJ59" s="340"/>
      <c r="GK59" s="340"/>
      <c r="GL59" s="340"/>
      <c r="GM59" s="271"/>
      <c r="GN59" s="274"/>
      <c r="GO59" s="341"/>
      <c r="GP59" s="341"/>
      <c r="GQ59" s="273"/>
      <c r="GR59" s="271"/>
      <c r="GS59" s="1572"/>
      <c r="GT59" s="1515"/>
      <c r="GU59" s="1515"/>
      <c r="GV59" s="1515"/>
      <c r="GW59" s="1515"/>
      <c r="GX59" s="1515"/>
      <c r="GY59" s="1515"/>
      <c r="GZ59" s="1515"/>
      <c r="HA59" s="1515"/>
      <c r="HB59" s="1515"/>
      <c r="HC59" s="1515"/>
      <c r="HD59" s="1515"/>
      <c r="HE59" s="1515"/>
      <c r="HF59" s="1515"/>
      <c r="HG59" s="1515"/>
      <c r="HH59" s="1515"/>
      <c r="HI59" s="1515"/>
      <c r="HJ59" s="1515"/>
      <c r="HK59" s="1515"/>
      <c r="HL59" s="1515"/>
      <c r="HM59" s="1515"/>
      <c r="HN59" s="1515"/>
      <c r="HO59" s="1515"/>
      <c r="HP59" s="1515"/>
      <c r="HQ59" s="1515"/>
      <c r="HR59" s="1515"/>
      <c r="HS59" s="1515"/>
      <c r="HT59" s="1514"/>
      <c r="HU59" s="968"/>
      <c r="HV59" s="968"/>
      <c r="HW59" s="968"/>
      <c r="HX59" s="115"/>
      <c r="HY59" s="115"/>
      <c r="HZ59" s="115"/>
      <c r="IA59" s="115"/>
      <c r="IB59" s="131"/>
      <c r="IC59" s="1528"/>
      <c r="ID59" s="1528"/>
      <c r="IE59" s="115"/>
      <c r="IF59" s="122"/>
      <c r="IG59" s="122"/>
      <c r="IH59" s="122"/>
      <c r="II59" s="312"/>
      <c r="IJ59" s="295"/>
      <c r="IK59" s="295"/>
      <c r="IL59" s="275"/>
      <c r="IM59" s="148"/>
      <c r="IN59" s="38"/>
      <c r="IO59" s="38"/>
      <c r="IP59" s="280"/>
      <c r="IQ59" s="149"/>
      <c r="IR59" s="250"/>
      <c r="IS59" s="248"/>
      <c r="IT59" s="1554"/>
      <c r="IU59" s="248"/>
      <c r="IV59" s="1554"/>
      <c r="IW59" s="248"/>
      <c r="IX59" s="248"/>
      <c r="IY59" s="248"/>
      <c r="IZ59" s="225"/>
      <c r="JA59" s="113"/>
      <c r="JB59" s="1556"/>
      <c r="JC59" s="1557"/>
      <c r="JD59" s="1580"/>
      <c r="JE59" s="1556"/>
      <c r="JF59" s="1557"/>
      <c r="JG59" s="1580"/>
      <c r="JH59" s="1580"/>
      <c r="JI59" s="1581"/>
      <c r="JJ59" s="1580"/>
      <c r="JK59" s="113"/>
      <c r="JL59" s="273"/>
      <c r="JM59" s="340"/>
      <c r="JN59" s="340"/>
      <c r="JO59" s="340"/>
      <c r="JP59" s="340"/>
      <c r="JQ59" s="271"/>
      <c r="JR59" s="274"/>
      <c r="JS59" s="341"/>
      <c r="JT59" s="341"/>
      <c r="JU59" s="273"/>
      <c r="JV59" s="271"/>
      <c r="JW59" s="1572"/>
      <c r="JX59" s="1515"/>
      <c r="JY59" s="1515"/>
      <c r="JZ59" s="1515"/>
      <c r="KA59" s="1515"/>
      <c r="KB59" s="1515"/>
      <c r="KC59" s="1515"/>
      <c r="KD59" s="1515"/>
      <c r="KE59" s="1515"/>
      <c r="KF59" s="1515"/>
      <c r="KG59" s="1515"/>
      <c r="KH59" s="1515"/>
      <c r="KI59" s="1515"/>
      <c r="KJ59" s="1515"/>
      <c r="KK59" s="1515"/>
      <c r="KL59" s="1515"/>
      <c r="KM59" s="1515"/>
      <c r="KN59" s="1515"/>
      <c r="KO59" s="1515"/>
      <c r="KP59" s="1515"/>
      <c r="KQ59" s="1515"/>
      <c r="KR59" s="1515"/>
      <c r="KS59" s="1515"/>
      <c r="KT59" s="1515"/>
      <c r="KU59" s="1515"/>
      <c r="KV59" s="1515"/>
      <c r="KW59" s="1515"/>
      <c r="KX59" s="1514"/>
      <c r="KY59" s="968"/>
      <c r="KZ59" s="290"/>
      <c r="LA59" s="968"/>
      <c r="LB59" s="115"/>
      <c r="LC59" s="115"/>
      <c r="LD59" s="115"/>
      <c r="LE59" s="115"/>
      <c r="LF59" s="131"/>
      <c r="LG59" s="1528"/>
      <c r="LH59" s="291"/>
      <c r="LI59" s="308"/>
      <c r="LJ59" s="317"/>
      <c r="LK59" s="317"/>
      <c r="LL59" s="317"/>
      <c r="LM59" s="312"/>
      <c r="LN59" s="295"/>
      <c r="LO59" s="295"/>
      <c r="LP59" s="251"/>
      <c r="LQ59" s="148"/>
      <c r="LR59" s="38"/>
      <c r="LS59" s="100"/>
      <c r="LT59" s="280"/>
      <c r="LU59" s="271"/>
      <c r="LV59" s="250"/>
      <c r="LW59" s="271"/>
      <c r="LX59" s="255"/>
      <c r="LY59" s="255"/>
      <c r="LZ59" s="255"/>
      <c r="MA59" s="255"/>
      <c r="MB59" s="113"/>
      <c r="MC59" s="100"/>
      <c r="MD59" s="1606"/>
      <c r="ME59" s="172"/>
      <c r="MF59" s="100"/>
      <c r="MG59" s="1606"/>
      <c r="MH59" s="172"/>
      <c r="MI59" s="100"/>
      <c r="MJ59" s="1607"/>
      <c r="MK59" s="172"/>
      <c r="ML59" s="1608"/>
      <c r="MM59" s="1608"/>
      <c r="MN59" s="142"/>
      <c r="MO59" s="142"/>
      <c r="MP59" s="142"/>
      <c r="MQ59" s="142"/>
      <c r="MR59" s="142"/>
      <c r="MS59" s="143"/>
      <c r="MT59" s="11"/>
      <c r="MU59" s="17"/>
      <c r="MV59" s="256"/>
      <c r="MW59" s="1613"/>
      <c r="MX59" s="1610"/>
      <c r="MY59" s="1610"/>
      <c r="MZ59" s="1610"/>
      <c r="NA59" s="1610"/>
      <c r="NB59" s="1610"/>
      <c r="NC59" s="1610"/>
      <c r="ND59" s="1610"/>
      <c r="NE59" s="1610"/>
      <c r="NF59" s="1610"/>
      <c r="NG59" s="1610"/>
      <c r="NH59" s="1610"/>
      <c r="NI59" s="1610"/>
      <c r="NJ59" s="1610"/>
      <c r="NK59" s="1610"/>
      <c r="NL59" s="1610"/>
      <c r="NM59" s="1610"/>
      <c r="NN59" s="36"/>
      <c r="NO59" s="38"/>
      <c r="NP59" s="38"/>
      <c r="NQ59" s="38"/>
      <c r="NR59" s="38"/>
      <c r="NS59" s="36"/>
      <c r="NT59" s="136"/>
      <c r="NU59" s="136"/>
      <c r="NV59" s="136"/>
      <c r="NW59" s="136"/>
      <c r="NX59" s="38"/>
      <c r="NY59" s="269"/>
      <c r="NZ59" s="251"/>
      <c r="OB59" s="251"/>
      <c r="OC59" s="251"/>
      <c r="OD59" s="251"/>
      <c r="OE59" s="251"/>
    </row>
    <row r="60" spans="1:395" ht="20.25" customHeight="1" x14ac:dyDescent="0.2">
      <c r="A60" s="251"/>
      <c r="B60" s="251"/>
      <c r="C60" s="251"/>
      <c r="D60" s="251"/>
      <c r="E60" s="251"/>
      <c r="F60" s="251"/>
      <c r="N60" s="251"/>
      <c r="O60" s="251"/>
      <c r="P60" s="251"/>
      <c r="Q60" s="251"/>
      <c r="R60" s="251"/>
      <c r="S60" s="251"/>
      <c r="T60" s="251"/>
      <c r="U60" s="251"/>
      <c r="V60" s="251"/>
      <c r="W60" s="251"/>
      <c r="X60" s="251"/>
      <c r="Y60" s="251"/>
      <c r="AF60" s="251"/>
      <c r="AG60" s="251"/>
      <c r="AH60" s="251"/>
      <c r="AI60" s="251"/>
      <c r="AL60" s="251"/>
      <c r="AM60" s="251"/>
      <c r="AN60" s="251"/>
      <c r="AO60" s="251"/>
      <c r="AP60" s="251"/>
      <c r="AQ60" s="251"/>
      <c r="AR60" s="251"/>
      <c r="AS60" s="251"/>
      <c r="AT60" s="251"/>
      <c r="AU60" s="251"/>
      <c r="AV60" s="251"/>
      <c r="AW60" s="251"/>
      <c r="AX60" s="251"/>
      <c r="AY60" s="251"/>
      <c r="AZ60" s="251"/>
      <c r="BA60" s="251"/>
      <c r="BB60" s="251"/>
      <c r="BC60" s="251"/>
      <c r="BD60" s="251"/>
      <c r="BE60" s="251"/>
      <c r="BF60" s="251"/>
      <c r="BG60" s="251"/>
      <c r="BH60" s="251"/>
      <c r="BI60" s="251"/>
      <c r="BJ60" s="251"/>
      <c r="BK60" s="251"/>
      <c r="BL60" s="251"/>
      <c r="CD60" s="251"/>
      <c r="CE60" s="251"/>
      <c r="CF60" s="251"/>
      <c r="CG60" s="251"/>
      <c r="CH60" s="251"/>
      <c r="CI60" s="251"/>
      <c r="CJ60" s="251"/>
      <c r="CK60" s="251"/>
      <c r="CL60" s="251"/>
      <c r="CQ60" s="251"/>
      <c r="CR60" s="251"/>
      <c r="CS60" s="251"/>
      <c r="CT60" s="251"/>
      <c r="CU60" s="251"/>
      <c r="CV60" s="251"/>
      <c r="CW60" s="251"/>
      <c r="CX60" s="251"/>
      <c r="CY60" s="251"/>
      <c r="CZ60" s="251"/>
      <c r="DA60" s="251"/>
      <c r="DB60" s="251"/>
      <c r="DC60" s="251"/>
      <c r="DJ60" s="251"/>
      <c r="DK60" s="251"/>
      <c r="DL60" s="251"/>
      <c r="DM60" s="251"/>
      <c r="DN60" s="251"/>
      <c r="DO60" s="251"/>
      <c r="DP60" s="251"/>
      <c r="DQ60" s="251"/>
      <c r="DR60" s="251"/>
      <c r="DS60" s="251"/>
      <c r="DT60" s="251"/>
      <c r="DU60" s="251"/>
      <c r="DV60" s="251"/>
      <c r="DW60" s="251"/>
      <c r="DX60" s="251"/>
      <c r="DY60" s="251"/>
      <c r="DZ60" s="251"/>
      <c r="EA60" s="251"/>
      <c r="EB60" s="251"/>
      <c r="EC60" s="251"/>
      <c r="ED60" s="251"/>
      <c r="EE60" s="251"/>
      <c r="EF60" s="251"/>
      <c r="EG60" s="251"/>
      <c r="EH60" s="251"/>
      <c r="EI60" s="251"/>
      <c r="EJ60" s="251"/>
      <c r="EK60" s="251"/>
      <c r="EL60" s="251"/>
      <c r="EM60" s="251"/>
      <c r="EN60" s="251"/>
      <c r="EO60" s="251"/>
      <c r="EP60" s="251"/>
      <c r="FH60" s="251"/>
      <c r="FI60" s="251"/>
      <c r="FJ60" s="251"/>
      <c r="FK60" s="251"/>
      <c r="FL60" s="251"/>
      <c r="FM60" s="251"/>
      <c r="FN60" s="251"/>
      <c r="FO60" s="251"/>
      <c r="FP60" s="251"/>
      <c r="FQ60" s="251"/>
      <c r="FR60" s="251"/>
      <c r="FS60" s="251"/>
      <c r="FT60" s="251"/>
      <c r="FU60" s="251"/>
      <c r="FV60" s="251"/>
      <c r="FW60" s="251"/>
      <c r="FX60" s="251"/>
      <c r="FY60" s="251"/>
      <c r="FZ60" s="251"/>
      <c r="GA60" s="251"/>
      <c r="GB60" s="251"/>
      <c r="GC60" s="251"/>
      <c r="GD60" s="251"/>
      <c r="GE60" s="251"/>
      <c r="GF60" s="251"/>
      <c r="GG60" s="251"/>
      <c r="GH60" s="251"/>
      <c r="GN60" s="251"/>
      <c r="GO60" s="251"/>
      <c r="GP60" s="251"/>
      <c r="GQ60" s="251"/>
      <c r="GR60" s="251"/>
      <c r="GS60" s="251"/>
      <c r="GT60" s="251"/>
      <c r="GU60" s="251"/>
      <c r="GV60" s="251"/>
      <c r="GW60" s="251"/>
      <c r="GX60" s="251"/>
      <c r="GY60" s="251"/>
      <c r="GZ60" s="251"/>
      <c r="HA60" s="251"/>
      <c r="HB60" s="251"/>
      <c r="HC60" s="251"/>
      <c r="HD60" s="251"/>
      <c r="HE60" s="251"/>
      <c r="HF60" s="251"/>
      <c r="HG60" s="251"/>
      <c r="HH60" s="251"/>
      <c r="HI60" s="251"/>
      <c r="HJ60" s="251"/>
      <c r="HK60" s="251"/>
      <c r="HL60" s="251"/>
      <c r="HM60" s="251"/>
      <c r="HN60" s="251"/>
      <c r="HO60" s="251"/>
      <c r="HP60" s="251"/>
      <c r="HQ60" s="251"/>
      <c r="HR60" s="251"/>
      <c r="HS60" s="251"/>
      <c r="HT60" s="251"/>
      <c r="IL60" s="251"/>
      <c r="IM60" s="251"/>
      <c r="IN60" s="251"/>
      <c r="IO60" s="251"/>
      <c r="IP60" s="251"/>
      <c r="IQ60" s="251"/>
      <c r="IR60" s="251"/>
      <c r="IS60" s="251"/>
      <c r="IT60" s="251"/>
      <c r="IU60" s="251"/>
      <c r="IV60" s="251"/>
      <c r="IW60" s="251"/>
      <c r="IX60" s="251"/>
      <c r="IY60" s="251"/>
      <c r="IZ60" s="251"/>
      <c r="JA60" s="251"/>
      <c r="JB60" s="251"/>
      <c r="JC60" s="251"/>
      <c r="JD60" s="251"/>
      <c r="JE60" s="251"/>
      <c r="JF60" s="251"/>
      <c r="JG60" s="251"/>
      <c r="JH60" s="251"/>
      <c r="JI60" s="251"/>
      <c r="JJ60" s="251"/>
      <c r="JK60" s="251"/>
      <c r="JR60" s="251"/>
      <c r="JS60" s="251"/>
      <c r="JT60" s="251"/>
      <c r="JU60" s="251"/>
      <c r="JV60" s="251"/>
      <c r="JW60" s="251"/>
      <c r="JX60" s="251"/>
      <c r="JY60" s="251"/>
      <c r="JZ60" s="251"/>
      <c r="KA60" s="251"/>
      <c r="KB60" s="251"/>
      <c r="KC60" s="251"/>
      <c r="KD60" s="251"/>
      <c r="KE60" s="251"/>
      <c r="KF60" s="251"/>
      <c r="KG60" s="251"/>
      <c r="KH60" s="251"/>
      <c r="KI60" s="251"/>
      <c r="KJ60" s="251"/>
      <c r="KK60" s="251"/>
      <c r="KL60" s="251"/>
      <c r="KM60" s="251"/>
      <c r="KN60" s="251"/>
      <c r="KO60" s="251"/>
      <c r="KP60" s="251"/>
      <c r="KQ60" s="251"/>
      <c r="KR60" s="251"/>
      <c r="KS60" s="251"/>
      <c r="KT60" s="251"/>
      <c r="KU60" s="251"/>
      <c r="KV60" s="251"/>
      <c r="KW60" s="251"/>
      <c r="KX60" s="251"/>
      <c r="LP60" s="251"/>
      <c r="LQ60" s="251"/>
      <c r="LR60" s="251"/>
      <c r="LS60" s="251"/>
      <c r="LT60" s="251"/>
      <c r="LU60" s="251"/>
      <c r="LV60" s="251"/>
      <c r="LW60" s="251"/>
      <c r="MB60" s="251"/>
      <c r="MC60" s="251"/>
      <c r="MD60" s="251"/>
      <c r="ME60" s="251"/>
      <c r="MF60" s="251"/>
      <c r="MG60" s="251"/>
      <c r="MH60" s="251"/>
      <c r="MI60" s="251"/>
      <c r="MJ60" s="251"/>
      <c r="MK60" s="251"/>
      <c r="ML60" s="251"/>
      <c r="MM60" s="251"/>
      <c r="MW60" s="251"/>
      <c r="MX60" s="251"/>
      <c r="MY60" s="251"/>
      <c r="MZ60" s="251"/>
      <c r="NA60" s="251"/>
      <c r="NB60" s="251"/>
      <c r="NC60" s="251"/>
      <c r="ND60" s="251"/>
      <c r="NE60" s="251"/>
      <c r="NF60" s="251"/>
      <c r="NG60" s="251"/>
      <c r="NH60" s="251"/>
      <c r="NI60" s="251"/>
      <c r="NJ60" s="251"/>
      <c r="NK60" s="251"/>
      <c r="NL60" s="251"/>
      <c r="NM60" s="251"/>
      <c r="NN60" s="251"/>
      <c r="NO60" s="251"/>
      <c r="NP60" s="251"/>
      <c r="NQ60" s="251"/>
      <c r="NR60" s="251"/>
      <c r="NS60" s="251"/>
      <c r="NT60" s="251"/>
      <c r="NU60" s="251"/>
      <c r="NV60" s="251"/>
      <c r="NW60" s="251"/>
      <c r="NX60" s="251"/>
      <c r="NY60" s="251"/>
      <c r="NZ60" s="251"/>
      <c r="OB60" s="251"/>
      <c r="OC60" s="251"/>
      <c r="OD60" s="251"/>
      <c r="OE60" s="251"/>
    </row>
    <row r="61" spans="1:395" ht="20.25" customHeight="1" x14ac:dyDescent="0.2">
      <c r="A61" s="251"/>
      <c r="B61" s="251"/>
      <c r="C61" s="251"/>
      <c r="D61" s="251"/>
      <c r="E61" s="251"/>
      <c r="F61" s="251"/>
      <c r="N61" s="251"/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AL61" s="251"/>
      <c r="AM61" s="251"/>
      <c r="AN61" s="251"/>
      <c r="AO61" s="251"/>
      <c r="AP61" s="251"/>
      <c r="AQ61" s="251"/>
      <c r="AR61" s="251"/>
      <c r="AS61" s="251"/>
      <c r="AT61" s="251"/>
      <c r="AU61" s="251"/>
      <c r="AV61" s="251"/>
      <c r="AW61" s="251"/>
      <c r="AX61" s="251"/>
      <c r="AY61" s="251"/>
      <c r="AZ61" s="251"/>
      <c r="BA61" s="251"/>
      <c r="BB61" s="251"/>
      <c r="BC61" s="251"/>
      <c r="BD61" s="251"/>
      <c r="BE61" s="251"/>
      <c r="BF61" s="251"/>
      <c r="BG61" s="251"/>
      <c r="BH61" s="251"/>
      <c r="BI61" s="251"/>
      <c r="BJ61" s="251"/>
      <c r="BK61" s="251"/>
      <c r="BL61" s="251"/>
      <c r="CQ61" s="251"/>
      <c r="CR61" s="251"/>
      <c r="CS61" s="251"/>
      <c r="CT61" s="251"/>
      <c r="CU61" s="251"/>
      <c r="CV61" s="251"/>
      <c r="CW61" s="251"/>
      <c r="CX61" s="251"/>
      <c r="CY61" s="251"/>
      <c r="CZ61" s="251"/>
      <c r="DA61" s="251"/>
      <c r="DB61" s="251"/>
      <c r="DC61" s="251"/>
      <c r="DN61" s="251"/>
      <c r="DO61" s="251"/>
      <c r="DP61" s="251"/>
      <c r="DQ61" s="251"/>
      <c r="DR61" s="251"/>
      <c r="DS61" s="251"/>
      <c r="DT61" s="251"/>
      <c r="DU61" s="251"/>
      <c r="DV61" s="251"/>
      <c r="DW61" s="251"/>
      <c r="DX61" s="251"/>
      <c r="DY61" s="251"/>
      <c r="DZ61" s="251"/>
      <c r="EA61" s="251"/>
      <c r="EB61" s="251"/>
      <c r="EC61" s="251"/>
      <c r="ED61" s="251"/>
      <c r="EE61" s="251"/>
      <c r="EF61" s="251"/>
      <c r="EG61" s="251"/>
      <c r="EH61" s="251"/>
      <c r="EI61" s="251"/>
      <c r="EJ61" s="251"/>
      <c r="EK61" s="251"/>
      <c r="EL61" s="251"/>
      <c r="EM61" s="251"/>
      <c r="EN61" s="251"/>
      <c r="EO61" s="251"/>
      <c r="EP61" s="251"/>
      <c r="FH61" s="251"/>
      <c r="FI61" s="251"/>
      <c r="FJ61" s="251"/>
      <c r="FK61" s="251"/>
      <c r="FL61" s="251"/>
      <c r="FM61" s="251"/>
      <c r="FN61" s="251"/>
      <c r="FO61" s="251"/>
      <c r="FP61" s="251"/>
      <c r="FQ61" s="251"/>
      <c r="FR61" s="251"/>
      <c r="FS61" s="251"/>
      <c r="FT61" s="251"/>
      <c r="FU61" s="251"/>
      <c r="FV61" s="251"/>
      <c r="FW61" s="251"/>
      <c r="FX61" s="251"/>
      <c r="FY61" s="251"/>
      <c r="FZ61" s="251"/>
      <c r="GA61" s="251"/>
      <c r="GB61" s="251"/>
      <c r="GC61" s="251"/>
      <c r="GD61" s="251"/>
      <c r="GE61" s="251"/>
      <c r="GF61" s="251"/>
      <c r="GG61" s="251"/>
      <c r="GH61" s="251"/>
      <c r="GN61" s="251"/>
      <c r="GO61" s="251"/>
      <c r="GP61" s="251"/>
      <c r="GQ61" s="251"/>
      <c r="GR61" s="251"/>
      <c r="GS61" s="251"/>
      <c r="GT61" s="251"/>
      <c r="GU61" s="251"/>
      <c r="GV61" s="251"/>
      <c r="GW61" s="251"/>
      <c r="GX61" s="251"/>
      <c r="GY61" s="251"/>
      <c r="GZ61" s="251"/>
      <c r="HA61" s="251"/>
      <c r="HB61" s="251"/>
      <c r="HC61" s="251"/>
      <c r="HD61" s="251"/>
      <c r="HE61" s="251"/>
      <c r="HF61" s="251"/>
      <c r="HG61" s="251"/>
      <c r="HH61" s="251"/>
      <c r="HI61" s="251"/>
      <c r="HJ61" s="251"/>
      <c r="HK61" s="251"/>
      <c r="HL61" s="251"/>
      <c r="HM61" s="251"/>
      <c r="HN61" s="251"/>
      <c r="HO61" s="251"/>
      <c r="HP61" s="251"/>
      <c r="HQ61" s="251"/>
      <c r="HR61" s="251"/>
      <c r="HS61" s="251"/>
      <c r="HT61" s="251"/>
      <c r="IL61" s="251"/>
      <c r="IM61" s="251"/>
      <c r="IN61" s="251"/>
      <c r="IO61" s="251"/>
      <c r="IP61" s="251"/>
      <c r="IQ61" s="251"/>
      <c r="IR61" s="251"/>
      <c r="IS61" s="251"/>
      <c r="IT61" s="251"/>
      <c r="IU61" s="251"/>
      <c r="IV61" s="251"/>
      <c r="IW61" s="251"/>
      <c r="IX61" s="251"/>
      <c r="IY61" s="251"/>
      <c r="IZ61" s="251"/>
      <c r="JA61" s="251"/>
      <c r="JB61" s="251"/>
      <c r="JC61" s="251"/>
      <c r="JD61" s="251"/>
      <c r="JE61" s="251"/>
      <c r="JF61" s="251"/>
      <c r="JG61" s="251"/>
      <c r="JH61" s="251"/>
      <c r="JI61" s="251"/>
      <c r="JJ61" s="251"/>
      <c r="JK61" s="251"/>
      <c r="JU61" s="251"/>
      <c r="JV61" s="251"/>
      <c r="JW61" s="251"/>
      <c r="JX61" s="251"/>
      <c r="JY61" s="251"/>
      <c r="JZ61" s="251"/>
      <c r="KA61" s="251"/>
      <c r="KB61" s="251"/>
      <c r="KC61" s="251"/>
      <c r="KD61" s="251"/>
      <c r="KE61" s="251"/>
      <c r="KF61" s="251"/>
      <c r="KG61" s="251"/>
      <c r="KH61" s="251"/>
      <c r="KI61" s="251"/>
      <c r="KJ61" s="251"/>
      <c r="KK61" s="251"/>
      <c r="KL61" s="251"/>
      <c r="KM61" s="251"/>
      <c r="KN61" s="251"/>
      <c r="KO61" s="251"/>
      <c r="KP61" s="251"/>
      <c r="KQ61" s="251"/>
      <c r="KR61" s="251"/>
      <c r="KS61" s="251"/>
      <c r="KT61" s="251"/>
      <c r="KU61" s="251"/>
      <c r="KV61" s="251"/>
      <c r="KW61" s="251"/>
      <c r="KX61" s="251"/>
      <c r="LP61" s="251"/>
      <c r="LQ61" s="251"/>
      <c r="LR61" s="251"/>
      <c r="LS61" s="251"/>
      <c r="LT61" s="251"/>
      <c r="LU61" s="251"/>
      <c r="LV61" s="251"/>
      <c r="LW61" s="251"/>
      <c r="MB61" s="251"/>
      <c r="MC61" s="251"/>
      <c r="MD61" s="251"/>
      <c r="ME61" s="251"/>
      <c r="MF61" s="251"/>
      <c r="MG61" s="251"/>
      <c r="MH61" s="251"/>
      <c r="MI61" s="251"/>
      <c r="MJ61" s="251"/>
      <c r="MK61" s="251"/>
      <c r="ML61" s="251"/>
      <c r="MM61" s="251"/>
      <c r="MW61" s="251"/>
      <c r="MX61" s="251"/>
      <c r="MY61" s="251"/>
      <c r="MZ61" s="251"/>
      <c r="NA61" s="251"/>
      <c r="NB61" s="251"/>
      <c r="NC61" s="251"/>
      <c r="ND61" s="251"/>
      <c r="NE61" s="251"/>
      <c r="NF61" s="251"/>
      <c r="NG61" s="251"/>
      <c r="NH61" s="251"/>
      <c r="NI61" s="251"/>
      <c r="NJ61" s="251"/>
      <c r="NK61" s="251"/>
      <c r="NL61" s="251"/>
      <c r="NM61" s="251"/>
      <c r="NN61" s="251"/>
      <c r="NO61" s="251"/>
      <c r="NP61" s="251"/>
      <c r="NQ61" s="251"/>
      <c r="NR61" s="251"/>
      <c r="NS61" s="251"/>
      <c r="NT61" s="251"/>
      <c r="NU61" s="251"/>
      <c r="NV61" s="251"/>
      <c r="NW61" s="251"/>
      <c r="NX61" s="251"/>
      <c r="NY61" s="251"/>
      <c r="NZ61" s="251"/>
      <c r="OB61" s="251"/>
      <c r="OC61" s="251"/>
      <c r="OD61" s="251"/>
      <c r="OE61" s="251"/>
    </row>
    <row r="62" spans="1:395" ht="20.25" customHeight="1" x14ac:dyDescent="0.2">
      <c r="A62" s="251"/>
      <c r="B62" s="251"/>
      <c r="C62" s="251"/>
      <c r="D62" s="251"/>
      <c r="E62" s="251"/>
      <c r="F62" s="251"/>
      <c r="N62" s="251"/>
      <c r="O62" s="251"/>
      <c r="P62" s="251"/>
      <c r="Q62" s="251"/>
      <c r="R62" s="251"/>
      <c r="S62" s="251"/>
      <c r="T62" s="251"/>
      <c r="U62" s="251"/>
      <c r="V62" s="251"/>
      <c r="W62" s="251"/>
      <c r="X62" s="251"/>
      <c r="Y62" s="251"/>
      <c r="AL62" s="251"/>
      <c r="AM62" s="251"/>
      <c r="AN62" s="251"/>
      <c r="AO62" s="251"/>
      <c r="AP62" s="251"/>
      <c r="AQ62" s="251"/>
      <c r="AR62" s="251"/>
      <c r="AS62" s="251"/>
      <c r="AT62" s="251"/>
      <c r="AU62" s="251"/>
      <c r="AV62" s="251"/>
      <c r="AW62" s="251"/>
      <c r="AX62" s="251"/>
      <c r="AY62" s="251"/>
      <c r="AZ62" s="251"/>
      <c r="BA62" s="251"/>
      <c r="BB62" s="251"/>
      <c r="BC62" s="251"/>
      <c r="BD62" s="251"/>
      <c r="BE62" s="251"/>
      <c r="BF62" s="251"/>
      <c r="BG62" s="251"/>
      <c r="BH62" s="251"/>
      <c r="BI62" s="251"/>
      <c r="BJ62" s="251"/>
      <c r="BK62" s="251"/>
      <c r="BL62" s="251"/>
      <c r="CQ62" s="251"/>
      <c r="CR62" s="251"/>
      <c r="CS62" s="251"/>
      <c r="CT62" s="251"/>
      <c r="CU62" s="251"/>
      <c r="CV62" s="251"/>
      <c r="CW62" s="251"/>
      <c r="CX62" s="251"/>
      <c r="CY62" s="251"/>
      <c r="CZ62" s="251"/>
      <c r="DA62" s="251"/>
      <c r="DB62" s="251"/>
      <c r="DC62" s="251"/>
      <c r="DN62" s="251"/>
      <c r="DO62" s="251"/>
      <c r="DP62" s="251"/>
      <c r="DQ62" s="251"/>
      <c r="DR62" s="251"/>
      <c r="DS62" s="251"/>
      <c r="DT62" s="251"/>
      <c r="DU62" s="251"/>
      <c r="DV62" s="251"/>
      <c r="DW62" s="251"/>
      <c r="DX62" s="251"/>
      <c r="DY62" s="251"/>
      <c r="DZ62" s="251"/>
      <c r="EA62" s="251"/>
      <c r="EB62" s="251"/>
      <c r="EC62" s="251"/>
      <c r="ED62" s="251"/>
      <c r="EE62" s="251"/>
      <c r="EF62" s="251"/>
      <c r="EG62" s="251"/>
      <c r="EH62" s="251"/>
      <c r="EI62" s="251"/>
      <c r="EJ62" s="251"/>
      <c r="EK62" s="251"/>
      <c r="EL62" s="251"/>
      <c r="EM62" s="251"/>
      <c r="EN62" s="251"/>
      <c r="EO62" s="251"/>
      <c r="EP62" s="251"/>
      <c r="FH62" s="251"/>
      <c r="FI62" s="251"/>
      <c r="FJ62" s="251"/>
      <c r="FK62" s="251"/>
      <c r="FL62" s="251"/>
      <c r="FM62" s="251"/>
      <c r="FN62" s="251"/>
      <c r="FO62" s="251"/>
      <c r="FP62" s="251"/>
      <c r="FQ62" s="251"/>
      <c r="FR62" s="251"/>
      <c r="FS62" s="251"/>
      <c r="FT62" s="251"/>
      <c r="FU62" s="251"/>
      <c r="FV62" s="251"/>
      <c r="FW62" s="251"/>
      <c r="FX62" s="251"/>
      <c r="FY62" s="251"/>
      <c r="FZ62" s="251"/>
      <c r="GA62" s="251"/>
      <c r="GB62" s="251"/>
      <c r="GC62" s="251"/>
      <c r="GD62" s="251"/>
      <c r="GE62" s="251"/>
      <c r="GF62" s="251"/>
      <c r="GG62" s="251"/>
      <c r="GH62" s="251"/>
      <c r="GN62" s="251"/>
      <c r="GO62" s="251"/>
      <c r="GP62" s="251"/>
      <c r="GQ62" s="251"/>
      <c r="GR62" s="251"/>
      <c r="GS62" s="251"/>
      <c r="GT62" s="251"/>
      <c r="GU62" s="251"/>
      <c r="GV62" s="251"/>
      <c r="GW62" s="251"/>
      <c r="GX62" s="251"/>
      <c r="GY62" s="251"/>
      <c r="GZ62" s="251"/>
      <c r="HA62" s="251"/>
      <c r="HB62" s="251"/>
      <c r="HC62" s="251"/>
      <c r="HD62" s="251"/>
      <c r="HE62" s="251"/>
      <c r="HF62" s="251"/>
      <c r="HG62" s="251"/>
      <c r="HH62" s="251"/>
      <c r="HI62" s="251"/>
      <c r="HJ62" s="251"/>
      <c r="HK62" s="251"/>
      <c r="HL62" s="251"/>
      <c r="HM62" s="251"/>
      <c r="HN62" s="251"/>
      <c r="HO62" s="251"/>
      <c r="HP62" s="251"/>
      <c r="HQ62" s="251"/>
      <c r="HR62" s="251"/>
      <c r="HS62" s="251"/>
      <c r="HT62" s="251"/>
      <c r="IL62" s="251"/>
      <c r="IM62" s="251"/>
      <c r="IN62" s="251"/>
      <c r="IO62" s="251"/>
      <c r="IP62" s="251"/>
      <c r="IQ62" s="251"/>
      <c r="IR62" s="251"/>
      <c r="IS62" s="251"/>
      <c r="IT62" s="251"/>
      <c r="IU62" s="251"/>
      <c r="IV62" s="251"/>
      <c r="IW62" s="251"/>
      <c r="IX62" s="251"/>
      <c r="IY62" s="251"/>
      <c r="IZ62" s="251"/>
      <c r="JA62" s="251"/>
      <c r="JB62" s="251"/>
      <c r="JC62" s="251"/>
      <c r="JD62" s="251"/>
      <c r="JE62" s="251"/>
      <c r="JF62" s="251"/>
      <c r="JG62" s="251"/>
      <c r="JH62" s="251"/>
      <c r="JI62" s="251"/>
      <c r="JJ62" s="251"/>
      <c r="JK62" s="251"/>
      <c r="JU62" s="251"/>
      <c r="JV62" s="251"/>
      <c r="JW62" s="251"/>
      <c r="JX62" s="251"/>
      <c r="JY62" s="251"/>
      <c r="JZ62" s="251"/>
      <c r="KA62" s="251"/>
      <c r="KB62" s="251"/>
      <c r="KC62" s="251"/>
      <c r="KD62" s="251"/>
      <c r="KE62" s="251"/>
      <c r="KF62" s="251"/>
      <c r="KG62" s="251"/>
      <c r="KH62" s="251"/>
      <c r="KI62" s="251"/>
      <c r="KJ62" s="251"/>
      <c r="KK62" s="251"/>
      <c r="KL62" s="251"/>
      <c r="KM62" s="251"/>
      <c r="KN62" s="251"/>
      <c r="KO62" s="251"/>
      <c r="KP62" s="251"/>
      <c r="KQ62" s="251"/>
      <c r="KR62" s="251"/>
      <c r="KS62" s="251"/>
      <c r="KT62" s="251"/>
      <c r="KU62" s="251"/>
      <c r="KV62" s="251"/>
      <c r="KW62" s="251"/>
      <c r="KX62" s="251"/>
      <c r="LP62" s="251"/>
      <c r="LQ62" s="251"/>
      <c r="LR62" s="251"/>
      <c r="LS62" s="251"/>
      <c r="LT62" s="251"/>
      <c r="LU62" s="251"/>
      <c r="LV62" s="251"/>
      <c r="LW62" s="251"/>
      <c r="MB62" s="251"/>
      <c r="MC62" s="251"/>
      <c r="MD62" s="251"/>
      <c r="ME62" s="251"/>
      <c r="MF62" s="251"/>
      <c r="MG62" s="251"/>
      <c r="MH62" s="251"/>
      <c r="MI62" s="251"/>
      <c r="MJ62" s="251"/>
      <c r="MK62" s="251"/>
      <c r="ML62" s="251"/>
      <c r="MM62" s="251"/>
      <c r="MW62" s="251"/>
      <c r="MX62" s="251"/>
      <c r="MY62" s="251"/>
      <c r="MZ62" s="251"/>
      <c r="NA62" s="251"/>
      <c r="NB62" s="251"/>
      <c r="NC62" s="251"/>
      <c r="ND62" s="251"/>
      <c r="NE62" s="251"/>
      <c r="NF62" s="251"/>
      <c r="NG62" s="251"/>
      <c r="NH62" s="251"/>
      <c r="NI62" s="251"/>
      <c r="NJ62" s="251"/>
      <c r="NK62" s="251"/>
      <c r="NL62" s="251"/>
      <c r="NM62" s="251"/>
      <c r="NN62" s="251"/>
      <c r="NO62" s="251"/>
      <c r="NP62" s="251"/>
      <c r="NQ62" s="251"/>
      <c r="NR62" s="251"/>
      <c r="NS62" s="251"/>
      <c r="NT62" s="251"/>
      <c r="NU62" s="251"/>
      <c r="NV62" s="251"/>
      <c r="NW62" s="251"/>
      <c r="NX62" s="251"/>
      <c r="NY62" s="251"/>
      <c r="NZ62" s="251"/>
      <c r="OB62" s="251"/>
      <c r="OC62" s="251"/>
      <c r="OD62" s="251"/>
      <c r="OE62" s="251"/>
    </row>
    <row r="63" spans="1:395" ht="20.25" customHeight="1" x14ac:dyDescent="0.2">
      <c r="N63" s="251"/>
      <c r="O63" s="251"/>
      <c r="P63" s="251"/>
      <c r="Q63" s="251"/>
      <c r="R63" s="251"/>
      <c r="S63" s="251"/>
      <c r="T63" s="251"/>
      <c r="U63" s="251"/>
      <c r="V63" s="251"/>
      <c r="W63" s="251"/>
      <c r="X63" s="251"/>
      <c r="Y63" s="251"/>
      <c r="AL63" s="251"/>
      <c r="AM63" s="251"/>
      <c r="AN63" s="251"/>
      <c r="AO63" s="251"/>
      <c r="AP63" s="251"/>
      <c r="AQ63" s="251"/>
      <c r="AR63" s="251"/>
      <c r="AS63" s="251"/>
      <c r="AT63" s="251"/>
      <c r="AU63" s="251"/>
      <c r="AV63" s="251"/>
      <c r="AW63" s="251"/>
      <c r="AX63" s="251"/>
      <c r="AY63" s="251"/>
      <c r="AZ63" s="251"/>
      <c r="BA63" s="251"/>
      <c r="BB63" s="251"/>
      <c r="BC63" s="251"/>
      <c r="BD63" s="251"/>
      <c r="BE63" s="251"/>
      <c r="BF63" s="251"/>
      <c r="BG63" s="251"/>
      <c r="BH63" s="251"/>
      <c r="BI63" s="251"/>
      <c r="BJ63" s="251"/>
      <c r="BK63" s="251"/>
      <c r="BL63" s="251"/>
      <c r="CQ63" s="251"/>
      <c r="CR63" s="251"/>
      <c r="CS63" s="251"/>
      <c r="CT63" s="251"/>
      <c r="CU63" s="251"/>
      <c r="CV63" s="251"/>
      <c r="CW63" s="251"/>
      <c r="CX63" s="251"/>
      <c r="CY63" s="251"/>
      <c r="CZ63" s="251"/>
      <c r="DA63" s="251"/>
      <c r="DB63" s="251"/>
      <c r="DC63" s="251"/>
      <c r="DN63" s="251"/>
      <c r="DO63" s="251"/>
      <c r="DP63" s="251"/>
      <c r="DQ63" s="251"/>
      <c r="DR63" s="251"/>
      <c r="DS63" s="251"/>
      <c r="DT63" s="251"/>
      <c r="DU63" s="251"/>
      <c r="DV63" s="251"/>
      <c r="DW63" s="251"/>
      <c r="DX63" s="251"/>
      <c r="DY63" s="251"/>
      <c r="DZ63" s="251"/>
      <c r="EA63" s="251"/>
      <c r="EB63" s="251"/>
      <c r="EC63" s="251"/>
      <c r="ED63" s="251"/>
      <c r="EE63" s="251"/>
      <c r="EF63" s="251"/>
      <c r="EG63" s="251"/>
      <c r="EH63" s="251"/>
      <c r="EI63" s="251"/>
      <c r="EJ63" s="251"/>
      <c r="EK63" s="251"/>
      <c r="EL63" s="251"/>
      <c r="EM63" s="251"/>
      <c r="EN63" s="251"/>
      <c r="EO63" s="251"/>
      <c r="EP63" s="251"/>
      <c r="FH63" s="251"/>
      <c r="FI63" s="251"/>
      <c r="FJ63" s="251"/>
      <c r="FK63" s="251"/>
      <c r="FL63" s="251"/>
      <c r="FM63" s="251"/>
      <c r="FN63" s="251"/>
      <c r="FO63" s="251"/>
      <c r="FP63" s="251"/>
      <c r="FQ63" s="251"/>
      <c r="FR63" s="251"/>
      <c r="FS63" s="251"/>
      <c r="FT63" s="251"/>
      <c r="FU63" s="251"/>
      <c r="FV63" s="251"/>
      <c r="FW63" s="251"/>
      <c r="FX63" s="251"/>
      <c r="FY63" s="251"/>
      <c r="FZ63" s="251"/>
      <c r="GA63" s="251"/>
      <c r="GB63" s="251"/>
      <c r="GC63" s="251"/>
      <c r="GD63" s="251"/>
      <c r="GE63" s="251"/>
      <c r="GF63" s="251"/>
      <c r="GG63" s="251"/>
      <c r="GH63" s="251"/>
      <c r="GN63" s="251"/>
      <c r="GO63" s="251"/>
      <c r="GP63" s="251"/>
      <c r="GQ63" s="251"/>
      <c r="GR63" s="251"/>
      <c r="GS63" s="251"/>
      <c r="GT63" s="251"/>
      <c r="GU63" s="251"/>
      <c r="GV63" s="251"/>
      <c r="GW63" s="251"/>
      <c r="GX63" s="251"/>
      <c r="GY63" s="251"/>
      <c r="GZ63" s="251"/>
      <c r="HA63" s="251"/>
      <c r="HB63" s="251"/>
      <c r="HC63" s="251"/>
      <c r="HD63" s="251"/>
      <c r="HE63" s="251"/>
      <c r="HF63" s="251"/>
      <c r="HG63" s="251"/>
      <c r="HH63" s="251"/>
      <c r="HI63" s="251"/>
      <c r="HJ63" s="251"/>
      <c r="HK63" s="251"/>
      <c r="HL63" s="251"/>
      <c r="HM63" s="251"/>
      <c r="HN63" s="251"/>
      <c r="HO63" s="251"/>
      <c r="HP63" s="251"/>
      <c r="HQ63" s="251"/>
      <c r="HR63" s="251"/>
      <c r="HS63" s="251"/>
      <c r="HT63" s="251"/>
      <c r="IL63" s="251"/>
      <c r="IM63" s="251"/>
      <c r="IN63" s="251"/>
      <c r="IO63" s="251"/>
      <c r="IP63" s="251"/>
      <c r="IQ63" s="251"/>
      <c r="IR63" s="251"/>
      <c r="IS63" s="251"/>
      <c r="IT63" s="251"/>
      <c r="IU63" s="251"/>
      <c r="IV63" s="251"/>
      <c r="IW63" s="251"/>
      <c r="IX63" s="251"/>
      <c r="IY63" s="251"/>
      <c r="IZ63" s="251"/>
      <c r="JA63" s="251"/>
      <c r="JB63" s="251"/>
      <c r="JC63" s="251"/>
      <c r="JD63" s="251"/>
      <c r="JE63" s="251"/>
      <c r="JF63" s="251"/>
      <c r="JG63" s="251"/>
      <c r="JH63" s="251"/>
      <c r="JI63" s="251"/>
      <c r="JJ63" s="251"/>
      <c r="JK63" s="251"/>
      <c r="JU63" s="251"/>
      <c r="JV63" s="251"/>
      <c r="JW63" s="251"/>
      <c r="JX63" s="251"/>
      <c r="JY63" s="251"/>
      <c r="JZ63" s="251"/>
      <c r="KA63" s="251"/>
      <c r="KB63" s="251"/>
      <c r="KC63" s="251"/>
      <c r="KD63" s="251"/>
      <c r="KE63" s="251"/>
      <c r="KF63" s="251"/>
      <c r="KG63" s="251"/>
      <c r="KH63" s="251"/>
      <c r="KI63" s="251"/>
      <c r="KJ63" s="251"/>
      <c r="KK63" s="251"/>
      <c r="KL63" s="251"/>
      <c r="KM63" s="251"/>
      <c r="KN63" s="251"/>
      <c r="KO63" s="251"/>
      <c r="KP63" s="251"/>
      <c r="KQ63" s="251"/>
      <c r="KR63" s="251"/>
      <c r="KS63" s="251"/>
      <c r="KT63" s="251"/>
      <c r="KU63" s="251"/>
      <c r="KV63" s="251"/>
      <c r="KW63" s="251"/>
      <c r="KX63" s="251"/>
      <c r="LP63" s="251"/>
      <c r="LQ63" s="251"/>
      <c r="LR63" s="251"/>
      <c r="LS63" s="251"/>
      <c r="LT63" s="251"/>
      <c r="LU63" s="251"/>
      <c r="LV63" s="251"/>
      <c r="LW63" s="251"/>
      <c r="MB63" s="251"/>
      <c r="MC63" s="251"/>
      <c r="MD63" s="251"/>
      <c r="ME63" s="251"/>
      <c r="MF63" s="251"/>
      <c r="MG63" s="251"/>
      <c r="MH63" s="251"/>
      <c r="MI63" s="251"/>
      <c r="MJ63" s="251"/>
      <c r="MK63" s="251"/>
      <c r="ML63" s="251"/>
      <c r="MM63" s="251"/>
      <c r="MW63" s="251"/>
      <c r="MX63" s="251"/>
      <c r="MY63" s="251"/>
      <c r="MZ63" s="251"/>
      <c r="NA63" s="251"/>
      <c r="NB63" s="251"/>
      <c r="NC63" s="251"/>
      <c r="ND63" s="251"/>
      <c r="NE63" s="251"/>
      <c r="NF63" s="251"/>
      <c r="NG63" s="251"/>
      <c r="NH63" s="251"/>
      <c r="NI63" s="251"/>
      <c r="NJ63" s="251"/>
      <c r="NK63" s="251"/>
      <c r="NL63" s="251"/>
      <c r="NM63" s="251"/>
      <c r="NN63" s="251"/>
      <c r="NO63" s="251"/>
      <c r="NP63" s="251"/>
      <c r="NQ63" s="251"/>
      <c r="NR63" s="251"/>
      <c r="NS63" s="251"/>
      <c r="NT63" s="251"/>
      <c r="NU63" s="251"/>
      <c r="NV63" s="251"/>
      <c r="NW63" s="251"/>
      <c r="NX63" s="251"/>
      <c r="NY63" s="251"/>
      <c r="NZ63" s="251"/>
      <c r="OB63" s="251"/>
      <c r="OC63" s="251"/>
      <c r="OD63" s="251"/>
      <c r="OE63" s="251"/>
    </row>
    <row r="64" spans="1:395" ht="20.25" customHeight="1" x14ac:dyDescent="0.2">
      <c r="N64" s="251"/>
      <c r="O64" s="251"/>
      <c r="P64" s="251"/>
      <c r="Q64" s="251"/>
      <c r="R64" s="251"/>
      <c r="S64" s="251"/>
      <c r="T64" s="251"/>
      <c r="U64" s="251"/>
      <c r="V64" s="251"/>
      <c r="W64" s="251"/>
      <c r="X64" s="251"/>
      <c r="Y64" s="251"/>
      <c r="AL64" s="251"/>
      <c r="AM64" s="251"/>
      <c r="AN64" s="251"/>
      <c r="AO64" s="251"/>
      <c r="AP64" s="251"/>
      <c r="AQ64" s="251"/>
      <c r="AR64" s="251"/>
      <c r="AS64" s="251"/>
      <c r="AT64" s="251"/>
      <c r="AU64" s="251"/>
      <c r="AV64" s="251"/>
      <c r="AW64" s="251"/>
      <c r="AX64" s="251"/>
      <c r="AY64" s="251"/>
      <c r="AZ64" s="251"/>
      <c r="BA64" s="251"/>
      <c r="BB64" s="251"/>
      <c r="BC64" s="251"/>
      <c r="BD64" s="251"/>
      <c r="BE64" s="251"/>
      <c r="BF64" s="251"/>
      <c r="BG64" s="251"/>
      <c r="BH64" s="251"/>
      <c r="BI64" s="251"/>
      <c r="BJ64" s="251"/>
      <c r="BK64" s="251"/>
      <c r="BL64" s="251"/>
      <c r="CQ64" s="251"/>
      <c r="CR64" s="251"/>
      <c r="CS64" s="251"/>
      <c r="CT64" s="251"/>
      <c r="CU64" s="251"/>
      <c r="CV64" s="251"/>
      <c r="CW64" s="251"/>
      <c r="CX64" s="251"/>
      <c r="CY64" s="251"/>
      <c r="CZ64" s="251"/>
      <c r="DA64" s="251"/>
      <c r="DB64" s="251"/>
      <c r="DC64" s="251"/>
      <c r="DN64" s="251"/>
      <c r="DO64" s="251"/>
      <c r="DP64" s="251"/>
      <c r="DQ64" s="251"/>
      <c r="DR64" s="251"/>
      <c r="DS64" s="251"/>
      <c r="DT64" s="251"/>
      <c r="DU64" s="251"/>
      <c r="DV64" s="251"/>
      <c r="DW64" s="251"/>
      <c r="DX64" s="251"/>
      <c r="DY64" s="251"/>
      <c r="DZ64" s="251"/>
      <c r="EA64" s="251"/>
      <c r="EB64" s="251"/>
      <c r="EC64" s="251"/>
      <c r="ED64" s="251"/>
      <c r="EE64" s="251"/>
      <c r="EF64" s="251"/>
      <c r="EG64" s="251"/>
      <c r="EH64" s="251"/>
      <c r="EI64" s="251"/>
      <c r="EJ64" s="251"/>
      <c r="EK64" s="251"/>
      <c r="EL64" s="251"/>
      <c r="EM64" s="251"/>
      <c r="EN64" s="251"/>
      <c r="EO64" s="251"/>
      <c r="EP64" s="251"/>
      <c r="FH64" s="251"/>
      <c r="FI64" s="251"/>
      <c r="FJ64" s="251"/>
      <c r="FK64" s="251"/>
      <c r="FL64" s="251"/>
      <c r="FM64" s="251"/>
      <c r="FN64" s="251"/>
      <c r="FO64" s="251"/>
      <c r="FP64" s="251"/>
      <c r="FQ64" s="251"/>
      <c r="FR64" s="251"/>
      <c r="FS64" s="251"/>
      <c r="FT64" s="251"/>
      <c r="FU64" s="251"/>
      <c r="FV64" s="251"/>
      <c r="FW64" s="251"/>
      <c r="FX64" s="251"/>
      <c r="FY64" s="251"/>
      <c r="FZ64" s="251"/>
      <c r="GA64" s="251"/>
      <c r="GB64" s="251"/>
      <c r="GC64" s="251"/>
      <c r="GD64" s="251"/>
      <c r="GE64" s="251"/>
      <c r="GF64" s="251"/>
      <c r="GG64" s="251"/>
      <c r="GH64" s="251"/>
      <c r="GN64" s="251"/>
      <c r="GO64" s="251"/>
      <c r="GP64" s="251"/>
      <c r="GQ64" s="251"/>
      <c r="GR64" s="251"/>
      <c r="GS64" s="251"/>
      <c r="GT64" s="251"/>
      <c r="GU64" s="251"/>
      <c r="GV64" s="251"/>
      <c r="GW64" s="251"/>
      <c r="GX64" s="251"/>
      <c r="GY64" s="251"/>
      <c r="GZ64" s="251"/>
      <c r="HA64" s="251"/>
      <c r="HB64" s="251"/>
      <c r="HC64" s="251"/>
      <c r="HD64" s="251"/>
      <c r="HE64" s="251"/>
      <c r="HF64" s="251"/>
      <c r="HG64" s="251"/>
      <c r="HH64" s="251"/>
      <c r="HI64" s="251"/>
      <c r="HJ64" s="251"/>
      <c r="HK64" s="251"/>
      <c r="HL64" s="251"/>
      <c r="HM64" s="251"/>
      <c r="HN64" s="251"/>
      <c r="HO64" s="251"/>
      <c r="HP64" s="251"/>
      <c r="HQ64" s="251"/>
      <c r="HR64" s="251"/>
      <c r="HS64" s="251"/>
      <c r="HT64" s="251"/>
      <c r="IL64" s="251"/>
      <c r="IM64" s="251"/>
      <c r="IN64" s="251"/>
      <c r="IO64" s="251"/>
      <c r="IP64" s="251"/>
      <c r="IQ64" s="251"/>
      <c r="IR64" s="251"/>
      <c r="IS64" s="251"/>
      <c r="IT64" s="251"/>
      <c r="IU64" s="251"/>
      <c r="IV64" s="251"/>
      <c r="IW64" s="251"/>
      <c r="IX64" s="251"/>
      <c r="IY64" s="251"/>
      <c r="IZ64" s="251"/>
      <c r="JA64" s="251"/>
      <c r="JB64" s="251"/>
      <c r="JC64" s="251"/>
      <c r="JD64" s="251"/>
      <c r="JE64" s="251"/>
      <c r="JF64" s="251"/>
      <c r="JG64" s="251"/>
      <c r="JH64" s="251"/>
      <c r="JI64" s="251"/>
      <c r="JJ64" s="251"/>
      <c r="JK64" s="251"/>
      <c r="JU64" s="251"/>
      <c r="JV64" s="251"/>
      <c r="JW64" s="251"/>
      <c r="JX64" s="251"/>
      <c r="JY64" s="251"/>
      <c r="JZ64" s="251"/>
      <c r="KA64" s="251"/>
      <c r="KB64" s="251"/>
      <c r="KC64" s="251"/>
      <c r="KD64" s="251"/>
      <c r="KE64" s="251"/>
      <c r="KF64" s="251"/>
      <c r="KG64" s="251"/>
      <c r="KH64" s="251"/>
      <c r="KI64" s="251"/>
      <c r="KJ64" s="251"/>
      <c r="KK64" s="251"/>
      <c r="KL64" s="251"/>
      <c r="KM64" s="251"/>
      <c r="KN64" s="251"/>
      <c r="KO64" s="251"/>
      <c r="KP64" s="251"/>
      <c r="KQ64" s="251"/>
      <c r="KR64" s="251"/>
      <c r="KS64" s="251"/>
      <c r="KT64" s="251"/>
      <c r="KU64" s="251"/>
      <c r="KV64" s="251"/>
      <c r="KW64" s="251"/>
      <c r="KX64" s="251"/>
      <c r="MB64" s="251"/>
      <c r="MC64" s="251"/>
      <c r="MD64" s="251"/>
      <c r="ME64" s="251"/>
      <c r="MF64" s="251"/>
      <c r="MG64" s="251"/>
      <c r="MH64" s="251"/>
      <c r="MI64" s="251"/>
      <c r="MJ64" s="251"/>
      <c r="MK64" s="251"/>
      <c r="ML64" s="251"/>
      <c r="MM64" s="251"/>
      <c r="MW64" s="251"/>
      <c r="MX64" s="251"/>
      <c r="MY64" s="251"/>
      <c r="MZ64" s="251"/>
      <c r="NA64" s="251"/>
      <c r="NB64" s="251"/>
      <c r="NC64" s="251"/>
      <c r="ND64" s="251"/>
      <c r="NE64" s="251"/>
      <c r="NF64" s="251"/>
      <c r="NG64" s="251"/>
      <c r="NH64" s="251"/>
      <c r="NI64" s="251"/>
      <c r="NJ64" s="251"/>
      <c r="NK64" s="251"/>
      <c r="NL64" s="251"/>
      <c r="NM64" s="251"/>
      <c r="NN64" s="251"/>
      <c r="NO64" s="251"/>
      <c r="NP64" s="251"/>
      <c r="NQ64" s="251"/>
      <c r="NR64" s="251"/>
      <c r="NS64" s="251"/>
      <c r="NT64" s="251"/>
      <c r="NU64" s="251"/>
      <c r="NV64" s="251"/>
      <c r="NW64" s="251"/>
      <c r="NX64" s="251"/>
      <c r="NY64" s="251"/>
      <c r="NZ64" s="251"/>
      <c r="OB64" s="251"/>
      <c r="OC64" s="251"/>
      <c r="OD64" s="251"/>
      <c r="OE64" s="251"/>
    </row>
    <row r="65" spans="14:395" ht="20.25" customHeight="1" x14ac:dyDescent="0.2">
      <c r="N65" s="251"/>
      <c r="O65" s="251"/>
      <c r="P65" s="251"/>
      <c r="Q65" s="251"/>
      <c r="R65" s="251"/>
      <c r="S65" s="251"/>
      <c r="T65" s="251"/>
      <c r="U65" s="251"/>
      <c r="V65" s="251"/>
      <c r="W65" s="251"/>
      <c r="X65" s="251"/>
      <c r="Y65" s="251"/>
      <c r="AL65" s="251"/>
      <c r="AM65" s="251"/>
      <c r="AN65" s="251"/>
      <c r="AO65" s="251"/>
      <c r="AP65" s="251"/>
      <c r="AQ65" s="251"/>
      <c r="AR65" s="251"/>
      <c r="AS65" s="251"/>
      <c r="AT65" s="251"/>
      <c r="AU65" s="251"/>
      <c r="AV65" s="251"/>
      <c r="AW65" s="251"/>
      <c r="AX65" s="251"/>
      <c r="AY65" s="251"/>
      <c r="AZ65" s="251"/>
      <c r="BA65" s="251"/>
      <c r="BB65" s="251"/>
      <c r="BC65" s="251"/>
      <c r="BD65" s="251"/>
      <c r="BE65" s="251"/>
      <c r="BF65" s="251"/>
      <c r="BG65" s="251"/>
      <c r="BH65" s="251"/>
      <c r="BI65" s="251"/>
      <c r="BJ65" s="251"/>
      <c r="BK65" s="251"/>
      <c r="BL65" s="251"/>
      <c r="CQ65" s="251"/>
      <c r="CR65" s="251"/>
      <c r="CS65" s="251"/>
      <c r="CT65" s="251"/>
      <c r="CU65" s="251"/>
      <c r="CV65" s="251"/>
      <c r="CW65" s="251"/>
      <c r="CX65" s="251"/>
      <c r="CY65" s="251"/>
      <c r="CZ65" s="251"/>
      <c r="DA65" s="251"/>
      <c r="DB65" s="251"/>
      <c r="DC65" s="251"/>
      <c r="DN65" s="251"/>
      <c r="DO65" s="251"/>
      <c r="DP65" s="251"/>
      <c r="DQ65" s="251"/>
      <c r="DR65" s="251"/>
      <c r="DS65" s="251"/>
      <c r="DT65" s="251"/>
      <c r="DU65" s="251"/>
      <c r="DV65" s="251"/>
      <c r="DW65" s="251"/>
      <c r="DX65" s="251"/>
      <c r="DY65" s="251"/>
      <c r="DZ65" s="251"/>
      <c r="EA65" s="251"/>
      <c r="EB65" s="251"/>
      <c r="EC65" s="251"/>
      <c r="ED65" s="251"/>
      <c r="EE65" s="251"/>
      <c r="EF65" s="251"/>
      <c r="EG65" s="251"/>
      <c r="EH65" s="251"/>
      <c r="EI65" s="251"/>
      <c r="EJ65" s="251"/>
      <c r="EK65" s="251"/>
      <c r="EL65" s="251"/>
      <c r="EM65" s="251"/>
      <c r="EN65" s="251"/>
      <c r="EO65" s="251"/>
      <c r="EP65" s="251"/>
      <c r="FH65" s="251"/>
      <c r="FI65" s="251"/>
      <c r="FJ65" s="251"/>
      <c r="FK65" s="251"/>
      <c r="FL65" s="251"/>
      <c r="FM65" s="251"/>
      <c r="FN65" s="251"/>
      <c r="FO65" s="251"/>
      <c r="FP65" s="251"/>
      <c r="FQ65" s="251"/>
      <c r="FR65" s="251"/>
      <c r="FS65" s="251"/>
      <c r="FT65" s="251"/>
      <c r="FU65" s="251"/>
      <c r="FV65" s="251"/>
      <c r="FW65" s="251"/>
      <c r="FX65" s="251"/>
      <c r="FY65" s="251"/>
      <c r="FZ65" s="251"/>
      <c r="GA65" s="251"/>
      <c r="GB65" s="251"/>
      <c r="GC65" s="251"/>
      <c r="GD65" s="251"/>
      <c r="GE65" s="251"/>
      <c r="GF65" s="251"/>
      <c r="GG65" s="251"/>
      <c r="GH65" s="251"/>
      <c r="GN65" s="251"/>
      <c r="GO65" s="251"/>
      <c r="GP65" s="251"/>
      <c r="GQ65" s="251"/>
      <c r="GR65" s="251"/>
      <c r="GS65" s="251"/>
      <c r="GT65" s="251"/>
      <c r="GU65" s="251"/>
      <c r="GV65" s="251"/>
      <c r="GW65" s="251"/>
      <c r="GX65" s="251"/>
      <c r="GY65" s="251"/>
      <c r="GZ65" s="251"/>
      <c r="HA65" s="251"/>
      <c r="HB65" s="251"/>
      <c r="HC65" s="251"/>
      <c r="HD65" s="251"/>
      <c r="HE65" s="251"/>
      <c r="HF65" s="251"/>
      <c r="HG65" s="251"/>
      <c r="HH65" s="251"/>
      <c r="HI65" s="251"/>
      <c r="HJ65" s="251"/>
      <c r="HK65" s="251"/>
      <c r="HL65" s="251"/>
      <c r="HM65" s="251"/>
      <c r="HN65" s="251"/>
      <c r="HO65" s="251"/>
      <c r="HP65" s="251"/>
      <c r="HQ65" s="251"/>
      <c r="HR65" s="251"/>
      <c r="HS65" s="251"/>
      <c r="HT65" s="251"/>
      <c r="IL65" s="251"/>
      <c r="IM65" s="251"/>
      <c r="IN65" s="251"/>
      <c r="IO65" s="251"/>
      <c r="IP65" s="251"/>
      <c r="IQ65" s="251"/>
      <c r="IR65" s="251"/>
      <c r="IS65" s="251"/>
      <c r="IT65" s="251"/>
      <c r="IU65" s="251"/>
      <c r="IV65" s="251"/>
      <c r="IW65" s="251"/>
      <c r="IX65" s="251"/>
      <c r="IY65" s="251"/>
      <c r="IZ65" s="251"/>
      <c r="JA65" s="251"/>
      <c r="JB65" s="251"/>
      <c r="JC65" s="251"/>
      <c r="JD65" s="251"/>
      <c r="JE65" s="251"/>
      <c r="JF65" s="251"/>
      <c r="JG65" s="251"/>
      <c r="JH65" s="251"/>
      <c r="JI65" s="251"/>
      <c r="JJ65" s="251"/>
      <c r="JK65" s="251"/>
      <c r="MB65" s="251"/>
      <c r="MC65" s="251"/>
      <c r="MD65" s="251"/>
      <c r="ME65" s="251"/>
      <c r="MF65" s="251"/>
      <c r="MG65" s="251"/>
      <c r="MH65" s="251"/>
      <c r="MI65" s="251"/>
      <c r="MJ65" s="251"/>
      <c r="MK65" s="251"/>
      <c r="ML65" s="251"/>
      <c r="MM65" s="251"/>
      <c r="MW65" s="251"/>
      <c r="MX65" s="251"/>
      <c r="MY65" s="251"/>
      <c r="MZ65" s="251"/>
      <c r="NA65" s="251"/>
      <c r="NB65" s="251"/>
      <c r="NC65" s="251"/>
      <c r="ND65" s="251"/>
      <c r="NE65" s="251"/>
      <c r="NF65" s="251"/>
      <c r="NG65" s="251"/>
      <c r="NH65" s="251"/>
      <c r="NI65" s="251"/>
      <c r="NJ65" s="251"/>
      <c r="NK65" s="251"/>
      <c r="NL65" s="251"/>
      <c r="NM65" s="251"/>
      <c r="NN65" s="251"/>
      <c r="NO65" s="251"/>
      <c r="NP65" s="251"/>
      <c r="NQ65" s="251"/>
      <c r="NR65" s="251"/>
      <c r="NS65" s="251"/>
      <c r="NT65" s="251"/>
      <c r="NU65" s="251"/>
      <c r="NV65" s="251"/>
      <c r="NW65" s="251"/>
      <c r="NX65" s="251"/>
      <c r="NY65" s="251"/>
      <c r="NZ65" s="251"/>
      <c r="OB65" s="251"/>
      <c r="OC65" s="251"/>
      <c r="OD65" s="251"/>
      <c r="OE65" s="251"/>
    </row>
    <row r="66" spans="14:395" ht="20.25" customHeight="1" x14ac:dyDescent="0.2">
      <c r="N66" s="251"/>
      <c r="O66" s="251"/>
      <c r="P66" s="251"/>
      <c r="Q66" s="251"/>
      <c r="R66" s="251"/>
      <c r="S66" s="251"/>
      <c r="T66" s="251"/>
      <c r="U66" s="251"/>
      <c r="V66" s="251"/>
      <c r="W66" s="251"/>
      <c r="X66" s="251"/>
      <c r="Y66" s="251"/>
      <c r="AL66" s="251"/>
      <c r="AM66" s="251"/>
      <c r="AN66" s="251"/>
      <c r="AO66" s="251"/>
      <c r="AP66" s="251"/>
      <c r="AQ66" s="251"/>
      <c r="AR66" s="251"/>
      <c r="AS66" s="251"/>
      <c r="AT66" s="251"/>
      <c r="AU66" s="251"/>
      <c r="AV66" s="251"/>
      <c r="AW66" s="251"/>
      <c r="AX66" s="251"/>
      <c r="AY66" s="251"/>
      <c r="AZ66" s="251"/>
      <c r="BA66" s="251"/>
      <c r="BB66" s="251"/>
      <c r="BC66" s="251"/>
      <c r="BD66" s="251"/>
      <c r="BE66" s="251"/>
      <c r="BF66" s="251"/>
      <c r="BG66" s="251"/>
      <c r="BH66" s="251"/>
      <c r="BI66" s="251"/>
      <c r="BJ66" s="251"/>
      <c r="BK66" s="251"/>
      <c r="BL66" s="251"/>
      <c r="CQ66" s="251"/>
      <c r="CR66" s="251"/>
      <c r="CS66" s="251"/>
      <c r="CT66" s="251"/>
      <c r="CU66" s="251"/>
      <c r="CV66" s="251"/>
      <c r="CW66" s="251"/>
      <c r="CX66" s="251"/>
      <c r="CY66" s="251"/>
      <c r="CZ66" s="251"/>
      <c r="DA66" s="251"/>
      <c r="DB66" s="251"/>
      <c r="DC66" s="251"/>
      <c r="DN66" s="251"/>
      <c r="DO66" s="251"/>
      <c r="DP66" s="251"/>
      <c r="DQ66" s="251"/>
      <c r="DR66" s="251"/>
      <c r="DS66" s="251"/>
      <c r="DT66" s="251"/>
      <c r="DU66" s="251"/>
      <c r="DV66" s="251"/>
      <c r="DW66" s="251"/>
      <c r="DX66" s="251"/>
      <c r="DY66" s="251"/>
      <c r="DZ66" s="251"/>
      <c r="EA66" s="251"/>
      <c r="EB66" s="251"/>
      <c r="EC66" s="251"/>
      <c r="ED66" s="251"/>
      <c r="EE66" s="251"/>
      <c r="EF66" s="251"/>
      <c r="EG66" s="251"/>
      <c r="EH66" s="251"/>
      <c r="EI66" s="251"/>
      <c r="EJ66" s="251"/>
      <c r="EK66" s="251"/>
      <c r="EL66" s="251"/>
      <c r="EM66" s="251"/>
      <c r="EN66" s="251"/>
      <c r="EO66" s="251"/>
      <c r="EP66" s="251"/>
      <c r="FH66" s="251"/>
      <c r="FI66" s="251"/>
      <c r="FJ66" s="251"/>
      <c r="FK66" s="251"/>
      <c r="FL66" s="251"/>
      <c r="FM66" s="251"/>
      <c r="FN66" s="251"/>
      <c r="FO66" s="251"/>
      <c r="FP66" s="251"/>
      <c r="FQ66" s="251"/>
      <c r="FR66" s="251"/>
      <c r="FS66" s="251"/>
      <c r="FT66" s="251"/>
      <c r="FU66" s="251"/>
      <c r="FV66" s="251"/>
      <c r="FW66" s="251"/>
      <c r="FX66" s="251"/>
      <c r="FY66" s="251"/>
      <c r="FZ66" s="251"/>
      <c r="GA66" s="251"/>
      <c r="GB66" s="251"/>
      <c r="GC66" s="251"/>
      <c r="GD66" s="251"/>
      <c r="GE66" s="251"/>
      <c r="GF66" s="251"/>
      <c r="GG66" s="251"/>
      <c r="GH66" s="251"/>
      <c r="GN66" s="251"/>
      <c r="GO66" s="251"/>
      <c r="GP66" s="251"/>
      <c r="GQ66" s="251"/>
      <c r="GR66" s="251"/>
      <c r="GS66" s="251"/>
      <c r="GT66" s="251"/>
      <c r="GU66" s="251"/>
      <c r="GV66" s="251"/>
      <c r="GW66" s="251"/>
      <c r="GX66" s="251"/>
      <c r="GY66" s="251"/>
      <c r="GZ66" s="251"/>
      <c r="HA66" s="251"/>
      <c r="HB66" s="251"/>
      <c r="HC66" s="251"/>
      <c r="HD66" s="251"/>
      <c r="HE66" s="251"/>
      <c r="HF66" s="251"/>
      <c r="HG66" s="251"/>
      <c r="HH66" s="251"/>
      <c r="HI66" s="251"/>
      <c r="HJ66" s="251"/>
      <c r="HK66" s="251"/>
      <c r="HL66" s="251"/>
      <c r="HM66" s="251"/>
      <c r="HN66" s="251"/>
      <c r="HO66" s="251"/>
      <c r="HP66" s="251"/>
      <c r="HQ66" s="251"/>
      <c r="HR66" s="251"/>
      <c r="HS66" s="251"/>
      <c r="HT66" s="251"/>
      <c r="IL66" s="251"/>
      <c r="IM66" s="251"/>
      <c r="IN66" s="251"/>
      <c r="IO66" s="251"/>
      <c r="IP66" s="251"/>
      <c r="IQ66" s="251"/>
      <c r="IR66" s="251"/>
      <c r="IS66" s="251"/>
      <c r="IT66" s="251"/>
      <c r="IU66" s="251"/>
      <c r="IV66" s="251"/>
      <c r="IW66" s="251"/>
      <c r="IX66" s="251"/>
      <c r="IY66" s="251"/>
      <c r="IZ66" s="251"/>
      <c r="JA66" s="251"/>
      <c r="JB66" s="251"/>
      <c r="JC66" s="251"/>
      <c r="JD66" s="251"/>
      <c r="JE66" s="251"/>
      <c r="JF66" s="251"/>
      <c r="JG66" s="251"/>
      <c r="JH66" s="251"/>
      <c r="JI66" s="251"/>
      <c r="JJ66" s="251"/>
      <c r="JK66" s="251"/>
      <c r="MB66" s="251"/>
      <c r="MC66" s="251"/>
      <c r="MD66" s="251"/>
      <c r="ME66" s="251"/>
      <c r="MF66" s="251"/>
      <c r="MG66" s="251"/>
      <c r="MH66" s="251"/>
      <c r="MI66" s="251"/>
      <c r="MJ66" s="251"/>
      <c r="MK66" s="251"/>
      <c r="ML66" s="251"/>
      <c r="MM66" s="251"/>
      <c r="MW66" s="251"/>
      <c r="MX66" s="251"/>
      <c r="MY66" s="251"/>
      <c r="MZ66" s="251"/>
      <c r="NA66" s="251"/>
      <c r="NB66" s="251"/>
      <c r="NC66" s="251"/>
      <c r="ND66" s="251"/>
      <c r="NE66" s="251"/>
      <c r="NF66" s="251"/>
      <c r="NG66" s="251"/>
      <c r="NH66" s="251"/>
      <c r="NI66" s="251"/>
      <c r="NJ66" s="251"/>
      <c r="NK66" s="251"/>
      <c r="NL66" s="251"/>
      <c r="NM66" s="251"/>
      <c r="NN66" s="251"/>
      <c r="NO66" s="251"/>
      <c r="NP66" s="251"/>
      <c r="NQ66" s="251"/>
      <c r="NR66" s="251"/>
      <c r="NS66" s="251"/>
      <c r="NT66" s="251"/>
      <c r="NU66" s="251"/>
      <c r="NV66" s="251"/>
      <c r="NW66" s="251"/>
      <c r="NX66" s="251"/>
      <c r="NY66" s="251"/>
      <c r="NZ66" s="251"/>
      <c r="OB66" s="251"/>
      <c r="OC66" s="251"/>
      <c r="OD66" s="251"/>
      <c r="OE66" s="251"/>
    </row>
    <row r="67" spans="14:395" ht="20.25" customHeight="1" x14ac:dyDescent="0.2">
      <c r="N67" s="25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CQ67" s="251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N67" s="251"/>
      <c r="DO67" s="251"/>
      <c r="DP67" s="251"/>
      <c r="DQ67" s="251"/>
      <c r="DR67" s="251"/>
      <c r="DS67" s="251"/>
      <c r="DT67" s="251"/>
      <c r="DU67" s="251"/>
      <c r="DV67" s="251"/>
      <c r="DW67" s="251"/>
      <c r="DX67" s="251"/>
      <c r="DY67" s="251"/>
      <c r="DZ67" s="251"/>
      <c r="EA67" s="251"/>
      <c r="EB67" s="251"/>
      <c r="EC67" s="251"/>
      <c r="ED67" s="251"/>
      <c r="EE67" s="251"/>
      <c r="EF67" s="251"/>
      <c r="EG67" s="251"/>
      <c r="EH67" s="251"/>
      <c r="EI67" s="251"/>
      <c r="EJ67" s="251"/>
      <c r="EK67" s="251"/>
      <c r="EL67" s="251"/>
      <c r="EM67" s="251"/>
      <c r="EN67" s="251"/>
      <c r="EO67" s="251"/>
      <c r="EP67" s="251"/>
      <c r="FH67" s="251"/>
      <c r="FI67" s="251"/>
      <c r="FJ67" s="251"/>
      <c r="FK67" s="251"/>
      <c r="FL67" s="251"/>
      <c r="FM67" s="251"/>
      <c r="FN67" s="251"/>
      <c r="FO67" s="251"/>
      <c r="FP67" s="251"/>
      <c r="FQ67" s="251"/>
      <c r="FR67" s="251"/>
      <c r="FS67" s="251"/>
      <c r="FT67" s="251"/>
      <c r="FU67" s="251"/>
      <c r="FV67" s="251"/>
      <c r="FW67" s="251"/>
      <c r="FX67" s="251"/>
      <c r="FY67" s="251"/>
      <c r="FZ67" s="251"/>
      <c r="GA67" s="251"/>
      <c r="GB67" s="251"/>
      <c r="GC67" s="251"/>
      <c r="GD67" s="251"/>
      <c r="GE67" s="251"/>
      <c r="GF67" s="251"/>
      <c r="GG67" s="251"/>
      <c r="GH67" s="251"/>
      <c r="GP67" s="251"/>
      <c r="GQ67" s="251"/>
      <c r="GR67" s="251"/>
      <c r="GS67" s="251"/>
      <c r="GT67" s="251"/>
      <c r="GU67" s="251"/>
      <c r="GV67" s="251"/>
      <c r="GW67" s="251"/>
      <c r="GX67" s="251"/>
      <c r="GY67" s="251"/>
      <c r="GZ67" s="251"/>
      <c r="HA67" s="251"/>
      <c r="HB67" s="251"/>
      <c r="HC67" s="251"/>
      <c r="HD67" s="251"/>
      <c r="HE67" s="251"/>
      <c r="HF67" s="251"/>
      <c r="HG67" s="251"/>
      <c r="HH67" s="251"/>
      <c r="HI67" s="251"/>
      <c r="HJ67" s="251"/>
      <c r="HK67" s="251"/>
      <c r="HL67" s="251"/>
      <c r="HM67" s="251"/>
      <c r="HN67" s="251"/>
      <c r="HO67" s="251"/>
      <c r="HP67" s="251"/>
      <c r="HQ67" s="251"/>
      <c r="HR67" s="251"/>
      <c r="HS67" s="251"/>
      <c r="HT67" s="251"/>
      <c r="MB67" s="251"/>
      <c r="MC67" s="251"/>
      <c r="MD67" s="251"/>
      <c r="ME67" s="251"/>
      <c r="MF67" s="251"/>
      <c r="MG67" s="251"/>
      <c r="MH67" s="251"/>
      <c r="MI67" s="251"/>
      <c r="MJ67" s="251"/>
      <c r="MK67" s="251"/>
      <c r="ML67" s="251"/>
      <c r="MM67" s="251"/>
      <c r="NF67" s="251"/>
      <c r="NG67" s="251"/>
      <c r="NH67" s="251"/>
      <c r="NI67" s="251"/>
      <c r="NJ67" s="251"/>
      <c r="NK67" s="251"/>
      <c r="NL67" s="251"/>
      <c r="NM67" s="251"/>
      <c r="NN67" s="251"/>
      <c r="NO67" s="251"/>
      <c r="NP67" s="251"/>
      <c r="NQ67" s="251"/>
      <c r="NR67" s="251"/>
      <c r="NS67" s="251"/>
      <c r="NT67" s="251"/>
      <c r="NU67" s="251"/>
      <c r="NV67" s="251"/>
      <c r="NW67" s="251"/>
      <c r="NX67" s="251"/>
      <c r="NY67" s="251"/>
      <c r="NZ67" s="251"/>
      <c r="OB67" s="251"/>
      <c r="OC67" s="251"/>
      <c r="OD67" s="251"/>
      <c r="OE67" s="251"/>
    </row>
    <row r="68" spans="14:395" ht="20.25" customHeight="1" x14ac:dyDescent="0.2">
      <c r="N68" s="251"/>
      <c r="O68" s="251"/>
      <c r="P68" s="251"/>
      <c r="Q68" s="251"/>
      <c r="R68" s="251"/>
      <c r="S68" s="251"/>
      <c r="T68" s="251"/>
      <c r="U68" s="251"/>
      <c r="V68" s="251"/>
      <c r="W68" s="251"/>
      <c r="X68" s="251"/>
      <c r="Y68" s="251"/>
      <c r="AL68" s="251"/>
      <c r="AM68" s="251"/>
      <c r="AN68" s="251"/>
      <c r="AO68" s="251"/>
      <c r="AP68" s="251"/>
      <c r="AQ68" s="251"/>
      <c r="AR68" s="251"/>
      <c r="AS68" s="251"/>
      <c r="AT68" s="251"/>
      <c r="AU68" s="251"/>
      <c r="AV68" s="251"/>
      <c r="AW68" s="251"/>
      <c r="AX68" s="251"/>
      <c r="AY68" s="251"/>
      <c r="AZ68" s="251"/>
      <c r="BA68" s="251"/>
      <c r="BB68" s="251"/>
      <c r="BC68" s="251"/>
      <c r="BD68" s="251"/>
      <c r="BE68" s="251"/>
      <c r="BF68" s="251"/>
      <c r="BG68" s="251"/>
      <c r="BH68" s="251"/>
      <c r="BI68" s="251"/>
      <c r="BJ68" s="251"/>
      <c r="BK68" s="251"/>
      <c r="BL68" s="251"/>
      <c r="CQ68" s="251"/>
      <c r="CR68" s="251"/>
      <c r="CS68" s="251"/>
      <c r="CT68" s="251"/>
      <c r="CU68" s="251"/>
      <c r="CV68" s="251"/>
      <c r="CW68" s="251"/>
      <c r="CX68" s="251"/>
      <c r="CY68" s="251"/>
      <c r="CZ68" s="251"/>
      <c r="DA68" s="251"/>
      <c r="DB68" s="251"/>
      <c r="DC68" s="251"/>
      <c r="GP68" s="251"/>
      <c r="GQ68" s="251"/>
      <c r="GR68" s="251"/>
      <c r="GS68" s="251"/>
      <c r="GT68" s="251"/>
      <c r="GU68" s="251"/>
      <c r="GV68" s="251"/>
      <c r="GW68" s="251"/>
      <c r="GX68" s="251"/>
      <c r="GY68" s="251"/>
      <c r="GZ68" s="251"/>
      <c r="HA68" s="251"/>
      <c r="HB68" s="251"/>
      <c r="HC68" s="251"/>
      <c r="HD68" s="251"/>
      <c r="HE68" s="251"/>
      <c r="HF68" s="251"/>
      <c r="HG68" s="251"/>
      <c r="HH68" s="251"/>
      <c r="HI68" s="251"/>
      <c r="HJ68" s="251"/>
      <c r="HK68" s="251"/>
      <c r="HL68" s="251"/>
      <c r="HM68" s="251"/>
      <c r="HN68" s="251"/>
      <c r="HO68" s="251"/>
      <c r="HP68" s="251"/>
      <c r="HQ68" s="251"/>
      <c r="HR68" s="251"/>
      <c r="HS68" s="251"/>
      <c r="HT68" s="251"/>
      <c r="MB68" s="251"/>
      <c r="MC68" s="251"/>
      <c r="MD68" s="251"/>
      <c r="ME68" s="251"/>
      <c r="MF68" s="251"/>
      <c r="MG68" s="251"/>
      <c r="MH68" s="251"/>
      <c r="MI68" s="251"/>
      <c r="MJ68" s="251"/>
      <c r="MK68" s="251"/>
      <c r="ML68" s="251"/>
      <c r="MM68" s="251"/>
      <c r="NF68" s="251"/>
      <c r="NG68" s="251"/>
      <c r="NH68" s="251"/>
      <c r="NI68" s="251"/>
      <c r="NJ68" s="251"/>
      <c r="NK68" s="251"/>
      <c r="NL68" s="251"/>
      <c r="NM68" s="251"/>
      <c r="NN68" s="251"/>
      <c r="NO68" s="251"/>
      <c r="NP68" s="251"/>
      <c r="NQ68" s="251"/>
      <c r="NR68" s="251"/>
      <c r="NS68" s="251"/>
      <c r="NT68" s="251"/>
      <c r="NU68" s="251"/>
      <c r="NV68" s="251"/>
      <c r="NW68" s="251"/>
      <c r="NX68" s="251"/>
      <c r="NY68" s="251"/>
      <c r="NZ68" s="251"/>
      <c r="OB68" s="251"/>
      <c r="OC68" s="251"/>
      <c r="OD68" s="251"/>
      <c r="OE68" s="251"/>
    </row>
    <row r="69" spans="14:395" ht="20.25" customHeight="1" x14ac:dyDescent="0.2">
      <c r="CQ69" s="251"/>
      <c r="CR69" s="251"/>
      <c r="CS69" s="251"/>
      <c r="CT69" s="251"/>
      <c r="CU69" s="251"/>
      <c r="CV69" s="251"/>
      <c r="CW69" s="251"/>
      <c r="CX69" s="251"/>
      <c r="CY69" s="251"/>
      <c r="CZ69" s="251"/>
      <c r="DA69" s="251"/>
      <c r="DB69" s="251"/>
      <c r="DC69" s="251"/>
      <c r="MB69" s="251"/>
      <c r="MC69" s="251"/>
      <c r="MD69" s="251"/>
      <c r="ME69" s="251"/>
      <c r="MF69" s="251"/>
      <c r="MG69" s="251"/>
      <c r="MH69" s="251"/>
      <c r="MI69" s="251"/>
      <c r="MJ69" s="251"/>
      <c r="MK69" s="251"/>
      <c r="ML69" s="251"/>
      <c r="MM69" s="251"/>
      <c r="NF69" s="251"/>
      <c r="NG69" s="251"/>
      <c r="NH69" s="251"/>
      <c r="NI69" s="251"/>
      <c r="NJ69" s="251"/>
      <c r="NK69" s="251"/>
      <c r="NL69" s="251"/>
      <c r="NM69" s="251"/>
      <c r="NN69" s="251"/>
      <c r="NO69" s="251"/>
      <c r="NP69" s="251"/>
      <c r="NQ69" s="251"/>
      <c r="NR69" s="251"/>
      <c r="NS69" s="251"/>
      <c r="NT69" s="251"/>
      <c r="NU69" s="251"/>
      <c r="NV69" s="251"/>
      <c r="NW69" s="251"/>
      <c r="NX69" s="251"/>
      <c r="NY69" s="251"/>
      <c r="NZ69" s="251"/>
      <c r="OB69" s="251"/>
      <c r="OC69" s="251"/>
      <c r="OD69" s="251"/>
      <c r="OE69" s="251"/>
    </row>
    <row r="70" spans="14:395" ht="20.25" customHeight="1" x14ac:dyDescent="0.2">
      <c r="CQ70" s="251"/>
      <c r="CR70" s="251"/>
      <c r="CS70" s="251"/>
      <c r="CT70" s="251"/>
      <c r="CU70" s="251"/>
      <c r="CV70" s="251"/>
      <c r="CW70" s="251"/>
      <c r="CX70" s="251"/>
      <c r="CY70" s="251"/>
      <c r="CZ70" s="251"/>
      <c r="DA70" s="251"/>
      <c r="DB70" s="251"/>
      <c r="DC70" s="251"/>
      <c r="MB70" s="251"/>
      <c r="MC70" s="251"/>
      <c r="MD70" s="251"/>
      <c r="ME70" s="251"/>
      <c r="MF70" s="251"/>
      <c r="MG70" s="251"/>
      <c r="MH70" s="251"/>
      <c r="MI70" s="251"/>
      <c r="MJ70" s="251"/>
      <c r="MK70" s="251"/>
      <c r="ML70" s="251"/>
      <c r="MM70" s="251"/>
    </row>
    <row r="71" spans="14:395" ht="20.25" customHeight="1" x14ac:dyDescent="0.2">
      <c r="CQ71" s="251"/>
      <c r="CR71" s="251"/>
      <c r="CS71" s="251"/>
      <c r="CT71" s="251"/>
      <c r="CU71" s="251"/>
      <c r="CV71" s="251"/>
      <c r="CW71" s="251"/>
      <c r="CX71" s="251"/>
      <c r="CY71" s="251"/>
      <c r="CZ71" s="251"/>
      <c r="DA71" s="251"/>
      <c r="DB71" s="251"/>
      <c r="DC71" s="251"/>
      <c r="MB71" s="251"/>
      <c r="MC71" s="251"/>
      <c r="MD71" s="251"/>
      <c r="ME71" s="251"/>
      <c r="MF71" s="251"/>
      <c r="MG71" s="251"/>
      <c r="MH71" s="251"/>
      <c r="MI71" s="251"/>
      <c r="MJ71" s="251"/>
      <c r="MK71" s="251"/>
      <c r="ML71" s="251"/>
      <c r="MM71" s="251"/>
    </row>
    <row r="72" spans="14:395" ht="20.25" customHeight="1" x14ac:dyDescent="0.2">
      <c r="CQ72" s="251"/>
      <c r="CR72" s="251"/>
      <c r="CS72" s="251"/>
      <c r="CT72" s="251"/>
      <c r="CU72" s="251"/>
      <c r="CV72" s="251"/>
      <c r="CW72" s="251"/>
      <c r="CX72" s="251"/>
      <c r="CY72" s="251"/>
      <c r="CZ72" s="251"/>
      <c r="DA72" s="251"/>
      <c r="DB72" s="251"/>
      <c r="DC72" s="251"/>
    </row>
    <row r="73" spans="14:395" ht="20.25" customHeight="1" x14ac:dyDescent="0.2">
      <c r="CQ73" s="251"/>
      <c r="CR73" s="251"/>
      <c r="CS73" s="251"/>
      <c r="CT73" s="251"/>
      <c r="CU73" s="251"/>
      <c r="CV73" s="251"/>
      <c r="CW73" s="251"/>
      <c r="CX73" s="251"/>
      <c r="CY73" s="251"/>
      <c r="CZ73" s="251"/>
      <c r="DA73" s="251"/>
      <c r="DB73" s="251"/>
      <c r="DC73" s="251"/>
    </row>
  </sheetData>
  <mergeCells count="161">
    <mergeCell ref="NA33:ND34"/>
    <mergeCell ref="NA35:ND35"/>
    <mergeCell ref="MC40:ME40"/>
    <mergeCell ref="AM33:AP34"/>
    <mergeCell ref="AM35:AP35"/>
    <mergeCell ref="DQ33:DT34"/>
    <mergeCell ref="DQ35:DT35"/>
    <mergeCell ref="GU33:GX34"/>
    <mergeCell ref="GU35:GX35"/>
    <mergeCell ref="JY33:KB34"/>
    <mergeCell ref="JY35:KB35"/>
    <mergeCell ref="EU2:EW2"/>
    <mergeCell ref="FB2:FC2"/>
    <mergeCell ref="FP2:FR2"/>
    <mergeCell ref="FS2:FT2"/>
    <mergeCell ref="FW2:GF2"/>
    <mergeCell ref="GH2:GM2"/>
    <mergeCell ref="GO2:GR2"/>
    <mergeCell ref="GT2:HE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IM1:IP1"/>
    <mergeCell ref="GT1:HE1"/>
    <mergeCell ref="HH1:HS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A1:D1"/>
    <mergeCell ref="CE1:CH1"/>
    <mergeCell ref="FI1:FL1"/>
    <mergeCell ref="BX2:BY2"/>
    <mergeCell ref="CF2:CH2"/>
    <mergeCell ref="CL2:CN2"/>
    <mergeCell ref="CO2:CP2"/>
    <mergeCell ref="CS2:DB2"/>
    <mergeCell ref="DD2:DI2"/>
    <mergeCell ref="DK2:DN2"/>
    <mergeCell ref="DP2:EA2"/>
    <mergeCell ref="ED2:EO2"/>
    <mergeCell ref="LR2:LT2"/>
    <mergeCell ref="LX2:LY2"/>
    <mergeCell ref="MB2:MK2"/>
    <mergeCell ref="MM2:MS2"/>
    <mergeCell ref="MU2:MX2"/>
    <mergeCell ref="IT2:IV2"/>
    <mergeCell ref="IW2:IX2"/>
    <mergeCell ref="JA2:JJ2"/>
    <mergeCell ref="JL2:JQ2"/>
    <mergeCell ref="JS2:JV2"/>
    <mergeCell ref="KL3:KW3"/>
    <mergeCell ref="MU3:MX3"/>
    <mergeCell ref="V4:X4"/>
    <mergeCell ref="CZ4:DB4"/>
    <mergeCell ref="GD4:GF4"/>
    <mergeCell ref="JH4:JJ4"/>
    <mergeCell ref="AM5:AU5"/>
    <mergeCell ref="BA5:BI5"/>
    <mergeCell ref="DQ5:DY5"/>
    <mergeCell ref="EE5:EM5"/>
    <mergeCell ref="GU5:HC5"/>
    <mergeCell ref="HI5:HQ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V28:X28"/>
    <mergeCell ref="CZ28:DB28"/>
    <mergeCell ref="GD28:GF28"/>
    <mergeCell ref="JH28:JJ28"/>
    <mergeCell ref="V16:X16"/>
    <mergeCell ref="CZ16:DB16"/>
    <mergeCell ref="GD16:GF16"/>
    <mergeCell ref="JH16:JJ16"/>
    <mergeCell ref="AM25:AU25"/>
    <mergeCell ref="BA25:BI25"/>
    <mergeCell ref="DQ25:DY25"/>
    <mergeCell ref="EE25:EM25"/>
    <mergeCell ref="GU25:HC25"/>
    <mergeCell ref="HI25:HQ25"/>
    <mergeCell ref="MZ3:NK3"/>
    <mergeCell ref="NN3:NY3"/>
    <mergeCell ref="NO55:NR55"/>
    <mergeCell ref="NT55:NW55"/>
    <mergeCell ref="NO5:NW5"/>
    <mergeCell ref="NO15:NW15"/>
    <mergeCell ref="BA35:BI35"/>
    <mergeCell ref="EE35:EM35"/>
    <mergeCell ref="HI35:HQ35"/>
    <mergeCell ref="KM35:KU35"/>
    <mergeCell ref="NA45:ND45"/>
    <mergeCell ref="NF45:NI45"/>
    <mergeCell ref="NO45:NR45"/>
    <mergeCell ref="NT45:NW45"/>
    <mergeCell ref="NO35:NW35"/>
    <mergeCell ref="JY25:KG25"/>
    <mergeCell ref="KM25:KU25"/>
    <mergeCell ref="NA25:NI25"/>
    <mergeCell ref="NO25:NW25"/>
    <mergeCell ref="JY5:KG5"/>
    <mergeCell ref="KM5:KU5"/>
    <mergeCell ref="NA5:NI5"/>
    <mergeCell ref="JS3:JV3"/>
    <mergeCell ref="JX3:KI3"/>
    <mergeCell ref="LQ1:LT1"/>
    <mergeCell ref="MZ1:NK1"/>
    <mergeCell ref="NN1:NY1"/>
    <mergeCell ref="MZ2:NK2"/>
    <mergeCell ref="NN2:NY2"/>
    <mergeCell ref="JX2:KI2"/>
    <mergeCell ref="KL2:KW2"/>
    <mergeCell ref="LC2:LE2"/>
    <mergeCell ref="FJ2:FL2"/>
    <mergeCell ref="IN2:IP2"/>
    <mergeCell ref="IS1:IY1"/>
    <mergeCell ref="MU1:MX1"/>
    <mergeCell ref="JX1:KI1"/>
    <mergeCell ref="KL1:KW1"/>
    <mergeCell ref="JA1:JJ1"/>
    <mergeCell ref="JL1:JQ1"/>
    <mergeCell ref="JS1:JV1"/>
    <mergeCell ref="HH2:HS2"/>
    <mergeCell ref="HY2:IA2"/>
    <mergeCell ref="IF2:IG2"/>
    <mergeCell ref="LW1:LZ1"/>
    <mergeCell ref="MB1:MK1"/>
    <mergeCell ref="MM1:MS1"/>
    <mergeCell ref="LJ2:LK2"/>
  </mergeCells>
  <pageMargins left="0" right="0" top="0.74803149606299213" bottom="0.15748031496062992" header="0.31496062992125984" footer="0.31496062992125984"/>
  <pageSetup paperSize="9" scale="6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H91"/>
  <sheetViews>
    <sheetView workbookViewId="0">
      <selection activeCell="A45" sqref="A45"/>
    </sheetView>
  </sheetViews>
  <sheetFormatPr defaultRowHeight="14.25" x14ac:dyDescent="0.2"/>
  <cols>
    <col min="1" max="1" width="32.375" style="553" customWidth="1"/>
    <col min="2" max="7" width="19.25" style="553" customWidth="1"/>
    <col min="8" max="8" width="11.25" customWidth="1"/>
  </cols>
  <sheetData>
    <row r="2" spans="1:7" ht="15.75" thickBot="1" x14ac:dyDescent="0.25">
      <c r="A2" s="603"/>
    </row>
    <row r="3" spans="1:7" ht="15.75" thickTop="1" x14ac:dyDescent="0.25">
      <c r="A3" s="1799" t="s">
        <v>280</v>
      </c>
      <c r="B3" s="1801" t="s">
        <v>279</v>
      </c>
      <c r="C3" s="1802"/>
      <c r="D3" s="1803"/>
      <c r="E3" s="1802" t="s">
        <v>278</v>
      </c>
      <c r="F3" s="1802"/>
      <c r="G3" s="1803"/>
    </row>
    <row r="4" spans="1:7" ht="15.75" thickBot="1" x14ac:dyDescent="0.3">
      <c r="A4" s="1800"/>
      <c r="B4" s="602" t="s">
        <v>277</v>
      </c>
      <c r="C4" s="600">
        <v>2557</v>
      </c>
      <c r="D4" s="599" t="s">
        <v>172</v>
      </c>
      <c r="E4" s="601" t="s">
        <v>277</v>
      </c>
      <c r="F4" s="600">
        <v>2557</v>
      </c>
      <c r="G4" s="599" t="s">
        <v>172</v>
      </c>
    </row>
    <row r="5" spans="1:7" ht="15.75" thickTop="1" x14ac:dyDescent="0.2">
      <c r="A5" s="598" t="s">
        <v>276</v>
      </c>
      <c r="B5" s="572">
        <v>627154</v>
      </c>
      <c r="C5" s="571">
        <v>607119</v>
      </c>
      <c r="D5" s="574">
        <v>3.3</v>
      </c>
      <c r="E5" s="570">
        <v>1161.43</v>
      </c>
      <c r="F5" s="569">
        <v>1072.9100000000001</v>
      </c>
      <c r="G5" s="568">
        <v>8.25</v>
      </c>
    </row>
    <row r="6" spans="1:7" x14ac:dyDescent="0.2">
      <c r="A6" s="573" t="s">
        <v>275</v>
      </c>
      <c r="B6" s="572">
        <v>2396457</v>
      </c>
      <c r="C6" s="571">
        <v>2351184</v>
      </c>
      <c r="D6" s="568">
        <v>1.93</v>
      </c>
      <c r="E6" s="570">
        <v>17432.46</v>
      </c>
      <c r="F6" s="569">
        <v>15545.46</v>
      </c>
      <c r="G6" s="568">
        <v>12.14</v>
      </c>
    </row>
    <row r="7" spans="1:7" x14ac:dyDescent="0.2">
      <c r="A7" s="573" t="s">
        <v>274</v>
      </c>
      <c r="B7" s="572">
        <v>6232458</v>
      </c>
      <c r="C7" s="571">
        <v>6064177</v>
      </c>
      <c r="D7" s="568">
        <v>2.78</v>
      </c>
      <c r="E7" s="570">
        <v>53783.979999999996</v>
      </c>
      <c r="F7" s="569">
        <v>48559.979999999996</v>
      </c>
      <c r="G7" s="568">
        <v>10.76</v>
      </c>
    </row>
    <row r="8" spans="1:7" x14ac:dyDescent="0.2">
      <c r="A8" s="573" t="s">
        <v>273</v>
      </c>
      <c r="B8" s="572">
        <v>575462</v>
      </c>
      <c r="C8" s="571">
        <v>418559</v>
      </c>
      <c r="D8" s="568">
        <v>37.49</v>
      </c>
      <c r="E8" s="572">
        <v>894</v>
      </c>
      <c r="F8" s="569">
        <v>612.31999999999994</v>
      </c>
      <c r="G8" s="568">
        <v>46</v>
      </c>
    </row>
    <row r="9" spans="1:7" x14ac:dyDescent="0.2">
      <c r="A9" s="573" t="s">
        <v>272</v>
      </c>
      <c r="B9" s="572">
        <v>1338241</v>
      </c>
      <c r="C9" s="571">
        <v>1214507</v>
      </c>
      <c r="D9" s="568">
        <v>10.19</v>
      </c>
      <c r="E9" s="572">
        <v>2613</v>
      </c>
      <c r="F9" s="569">
        <v>2218.1999999999998</v>
      </c>
      <c r="G9" s="568">
        <v>17.8</v>
      </c>
    </row>
    <row r="10" spans="1:7" x14ac:dyDescent="0.2">
      <c r="A10" s="573" t="s">
        <v>271</v>
      </c>
      <c r="B10" s="572">
        <v>1802294</v>
      </c>
      <c r="C10" s="571">
        <v>1721389</v>
      </c>
      <c r="D10" s="568">
        <v>4.7</v>
      </c>
      <c r="E10" s="570">
        <v>5755.5999999999995</v>
      </c>
      <c r="F10" s="569">
        <v>5003.5999999999995</v>
      </c>
      <c r="G10" s="568">
        <v>15.03</v>
      </c>
    </row>
    <row r="11" spans="1:7" x14ac:dyDescent="0.2">
      <c r="A11" s="573" t="s">
        <v>270</v>
      </c>
      <c r="B11" s="572">
        <v>2707862</v>
      </c>
      <c r="C11" s="571">
        <v>2620089</v>
      </c>
      <c r="D11" s="568">
        <v>3.35</v>
      </c>
      <c r="E11" s="570">
        <v>6423.15</v>
      </c>
      <c r="F11" s="569">
        <v>5781.15</v>
      </c>
      <c r="G11" s="568">
        <v>11.11</v>
      </c>
    </row>
    <row r="12" spans="1:7" x14ac:dyDescent="0.2">
      <c r="A12" s="573" t="s">
        <v>269</v>
      </c>
      <c r="B12" s="572">
        <v>521515</v>
      </c>
      <c r="C12" s="571">
        <v>513670</v>
      </c>
      <c r="D12" s="568">
        <v>1.53</v>
      </c>
      <c r="E12" s="570">
        <v>1030.1199999999999</v>
      </c>
      <c r="F12" s="569">
        <v>988.89</v>
      </c>
      <c r="G12" s="568">
        <v>4.17</v>
      </c>
    </row>
    <row r="13" spans="1:7" x14ac:dyDescent="0.2">
      <c r="A13" s="573" t="s">
        <v>268</v>
      </c>
      <c r="B13" s="572">
        <v>1858725</v>
      </c>
      <c r="C13" s="571">
        <v>1823978</v>
      </c>
      <c r="D13" s="568">
        <v>1.91</v>
      </c>
      <c r="E13" s="570">
        <v>5635.2199999999993</v>
      </c>
      <c r="F13" s="569">
        <v>5361.2199999999993</v>
      </c>
      <c r="G13" s="568">
        <v>5.1100000000000003</v>
      </c>
    </row>
    <row r="14" spans="1:7" x14ac:dyDescent="0.2">
      <c r="A14" s="573" t="s">
        <v>267</v>
      </c>
      <c r="B14" s="572">
        <v>670093</v>
      </c>
      <c r="C14" s="571">
        <v>649078</v>
      </c>
      <c r="D14" s="568">
        <v>3.24</v>
      </c>
      <c r="E14" s="570">
        <v>1195.6500000000001</v>
      </c>
      <c r="F14" s="569">
        <v>1104.8800000000001</v>
      </c>
      <c r="G14" s="568">
        <v>8.2200000000000006</v>
      </c>
    </row>
    <row r="15" spans="1:7" x14ac:dyDescent="0.2">
      <c r="A15" s="573" t="s">
        <v>266</v>
      </c>
      <c r="B15" s="572">
        <v>771285</v>
      </c>
      <c r="C15" s="571">
        <v>727765</v>
      </c>
      <c r="D15" s="568">
        <v>5.98</v>
      </c>
      <c r="E15" s="572">
        <v>2439</v>
      </c>
      <c r="F15" s="569">
        <v>2161.35</v>
      </c>
      <c r="G15" s="568">
        <v>12.85</v>
      </c>
    </row>
    <row r="16" spans="1:7" x14ac:dyDescent="0.2">
      <c r="A16" s="573" t="s">
        <v>265</v>
      </c>
      <c r="B16" s="572">
        <v>985454</v>
      </c>
      <c r="C16" s="571">
        <v>925827</v>
      </c>
      <c r="D16" s="568">
        <v>6.44</v>
      </c>
      <c r="E16" s="570">
        <v>1240.45</v>
      </c>
      <c r="F16" s="569">
        <v>1099.29</v>
      </c>
      <c r="G16" s="568">
        <v>12.84</v>
      </c>
    </row>
    <row r="17" spans="1:7" x14ac:dyDescent="0.2">
      <c r="A17" s="573" t="s">
        <v>264</v>
      </c>
      <c r="B17" s="572">
        <v>605729</v>
      </c>
      <c r="C17" s="571">
        <v>582432</v>
      </c>
      <c r="D17" s="568">
        <v>4</v>
      </c>
      <c r="E17" s="570">
        <v>2263.2199999999998</v>
      </c>
      <c r="F17" s="569">
        <v>2100.2199999999998</v>
      </c>
      <c r="G17" s="568">
        <v>7.76</v>
      </c>
    </row>
    <row r="18" spans="1:7" x14ac:dyDescent="0.2">
      <c r="A18" s="573" t="s">
        <v>263</v>
      </c>
      <c r="B18" s="572">
        <v>838465</v>
      </c>
      <c r="C18" s="571">
        <v>777332</v>
      </c>
      <c r="D18" s="568">
        <v>7.86</v>
      </c>
      <c r="E18" s="570">
        <v>1537.03</v>
      </c>
      <c r="F18" s="569">
        <v>1337.62</v>
      </c>
      <c r="G18" s="568">
        <v>14.91</v>
      </c>
    </row>
    <row r="19" spans="1:7" x14ac:dyDescent="0.2">
      <c r="A19" s="573" t="s">
        <v>262</v>
      </c>
      <c r="B19" s="572">
        <v>575002</v>
      </c>
      <c r="C19" s="571">
        <v>475130</v>
      </c>
      <c r="D19" s="568">
        <v>21.02</v>
      </c>
      <c r="E19" s="570">
        <v>973.43</v>
      </c>
      <c r="F19" s="569">
        <v>665.84999999999991</v>
      </c>
      <c r="G19" s="568">
        <v>46.19</v>
      </c>
    </row>
    <row r="20" spans="1:7" x14ac:dyDescent="0.2">
      <c r="A20" s="573" t="s">
        <v>261</v>
      </c>
      <c r="B20" s="572">
        <v>911843</v>
      </c>
      <c r="C20" s="571">
        <v>856673</v>
      </c>
      <c r="D20" s="568">
        <v>6.44</v>
      </c>
      <c r="E20" s="570">
        <v>2324.7799999999997</v>
      </c>
      <c r="F20" s="569">
        <v>1907.7799999999997</v>
      </c>
      <c r="G20" s="568">
        <v>21.86</v>
      </c>
    </row>
    <row r="21" spans="1:7" ht="15" thickBot="1" x14ac:dyDescent="0.25">
      <c r="A21" s="573" t="s">
        <v>260</v>
      </c>
      <c r="B21" s="572">
        <v>708297</v>
      </c>
      <c r="C21" s="571">
        <v>636774</v>
      </c>
      <c r="D21" s="568">
        <v>11.23</v>
      </c>
      <c r="E21" s="570">
        <v>1883.78</v>
      </c>
      <c r="F21" s="569">
        <v>1563.6100000000001</v>
      </c>
      <c r="G21" s="568">
        <v>20.48</v>
      </c>
    </row>
    <row r="22" spans="1:7" ht="16.5" thickTop="1" thickBot="1" x14ac:dyDescent="0.25">
      <c r="A22" s="592" t="s">
        <v>259</v>
      </c>
      <c r="B22" s="597">
        <v>24126336</v>
      </c>
      <c r="C22" s="596">
        <v>22965683</v>
      </c>
      <c r="D22" s="593">
        <v>5.05</v>
      </c>
      <c r="E22" s="595">
        <v>108586.29999999997</v>
      </c>
      <c r="F22" s="594">
        <v>97084.33</v>
      </c>
      <c r="G22" s="593">
        <v>11.85</v>
      </c>
    </row>
    <row r="23" spans="1:7" ht="15" thickTop="1" x14ac:dyDescent="0.2">
      <c r="A23" s="573" t="s">
        <v>258</v>
      </c>
      <c r="B23" s="572">
        <v>3632156</v>
      </c>
      <c r="C23" s="571">
        <v>3499187</v>
      </c>
      <c r="D23" s="574">
        <v>3.8</v>
      </c>
      <c r="E23" s="570">
        <v>41105.259999999995</v>
      </c>
      <c r="F23" s="569">
        <v>36375.259999999995</v>
      </c>
      <c r="G23" s="574">
        <v>13</v>
      </c>
    </row>
    <row r="24" spans="1:7" x14ac:dyDescent="0.2">
      <c r="A24" s="573" t="s">
        <v>257</v>
      </c>
      <c r="B24" s="572">
        <v>1255796</v>
      </c>
      <c r="C24" s="571">
        <v>1224134</v>
      </c>
      <c r="D24" s="568">
        <v>2.59</v>
      </c>
      <c r="E24" s="570">
        <v>2438.66</v>
      </c>
      <c r="F24" s="569">
        <v>2240.9899999999998</v>
      </c>
      <c r="G24" s="568">
        <v>8.82</v>
      </c>
    </row>
    <row r="25" spans="1:7" x14ac:dyDescent="0.2">
      <c r="A25" s="573" t="s">
        <v>256</v>
      </c>
      <c r="B25" s="572">
        <v>1195604</v>
      </c>
      <c r="C25" s="571">
        <v>1137470</v>
      </c>
      <c r="D25" s="568">
        <v>5.1100000000000003</v>
      </c>
      <c r="E25" s="570">
        <v>6379.04</v>
      </c>
      <c r="F25" s="569">
        <v>5651.4500000000007</v>
      </c>
      <c r="G25" s="568">
        <v>12.87</v>
      </c>
    </row>
    <row r="26" spans="1:7" x14ac:dyDescent="0.2">
      <c r="A26" s="573" t="s">
        <v>255</v>
      </c>
      <c r="B26" s="572">
        <v>793356</v>
      </c>
      <c r="C26" s="571">
        <v>763058</v>
      </c>
      <c r="D26" s="568">
        <v>3.97</v>
      </c>
      <c r="E26" s="570">
        <v>3426.1</v>
      </c>
      <c r="F26" s="569">
        <v>3048.18</v>
      </c>
      <c r="G26" s="568">
        <v>12.4</v>
      </c>
    </row>
    <row r="27" spans="1:7" x14ac:dyDescent="0.2">
      <c r="A27" s="573" t="s">
        <v>254</v>
      </c>
      <c r="B27" s="572">
        <v>1152159</v>
      </c>
      <c r="C27" s="571">
        <v>1107739</v>
      </c>
      <c r="D27" s="568">
        <v>4.01</v>
      </c>
      <c r="E27" s="570">
        <v>5189.6099999999997</v>
      </c>
      <c r="F27" s="569">
        <v>4730.96</v>
      </c>
      <c r="G27" s="568">
        <v>9.69</v>
      </c>
    </row>
    <row r="28" spans="1:7" x14ac:dyDescent="0.2">
      <c r="A28" s="573" t="s">
        <v>253</v>
      </c>
      <c r="B28" s="572">
        <v>248397</v>
      </c>
      <c r="C28" s="571">
        <v>236039</v>
      </c>
      <c r="D28" s="568">
        <v>5.24</v>
      </c>
      <c r="E28" s="570">
        <v>853.24</v>
      </c>
      <c r="F28" s="569">
        <v>779.12000000000012</v>
      </c>
      <c r="G28" s="568">
        <v>9.51</v>
      </c>
    </row>
    <row r="29" spans="1:7" x14ac:dyDescent="0.2">
      <c r="A29" s="573" t="s">
        <v>252</v>
      </c>
      <c r="B29" s="572">
        <v>124994</v>
      </c>
      <c r="C29" s="571">
        <v>122740</v>
      </c>
      <c r="D29" s="568">
        <v>1.84</v>
      </c>
      <c r="E29" s="570">
        <v>414.46</v>
      </c>
      <c r="F29" s="569">
        <v>388.95000000000005</v>
      </c>
      <c r="G29" s="568">
        <v>6.56</v>
      </c>
    </row>
    <row r="30" spans="1:7" x14ac:dyDescent="0.2">
      <c r="A30" s="573" t="s">
        <v>251</v>
      </c>
      <c r="B30" s="572">
        <v>3314620</v>
      </c>
      <c r="C30" s="571">
        <v>3033126</v>
      </c>
      <c r="D30" s="568">
        <v>9.2799999999999994</v>
      </c>
      <c r="E30" s="570">
        <v>13195.88</v>
      </c>
      <c r="F30" s="569">
        <v>11618.88</v>
      </c>
      <c r="G30" s="568">
        <v>13.57</v>
      </c>
    </row>
    <row r="31" spans="1:7" x14ac:dyDescent="0.2">
      <c r="A31" s="573" t="s">
        <v>250</v>
      </c>
      <c r="B31" s="572">
        <v>240592</v>
      </c>
      <c r="C31" s="571">
        <v>218209</v>
      </c>
      <c r="D31" s="568">
        <v>10.26</v>
      </c>
      <c r="E31" s="570">
        <v>815.07</v>
      </c>
      <c r="F31" s="569">
        <v>723.38000000000011</v>
      </c>
      <c r="G31" s="568">
        <v>12.68</v>
      </c>
    </row>
    <row r="32" spans="1:7" x14ac:dyDescent="0.2">
      <c r="A32" s="573" t="s">
        <v>249</v>
      </c>
      <c r="B32" s="572">
        <v>2028866</v>
      </c>
      <c r="C32" s="571">
        <v>1952598</v>
      </c>
      <c r="D32" s="568">
        <v>3.91</v>
      </c>
      <c r="E32" s="570">
        <v>31198.18</v>
      </c>
      <c r="F32" s="569">
        <v>28180.18</v>
      </c>
      <c r="G32" s="568">
        <v>10.71</v>
      </c>
    </row>
    <row r="33" spans="1:7" x14ac:dyDescent="0.2">
      <c r="A33" s="573" t="s">
        <v>248</v>
      </c>
      <c r="B33" s="572">
        <v>3999703</v>
      </c>
      <c r="C33" s="571">
        <v>3831735</v>
      </c>
      <c r="D33" s="568">
        <v>4.38</v>
      </c>
      <c r="E33" s="570">
        <v>26252.33</v>
      </c>
      <c r="F33" s="569">
        <v>23672.33</v>
      </c>
      <c r="G33" s="568">
        <v>10.9</v>
      </c>
    </row>
    <row r="34" spans="1:7" x14ac:dyDescent="0.2">
      <c r="A34" s="573" t="s">
        <v>247</v>
      </c>
      <c r="B34" s="572">
        <v>1111537</v>
      </c>
      <c r="C34" s="571">
        <v>1048560</v>
      </c>
      <c r="D34" s="568">
        <v>6.01</v>
      </c>
      <c r="E34" s="570">
        <v>4595.24</v>
      </c>
      <c r="F34" s="569">
        <v>4065.24</v>
      </c>
      <c r="G34" s="568">
        <v>13.04</v>
      </c>
    </row>
    <row r="35" spans="1:7" x14ac:dyDescent="0.2">
      <c r="A35" s="573" t="s">
        <v>246</v>
      </c>
      <c r="B35" s="572">
        <v>1945896</v>
      </c>
      <c r="C35" s="571">
        <v>1891644</v>
      </c>
      <c r="D35" s="568">
        <v>2.87</v>
      </c>
      <c r="E35" s="570">
        <v>13943.18</v>
      </c>
      <c r="F35" s="569">
        <v>12424.18</v>
      </c>
      <c r="G35" s="568">
        <v>12.23</v>
      </c>
    </row>
    <row r="36" spans="1:7" ht="15" thickBot="1" x14ac:dyDescent="0.25">
      <c r="A36" s="573" t="s">
        <v>245</v>
      </c>
      <c r="B36" s="572">
        <v>1133740</v>
      </c>
      <c r="C36" s="571">
        <v>1086358</v>
      </c>
      <c r="D36" s="568">
        <v>4.3600000000000003</v>
      </c>
      <c r="E36" s="570">
        <v>6432.85</v>
      </c>
      <c r="F36" s="569">
        <v>5689.67</v>
      </c>
      <c r="G36" s="568">
        <v>13.06</v>
      </c>
    </row>
    <row r="37" spans="1:7" ht="16.5" thickTop="1" thickBot="1" x14ac:dyDescent="0.25">
      <c r="A37" s="592" t="s">
        <v>244</v>
      </c>
      <c r="B37" s="579">
        <v>22177416</v>
      </c>
      <c r="C37" s="578">
        <v>21152597</v>
      </c>
      <c r="D37" s="577">
        <v>4.84</v>
      </c>
      <c r="E37" s="588">
        <v>156239.1</v>
      </c>
      <c r="F37" s="587">
        <v>139588.77000000002</v>
      </c>
      <c r="G37" s="577">
        <v>11.93</v>
      </c>
    </row>
    <row r="38" spans="1:7" ht="15" thickTop="1" x14ac:dyDescent="0.2">
      <c r="A38" s="590" t="s">
        <v>243</v>
      </c>
      <c r="B38" s="572">
        <v>1350360</v>
      </c>
      <c r="C38" s="571">
        <v>1270364</v>
      </c>
      <c r="D38" s="568">
        <v>6.3</v>
      </c>
      <c r="E38" s="570">
        <v>2040.51</v>
      </c>
      <c r="F38" s="569">
        <v>1790.6599999999999</v>
      </c>
      <c r="G38" s="568">
        <v>13.95</v>
      </c>
    </row>
    <row r="39" spans="1:7" x14ac:dyDescent="0.2">
      <c r="A39" s="590" t="s">
        <v>242</v>
      </c>
      <c r="B39" s="572">
        <v>6699179</v>
      </c>
      <c r="C39" s="571">
        <v>6269411</v>
      </c>
      <c r="D39" s="568">
        <v>6.85</v>
      </c>
      <c r="E39" s="570">
        <v>17011.87</v>
      </c>
      <c r="F39" s="569">
        <v>13949.869999999999</v>
      </c>
      <c r="G39" s="568">
        <v>21.95</v>
      </c>
    </row>
    <row r="40" spans="1:7" x14ac:dyDescent="0.2">
      <c r="A40" s="590" t="s">
        <v>241</v>
      </c>
      <c r="B40" s="572">
        <v>1304098</v>
      </c>
      <c r="C40" s="571">
        <v>1255314</v>
      </c>
      <c r="D40" s="568">
        <v>3.89</v>
      </c>
      <c r="E40" s="570">
        <v>1686.45</v>
      </c>
      <c r="F40" s="569">
        <v>1491.26</v>
      </c>
      <c r="G40" s="591">
        <v>13.09</v>
      </c>
    </row>
    <row r="41" spans="1:7" x14ac:dyDescent="0.2">
      <c r="A41" s="590" t="s">
        <v>240</v>
      </c>
      <c r="B41" s="572">
        <v>2244505</v>
      </c>
      <c r="C41" s="571">
        <v>2168158</v>
      </c>
      <c r="D41" s="574">
        <v>3.52</v>
      </c>
      <c r="E41" s="570">
        <v>3616.95</v>
      </c>
      <c r="F41" s="569">
        <v>2931.48</v>
      </c>
      <c r="G41" s="574">
        <v>23.38</v>
      </c>
    </row>
    <row r="42" spans="1:7" x14ac:dyDescent="0.2">
      <c r="A42" s="590" t="s">
        <v>239</v>
      </c>
      <c r="B42" s="572">
        <v>5488341</v>
      </c>
      <c r="C42" s="571">
        <v>5253509</v>
      </c>
      <c r="D42" s="568">
        <v>4.47</v>
      </c>
      <c r="E42" s="570">
        <v>17275.25</v>
      </c>
      <c r="F42" s="569">
        <v>15942.250000000002</v>
      </c>
      <c r="G42" s="568">
        <v>8.36</v>
      </c>
    </row>
    <row r="43" spans="1:7" ht="15" thickBot="1" x14ac:dyDescent="0.25">
      <c r="A43" s="590" t="s">
        <v>238</v>
      </c>
      <c r="B43" s="572">
        <v>3912235</v>
      </c>
      <c r="C43" s="571">
        <v>3730557</v>
      </c>
      <c r="D43" s="568">
        <v>4.87</v>
      </c>
      <c r="E43" s="570">
        <v>18855.330000000002</v>
      </c>
      <c r="F43" s="569">
        <v>17125.330000000002</v>
      </c>
      <c r="G43" s="568">
        <v>10.1</v>
      </c>
    </row>
    <row r="44" spans="1:7" ht="15.75" thickTop="1" thickBot="1" x14ac:dyDescent="0.25">
      <c r="A44" s="589" t="s">
        <v>237</v>
      </c>
      <c r="B44" s="579">
        <v>20998718</v>
      </c>
      <c r="C44" s="578">
        <v>19947313</v>
      </c>
      <c r="D44" s="577">
        <v>5.27</v>
      </c>
      <c r="E44" s="588">
        <v>60486.36</v>
      </c>
      <c r="F44" s="587">
        <v>53230.85</v>
      </c>
      <c r="G44" s="577">
        <v>13.63</v>
      </c>
    </row>
    <row r="45" spans="1:7" ht="15" thickTop="1" x14ac:dyDescent="0.2">
      <c r="A45" s="573" t="s">
        <v>236</v>
      </c>
      <c r="B45" s="572">
        <v>4532460</v>
      </c>
      <c r="C45" s="571">
        <v>4367710</v>
      </c>
      <c r="D45" s="568">
        <v>3.77</v>
      </c>
      <c r="E45" s="572">
        <v>27768.870000000003</v>
      </c>
      <c r="F45" s="569">
        <v>23313.870000000003</v>
      </c>
      <c r="G45" s="568">
        <v>19.11</v>
      </c>
    </row>
    <row r="46" spans="1:7" x14ac:dyDescent="0.2">
      <c r="A46" s="573" t="s">
        <v>235</v>
      </c>
      <c r="B46" s="572">
        <v>1788457</v>
      </c>
      <c r="C46" s="571">
        <v>1626262</v>
      </c>
      <c r="D46" s="568">
        <v>9.9700000000000006</v>
      </c>
      <c r="E46" s="570">
        <v>5015.0600000000004</v>
      </c>
      <c r="F46" s="569">
        <v>4402.2300000000005</v>
      </c>
      <c r="G46" s="568">
        <v>13.92</v>
      </c>
    </row>
    <row r="47" spans="1:7" x14ac:dyDescent="0.2">
      <c r="A47" s="573" t="s">
        <v>234</v>
      </c>
      <c r="B47" s="572">
        <v>1424910</v>
      </c>
      <c r="C47" s="571">
        <v>1325966</v>
      </c>
      <c r="D47" s="568">
        <v>7.46</v>
      </c>
      <c r="E47" s="570">
        <v>8600.92</v>
      </c>
      <c r="F47" s="569">
        <v>7942.92</v>
      </c>
      <c r="G47" s="568">
        <v>8.2799999999999994</v>
      </c>
    </row>
    <row r="48" spans="1:7" x14ac:dyDescent="0.2">
      <c r="A48" s="573" t="s">
        <v>233</v>
      </c>
      <c r="B48" s="572">
        <v>2518337</v>
      </c>
      <c r="C48" s="586">
        <v>2414166</v>
      </c>
      <c r="D48" s="568">
        <v>4.3099999999999996</v>
      </c>
      <c r="E48" s="570">
        <v>5677.59</v>
      </c>
      <c r="F48" s="585">
        <v>4961.59</v>
      </c>
      <c r="G48" s="568">
        <v>14.43</v>
      </c>
    </row>
    <row r="49" spans="1:7" x14ac:dyDescent="0.2">
      <c r="A49" s="573" t="s">
        <v>232</v>
      </c>
      <c r="B49" s="583">
        <v>1246150</v>
      </c>
      <c r="C49" s="586">
        <v>1204931</v>
      </c>
      <c r="D49" s="568">
        <v>3.42</v>
      </c>
      <c r="E49" s="570">
        <v>3109.55</v>
      </c>
      <c r="F49" s="585">
        <v>2886.3900000000008</v>
      </c>
      <c r="G49" s="568">
        <v>7.73</v>
      </c>
    </row>
    <row r="50" spans="1:7" x14ac:dyDescent="0.2">
      <c r="A50" s="573" t="s">
        <v>231</v>
      </c>
      <c r="B50" s="572">
        <v>5926365</v>
      </c>
      <c r="C50" s="586">
        <v>5678118</v>
      </c>
      <c r="D50" s="568">
        <v>4.37</v>
      </c>
      <c r="E50" s="570">
        <v>24331.639999999996</v>
      </c>
      <c r="F50" s="585">
        <v>21496.639999999996</v>
      </c>
      <c r="G50" s="568">
        <v>13.19</v>
      </c>
    </row>
    <row r="51" spans="1:7" ht="15" thickBot="1" x14ac:dyDescent="0.25">
      <c r="A51" s="573" t="s">
        <v>230</v>
      </c>
      <c r="B51" s="583">
        <v>1552169</v>
      </c>
      <c r="C51" s="586">
        <v>1468247</v>
      </c>
      <c r="D51" s="568">
        <v>5.72</v>
      </c>
      <c r="E51" s="570">
        <v>4290.51</v>
      </c>
      <c r="F51" s="585">
        <v>3968.7100000000005</v>
      </c>
      <c r="G51" s="568">
        <v>8.11</v>
      </c>
    </row>
    <row r="52" spans="1:7" ht="16.5" thickTop="1" thickBot="1" x14ac:dyDescent="0.25">
      <c r="A52" s="567" t="s">
        <v>229</v>
      </c>
      <c r="B52" s="566">
        <v>18988848</v>
      </c>
      <c r="C52" s="565">
        <v>18085400</v>
      </c>
      <c r="D52" s="562">
        <v>5</v>
      </c>
      <c r="E52" s="564">
        <v>78794.14</v>
      </c>
      <c r="F52" s="563">
        <v>68972.350000000006</v>
      </c>
      <c r="G52" s="562">
        <v>14.24</v>
      </c>
    </row>
    <row r="53" spans="1:7" ht="15" thickTop="1" x14ac:dyDescent="0.2">
      <c r="A53" s="573" t="s">
        <v>228</v>
      </c>
      <c r="B53" s="572">
        <v>554193</v>
      </c>
      <c r="C53" s="571">
        <v>532268</v>
      </c>
      <c r="D53" s="568">
        <v>4.12</v>
      </c>
      <c r="E53" s="570">
        <v>790.7</v>
      </c>
      <c r="F53" s="569">
        <v>730.56000000000006</v>
      </c>
      <c r="G53" s="568">
        <v>8.23</v>
      </c>
    </row>
    <row r="54" spans="1:7" x14ac:dyDescent="0.2">
      <c r="A54" s="573" t="s">
        <v>227</v>
      </c>
      <c r="B54" s="572">
        <v>3765248</v>
      </c>
      <c r="C54" s="571">
        <v>3609152</v>
      </c>
      <c r="D54" s="568">
        <v>4.33</v>
      </c>
      <c r="E54" s="570">
        <v>10720.38</v>
      </c>
      <c r="F54" s="569">
        <v>9747.3799999999992</v>
      </c>
      <c r="G54" s="568">
        <v>9.98</v>
      </c>
    </row>
    <row r="55" spans="1:7" x14ac:dyDescent="0.2">
      <c r="A55" s="573" t="s">
        <v>226</v>
      </c>
      <c r="B55" s="572">
        <v>1356418</v>
      </c>
      <c r="C55" s="571">
        <v>1313150</v>
      </c>
      <c r="D55" s="568">
        <v>3.29</v>
      </c>
      <c r="E55" s="570">
        <v>1421.15</v>
      </c>
      <c r="F55" s="569">
        <v>1283.6199999999999</v>
      </c>
      <c r="G55" s="568">
        <v>10.71</v>
      </c>
    </row>
    <row r="56" spans="1:7" x14ac:dyDescent="0.2">
      <c r="A56" s="573" t="s">
        <v>225</v>
      </c>
      <c r="B56" s="572">
        <v>908587</v>
      </c>
      <c r="C56" s="571">
        <v>838857</v>
      </c>
      <c r="D56" s="568">
        <v>8.31</v>
      </c>
      <c r="E56" s="570">
        <v>1479.99</v>
      </c>
      <c r="F56" s="569">
        <v>1324.5599999999997</v>
      </c>
      <c r="G56" s="568">
        <v>11.73</v>
      </c>
    </row>
    <row r="57" spans="1:7" x14ac:dyDescent="0.2">
      <c r="A57" s="573" t="s">
        <v>224</v>
      </c>
      <c r="B57" s="572">
        <v>7317459</v>
      </c>
      <c r="C57" s="571">
        <v>6930725</v>
      </c>
      <c r="D57" s="568">
        <v>5.58</v>
      </c>
      <c r="E57" s="570">
        <v>14225.099999999999</v>
      </c>
      <c r="F57" s="569">
        <v>13059.099999999999</v>
      </c>
      <c r="G57" s="568">
        <v>8.93</v>
      </c>
    </row>
    <row r="58" spans="1:7" x14ac:dyDescent="0.2">
      <c r="A58" s="573" t="s">
        <v>223</v>
      </c>
      <c r="B58" s="572">
        <v>1313692</v>
      </c>
      <c r="C58" s="571">
        <v>1219589</v>
      </c>
      <c r="D58" s="574">
        <v>7.72</v>
      </c>
      <c r="E58" s="570">
        <v>1990.09</v>
      </c>
      <c r="F58" s="569">
        <v>1723.3700000000001</v>
      </c>
      <c r="G58" s="574">
        <v>15.48</v>
      </c>
    </row>
    <row r="59" spans="1:7" x14ac:dyDescent="0.2">
      <c r="A59" s="573" t="s">
        <v>222</v>
      </c>
      <c r="B59" s="572">
        <v>486728</v>
      </c>
      <c r="C59" s="571">
        <v>479078</v>
      </c>
      <c r="D59" s="574">
        <v>1.6</v>
      </c>
      <c r="E59" s="570">
        <v>670.52</v>
      </c>
      <c r="F59" s="569">
        <v>633.28</v>
      </c>
      <c r="G59" s="574">
        <v>5.88</v>
      </c>
    </row>
    <row r="60" spans="1:7" x14ac:dyDescent="0.2">
      <c r="A60" s="573" t="s">
        <v>221</v>
      </c>
      <c r="B60" s="572">
        <v>1532650</v>
      </c>
      <c r="C60" s="571">
        <v>1331581</v>
      </c>
      <c r="D60" s="568">
        <v>15.1</v>
      </c>
      <c r="E60" s="570">
        <v>2220.11</v>
      </c>
      <c r="F60" s="569">
        <v>1751.1100000000001</v>
      </c>
      <c r="G60" s="568">
        <v>26.78</v>
      </c>
    </row>
    <row r="61" spans="1:7" x14ac:dyDescent="0.2">
      <c r="A61" s="573" t="s">
        <v>220</v>
      </c>
      <c r="B61" s="572">
        <v>712561</v>
      </c>
      <c r="C61" s="571">
        <v>703232</v>
      </c>
      <c r="D61" s="568">
        <v>1.33</v>
      </c>
      <c r="E61" s="570">
        <v>982.49</v>
      </c>
      <c r="F61" s="569">
        <v>934.43999999999994</v>
      </c>
      <c r="G61" s="568">
        <v>5.14</v>
      </c>
    </row>
    <row r="62" spans="1:7" x14ac:dyDescent="0.2">
      <c r="A62" s="573" t="s">
        <v>219</v>
      </c>
      <c r="B62" s="572">
        <v>1645585</v>
      </c>
      <c r="C62" s="571">
        <v>1548723</v>
      </c>
      <c r="D62" s="568">
        <v>6.25</v>
      </c>
      <c r="E62" s="570">
        <v>2921.8</v>
      </c>
      <c r="F62" s="569">
        <v>2591.08</v>
      </c>
      <c r="G62" s="568">
        <v>12.76</v>
      </c>
    </row>
    <row r="63" spans="1:7" x14ac:dyDescent="0.2">
      <c r="A63" s="573" t="s">
        <v>218</v>
      </c>
      <c r="B63" s="572">
        <v>1383088</v>
      </c>
      <c r="C63" s="571">
        <v>1347651</v>
      </c>
      <c r="D63" s="568">
        <v>2.63</v>
      </c>
      <c r="E63" s="570">
        <v>1759.69</v>
      </c>
      <c r="F63" s="569">
        <v>1608.56</v>
      </c>
      <c r="G63" s="568">
        <v>9.4</v>
      </c>
    </row>
    <row r="64" spans="1:7" x14ac:dyDescent="0.2">
      <c r="A64" s="573" t="s">
        <v>217</v>
      </c>
      <c r="B64" s="572">
        <v>1069390</v>
      </c>
      <c r="C64" s="571">
        <v>1042450</v>
      </c>
      <c r="D64" s="568">
        <v>2.58</v>
      </c>
      <c r="E64" s="570">
        <v>2133.9699999999998</v>
      </c>
      <c r="F64" s="569">
        <v>1987.9000000000003</v>
      </c>
      <c r="G64" s="568">
        <v>7.35</v>
      </c>
    </row>
    <row r="65" spans="1:7" x14ac:dyDescent="0.2">
      <c r="A65" s="573" t="s">
        <v>216</v>
      </c>
      <c r="B65" s="572">
        <v>1927861</v>
      </c>
      <c r="C65" s="571">
        <v>1841582</v>
      </c>
      <c r="D65" s="568">
        <v>4.6900000000000004</v>
      </c>
      <c r="E65" s="570">
        <v>3843.51</v>
      </c>
      <c r="F65" s="569">
        <v>3549.56</v>
      </c>
      <c r="G65" s="568">
        <v>8.2799999999999994</v>
      </c>
    </row>
    <row r="66" spans="1:7" x14ac:dyDescent="0.2">
      <c r="A66" s="573" t="s">
        <v>215</v>
      </c>
      <c r="B66" s="572">
        <v>527369</v>
      </c>
      <c r="C66" s="571">
        <v>471755</v>
      </c>
      <c r="D66" s="568">
        <v>11.79</v>
      </c>
      <c r="E66" s="570">
        <v>825.01</v>
      </c>
      <c r="F66" s="569">
        <v>706.56000000000006</v>
      </c>
      <c r="G66" s="568">
        <v>16.760000000000002</v>
      </c>
    </row>
    <row r="67" spans="1:7" x14ac:dyDescent="0.2">
      <c r="A67" s="573" t="s">
        <v>214</v>
      </c>
      <c r="B67" s="572">
        <v>3045227</v>
      </c>
      <c r="C67" s="571">
        <v>2936149</v>
      </c>
      <c r="D67" s="568">
        <v>3.72</v>
      </c>
      <c r="E67" s="572">
        <v>7605.0999999999995</v>
      </c>
      <c r="F67" s="569">
        <v>6986.0999999999995</v>
      </c>
      <c r="G67" s="568">
        <v>8.86</v>
      </c>
    </row>
    <row r="68" spans="1:7" x14ac:dyDescent="0.2">
      <c r="A68" s="573" t="s">
        <v>213</v>
      </c>
      <c r="B68" s="572">
        <v>2414527</v>
      </c>
      <c r="C68" s="571">
        <v>2467387</v>
      </c>
      <c r="D68" s="568">
        <v>-2.14</v>
      </c>
      <c r="E68" s="572">
        <v>5227.9999999999991</v>
      </c>
      <c r="F68" s="569">
        <v>4997.9999999999991</v>
      </c>
      <c r="G68" s="568">
        <v>4.5999999999999996</v>
      </c>
    </row>
    <row r="69" spans="1:7" x14ac:dyDescent="0.2">
      <c r="A69" s="573" t="s">
        <v>212</v>
      </c>
      <c r="B69" s="572">
        <v>1123267</v>
      </c>
      <c r="C69" s="571">
        <v>1076447</v>
      </c>
      <c r="D69" s="568">
        <v>4.3499999999999996</v>
      </c>
      <c r="E69" s="570">
        <v>1771.75</v>
      </c>
      <c r="F69" s="569">
        <v>1649.8199999999997</v>
      </c>
      <c r="G69" s="568">
        <v>7.39</v>
      </c>
    </row>
    <row r="70" spans="1:7" x14ac:dyDescent="0.2">
      <c r="A70" s="584" t="s">
        <v>211</v>
      </c>
      <c r="B70" s="572">
        <v>499192</v>
      </c>
      <c r="C70" s="571">
        <v>482377</v>
      </c>
      <c r="D70" s="568">
        <v>3.49</v>
      </c>
      <c r="E70" s="570">
        <v>586.04999999999995</v>
      </c>
      <c r="F70" s="569">
        <v>554.57000000000005</v>
      </c>
      <c r="G70" s="568">
        <v>5.68</v>
      </c>
    </row>
    <row r="71" spans="1:7" x14ac:dyDescent="0.2">
      <c r="A71" s="584" t="s">
        <v>210</v>
      </c>
      <c r="B71" s="572">
        <v>260686</v>
      </c>
      <c r="C71" s="571">
        <v>262218</v>
      </c>
      <c r="D71" s="568">
        <v>-0.57999999999999996</v>
      </c>
      <c r="E71" s="570">
        <v>332.02</v>
      </c>
      <c r="F71" s="569">
        <v>332.34999999999997</v>
      </c>
      <c r="G71" s="568">
        <v>-0.1</v>
      </c>
    </row>
    <row r="72" spans="1:7" ht="15" thickBot="1" x14ac:dyDescent="0.25">
      <c r="A72" s="584" t="s">
        <v>209</v>
      </c>
      <c r="B72" s="583">
        <v>331874</v>
      </c>
      <c r="C72" s="582">
        <v>327649</v>
      </c>
      <c r="D72" s="581">
        <v>1.29</v>
      </c>
      <c r="E72" s="570">
        <v>322.63</v>
      </c>
      <c r="F72" s="569">
        <v>311.72999999999996</v>
      </c>
      <c r="G72" s="568">
        <v>3.5</v>
      </c>
    </row>
    <row r="73" spans="1:7" ht="16.5" thickTop="1" thickBot="1" x14ac:dyDescent="0.25">
      <c r="A73" s="580" t="s">
        <v>208</v>
      </c>
      <c r="B73" s="579">
        <v>32175602</v>
      </c>
      <c r="C73" s="578">
        <v>30762020</v>
      </c>
      <c r="D73" s="577">
        <v>4.5999999999999996</v>
      </c>
      <c r="E73" s="576">
        <v>61830.060000000005</v>
      </c>
      <c r="F73" s="575">
        <v>56463.649999999987</v>
      </c>
      <c r="G73" s="562">
        <v>9.5</v>
      </c>
    </row>
    <row r="74" spans="1:7" ht="15" thickTop="1" x14ac:dyDescent="0.2">
      <c r="A74" s="573" t="s">
        <v>173</v>
      </c>
      <c r="B74" s="572">
        <v>35211781</v>
      </c>
      <c r="C74" s="571">
        <v>32830273</v>
      </c>
      <c r="D74" s="568">
        <v>7.25</v>
      </c>
      <c r="E74" s="570">
        <v>285399.26</v>
      </c>
      <c r="F74" s="569">
        <v>250931.26000000004</v>
      </c>
      <c r="G74" s="568">
        <v>13.74</v>
      </c>
    </row>
    <row r="75" spans="1:7" x14ac:dyDescent="0.2">
      <c r="A75" s="573" t="s">
        <v>207</v>
      </c>
      <c r="B75" s="572">
        <v>3008472</v>
      </c>
      <c r="C75" s="571">
        <v>2914619</v>
      </c>
      <c r="D75" s="568">
        <v>3.22</v>
      </c>
      <c r="E75" s="570">
        <v>4355.8</v>
      </c>
      <c r="F75" s="569">
        <v>4053.01</v>
      </c>
      <c r="G75" s="568">
        <v>7.47</v>
      </c>
    </row>
    <row r="76" spans="1:7" x14ac:dyDescent="0.2">
      <c r="A76" s="573" t="s">
        <v>206</v>
      </c>
      <c r="B76" s="572">
        <v>5134036</v>
      </c>
      <c r="C76" s="571">
        <v>4902774</v>
      </c>
      <c r="D76" s="574">
        <v>4.72</v>
      </c>
      <c r="E76" s="570">
        <v>9844.07</v>
      </c>
      <c r="F76" s="569">
        <v>9013.07</v>
      </c>
      <c r="G76" s="574">
        <v>9.2200000000000006</v>
      </c>
    </row>
    <row r="77" spans="1:7" x14ac:dyDescent="0.2">
      <c r="A77" s="573" t="s">
        <v>205</v>
      </c>
      <c r="B77" s="572">
        <v>3603485</v>
      </c>
      <c r="C77" s="571">
        <v>3578036</v>
      </c>
      <c r="D77" s="574">
        <v>0.71</v>
      </c>
      <c r="E77" s="570">
        <v>5435.17</v>
      </c>
      <c r="F77" s="569">
        <v>5035.17</v>
      </c>
      <c r="G77" s="574">
        <v>7.94</v>
      </c>
    </row>
    <row r="78" spans="1:7" x14ac:dyDescent="0.2">
      <c r="A78" s="573" t="s">
        <v>204</v>
      </c>
      <c r="B78" s="572">
        <v>740914</v>
      </c>
      <c r="C78" s="571">
        <v>520029</v>
      </c>
      <c r="D78" s="568">
        <v>42.48</v>
      </c>
      <c r="E78" s="570">
        <v>1003.1</v>
      </c>
      <c r="F78" s="569">
        <v>679.95</v>
      </c>
      <c r="G78" s="568">
        <v>47.53</v>
      </c>
    </row>
    <row r="79" spans="1:7" x14ac:dyDescent="0.2">
      <c r="A79" s="573" t="s">
        <v>203</v>
      </c>
      <c r="B79" s="572">
        <v>2944164</v>
      </c>
      <c r="C79" s="571">
        <v>2915611</v>
      </c>
      <c r="D79" s="568">
        <v>0.98</v>
      </c>
      <c r="E79" s="570">
        <v>3834.8999999999996</v>
      </c>
      <c r="F79" s="569">
        <v>3650.8999999999996</v>
      </c>
      <c r="G79" s="568">
        <v>5.04</v>
      </c>
    </row>
    <row r="80" spans="1:7" x14ac:dyDescent="0.2">
      <c r="A80" s="573" t="s">
        <v>202</v>
      </c>
      <c r="B80" s="572">
        <v>476469</v>
      </c>
      <c r="C80" s="571">
        <v>445131</v>
      </c>
      <c r="D80" s="568">
        <v>7.04</v>
      </c>
      <c r="E80" s="570">
        <v>657.26</v>
      </c>
      <c r="F80" s="569">
        <v>622.14</v>
      </c>
      <c r="G80" s="568">
        <v>5.65</v>
      </c>
    </row>
    <row r="81" spans="1:8" x14ac:dyDescent="0.2">
      <c r="A81" s="573" t="s">
        <v>201</v>
      </c>
      <c r="B81" s="572">
        <v>718358</v>
      </c>
      <c r="C81" s="571">
        <v>591935</v>
      </c>
      <c r="D81" s="568">
        <v>21.36</v>
      </c>
      <c r="E81" s="570">
        <v>803.68</v>
      </c>
      <c r="F81" s="569">
        <v>638.22</v>
      </c>
      <c r="G81" s="568">
        <v>25.93</v>
      </c>
    </row>
    <row r="82" spans="1:8" x14ac:dyDescent="0.2">
      <c r="A82" s="573" t="s">
        <v>200</v>
      </c>
      <c r="B82" s="572">
        <v>1684943</v>
      </c>
      <c r="C82" s="571">
        <v>1583985</v>
      </c>
      <c r="D82" s="568">
        <v>6.37</v>
      </c>
      <c r="E82" s="570">
        <v>2673.79</v>
      </c>
      <c r="F82" s="569">
        <v>2246.5300000000002</v>
      </c>
      <c r="G82" s="568">
        <v>19.02</v>
      </c>
    </row>
    <row r="83" spans="1:8" x14ac:dyDescent="0.2">
      <c r="A83" s="573" t="s">
        <v>199</v>
      </c>
      <c r="B83" s="572">
        <v>1256245</v>
      </c>
      <c r="C83" s="571">
        <v>1117845</v>
      </c>
      <c r="D83" s="568">
        <v>12.38</v>
      </c>
      <c r="E83" s="570">
        <v>1593.91</v>
      </c>
      <c r="F83" s="569">
        <v>1422.37</v>
      </c>
      <c r="G83" s="568">
        <v>12.06</v>
      </c>
    </row>
    <row r="84" spans="1:8" x14ac:dyDescent="0.2">
      <c r="A84" s="573" t="s">
        <v>198</v>
      </c>
      <c r="B84" s="572">
        <v>1813125</v>
      </c>
      <c r="C84" s="571">
        <v>1513750</v>
      </c>
      <c r="D84" s="568">
        <v>19.78</v>
      </c>
      <c r="E84" s="570">
        <v>2527.6999999999998</v>
      </c>
      <c r="F84" s="569">
        <v>2120.14</v>
      </c>
      <c r="G84" s="568">
        <v>19.22</v>
      </c>
    </row>
    <row r="85" spans="1:8" x14ac:dyDescent="0.2">
      <c r="A85" s="573" t="s">
        <v>197</v>
      </c>
      <c r="B85" s="572">
        <v>1369166</v>
      </c>
      <c r="C85" s="571">
        <v>1310568</v>
      </c>
      <c r="D85" s="568">
        <v>4.47</v>
      </c>
      <c r="E85" s="570">
        <v>2051.5700000000002</v>
      </c>
      <c r="F85" s="569">
        <v>1962.84</v>
      </c>
      <c r="G85" s="568">
        <v>4.5199999999999996</v>
      </c>
    </row>
    <row r="86" spans="1:8" ht="15" thickBot="1" x14ac:dyDescent="0.25">
      <c r="A86" s="573" t="s">
        <v>196</v>
      </c>
      <c r="B86" s="572">
        <v>2887992</v>
      </c>
      <c r="C86" s="571">
        <v>2766377</v>
      </c>
      <c r="D86" s="568">
        <v>4.4000000000000004</v>
      </c>
      <c r="E86" s="570">
        <v>3913.41</v>
      </c>
      <c r="F86" s="569">
        <v>3735.9300000000003</v>
      </c>
      <c r="G86" s="568">
        <v>4.75</v>
      </c>
    </row>
    <row r="87" spans="1:8" ht="16.5" thickTop="1" thickBot="1" x14ac:dyDescent="0.25">
      <c r="A87" s="567" t="s">
        <v>195</v>
      </c>
      <c r="B87" s="566">
        <v>60849150</v>
      </c>
      <c r="C87" s="565">
        <v>56990933</v>
      </c>
      <c r="D87" s="562">
        <v>6.77</v>
      </c>
      <c r="E87" s="564">
        <v>324093.61999999994</v>
      </c>
      <c r="F87" s="563">
        <v>286111.53000000009</v>
      </c>
      <c r="G87" s="562">
        <v>13.28</v>
      </c>
    </row>
    <row r="88" spans="1:8" ht="16.5" thickTop="1" thickBot="1" x14ac:dyDescent="0.25">
      <c r="A88" s="561" t="s">
        <v>62</v>
      </c>
      <c r="B88" s="560">
        <v>179316070</v>
      </c>
      <c r="C88" s="559">
        <v>169903946</v>
      </c>
      <c r="D88" s="556">
        <v>5.54</v>
      </c>
      <c r="E88" s="558">
        <v>790029.57999999984</v>
      </c>
      <c r="F88" s="557">
        <v>701451.48</v>
      </c>
      <c r="G88" s="556">
        <v>12.63</v>
      </c>
      <c r="H88" s="604" t="e">
        <f>E88-ประเทศ2562!#REF!</f>
        <v>#REF!</v>
      </c>
    </row>
    <row r="89" spans="1:8" ht="15" thickTop="1" x14ac:dyDescent="0.2">
      <c r="A89" s="553" t="s">
        <v>194</v>
      </c>
      <c r="E89" s="554"/>
      <c r="F89" s="555"/>
    </row>
    <row r="90" spans="1:8" x14ac:dyDescent="0.2">
      <c r="A90" s="553" t="s">
        <v>193</v>
      </c>
      <c r="E90" s="554"/>
    </row>
    <row r="91" spans="1:8" x14ac:dyDescent="0.2">
      <c r="E91" s="554"/>
    </row>
  </sheetData>
  <mergeCells count="3">
    <mergeCell ref="A3:A4"/>
    <mergeCell ref="B3:D3"/>
    <mergeCell ref="E3:G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ภาคเหนือ2562</vt:lpstr>
      <vt:lpstr>กรุงเทพมหานคร2562</vt:lpstr>
      <vt:lpstr>ภาคตะวันตก2562</vt:lpstr>
      <vt:lpstr>ภาคกลาง2562</vt:lpstr>
      <vt:lpstr>ภาคตะวันออก2562</vt:lpstr>
      <vt:lpstr>รวมภาคอีสาน2562</vt:lpstr>
      <vt:lpstr>รวมภาคใต้2562</vt:lpstr>
      <vt:lpstr>ประเทศ2562</vt:lpstr>
      <vt:lpstr>Sheet1</vt:lpstr>
      <vt:lpstr>สรุป 2560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Dell</cp:lastModifiedBy>
  <cp:lastPrinted>2020-10-14T09:37:17Z</cp:lastPrinted>
  <dcterms:created xsi:type="dcterms:W3CDTF">2014-11-24T15:13:22Z</dcterms:created>
  <dcterms:modified xsi:type="dcterms:W3CDTF">2020-11-05T03:26:31Z</dcterms:modified>
</cp:coreProperties>
</file>