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245"/>
  </bookViews>
  <sheets>
    <sheet name="ทอ.สุวรรณภูมิ" sheetId="1" r:id="rId1"/>
    <sheet name="ทอ.กรุงเทพ" sheetId="2" r:id="rId2"/>
    <sheet name="ทอ.เชียงใหม่" sheetId="3" r:id="rId3"/>
    <sheet name="ทอ.ภูเก็ต" sheetId="4" r:id="rId4"/>
    <sheet name="ทอ.หาดใหญ่" sheetId="5" r:id="rId5"/>
  </sheets>
  <externalReferences>
    <externalReference r:id="rId6"/>
  </externalReferences>
  <definedNames>
    <definedName name="_xlnm.Print_Area" localSheetId="0">ทอ.สุวรรณภูมิ!$A$1:$H$53</definedName>
  </definedNames>
  <calcPr calcId="145621"/>
</workbook>
</file>

<file path=xl/calcChain.xml><?xml version="1.0" encoding="utf-8"?>
<calcChain xmlns="http://schemas.openxmlformats.org/spreadsheetml/2006/main">
  <c r="H39" i="5" l="1"/>
  <c r="F38" i="5"/>
  <c r="E38" i="5"/>
  <c r="G38" i="5" s="1"/>
  <c r="C38" i="5"/>
  <c r="B38" i="5"/>
  <c r="D38" i="5" s="1"/>
  <c r="H38" i="5" s="1"/>
  <c r="F37" i="5"/>
  <c r="E37" i="5"/>
  <c r="G37" i="5" s="1"/>
  <c r="D37" i="5"/>
  <c r="H37" i="5" s="1"/>
  <c r="C37" i="5"/>
  <c r="B37" i="5"/>
  <c r="G36" i="5"/>
  <c r="F36" i="5"/>
  <c r="E36" i="5"/>
  <c r="C36" i="5"/>
  <c r="D36" i="5" s="1"/>
  <c r="H36" i="5" s="1"/>
  <c r="B36" i="5"/>
  <c r="F35" i="5"/>
  <c r="E35" i="5"/>
  <c r="G35" i="5" s="1"/>
  <c r="C35" i="5"/>
  <c r="B35" i="5"/>
  <c r="D35" i="5" s="1"/>
  <c r="F34" i="5"/>
  <c r="E34" i="5"/>
  <c r="G34" i="5" s="1"/>
  <c r="C34" i="5"/>
  <c r="B34" i="5"/>
  <c r="D34" i="5" s="1"/>
  <c r="F33" i="5"/>
  <c r="E33" i="5"/>
  <c r="G33" i="5" s="1"/>
  <c r="D33" i="5"/>
  <c r="C33" i="5"/>
  <c r="B33" i="5"/>
  <c r="G32" i="5"/>
  <c r="F32" i="5"/>
  <c r="E32" i="5"/>
  <c r="C32" i="5"/>
  <c r="B32" i="5"/>
  <c r="D32" i="5" s="1"/>
  <c r="H32" i="5" s="1"/>
  <c r="F31" i="5"/>
  <c r="E31" i="5"/>
  <c r="G31" i="5" s="1"/>
  <c r="C31" i="5"/>
  <c r="B31" i="5"/>
  <c r="D31" i="5" s="1"/>
  <c r="H31" i="5" s="1"/>
  <c r="F30" i="5"/>
  <c r="E30" i="5"/>
  <c r="G30" i="5" s="1"/>
  <c r="D30" i="5"/>
  <c r="C30" i="5"/>
  <c r="B30" i="5"/>
  <c r="G29" i="5"/>
  <c r="F29" i="5"/>
  <c r="E29" i="5"/>
  <c r="D29" i="5"/>
  <c r="H29" i="5" s="1"/>
  <c r="C29" i="5"/>
  <c r="B29" i="5"/>
  <c r="G28" i="5"/>
  <c r="F28" i="5"/>
  <c r="E28" i="5"/>
  <c r="C28" i="5"/>
  <c r="B28" i="5"/>
  <c r="D28" i="5" s="1"/>
  <c r="H28" i="5" s="1"/>
  <c r="F27" i="5"/>
  <c r="E27" i="5"/>
  <c r="G27" i="5" s="1"/>
  <c r="C27" i="5"/>
  <c r="B27" i="5"/>
  <c r="D27" i="5" s="1"/>
  <c r="H27" i="5" s="1"/>
  <c r="F26" i="5"/>
  <c r="E26" i="5"/>
  <c r="G26" i="5" s="1"/>
  <c r="D26" i="5"/>
  <c r="C26" i="5"/>
  <c r="B26" i="5"/>
  <c r="G25" i="5"/>
  <c r="F25" i="5"/>
  <c r="E25" i="5"/>
  <c r="D25" i="5"/>
  <c r="H25" i="5" s="1"/>
  <c r="C25" i="5"/>
  <c r="B25" i="5"/>
  <c r="G24" i="5"/>
  <c r="F24" i="5"/>
  <c r="E24" i="5"/>
  <c r="C24" i="5"/>
  <c r="B24" i="5"/>
  <c r="D24" i="5" s="1"/>
  <c r="H24" i="5" s="1"/>
  <c r="F23" i="5"/>
  <c r="E23" i="5"/>
  <c r="G23" i="5" s="1"/>
  <c r="C23" i="5"/>
  <c r="B23" i="5"/>
  <c r="D23" i="5" s="1"/>
  <c r="H23" i="5" s="1"/>
  <c r="F22" i="5"/>
  <c r="E22" i="5"/>
  <c r="G22" i="5" s="1"/>
  <c r="D22" i="5"/>
  <c r="C22" i="5"/>
  <c r="B22" i="5"/>
  <c r="G21" i="5"/>
  <c r="F21" i="5"/>
  <c r="E21" i="5"/>
  <c r="C21" i="5"/>
  <c r="D21" i="5" s="1"/>
  <c r="H21" i="5" s="1"/>
  <c r="B21" i="5"/>
  <c r="F20" i="5"/>
  <c r="E20" i="5"/>
  <c r="G20" i="5" s="1"/>
  <c r="C20" i="5"/>
  <c r="B20" i="5"/>
  <c r="D20" i="5" s="1"/>
  <c r="F19" i="5"/>
  <c r="E19" i="5"/>
  <c r="G19" i="5" s="1"/>
  <c r="C19" i="5"/>
  <c r="B19" i="5"/>
  <c r="D19" i="5" s="1"/>
  <c r="F18" i="5"/>
  <c r="E18" i="5"/>
  <c r="G18" i="5" s="1"/>
  <c r="C18" i="5"/>
  <c r="B18" i="5"/>
  <c r="D18" i="5" s="1"/>
  <c r="F17" i="5"/>
  <c r="E17" i="5"/>
  <c r="G17" i="5" s="1"/>
  <c r="C17" i="5"/>
  <c r="B17" i="5"/>
  <c r="D17" i="5" s="1"/>
  <c r="F16" i="5"/>
  <c r="E16" i="5"/>
  <c r="G16" i="5" s="1"/>
  <c r="C16" i="5"/>
  <c r="B16" i="5"/>
  <c r="D16" i="5" s="1"/>
  <c r="F15" i="5"/>
  <c r="E15" i="5"/>
  <c r="G15" i="5" s="1"/>
  <c r="C15" i="5"/>
  <c r="B15" i="5"/>
  <c r="D15" i="5" s="1"/>
  <c r="F14" i="5"/>
  <c r="E14" i="5"/>
  <c r="G14" i="5" s="1"/>
  <c r="C14" i="5"/>
  <c r="B14" i="5"/>
  <c r="D14" i="5" s="1"/>
  <c r="F13" i="5"/>
  <c r="E13" i="5"/>
  <c r="G13" i="5" s="1"/>
  <c r="C13" i="5"/>
  <c r="B13" i="5"/>
  <c r="D13" i="5" s="1"/>
  <c r="F12" i="5"/>
  <c r="E12" i="5"/>
  <c r="G12" i="5" s="1"/>
  <c r="C12" i="5"/>
  <c r="B12" i="5"/>
  <c r="D12" i="5" s="1"/>
  <c r="F11" i="5"/>
  <c r="E11" i="5"/>
  <c r="G11" i="5" s="1"/>
  <c r="C11" i="5"/>
  <c r="B11" i="5"/>
  <c r="D11" i="5" s="1"/>
  <c r="F10" i="5"/>
  <c r="E10" i="5"/>
  <c r="G10" i="5" s="1"/>
  <c r="C10" i="5"/>
  <c r="B10" i="5"/>
  <c r="D10" i="5" s="1"/>
  <c r="G9" i="5"/>
  <c r="F9" i="5"/>
  <c r="E9" i="5"/>
  <c r="C9" i="5"/>
  <c r="D9" i="5" s="1"/>
  <c r="H9" i="5" s="1"/>
  <c r="B9" i="5"/>
  <c r="F8" i="5"/>
  <c r="F40" i="5" s="1"/>
  <c r="B47" i="5" s="1"/>
  <c r="E8" i="5"/>
  <c r="E40" i="5" s="1"/>
  <c r="C8" i="5"/>
  <c r="C40" i="5" s="1"/>
  <c r="B46" i="5" s="1"/>
  <c r="B8" i="5"/>
  <c r="B40" i="5" s="1"/>
  <c r="D2" i="5"/>
  <c r="H39" i="4"/>
  <c r="G38" i="4"/>
  <c r="F38" i="4"/>
  <c r="E38" i="4"/>
  <c r="C38" i="4"/>
  <c r="B38" i="4"/>
  <c r="D38" i="4" s="1"/>
  <c r="H38" i="4" s="1"/>
  <c r="F37" i="4"/>
  <c r="G37" i="4" s="1"/>
  <c r="E37" i="4"/>
  <c r="C37" i="4"/>
  <c r="B37" i="4"/>
  <c r="D37" i="4" s="1"/>
  <c r="H37" i="4" s="1"/>
  <c r="F36" i="4"/>
  <c r="E36" i="4"/>
  <c r="G36" i="4" s="1"/>
  <c r="C36" i="4"/>
  <c r="B36" i="4"/>
  <c r="D36" i="4" s="1"/>
  <c r="H36" i="4" s="1"/>
  <c r="F35" i="4"/>
  <c r="E35" i="4"/>
  <c r="G35" i="4" s="1"/>
  <c r="D35" i="4"/>
  <c r="C35" i="4"/>
  <c r="B35" i="4"/>
  <c r="G34" i="4"/>
  <c r="F34" i="4"/>
  <c r="E34" i="4"/>
  <c r="C34" i="4"/>
  <c r="D34" i="4" s="1"/>
  <c r="H34" i="4" s="1"/>
  <c r="B34" i="4"/>
  <c r="F33" i="4"/>
  <c r="E33" i="4"/>
  <c r="G33" i="4" s="1"/>
  <c r="C33" i="4"/>
  <c r="B33" i="4"/>
  <c r="D33" i="4" s="1"/>
  <c r="F32" i="4"/>
  <c r="E32" i="4"/>
  <c r="G32" i="4" s="1"/>
  <c r="C32" i="4"/>
  <c r="B32" i="4"/>
  <c r="D32" i="4" s="1"/>
  <c r="F31" i="4"/>
  <c r="E31" i="4"/>
  <c r="G31" i="4" s="1"/>
  <c r="D31" i="4"/>
  <c r="C31" i="4"/>
  <c r="B31" i="4"/>
  <c r="G30" i="4"/>
  <c r="F30" i="4"/>
  <c r="E30" i="4"/>
  <c r="C30" i="4"/>
  <c r="B30" i="4"/>
  <c r="D30" i="4" s="1"/>
  <c r="H30" i="4" s="1"/>
  <c r="F29" i="4"/>
  <c r="E29" i="4"/>
  <c r="G29" i="4" s="1"/>
  <c r="C29" i="4"/>
  <c r="B29" i="4"/>
  <c r="D29" i="4" s="1"/>
  <c r="H29" i="4" s="1"/>
  <c r="F28" i="4"/>
  <c r="E28" i="4"/>
  <c r="G28" i="4" s="1"/>
  <c r="D28" i="4"/>
  <c r="C28" i="4"/>
  <c r="B28" i="4"/>
  <c r="G27" i="4"/>
  <c r="F27" i="4"/>
  <c r="E27" i="4"/>
  <c r="D27" i="4"/>
  <c r="H27" i="4" s="1"/>
  <c r="C27" i="4"/>
  <c r="B27" i="4"/>
  <c r="G26" i="4"/>
  <c r="F26" i="4"/>
  <c r="E26" i="4"/>
  <c r="C26" i="4"/>
  <c r="B26" i="4"/>
  <c r="D26" i="4" s="1"/>
  <c r="H26" i="4" s="1"/>
  <c r="F25" i="4"/>
  <c r="E25" i="4"/>
  <c r="G25" i="4" s="1"/>
  <c r="C25" i="4"/>
  <c r="B25" i="4"/>
  <c r="D25" i="4" s="1"/>
  <c r="H25" i="4" s="1"/>
  <c r="F24" i="4"/>
  <c r="E24" i="4"/>
  <c r="G24" i="4" s="1"/>
  <c r="D24" i="4"/>
  <c r="C24" i="4"/>
  <c r="B24" i="4"/>
  <c r="G23" i="4"/>
  <c r="F23" i="4"/>
  <c r="E23" i="4"/>
  <c r="D23" i="4"/>
  <c r="H23" i="4" s="1"/>
  <c r="C23" i="4"/>
  <c r="B23" i="4"/>
  <c r="G22" i="4"/>
  <c r="F22" i="4"/>
  <c r="E22" i="4"/>
  <c r="C22" i="4"/>
  <c r="B22" i="4"/>
  <c r="D22" i="4" s="1"/>
  <c r="H22" i="4" s="1"/>
  <c r="F21" i="4"/>
  <c r="E21" i="4"/>
  <c r="G21" i="4" s="1"/>
  <c r="C21" i="4"/>
  <c r="B21" i="4"/>
  <c r="D21" i="4" s="1"/>
  <c r="H21" i="4" s="1"/>
  <c r="F20" i="4"/>
  <c r="E20" i="4"/>
  <c r="G20" i="4" s="1"/>
  <c r="D20" i="4"/>
  <c r="C20" i="4"/>
  <c r="B20" i="4"/>
  <c r="G19" i="4"/>
  <c r="F19" i="4"/>
  <c r="E19" i="4"/>
  <c r="C19" i="4"/>
  <c r="D19" i="4" s="1"/>
  <c r="H19" i="4" s="1"/>
  <c r="B19" i="4"/>
  <c r="G18" i="4"/>
  <c r="F18" i="4"/>
  <c r="E18" i="4"/>
  <c r="C18" i="4"/>
  <c r="B18" i="4"/>
  <c r="D18" i="4" s="1"/>
  <c r="H18" i="4" s="1"/>
  <c r="F17" i="4"/>
  <c r="E17" i="4"/>
  <c r="G17" i="4" s="1"/>
  <c r="C17" i="4"/>
  <c r="B17" i="4"/>
  <c r="D17" i="4" s="1"/>
  <c r="H17" i="4" s="1"/>
  <c r="F16" i="4"/>
  <c r="E16" i="4"/>
  <c r="G16" i="4" s="1"/>
  <c r="C16" i="4"/>
  <c r="D16" i="4" s="1"/>
  <c r="H16" i="4" s="1"/>
  <c r="B16" i="4"/>
  <c r="G15" i="4"/>
  <c r="F15" i="4"/>
  <c r="E15" i="4"/>
  <c r="D15" i="4"/>
  <c r="H15" i="4" s="1"/>
  <c r="C15" i="4"/>
  <c r="B15" i="4"/>
  <c r="G14" i="4"/>
  <c r="F14" i="4"/>
  <c r="E14" i="4"/>
  <c r="C14" i="4"/>
  <c r="B14" i="4"/>
  <c r="D14" i="4" s="1"/>
  <c r="H14" i="4" s="1"/>
  <c r="F13" i="4"/>
  <c r="E13" i="4"/>
  <c r="G13" i="4" s="1"/>
  <c r="C13" i="4"/>
  <c r="B13" i="4"/>
  <c r="D13" i="4" s="1"/>
  <c r="F12" i="4"/>
  <c r="E12" i="4"/>
  <c r="G12" i="4" s="1"/>
  <c r="D12" i="4"/>
  <c r="C12" i="4"/>
  <c r="B12" i="4"/>
  <c r="G11" i="4"/>
  <c r="F11" i="4"/>
  <c r="E11" i="4"/>
  <c r="D11" i="4"/>
  <c r="H11" i="4" s="1"/>
  <c r="C11" i="4"/>
  <c r="B11" i="4"/>
  <c r="G10" i="4"/>
  <c r="F10" i="4"/>
  <c r="E10" i="4"/>
  <c r="C10" i="4"/>
  <c r="B10" i="4"/>
  <c r="D10" i="4" s="1"/>
  <c r="H10" i="4" s="1"/>
  <c r="F9" i="4"/>
  <c r="E9" i="4"/>
  <c r="G9" i="4" s="1"/>
  <c r="C9" i="4"/>
  <c r="B9" i="4"/>
  <c r="D9" i="4" s="1"/>
  <c r="F8" i="4"/>
  <c r="F40" i="4" s="1"/>
  <c r="B47" i="4" s="1"/>
  <c r="E8" i="4"/>
  <c r="E40" i="4" s="1"/>
  <c r="G40" i="4" s="1"/>
  <c r="C8" i="4"/>
  <c r="C40" i="4" s="1"/>
  <c r="B46" i="4" s="1"/>
  <c r="B8" i="4"/>
  <c r="B40" i="4" s="1"/>
  <c r="D40" i="4" s="1"/>
  <c r="D2" i="4"/>
  <c r="H39" i="3"/>
  <c r="F38" i="3"/>
  <c r="E38" i="3"/>
  <c r="G38" i="3" s="1"/>
  <c r="C38" i="3"/>
  <c r="D38" i="3" s="1"/>
  <c r="B38" i="3"/>
  <c r="F37" i="3"/>
  <c r="G37" i="3" s="1"/>
  <c r="E37" i="3"/>
  <c r="C37" i="3"/>
  <c r="D37" i="3" s="1"/>
  <c r="H37" i="3" s="1"/>
  <c r="B37" i="3"/>
  <c r="F36" i="3"/>
  <c r="G36" i="3" s="1"/>
  <c r="E36" i="3"/>
  <c r="C36" i="3"/>
  <c r="B36" i="3"/>
  <c r="D36" i="3" s="1"/>
  <c r="H36" i="3" s="1"/>
  <c r="F35" i="3"/>
  <c r="E35" i="3"/>
  <c r="G35" i="3" s="1"/>
  <c r="C35" i="3"/>
  <c r="B35" i="3"/>
  <c r="D35" i="3" s="1"/>
  <c r="H35" i="3" s="1"/>
  <c r="F34" i="3"/>
  <c r="E34" i="3"/>
  <c r="G34" i="3" s="1"/>
  <c r="D34" i="3"/>
  <c r="C34" i="3"/>
  <c r="B34" i="3"/>
  <c r="G33" i="3"/>
  <c r="F33" i="3"/>
  <c r="E33" i="3"/>
  <c r="C33" i="3"/>
  <c r="D33" i="3" s="1"/>
  <c r="H33" i="3" s="1"/>
  <c r="B33" i="3"/>
  <c r="G32" i="3"/>
  <c r="F32" i="3"/>
  <c r="E32" i="3"/>
  <c r="C32" i="3"/>
  <c r="B32" i="3"/>
  <c r="D32" i="3" s="1"/>
  <c r="H32" i="3" s="1"/>
  <c r="F31" i="3"/>
  <c r="E31" i="3"/>
  <c r="G31" i="3" s="1"/>
  <c r="C31" i="3"/>
  <c r="B31" i="3"/>
  <c r="D31" i="3" s="1"/>
  <c r="H31" i="3" s="1"/>
  <c r="F30" i="3"/>
  <c r="E30" i="3"/>
  <c r="G30" i="3" s="1"/>
  <c r="D30" i="3"/>
  <c r="H30" i="3" s="1"/>
  <c r="C30" i="3"/>
  <c r="B30" i="3"/>
  <c r="G29" i="3"/>
  <c r="F29" i="3"/>
  <c r="E29" i="3"/>
  <c r="C29" i="3"/>
  <c r="D29" i="3" s="1"/>
  <c r="H29" i="3" s="1"/>
  <c r="B29" i="3"/>
  <c r="F28" i="3"/>
  <c r="G28" i="3" s="1"/>
  <c r="E28" i="3"/>
  <c r="C28" i="3"/>
  <c r="B28" i="3"/>
  <c r="D28" i="3" s="1"/>
  <c r="F27" i="3"/>
  <c r="E27" i="3"/>
  <c r="G27" i="3" s="1"/>
  <c r="C27" i="3"/>
  <c r="B27" i="3"/>
  <c r="D27" i="3" s="1"/>
  <c r="F26" i="3"/>
  <c r="E26" i="3"/>
  <c r="G26" i="3" s="1"/>
  <c r="D26" i="3"/>
  <c r="H26" i="3" s="1"/>
  <c r="C26" i="3"/>
  <c r="B26" i="3"/>
  <c r="G25" i="3"/>
  <c r="F25" i="3"/>
  <c r="E25" i="3"/>
  <c r="C25" i="3"/>
  <c r="D25" i="3" s="1"/>
  <c r="H25" i="3" s="1"/>
  <c r="B25" i="3"/>
  <c r="F24" i="3"/>
  <c r="G24" i="3" s="1"/>
  <c r="E24" i="3"/>
  <c r="C24" i="3"/>
  <c r="B24" i="3"/>
  <c r="D24" i="3" s="1"/>
  <c r="F23" i="3"/>
  <c r="E23" i="3"/>
  <c r="G23" i="3" s="1"/>
  <c r="C23" i="3"/>
  <c r="B23" i="3"/>
  <c r="D23" i="3" s="1"/>
  <c r="H23" i="3" s="1"/>
  <c r="F22" i="3"/>
  <c r="E22" i="3"/>
  <c r="G22" i="3" s="1"/>
  <c r="D22" i="3"/>
  <c r="H22" i="3" s="1"/>
  <c r="C22" i="3"/>
  <c r="B22" i="3"/>
  <c r="G21" i="3"/>
  <c r="F21" i="3"/>
  <c r="E21" i="3"/>
  <c r="C21" i="3"/>
  <c r="D21" i="3" s="1"/>
  <c r="H21" i="3" s="1"/>
  <c r="B21" i="3"/>
  <c r="F20" i="3"/>
  <c r="E20" i="3"/>
  <c r="G20" i="3" s="1"/>
  <c r="C20" i="3"/>
  <c r="B20" i="3"/>
  <c r="D20" i="3" s="1"/>
  <c r="F19" i="3"/>
  <c r="E19" i="3"/>
  <c r="G19" i="3" s="1"/>
  <c r="C19" i="3"/>
  <c r="B19" i="3"/>
  <c r="D19" i="3" s="1"/>
  <c r="F18" i="3"/>
  <c r="E18" i="3"/>
  <c r="G18" i="3" s="1"/>
  <c r="D18" i="3"/>
  <c r="H18" i="3" s="1"/>
  <c r="C18" i="3"/>
  <c r="B18" i="3"/>
  <c r="G17" i="3"/>
  <c r="F17" i="3"/>
  <c r="E17" i="3"/>
  <c r="C17" i="3"/>
  <c r="D17" i="3" s="1"/>
  <c r="H17" i="3" s="1"/>
  <c r="B17" i="3"/>
  <c r="F16" i="3"/>
  <c r="G16" i="3" s="1"/>
  <c r="E16" i="3"/>
  <c r="C16" i="3"/>
  <c r="B16" i="3"/>
  <c r="D16" i="3" s="1"/>
  <c r="F15" i="3"/>
  <c r="E15" i="3"/>
  <c r="G15" i="3" s="1"/>
  <c r="C15" i="3"/>
  <c r="B15" i="3"/>
  <c r="D15" i="3" s="1"/>
  <c r="H15" i="3" s="1"/>
  <c r="F14" i="3"/>
  <c r="E14" i="3"/>
  <c r="G14" i="3" s="1"/>
  <c r="D14" i="3"/>
  <c r="H14" i="3" s="1"/>
  <c r="C14" i="3"/>
  <c r="B14" i="3"/>
  <c r="G13" i="3"/>
  <c r="F13" i="3"/>
  <c r="E13" i="3"/>
  <c r="C13" i="3"/>
  <c r="B13" i="3"/>
  <c r="D13" i="3" s="1"/>
  <c r="H13" i="3" s="1"/>
  <c r="F12" i="3"/>
  <c r="E12" i="3"/>
  <c r="G12" i="3" s="1"/>
  <c r="C12" i="3"/>
  <c r="B12" i="3"/>
  <c r="D12" i="3" s="1"/>
  <c r="F11" i="3"/>
  <c r="E11" i="3"/>
  <c r="G11" i="3" s="1"/>
  <c r="D11" i="3"/>
  <c r="H11" i="3" s="1"/>
  <c r="C11" i="3"/>
  <c r="B11" i="3"/>
  <c r="G10" i="3"/>
  <c r="F10" i="3"/>
  <c r="E10" i="3"/>
  <c r="C10" i="3"/>
  <c r="D10" i="3" s="1"/>
  <c r="H10" i="3" s="1"/>
  <c r="B10" i="3"/>
  <c r="G9" i="3"/>
  <c r="F9" i="3"/>
  <c r="E9" i="3"/>
  <c r="C9" i="3"/>
  <c r="B9" i="3"/>
  <c r="D9" i="3" s="1"/>
  <c r="H9" i="3" s="1"/>
  <c r="F8" i="3"/>
  <c r="F40" i="3" s="1"/>
  <c r="B47" i="3" s="1"/>
  <c r="E8" i="3"/>
  <c r="E40" i="3" s="1"/>
  <c r="G40" i="3" s="1"/>
  <c r="C8" i="3"/>
  <c r="C40" i="3" s="1"/>
  <c r="B46" i="3" s="1"/>
  <c r="B8" i="3"/>
  <c r="B40" i="3" s="1"/>
  <c r="D40" i="3" s="1"/>
  <c r="H40" i="3" s="1"/>
  <c r="D2" i="3"/>
  <c r="H39" i="2"/>
  <c r="F38" i="2"/>
  <c r="E38" i="2"/>
  <c r="G38" i="2" s="1"/>
  <c r="C38" i="2"/>
  <c r="D38" i="2" s="1"/>
  <c r="B38" i="2"/>
  <c r="F37" i="2"/>
  <c r="G37" i="2" s="1"/>
  <c r="E37" i="2"/>
  <c r="C37" i="2"/>
  <c r="B37" i="2"/>
  <c r="D37" i="2" s="1"/>
  <c r="H37" i="2" s="1"/>
  <c r="F36" i="2"/>
  <c r="E36" i="2"/>
  <c r="G36" i="2" s="1"/>
  <c r="C36" i="2"/>
  <c r="B36" i="2"/>
  <c r="D36" i="2" s="1"/>
  <c r="F35" i="2"/>
  <c r="E35" i="2"/>
  <c r="G35" i="2" s="1"/>
  <c r="C35" i="2"/>
  <c r="B35" i="2"/>
  <c r="D35" i="2" s="1"/>
  <c r="F34" i="2"/>
  <c r="E34" i="2"/>
  <c r="G34" i="2" s="1"/>
  <c r="C34" i="2"/>
  <c r="D34" i="2" s="1"/>
  <c r="B34" i="2"/>
  <c r="F33" i="2"/>
  <c r="G33" i="2" s="1"/>
  <c r="E33" i="2"/>
  <c r="C33" i="2"/>
  <c r="B33" i="2"/>
  <c r="D33" i="2" s="1"/>
  <c r="H33" i="2" s="1"/>
  <c r="F32" i="2"/>
  <c r="E32" i="2"/>
  <c r="G32" i="2" s="1"/>
  <c r="C32" i="2"/>
  <c r="B32" i="2"/>
  <c r="D32" i="2" s="1"/>
  <c r="F31" i="2"/>
  <c r="E31" i="2"/>
  <c r="G31" i="2" s="1"/>
  <c r="D31" i="2"/>
  <c r="C31" i="2"/>
  <c r="B31" i="2"/>
  <c r="G30" i="2"/>
  <c r="F30" i="2"/>
  <c r="E30" i="2"/>
  <c r="D30" i="2"/>
  <c r="H30" i="2" s="1"/>
  <c r="C30" i="2"/>
  <c r="B30" i="2"/>
  <c r="G29" i="2"/>
  <c r="F29" i="2"/>
  <c r="E29" i="2"/>
  <c r="C29" i="2"/>
  <c r="B29" i="2"/>
  <c r="D29" i="2" s="1"/>
  <c r="H29" i="2" s="1"/>
  <c r="F28" i="2"/>
  <c r="E28" i="2"/>
  <c r="G28" i="2" s="1"/>
  <c r="C28" i="2"/>
  <c r="B28" i="2"/>
  <c r="D28" i="2" s="1"/>
  <c r="F27" i="2"/>
  <c r="E27" i="2"/>
  <c r="G27" i="2" s="1"/>
  <c r="D27" i="2"/>
  <c r="C27" i="2"/>
  <c r="B27" i="2"/>
  <c r="G26" i="2"/>
  <c r="F26" i="2"/>
  <c r="E26" i="2"/>
  <c r="C26" i="2"/>
  <c r="D26" i="2" s="1"/>
  <c r="H26" i="2" s="1"/>
  <c r="B26" i="2"/>
  <c r="G25" i="2"/>
  <c r="F25" i="2"/>
  <c r="E25" i="2"/>
  <c r="C25" i="2"/>
  <c r="B25" i="2"/>
  <c r="F24" i="2"/>
  <c r="E24" i="2"/>
  <c r="C24" i="2"/>
  <c r="B24" i="2"/>
  <c r="F23" i="2"/>
  <c r="E23" i="2"/>
  <c r="G23" i="2" s="1"/>
  <c r="C23" i="2"/>
  <c r="B23" i="2"/>
  <c r="D23" i="2" s="1"/>
  <c r="H23" i="2" s="1"/>
  <c r="F22" i="2"/>
  <c r="E22" i="2"/>
  <c r="G22" i="2" s="1"/>
  <c r="D22" i="2"/>
  <c r="H22" i="2" s="1"/>
  <c r="C22" i="2"/>
  <c r="B22" i="2"/>
  <c r="G21" i="2"/>
  <c r="F21" i="2"/>
  <c r="E21" i="2"/>
  <c r="C21" i="2"/>
  <c r="D21" i="2" s="1"/>
  <c r="H21" i="2" s="1"/>
  <c r="B21" i="2"/>
  <c r="F20" i="2"/>
  <c r="E20" i="2"/>
  <c r="G20" i="2" s="1"/>
  <c r="C20" i="2"/>
  <c r="B20" i="2"/>
  <c r="D20" i="2" s="1"/>
  <c r="F19" i="2"/>
  <c r="E19" i="2"/>
  <c r="G19" i="2" s="1"/>
  <c r="D19" i="2"/>
  <c r="C19" i="2"/>
  <c r="B19" i="2"/>
  <c r="G18" i="2"/>
  <c r="F18" i="2"/>
  <c r="E18" i="2"/>
  <c r="C18" i="2"/>
  <c r="D18" i="2" s="1"/>
  <c r="H18" i="2" s="1"/>
  <c r="B18" i="2"/>
  <c r="F17" i="2"/>
  <c r="G17" i="2" s="1"/>
  <c r="E17" i="2"/>
  <c r="C17" i="2"/>
  <c r="B17" i="2"/>
  <c r="D17" i="2" s="1"/>
  <c r="H17" i="2" s="1"/>
  <c r="F16" i="2"/>
  <c r="E16" i="2"/>
  <c r="G16" i="2" s="1"/>
  <c r="C16" i="2"/>
  <c r="B16" i="2"/>
  <c r="D16" i="2" s="1"/>
  <c r="H16" i="2" s="1"/>
  <c r="F15" i="2"/>
  <c r="E15" i="2"/>
  <c r="G15" i="2" s="1"/>
  <c r="D15" i="2"/>
  <c r="H15" i="2" s="1"/>
  <c r="C15" i="2"/>
  <c r="B15" i="2"/>
  <c r="G14" i="2"/>
  <c r="F14" i="2"/>
  <c r="E14" i="2"/>
  <c r="C14" i="2"/>
  <c r="D14" i="2" s="1"/>
  <c r="H14" i="2" s="1"/>
  <c r="B14" i="2"/>
  <c r="F13" i="2"/>
  <c r="G13" i="2" s="1"/>
  <c r="E13" i="2"/>
  <c r="C13" i="2"/>
  <c r="B13" i="2"/>
  <c r="D13" i="2" s="1"/>
  <c r="F12" i="2"/>
  <c r="E12" i="2"/>
  <c r="G12" i="2" s="1"/>
  <c r="C12" i="2"/>
  <c r="B12" i="2"/>
  <c r="D12" i="2" s="1"/>
  <c r="F11" i="2"/>
  <c r="E11" i="2"/>
  <c r="G11" i="2" s="1"/>
  <c r="D11" i="2"/>
  <c r="C11" i="2"/>
  <c r="B11" i="2"/>
  <c r="G10" i="2"/>
  <c r="F10" i="2"/>
  <c r="E10" i="2"/>
  <c r="C10" i="2"/>
  <c r="D10" i="2" s="1"/>
  <c r="H10" i="2" s="1"/>
  <c r="B10" i="2"/>
  <c r="F9" i="2"/>
  <c r="G9" i="2" s="1"/>
  <c r="E9" i="2"/>
  <c r="C9" i="2"/>
  <c r="B9" i="2"/>
  <c r="D9" i="2" s="1"/>
  <c r="H9" i="2" s="1"/>
  <c r="F8" i="2"/>
  <c r="E8" i="2"/>
  <c r="E40" i="2" s="1"/>
  <c r="C8" i="2"/>
  <c r="B8" i="2"/>
  <c r="D8" i="2" s="1"/>
  <c r="D2" i="2"/>
  <c r="H39" i="1"/>
  <c r="G38" i="1"/>
  <c r="F38" i="1"/>
  <c r="E38" i="1"/>
  <c r="C38" i="1"/>
  <c r="D38" i="1" s="1"/>
  <c r="H38" i="1" s="1"/>
  <c r="B38" i="1"/>
  <c r="F37" i="1"/>
  <c r="G37" i="1" s="1"/>
  <c r="E37" i="1"/>
  <c r="C37" i="1"/>
  <c r="B37" i="1"/>
  <c r="D37" i="1" s="1"/>
  <c r="F36" i="1"/>
  <c r="E36" i="1"/>
  <c r="G36" i="1" s="1"/>
  <c r="C36" i="1"/>
  <c r="B36" i="1"/>
  <c r="D36" i="1" s="1"/>
  <c r="H36" i="1" s="1"/>
  <c r="F35" i="1"/>
  <c r="E35" i="1"/>
  <c r="G35" i="1" s="1"/>
  <c r="D35" i="1"/>
  <c r="H35" i="1" s="1"/>
  <c r="C35" i="1"/>
  <c r="B35" i="1"/>
  <c r="G34" i="1"/>
  <c r="F34" i="1"/>
  <c r="E34" i="1"/>
  <c r="C34" i="1"/>
  <c r="B34" i="1"/>
  <c r="D34" i="1" s="1"/>
  <c r="H34" i="1" s="1"/>
  <c r="F33" i="1"/>
  <c r="E33" i="1"/>
  <c r="G33" i="1" s="1"/>
  <c r="C33" i="1"/>
  <c r="B33" i="1"/>
  <c r="D33" i="1" s="1"/>
  <c r="H33" i="1" s="1"/>
  <c r="F32" i="1"/>
  <c r="E32" i="1"/>
  <c r="G32" i="1" s="1"/>
  <c r="C32" i="1"/>
  <c r="B32" i="1"/>
  <c r="D32" i="1" s="1"/>
  <c r="H32" i="1" s="1"/>
  <c r="F31" i="1"/>
  <c r="E31" i="1"/>
  <c r="G31" i="1" s="1"/>
  <c r="D31" i="1"/>
  <c r="C31" i="1"/>
  <c r="B31" i="1"/>
  <c r="G30" i="1"/>
  <c r="F30" i="1"/>
  <c r="E30" i="1"/>
  <c r="C30" i="1"/>
  <c r="B30" i="1"/>
  <c r="D30" i="1" s="1"/>
  <c r="H30" i="1" s="1"/>
  <c r="F29" i="1"/>
  <c r="E29" i="1"/>
  <c r="G29" i="1" s="1"/>
  <c r="C29" i="1"/>
  <c r="B29" i="1"/>
  <c r="D29" i="1" s="1"/>
  <c r="H29" i="1" s="1"/>
  <c r="F28" i="1"/>
  <c r="E28" i="1"/>
  <c r="G28" i="1" s="1"/>
  <c r="C28" i="1"/>
  <c r="B28" i="1"/>
  <c r="D28" i="1" s="1"/>
  <c r="H28" i="1" s="1"/>
  <c r="F27" i="1"/>
  <c r="E27" i="1"/>
  <c r="G27" i="1" s="1"/>
  <c r="D27" i="1"/>
  <c r="C27" i="1"/>
  <c r="B27" i="1"/>
  <c r="G26" i="1"/>
  <c r="F26" i="1"/>
  <c r="E26" i="1"/>
  <c r="C26" i="1"/>
  <c r="D26" i="1" s="1"/>
  <c r="H26" i="1" s="1"/>
  <c r="B26" i="1"/>
  <c r="F25" i="1"/>
  <c r="G25" i="1" s="1"/>
  <c r="E25" i="1"/>
  <c r="C25" i="1"/>
  <c r="B25" i="1"/>
  <c r="D25" i="1" s="1"/>
  <c r="H25" i="1" s="1"/>
  <c r="F24" i="1"/>
  <c r="E24" i="1"/>
  <c r="G24" i="1" s="1"/>
  <c r="C24" i="1"/>
  <c r="B24" i="1"/>
  <c r="D24" i="1" s="1"/>
  <c r="F23" i="1"/>
  <c r="E23" i="1"/>
  <c r="G23" i="1" s="1"/>
  <c r="D23" i="1"/>
  <c r="C23" i="1"/>
  <c r="B23" i="1"/>
  <c r="G22" i="1"/>
  <c r="F22" i="1"/>
  <c r="E22" i="1"/>
  <c r="C22" i="1"/>
  <c r="B22" i="1"/>
  <c r="D22" i="1" s="1"/>
  <c r="H22" i="1" s="1"/>
  <c r="F21" i="1"/>
  <c r="E21" i="1"/>
  <c r="G21" i="1" s="1"/>
  <c r="C21" i="1"/>
  <c r="B21" i="1"/>
  <c r="D21" i="1" s="1"/>
  <c r="H21" i="1" s="1"/>
  <c r="F20" i="1"/>
  <c r="E20" i="1"/>
  <c r="G20" i="1" s="1"/>
  <c r="C20" i="1"/>
  <c r="B20" i="1"/>
  <c r="D20" i="1" s="1"/>
  <c r="H20" i="1" s="1"/>
  <c r="F19" i="1"/>
  <c r="E19" i="1"/>
  <c r="G19" i="1" s="1"/>
  <c r="D19" i="1"/>
  <c r="C19" i="1"/>
  <c r="B19" i="1"/>
  <c r="G18" i="1"/>
  <c r="F18" i="1"/>
  <c r="E18" i="1"/>
  <c r="C18" i="1"/>
  <c r="B18" i="1"/>
  <c r="D18" i="1" s="1"/>
  <c r="H18" i="1" s="1"/>
  <c r="F17" i="1"/>
  <c r="E17" i="1"/>
  <c r="G17" i="1" s="1"/>
  <c r="C17" i="1"/>
  <c r="B17" i="1"/>
  <c r="D17" i="1" s="1"/>
  <c r="F16" i="1"/>
  <c r="E16" i="1"/>
  <c r="G16" i="1" s="1"/>
  <c r="D16" i="1"/>
  <c r="C16" i="1"/>
  <c r="B16" i="1"/>
  <c r="G15" i="1"/>
  <c r="F15" i="1"/>
  <c r="E15" i="1"/>
  <c r="D15" i="1"/>
  <c r="H15" i="1" s="1"/>
  <c r="C15" i="1"/>
  <c r="B15" i="1"/>
  <c r="G14" i="1"/>
  <c r="F14" i="1"/>
  <c r="E14" i="1"/>
  <c r="C14" i="1"/>
  <c r="B14" i="1"/>
  <c r="D14" i="1" s="1"/>
  <c r="H14" i="1" s="1"/>
  <c r="F13" i="1"/>
  <c r="E13" i="1"/>
  <c r="G13" i="1" s="1"/>
  <c r="C13" i="1"/>
  <c r="B13" i="1"/>
  <c r="D13" i="1" s="1"/>
  <c r="F12" i="1"/>
  <c r="E12" i="1"/>
  <c r="G12" i="1" s="1"/>
  <c r="D12" i="1"/>
  <c r="C12" i="1"/>
  <c r="B12" i="1"/>
  <c r="G11" i="1"/>
  <c r="F11" i="1"/>
  <c r="E11" i="1"/>
  <c r="D11" i="1"/>
  <c r="H11" i="1" s="1"/>
  <c r="C11" i="1"/>
  <c r="B11" i="1"/>
  <c r="G10" i="1"/>
  <c r="F10" i="1"/>
  <c r="E10" i="1"/>
  <c r="C10" i="1"/>
  <c r="B10" i="1"/>
  <c r="D10" i="1" s="1"/>
  <c r="H10" i="1" s="1"/>
  <c r="F9" i="1"/>
  <c r="E9" i="1"/>
  <c r="G9" i="1" s="1"/>
  <c r="C9" i="1"/>
  <c r="B9" i="1"/>
  <c r="D9" i="1" s="1"/>
  <c r="F8" i="1"/>
  <c r="F40" i="1" s="1"/>
  <c r="B47" i="1" s="1"/>
  <c r="E8" i="1"/>
  <c r="E40" i="1" s="1"/>
  <c r="G40" i="1" s="1"/>
  <c r="D8" i="1"/>
  <c r="C8" i="1"/>
  <c r="C40" i="1" s="1"/>
  <c r="B46" i="1" s="1"/>
  <c r="B8" i="1"/>
  <c r="B40" i="1" s="1"/>
  <c r="D40" i="1" s="1"/>
  <c r="D2" i="1"/>
  <c r="H40" i="1" l="1"/>
  <c r="H9" i="1"/>
  <c r="H17" i="1"/>
  <c r="H12" i="1"/>
  <c r="H16" i="1"/>
  <c r="H23" i="1"/>
  <c r="H31" i="1"/>
  <c r="H37" i="1"/>
  <c r="H19" i="1"/>
  <c r="H27" i="1"/>
  <c r="H12" i="2"/>
  <c r="H13" i="2"/>
  <c r="H20" i="2"/>
  <c r="H13" i="1"/>
  <c r="H24" i="1"/>
  <c r="H11" i="2"/>
  <c r="H19" i="2"/>
  <c r="D24" i="2"/>
  <c r="D25" i="2"/>
  <c r="H25" i="2" s="1"/>
  <c r="H27" i="2"/>
  <c r="H31" i="2"/>
  <c r="H34" i="2"/>
  <c r="H38" i="2"/>
  <c r="H12" i="3"/>
  <c r="H19" i="3"/>
  <c r="H20" i="3"/>
  <c r="H27" i="3"/>
  <c r="H28" i="3"/>
  <c r="H12" i="4"/>
  <c r="H31" i="4"/>
  <c r="D40" i="5"/>
  <c r="H22" i="5"/>
  <c r="H26" i="5"/>
  <c r="H30" i="5"/>
  <c r="H10" i="5"/>
  <c r="H11" i="5"/>
  <c r="H12" i="5"/>
  <c r="H13" i="5"/>
  <c r="H14" i="5"/>
  <c r="H15" i="5"/>
  <c r="H16" i="5"/>
  <c r="H17" i="5"/>
  <c r="H18" i="5"/>
  <c r="H19" i="5"/>
  <c r="H20" i="5"/>
  <c r="H34" i="5"/>
  <c r="H35" i="5"/>
  <c r="B40" i="2"/>
  <c r="F40" i="2"/>
  <c r="B47" i="2" s="1"/>
  <c r="G24" i="2"/>
  <c r="H16" i="3"/>
  <c r="H24" i="3"/>
  <c r="H34" i="3"/>
  <c r="H38" i="3"/>
  <c r="H20" i="4"/>
  <c r="H24" i="4"/>
  <c r="H28" i="4"/>
  <c r="H35" i="4"/>
  <c r="G40" i="5"/>
  <c r="H33" i="5"/>
  <c r="G8" i="1"/>
  <c r="H8" i="1" s="1"/>
  <c r="C40" i="2"/>
  <c r="B46" i="2" s="1"/>
  <c r="G8" i="2"/>
  <c r="H8" i="2" s="1"/>
  <c r="H28" i="2"/>
  <c r="H32" i="2"/>
  <c r="H35" i="2"/>
  <c r="H36" i="2"/>
  <c r="H40" i="4"/>
  <c r="H9" i="4"/>
  <c r="H13" i="4"/>
  <c r="H32" i="4"/>
  <c r="H33" i="4"/>
  <c r="G8" i="3"/>
  <c r="G8" i="4"/>
  <c r="G8" i="5"/>
  <c r="D8" i="3"/>
  <c r="D8" i="4"/>
  <c r="H8" i="4" s="1"/>
  <c r="D8" i="5"/>
  <c r="H8" i="5" s="1"/>
  <c r="H24" i="2" l="1"/>
  <c r="D40" i="2"/>
  <c r="H40" i="2" s="1"/>
  <c r="H8" i="3"/>
  <c r="G40" i="2"/>
  <c r="H40" i="5"/>
</calcChain>
</file>

<file path=xl/sharedStrings.xml><?xml version="1.0" encoding="utf-8"?>
<sst xmlns="http://schemas.openxmlformats.org/spreadsheetml/2006/main" count="105" uniqueCount="21">
  <si>
    <t xml:space="preserve">สถิติการเดินทางเข้า - ออกราชอาณาจักร </t>
  </si>
  <si>
    <t>สุวรรณภูมิ</t>
  </si>
  <si>
    <t>วันที่</t>
  </si>
  <si>
    <t>เดินทางเข้า</t>
  </si>
  <si>
    <t>เดินทางออก</t>
  </si>
  <si>
    <t>รวม
เข้า - ออก</t>
  </si>
  <si>
    <t>ไทย</t>
  </si>
  <si>
    <t>ต่างชาติ</t>
  </si>
  <si>
    <t>รวม</t>
  </si>
  <si>
    <t xml:space="preserve"> </t>
  </si>
  <si>
    <t xml:space="preserve"> เฉลี่ยต่อวัน</t>
  </si>
  <si>
    <t>เข้า</t>
  </si>
  <si>
    <t>คน</t>
  </si>
  <si>
    <t>ออก</t>
  </si>
  <si>
    <t>กองเศรษฐกิจการท่องเที่ยวและกีฬา</t>
  </si>
  <si>
    <t>กระทรวงการท่องเที่ยวและกีฬา</t>
  </si>
  <si>
    <t xml:space="preserve">ดอนเมือง </t>
  </si>
  <si>
    <t>ทอ. เชียงใหม่</t>
  </si>
  <si>
    <t>ภูเก็ต</t>
  </si>
  <si>
    <t>เฉลี่ยต่อวัน</t>
  </si>
  <si>
    <t>ทอ. หาดใหญ่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</si>
</sst>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  <numFmt numFmtId="189" formatCode="_(* #,##0.00_);_(* \(#,##0.00\);_(* &quot;-&quot;??_);_(@_)"/>
  </numFmts>
  <fonts count="2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name val="TH SarabunPSK"/>
      <family val="2"/>
      <charset val="222"/>
    </font>
    <font>
      <sz val="10"/>
      <name val="Arial"/>
      <family val="2"/>
      <charset val="222"/>
    </font>
    <font>
      <sz val="12"/>
      <name val="Arial"/>
      <family val="2"/>
      <charset val="222"/>
    </font>
    <font>
      <b/>
      <sz val="12"/>
      <name val="TH SarabunPSK"/>
      <family val="2"/>
    </font>
    <font>
      <b/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1"/>
      <color theme="10"/>
      <name val="Tahoma"/>
      <family val="2"/>
      <charset val="222"/>
    </font>
    <font>
      <u/>
      <sz val="12"/>
      <color theme="10"/>
      <name val="TH SarabunPSK"/>
      <family val="2"/>
    </font>
    <font>
      <u/>
      <sz val="10"/>
      <color indexed="12"/>
      <name val="Arial"/>
      <family val="2"/>
    </font>
    <font>
      <b/>
      <u/>
      <sz val="12"/>
      <color indexed="12"/>
      <name val="TH SarabunPSK"/>
      <family val="2"/>
    </font>
    <font>
      <u/>
      <sz val="11"/>
      <color theme="10"/>
      <name val="Arial"/>
      <family val="2"/>
    </font>
    <font>
      <b/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222"/>
    </font>
    <font>
      <sz val="12"/>
      <color theme="1"/>
      <name val="Arial"/>
      <family val="2"/>
      <charset val="222"/>
    </font>
    <font>
      <b/>
      <sz val="11"/>
      <color theme="1"/>
      <name val="Arial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44" fontId="25" fillId="0" borderId="0" applyFont="0" applyFill="0" applyBorder="0" applyAlignment="0" applyProtection="0"/>
    <xf numFmtId="41" fontId="25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 applyFont="1" applyBorder="1" applyAlignment="1">
      <alignment horizontal="center"/>
    </xf>
    <xf numFmtId="0" fontId="2" fillId="0" borderId="0" xfId="1" applyFont="1"/>
    <xf numFmtId="0" fontId="3" fillId="0" borderId="0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4" fillId="0" borderId="0" xfId="1" applyFont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15" fontId="3" fillId="0" borderId="0" xfId="1" applyNumberFormat="1" applyFont="1" applyBorder="1" applyAlignment="1">
      <alignment horizontal="center"/>
    </xf>
    <xf numFmtId="15" fontId="3" fillId="0" borderId="0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187" fontId="5" fillId="0" borderId="8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>
      <alignment horizontal="center" vertical="center"/>
    </xf>
    <xf numFmtId="188" fontId="5" fillId="0" borderId="9" xfId="2" applyNumberFormat="1" applyFont="1" applyFill="1" applyBorder="1" applyAlignment="1">
      <alignment horizontal="right" vertical="center"/>
    </xf>
    <xf numFmtId="41" fontId="5" fillId="0" borderId="9" xfId="2" applyNumberFormat="1" applyFont="1" applyFill="1" applyBorder="1" applyAlignment="1">
      <alignment horizontal="center" vertical="center"/>
    </xf>
    <xf numFmtId="187" fontId="5" fillId="0" borderId="10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>
      <alignment horizontal="center" vertical="center"/>
    </xf>
    <xf numFmtId="188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Border="1" applyAlignment="1" applyProtection="1">
      <alignment horizontal="center" vertical="center"/>
      <protection locked="0"/>
    </xf>
    <xf numFmtId="187" fontId="2" fillId="0" borderId="0" xfId="2" applyNumberFormat="1" applyFont="1" applyFill="1" applyBorder="1" applyAlignment="1">
      <alignment horizontal="center" vertical="center"/>
    </xf>
    <xf numFmtId="188" fontId="2" fillId="0" borderId="0" xfId="2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center" vertical="center"/>
    </xf>
    <xf numFmtId="0" fontId="2" fillId="0" borderId="0" xfId="1" applyFont="1" applyBorder="1"/>
    <xf numFmtId="1" fontId="6" fillId="0" borderId="7" xfId="0" applyNumberFormat="1" applyFont="1" applyFill="1" applyBorder="1" applyAlignment="1">
      <alignment horizontal="center" vertical="center"/>
    </xf>
    <xf numFmtId="187" fontId="6" fillId="0" borderId="11" xfId="2" applyNumberFormat="1" applyFont="1" applyFill="1" applyBorder="1" applyAlignment="1">
      <alignment horizontal="center" vertical="center"/>
    </xf>
    <xf numFmtId="188" fontId="6" fillId="0" borderId="11" xfId="2" applyNumberFormat="1" applyFont="1" applyFill="1" applyBorder="1" applyAlignment="1">
      <alignment horizontal="right" vertical="center"/>
    </xf>
    <xf numFmtId="41" fontId="6" fillId="0" borderId="11" xfId="2" applyNumberFormat="1" applyFont="1" applyFill="1" applyBorder="1" applyAlignment="1">
      <alignment horizontal="center" vertical="center"/>
    </xf>
    <xf numFmtId="0" fontId="7" fillId="0" borderId="0" xfId="1" applyFont="1"/>
    <xf numFmtId="187" fontId="7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/>
    <xf numFmtId="0" fontId="8" fillId="0" borderId="0" xfId="1" applyFont="1"/>
    <xf numFmtId="1" fontId="5" fillId="0" borderId="7" xfId="0" applyNumberFormat="1" applyFont="1" applyFill="1" applyBorder="1" applyAlignment="1">
      <alignment horizontal="center"/>
    </xf>
    <xf numFmtId="187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right"/>
    </xf>
    <xf numFmtId="1" fontId="9" fillId="0" borderId="7" xfId="0" applyNumberFormat="1" applyFont="1" applyFill="1" applyBorder="1" applyAlignment="1">
      <alignment horizontal="center" vertical="center"/>
    </xf>
    <xf numFmtId="187" fontId="9" fillId="0" borderId="11" xfId="2" applyNumberFormat="1" applyFont="1" applyFill="1" applyBorder="1" applyAlignment="1">
      <alignment horizontal="center" vertical="center"/>
    </xf>
    <xf numFmtId="188" fontId="9" fillId="0" borderId="11" xfId="2" applyNumberFormat="1" applyFont="1" applyFill="1" applyBorder="1" applyAlignment="1">
      <alignment horizontal="right" vertical="center"/>
    </xf>
    <xf numFmtId="41" fontId="9" fillId="0" borderId="11" xfId="2" applyNumberFormat="1" applyFont="1" applyFill="1" applyBorder="1" applyAlignment="1">
      <alignment horizontal="center" vertical="center"/>
    </xf>
    <xf numFmtId="0" fontId="10" fillId="0" borderId="0" xfId="1" applyFont="1"/>
    <xf numFmtId="1" fontId="5" fillId="0" borderId="0" xfId="0" applyNumberFormat="1" applyFont="1" applyFill="1" applyBorder="1" applyAlignment="1">
      <alignment horizontal="center" vertical="center"/>
    </xf>
    <xf numFmtId="187" fontId="5" fillId="0" borderId="5" xfId="2" applyNumberFormat="1" applyFont="1" applyFill="1" applyBorder="1" applyAlignment="1" applyProtection="1">
      <alignment horizontal="center" vertical="center"/>
      <protection locked="0"/>
    </xf>
    <xf numFmtId="187" fontId="5" fillId="0" borderId="5" xfId="2" applyNumberFormat="1" applyFont="1" applyFill="1" applyBorder="1" applyAlignment="1">
      <alignment horizontal="center" vertical="center"/>
    </xf>
    <xf numFmtId="188" fontId="5" fillId="0" borderId="12" xfId="2" applyNumberFormat="1" applyFont="1" applyFill="1" applyBorder="1" applyAlignment="1">
      <alignment horizontal="right" vertical="center"/>
    </xf>
    <xf numFmtId="41" fontId="5" fillId="0" borderId="12" xfId="2" applyNumberFormat="1" applyFont="1" applyFill="1" applyBorder="1" applyAlignment="1">
      <alignment horizontal="center" vertical="center"/>
    </xf>
    <xf numFmtId="15" fontId="9" fillId="0" borderId="1" xfId="1" quotePrefix="1" applyNumberFormat="1" applyFont="1" applyFill="1" applyBorder="1" applyAlignment="1">
      <alignment horizontal="center" vertical="center" shrinkToFit="1"/>
    </xf>
    <xf numFmtId="187" fontId="9" fillId="0" borderId="1" xfId="2" applyNumberFormat="1" applyFont="1" applyFill="1" applyBorder="1" applyAlignment="1">
      <alignment horizontal="center" vertical="center" shrinkToFit="1"/>
    </xf>
    <xf numFmtId="0" fontId="5" fillId="0" borderId="0" xfId="1" applyFont="1"/>
    <xf numFmtId="0" fontId="5" fillId="0" borderId="0" xfId="1" applyFont="1" applyFill="1" applyAlignment="1">
      <alignment horizontal="center"/>
    </xf>
    <xf numFmtId="0" fontId="5" fillId="0" borderId="0" xfId="1" applyFont="1" applyFill="1"/>
    <xf numFmtId="188" fontId="5" fillId="0" borderId="0" xfId="2" applyNumberFormat="1" applyFont="1"/>
    <xf numFmtId="187" fontId="9" fillId="0" borderId="0" xfId="2" applyNumberFormat="1" applyFont="1" applyFill="1" applyBorder="1" applyAlignment="1">
      <alignment horizontal="center" vertical="center"/>
    </xf>
    <xf numFmtId="187" fontId="2" fillId="0" borderId="0" xfId="1" applyNumberFormat="1" applyFont="1"/>
    <xf numFmtId="0" fontId="5" fillId="0" borderId="0" xfId="1" applyFont="1" applyBorder="1"/>
    <xf numFmtId="0" fontId="5" fillId="0" borderId="0" xfId="1" applyFont="1" applyFill="1" applyBorder="1" applyAlignment="1"/>
    <xf numFmtId="0" fontId="11" fillId="0" borderId="0" xfId="0" applyFont="1"/>
    <xf numFmtId="0" fontId="12" fillId="0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1" applyFont="1" applyBorder="1"/>
    <xf numFmtId="0" fontId="5" fillId="0" borderId="1" xfId="1" applyFont="1" applyFill="1" applyBorder="1"/>
    <xf numFmtId="188" fontId="5" fillId="0" borderId="1" xfId="1" applyNumberFormat="1" applyFont="1" applyFill="1" applyBorder="1" applyAlignment="1"/>
    <xf numFmtId="0" fontId="5" fillId="0" borderId="1" xfId="1" applyFont="1" applyBorder="1" applyAlignment="1">
      <alignment horizontal="center"/>
    </xf>
    <xf numFmtId="0" fontId="5" fillId="0" borderId="0" xfId="1" applyFont="1" applyFill="1" applyBorder="1"/>
    <xf numFmtId="0" fontId="9" fillId="0" borderId="0" xfId="0" applyFont="1" applyAlignment="1">
      <alignment horizontal="center"/>
    </xf>
    <xf numFmtId="0" fontId="14" fillId="0" borderId="0" xfId="1" applyFont="1"/>
    <xf numFmtId="0" fontId="9" fillId="0" borderId="0" xfId="0" applyFont="1" applyAlignment="1">
      <alignment horizontal="center"/>
    </xf>
    <xf numFmtId="188" fontId="5" fillId="0" borderId="0" xfId="3" applyNumberFormat="1" applyFont="1"/>
    <xf numFmtId="0" fontId="16" fillId="0" borderId="0" xfId="4" applyFont="1" applyAlignment="1" applyProtection="1">
      <alignment horizontal="center"/>
    </xf>
    <xf numFmtId="0" fontId="18" fillId="0" borderId="0" xfId="5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2" fillId="0" borderId="0" xfId="1" applyFont="1" applyFill="1" applyAlignment="1">
      <alignment horizontal="center"/>
    </xf>
    <xf numFmtId="0" fontId="19" fillId="0" borderId="0" xfId="4" applyFont="1" applyAlignment="1" applyProtection="1">
      <alignment horizontal="center"/>
    </xf>
    <xf numFmtId="0" fontId="20" fillId="0" borderId="0" xfId="5" applyFont="1" applyAlignment="1" applyProtection="1">
      <alignment horizontal="center"/>
    </xf>
    <xf numFmtId="0" fontId="2" fillId="0" borderId="0" xfId="1" applyFont="1" applyFill="1"/>
    <xf numFmtId="188" fontId="2" fillId="0" borderId="0" xfId="2" applyNumberFormat="1" applyFont="1"/>
    <xf numFmtId="0" fontId="21" fillId="0" borderId="0" xfId="0" applyFont="1"/>
    <xf numFmtId="0" fontId="21" fillId="0" borderId="0" xfId="0" applyFont="1" applyFill="1"/>
    <xf numFmtId="0" fontId="3" fillId="0" borderId="0" xfId="1" applyFont="1" applyBorder="1" applyAlignment="1" applyProtection="1">
      <alignment horizontal="right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187" fontId="5" fillId="0" borderId="4" xfId="2" applyNumberFormat="1" applyFont="1" applyFill="1" applyBorder="1" applyAlignment="1">
      <alignment horizontal="center" vertical="center"/>
    </xf>
    <xf numFmtId="188" fontId="5" fillId="0" borderId="13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center" vertical="center"/>
    </xf>
    <xf numFmtId="187" fontId="5" fillId="0" borderId="14" xfId="2" applyNumberFormat="1" applyFont="1" applyFill="1" applyBorder="1" applyAlignment="1">
      <alignment horizontal="center" vertical="center"/>
    </xf>
    <xf numFmtId="187" fontId="6" fillId="0" borderId="14" xfId="2" applyNumberFormat="1" applyFont="1" applyFill="1" applyBorder="1" applyAlignment="1">
      <alignment horizontal="center" vertical="center"/>
    </xf>
    <xf numFmtId="188" fontId="6" fillId="0" borderId="13" xfId="2" applyNumberFormat="1" applyFont="1" applyFill="1" applyBorder="1" applyAlignment="1">
      <alignment horizontal="right" vertical="center"/>
    </xf>
    <xf numFmtId="41" fontId="6" fillId="0" borderId="13" xfId="2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87" fontId="5" fillId="0" borderId="14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87" fontId="9" fillId="0" borderId="14" xfId="2" applyNumberFormat="1" applyFont="1" applyFill="1" applyBorder="1" applyAlignment="1">
      <alignment horizontal="center" vertical="center"/>
    </xf>
    <xf numFmtId="188" fontId="9" fillId="0" borderId="13" xfId="2" applyNumberFormat="1" applyFont="1" applyFill="1" applyBorder="1" applyAlignment="1">
      <alignment horizontal="right" vertical="center"/>
    </xf>
    <xf numFmtId="41" fontId="9" fillId="0" borderId="13" xfId="2" applyNumberFormat="1" applyFont="1" applyFill="1" applyBorder="1" applyAlignment="1">
      <alignment horizontal="center" vertical="center"/>
    </xf>
    <xf numFmtId="0" fontId="24" fillId="0" borderId="0" xfId="0" applyFont="1"/>
    <xf numFmtId="188" fontId="2" fillId="0" borderId="0" xfId="6" applyNumberFormat="1" applyFont="1"/>
    <xf numFmtId="0" fontId="9" fillId="0" borderId="0" xfId="0" applyFont="1" applyAlignment="1">
      <alignment horizontal="center" vertical="center"/>
    </xf>
    <xf numFmtId="0" fontId="21" fillId="2" borderId="0" xfId="0" applyFont="1" applyFill="1"/>
  </cellXfs>
  <cellStyles count="46">
    <cellStyle name="Comma 10" xfId="7"/>
    <cellStyle name="Comma 11" xfId="8"/>
    <cellStyle name="Comma 12" xfId="9"/>
    <cellStyle name="Comma 13" xfId="10"/>
    <cellStyle name="Comma 13 2" xfId="11"/>
    <cellStyle name="Comma 14" xfId="12"/>
    <cellStyle name="Comma 15" xfId="13"/>
    <cellStyle name="Comma 16" xfId="14"/>
    <cellStyle name="Comma 17" xfId="15"/>
    <cellStyle name="Comma 2" xfId="16"/>
    <cellStyle name="Comma 2 2" xfId="17"/>
    <cellStyle name="Comma 2 3" xfId="18"/>
    <cellStyle name="Comma 2 4" xfId="19"/>
    <cellStyle name="Comma 3" xfId="2"/>
    <cellStyle name="Comma 3 2" xfId="6"/>
    <cellStyle name="Comma 3 3" xfId="20"/>
    <cellStyle name="Comma 3 4" xfId="21"/>
    <cellStyle name="Comma 4" xfId="22"/>
    <cellStyle name="Comma 5" xfId="23"/>
    <cellStyle name="Comma 6" xfId="24"/>
    <cellStyle name="Comma 7" xfId="25"/>
    <cellStyle name="Comma 8" xfId="26"/>
    <cellStyle name="Comma 9" xfId="27"/>
    <cellStyle name="Hyperlink" xfId="4" builtinId="8"/>
    <cellStyle name="Hyperlink 2" xfId="5"/>
    <cellStyle name="Hyperlink 2 2" xfId="28"/>
    <cellStyle name="ǰ݆ŴҸŴႂŴֲŴ" xfId="29"/>
    <cellStyle name="Normal" xfId="0" builtinId="0"/>
    <cellStyle name="Normal 2" xfId="30"/>
    <cellStyle name="Normal 2 2" xfId="31"/>
    <cellStyle name="Normal 2 3" xfId="32"/>
    <cellStyle name="Normal 2 4" xfId="33"/>
    <cellStyle name="Normal 3" xfId="34"/>
    <cellStyle name="Normal 3 2" xfId="35"/>
    <cellStyle name="Normal 3 3" xfId="36"/>
    <cellStyle name="Normal 4" xfId="37"/>
    <cellStyle name="Normal 5" xfId="38"/>
    <cellStyle name="Normal 5 2" xfId="39"/>
    <cellStyle name="Normal 6" xfId="40"/>
    <cellStyle name="Normal 6 2" xfId="41"/>
    <cellStyle name="Normal 6 3" xfId="42"/>
    <cellStyle name="Normal 7" xfId="43"/>
    <cellStyle name="Style 1" xfId="44"/>
    <cellStyle name="Ŵ" xfId="45"/>
    <cellStyle name="เครื่องหมายจุลภาค 2" xfId="3"/>
    <cellStyle name="ปกติ_สถิติเข้าออกด่าน ตม.ทอ.สุวรรณภูมิ5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839932</xdr:colOff>
      <xdr:row>43</xdr:row>
      <xdr:rowOff>61479</xdr:rowOff>
    </xdr:from>
    <xdr:to>
      <xdr:col>5</xdr:col>
      <xdr:colOff>40499</xdr:colOff>
      <xdr:row>47</xdr:row>
      <xdr:rowOff>172100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5982" y="8805429"/>
          <a:ext cx="991267" cy="910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47858"/>
          <a:ext cx="991267" cy="910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57383"/>
          <a:ext cx="991267" cy="9107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28808"/>
          <a:ext cx="991267" cy="9107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42</xdr:row>
      <xdr:rowOff>18183</xdr:rowOff>
    </xdr:from>
    <xdr:to>
      <xdr:col>5</xdr:col>
      <xdr:colOff>83794</xdr:colOff>
      <xdr:row>46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600208"/>
          <a:ext cx="991267" cy="9107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TS-N3/Downloads/&#3612;&#3641;&#3657;&#3648;&#3604;&#3636;&#3609;&#3607;&#3634;&#3591;&#3648;&#3586;&#3657;&#3634;-&#3629;&#3629;&#3585;&#3626;&#3609;&#3634;&#3617;&#3610;&#3636;&#3609;%205%20&#3649;&#3627;&#3656;&#3591;%20&#3585;.&#3588;.%20%2060%20(4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 5 ทอ."/>
      <sheetName val="รวม สุวรรณภูมิ-ดอนเมือง"/>
      <sheetName val="ทอ.สุวรรณภูมิ"/>
      <sheetName val="ทอ.กรุงเทพ"/>
      <sheetName val="ทอ.เชียงใหม่"/>
      <sheetName val="ทอ.ภูเก็ต"/>
      <sheetName val="ทอ.หาดใหญ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>
        <row r="2">
          <cell r="D2" t="str">
            <v>เดือน กรกฏาคม 2560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G12">
            <v>51632</v>
          </cell>
          <cell r="H12">
            <v>8176</v>
          </cell>
          <cell r="J12">
            <v>48466</v>
          </cell>
          <cell r="K12">
            <v>8912</v>
          </cell>
        </row>
        <row r="13">
          <cell r="G13">
            <v>16218</v>
          </cell>
          <cell r="H13">
            <v>3293</v>
          </cell>
          <cell r="J13">
            <v>14631</v>
          </cell>
          <cell r="K13">
            <v>3688</v>
          </cell>
        </row>
        <row r="14">
          <cell r="G14">
            <v>12783</v>
          </cell>
          <cell r="H14">
            <v>301</v>
          </cell>
          <cell r="J14">
            <v>12897</v>
          </cell>
          <cell r="K14">
            <v>281</v>
          </cell>
        </row>
        <row r="15">
          <cell r="G15">
            <v>3091</v>
          </cell>
          <cell r="H15">
            <v>147</v>
          </cell>
          <cell r="J15">
            <v>3453</v>
          </cell>
          <cell r="K15">
            <v>344</v>
          </cell>
        </row>
        <row r="16">
          <cell r="G16">
            <v>287</v>
          </cell>
          <cell r="H16">
            <v>16</v>
          </cell>
          <cell r="J16">
            <v>351</v>
          </cell>
          <cell r="K16">
            <v>83</v>
          </cell>
        </row>
      </sheetData>
      <sheetData sheetId="8">
        <row r="12">
          <cell r="G12">
            <v>49429</v>
          </cell>
          <cell r="H12">
            <v>9198</v>
          </cell>
          <cell r="J12">
            <v>48061</v>
          </cell>
          <cell r="K12">
            <v>8634</v>
          </cell>
        </row>
        <row r="13">
          <cell r="G13">
            <v>13956</v>
          </cell>
          <cell r="H13">
            <v>4774</v>
          </cell>
          <cell r="J13">
            <v>18632</v>
          </cell>
          <cell r="K13">
            <v>3214</v>
          </cell>
        </row>
        <row r="14">
          <cell r="G14">
            <v>12014</v>
          </cell>
          <cell r="H14">
            <v>233</v>
          </cell>
          <cell r="J14">
            <v>13259</v>
          </cell>
          <cell r="K14">
            <v>298</v>
          </cell>
        </row>
        <row r="15">
          <cell r="G15">
            <v>3251</v>
          </cell>
          <cell r="H15">
            <v>224</v>
          </cell>
          <cell r="J15">
            <v>3256</v>
          </cell>
          <cell r="K15">
            <v>252</v>
          </cell>
        </row>
        <row r="16">
          <cell r="G16">
            <v>283</v>
          </cell>
          <cell r="H16">
            <v>64</v>
          </cell>
          <cell r="J16">
            <v>358</v>
          </cell>
          <cell r="K16">
            <v>119</v>
          </cell>
        </row>
      </sheetData>
      <sheetData sheetId="9">
        <row r="12">
          <cell r="G12">
            <v>50028</v>
          </cell>
          <cell r="H12">
            <v>8716</v>
          </cell>
          <cell r="J12">
            <v>44925</v>
          </cell>
          <cell r="K12">
            <v>8294</v>
          </cell>
        </row>
        <row r="13">
          <cell r="G13">
            <v>14658</v>
          </cell>
          <cell r="H13">
            <v>4293</v>
          </cell>
          <cell r="J13">
            <v>16494</v>
          </cell>
          <cell r="K13">
            <v>3454</v>
          </cell>
        </row>
        <row r="14">
          <cell r="G14">
            <v>12283</v>
          </cell>
          <cell r="H14">
            <v>272</v>
          </cell>
          <cell r="J14">
            <v>12138</v>
          </cell>
          <cell r="K14">
            <v>235</v>
          </cell>
        </row>
        <row r="15">
          <cell r="G15">
            <v>2176</v>
          </cell>
          <cell r="H15">
            <v>244</v>
          </cell>
          <cell r="J15">
            <v>2894</v>
          </cell>
          <cell r="K15">
            <v>210</v>
          </cell>
        </row>
        <row r="16">
          <cell r="G16">
            <v>323</v>
          </cell>
          <cell r="H16">
            <v>48</v>
          </cell>
          <cell r="J16">
            <v>333</v>
          </cell>
          <cell r="K16">
            <v>103</v>
          </cell>
        </row>
      </sheetData>
      <sheetData sheetId="10">
        <row r="12">
          <cell r="G12">
            <v>47782</v>
          </cell>
          <cell r="H12">
            <v>7518</v>
          </cell>
          <cell r="J12">
            <v>42231</v>
          </cell>
          <cell r="K12">
            <v>8163</v>
          </cell>
        </row>
        <row r="13">
          <cell r="G13">
            <v>14048</v>
          </cell>
          <cell r="H13">
            <v>3967</v>
          </cell>
          <cell r="J13">
            <v>16644</v>
          </cell>
          <cell r="K13">
            <v>3378</v>
          </cell>
        </row>
        <row r="14">
          <cell r="G14">
            <v>10598</v>
          </cell>
          <cell r="H14">
            <v>211</v>
          </cell>
          <cell r="J14">
            <v>12477</v>
          </cell>
          <cell r="K14">
            <v>229</v>
          </cell>
        </row>
        <row r="15">
          <cell r="G15">
            <v>2521</v>
          </cell>
          <cell r="H15">
            <v>185</v>
          </cell>
          <cell r="J15">
            <v>2984</v>
          </cell>
          <cell r="K15">
            <v>231</v>
          </cell>
        </row>
        <row r="16">
          <cell r="G16">
            <v>257</v>
          </cell>
          <cell r="H16">
            <v>51</v>
          </cell>
          <cell r="J16">
            <v>347</v>
          </cell>
          <cell r="K16">
            <v>77</v>
          </cell>
        </row>
      </sheetData>
      <sheetData sheetId="11">
        <row r="12">
          <cell r="G12">
            <v>51720</v>
          </cell>
          <cell r="H12">
            <v>7462</v>
          </cell>
          <cell r="J12">
            <v>40868</v>
          </cell>
          <cell r="K12">
            <v>10363</v>
          </cell>
        </row>
        <row r="13">
          <cell r="G13">
            <v>17088</v>
          </cell>
          <cell r="H13">
            <v>3612</v>
          </cell>
          <cell r="J13">
            <v>15391</v>
          </cell>
          <cell r="K13">
            <v>4836</v>
          </cell>
        </row>
        <row r="14">
          <cell r="G14">
            <v>11068</v>
          </cell>
          <cell r="H14">
            <v>182</v>
          </cell>
          <cell r="J14">
            <v>11004</v>
          </cell>
          <cell r="K14">
            <v>327</v>
          </cell>
        </row>
        <row r="15">
          <cell r="G15">
            <v>2471</v>
          </cell>
          <cell r="H15">
            <v>156</v>
          </cell>
          <cell r="J15">
            <v>3117</v>
          </cell>
          <cell r="K15">
            <v>266</v>
          </cell>
        </row>
        <row r="16">
          <cell r="G16">
            <v>300</v>
          </cell>
          <cell r="H16">
            <v>70</v>
          </cell>
          <cell r="J16">
            <v>315</v>
          </cell>
          <cell r="K16">
            <v>108</v>
          </cell>
        </row>
      </sheetData>
      <sheetData sheetId="12">
        <row r="12">
          <cell r="G12">
            <v>50717</v>
          </cell>
          <cell r="H12">
            <v>7186</v>
          </cell>
          <cell r="J12">
            <v>41130</v>
          </cell>
          <cell r="K12">
            <v>11838</v>
          </cell>
        </row>
        <row r="13">
          <cell r="G13">
            <v>17057</v>
          </cell>
          <cell r="H13">
            <v>3233</v>
          </cell>
          <cell r="J13">
            <v>13765</v>
          </cell>
          <cell r="K13">
            <v>6018</v>
          </cell>
        </row>
        <row r="14">
          <cell r="G14">
            <v>12636</v>
          </cell>
          <cell r="H14">
            <v>276</v>
          </cell>
          <cell r="J14">
            <v>11960</v>
          </cell>
          <cell r="K14">
            <v>250</v>
          </cell>
        </row>
        <row r="15">
          <cell r="G15">
            <v>3585</v>
          </cell>
          <cell r="H15">
            <v>182</v>
          </cell>
          <cell r="J15">
            <v>2698</v>
          </cell>
          <cell r="K15">
            <v>294</v>
          </cell>
        </row>
        <row r="16">
          <cell r="G16">
            <v>376</v>
          </cell>
          <cell r="H16">
            <v>46</v>
          </cell>
          <cell r="J16">
            <v>288</v>
          </cell>
          <cell r="K16">
            <v>71</v>
          </cell>
        </row>
      </sheetData>
      <sheetData sheetId="13">
        <row r="12">
          <cell r="G12">
            <v>55796</v>
          </cell>
          <cell r="H12">
            <v>9411</v>
          </cell>
          <cell r="J12">
            <v>43516</v>
          </cell>
          <cell r="K12">
            <v>16175</v>
          </cell>
        </row>
        <row r="13">
          <cell r="G13">
            <v>16834</v>
          </cell>
          <cell r="H13">
            <v>3390</v>
          </cell>
          <cell r="J13">
            <v>13037</v>
          </cell>
          <cell r="K13">
            <v>8496</v>
          </cell>
        </row>
        <row r="14">
          <cell r="G14">
            <v>11719</v>
          </cell>
          <cell r="H14">
            <v>192</v>
          </cell>
          <cell r="J14">
            <v>12684</v>
          </cell>
          <cell r="K14">
            <v>535</v>
          </cell>
        </row>
        <row r="15">
          <cell r="G15">
            <v>2984</v>
          </cell>
          <cell r="H15">
            <v>127</v>
          </cell>
          <cell r="J15">
            <v>2782</v>
          </cell>
          <cell r="K15">
            <v>417</v>
          </cell>
        </row>
        <row r="16">
          <cell r="G16">
            <v>392</v>
          </cell>
          <cell r="H16">
            <v>69</v>
          </cell>
          <cell r="J16">
            <v>268</v>
          </cell>
          <cell r="K16">
            <v>254</v>
          </cell>
        </row>
      </sheetData>
      <sheetData sheetId="14">
        <row r="12">
          <cell r="G12">
            <v>51632</v>
          </cell>
          <cell r="H12">
            <v>8176</v>
          </cell>
          <cell r="J12">
            <v>48466</v>
          </cell>
          <cell r="K12">
            <v>8912</v>
          </cell>
        </row>
        <row r="13">
          <cell r="G13">
            <v>16218</v>
          </cell>
          <cell r="H13">
            <v>3293</v>
          </cell>
          <cell r="J13">
            <v>14631</v>
          </cell>
          <cell r="K13">
            <v>3688</v>
          </cell>
        </row>
        <row r="14">
          <cell r="G14">
            <v>12783</v>
          </cell>
          <cell r="H14">
            <v>301</v>
          </cell>
          <cell r="J14">
            <v>12897</v>
          </cell>
          <cell r="K14">
            <v>281</v>
          </cell>
        </row>
        <row r="15">
          <cell r="G15">
            <v>3091</v>
          </cell>
          <cell r="H15">
            <v>147</v>
          </cell>
          <cell r="J15">
            <v>3453</v>
          </cell>
          <cell r="K15">
            <v>344</v>
          </cell>
        </row>
        <row r="16">
          <cell r="G16">
            <v>287</v>
          </cell>
          <cell r="H16">
            <v>16</v>
          </cell>
          <cell r="J16">
            <v>351</v>
          </cell>
          <cell r="K16">
            <v>83</v>
          </cell>
        </row>
      </sheetData>
      <sheetData sheetId="15">
        <row r="12">
          <cell r="G12">
            <v>48869</v>
          </cell>
          <cell r="H12">
            <v>9452</v>
          </cell>
          <cell r="J12">
            <v>48274</v>
          </cell>
          <cell r="K12">
            <v>9242</v>
          </cell>
        </row>
        <row r="13">
          <cell r="G13">
            <v>15068</v>
          </cell>
          <cell r="H13">
            <v>5340</v>
          </cell>
          <cell r="J13">
            <v>18779</v>
          </cell>
          <cell r="K13">
            <v>4388</v>
          </cell>
        </row>
        <row r="14">
          <cell r="G14">
            <v>10836</v>
          </cell>
          <cell r="H14">
            <v>445</v>
          </cell>
          <cell r="J14">
            <v>10648</v>
          </cell>
          <cell r="K14">
            <v>219</v>
          </cell>
        </row>
        <row r="15">
          <cell r="G15">
            <v>3224</v>
          </cell>
          <cell r="H15">
            <v>259</v>
          </cell>
          <cell r="J15">
            <v>3293</v>
          </cell>
          <cell r="K15">
            <v>271</v>
          </cell>
        </row>
        <row r="16">
          <cell r="G16">
            <v>297</v>
          </cell>
          <cell r="H16">
            <v>99</v>
          </cell>
          <cell r="J16">
            <v>445</v>
          </cell>
          <cell r="K16">
            <v>77</v>
          </cell>
        </row>
      </sheetData>
      <sheetData sheetId="16">
        <row r="12">
          <cell r="G12">
            <v>49270</v>
          </cell>
          <cell r="H12">
            <v>15432</v>
          </cell>
          <cell r="J12">
            <v>46382</v>
          </cell>
          <cell r="K12">
            <v>8125</v>
          </cell>
        </row>
        <row r="13">
          <cell r="G13">
            <v>14788</v>
          </cell>
          <cell r="H13">
            <v>7909</v>
          </cell>
          <cell r="J13">
            <v>17600</v>
          </cell>
          <cell r="K13">
            <v>3201</v>
          </cell>
        </row>
        <row r="14">
          <cell r="G14">
            <v>10314</v>
          </cell>
          <cell r="H14">
            <v>552</v>
          </cell>
          <cell r="J14">
            <v>12396</v>
          </cell>
          <cell r="K14">
            <v>256</v>
          </cell>
        </row>
        <row r="15">
          <cell r="G15">
            <v>2524</v>
          </cell>
          <cell r="H15">
            <v>370</v>
          </cell>
          <cell r="J15">
            <v>2946</v>
          </cell>
          <cell r="K15">
            <v>213</v>
          </cell>
        </row>
        <row r="16">
          <cell r="G16">
            <v>249</v>
          </cell>
          <cell r="H16">
            <v>193</v>
          </cell>
          <cell r="J16">
            <v>337</v>
          </cell>
          <cell r="K16">
            <v>95</v>
          </cell>
        </row>
      </sheetData>
      <sheetData sheetId="17">
        <row r="12">
          <cell r="G12">
            <v>48070</v>
          </cell>
          <cell r="H12">
            <v>14462</v>
          </cell>
          <cell r="J12">
            <v>42444</v>
          </cell>
          <cell r="K12">
            <v>7460</v>
          </cell>
        </row>
        <row r="13">
          <cell r="G13">
            <v>13156</v>
          </cell>
          <cell r="H13">
            <v>8013</v>
          </cell>
          <cell r="J13">
            <v>16348</v>
          </cell>
          <cell r="K13">
            <v>3064</v>
          </cell>
        </row>
        <row r="14">
          <cell r="G14">
            <v>10634</v>
          </cell>
          <cell r="H14">
            <v>466</v>
          </cell>
          <cell r="J14">
            <v>12326</v>
          </cell>
          <cell r="K14">
            <v>228</v>
          </cell>
        </row>
        <row r="15">
          <cell r="G15">
            <v>2473</v>
          </cell>
          <cell r="H15">
            <v>318</v>
          </cell>
          <cell r="J15">
            <v>3166</v>
          </cell>
          <cell r="K15">
            <v>209</v>
          </cell>
        </row>
        <row r="16">
          <cell r="G16">
            <v>288</v>
          </cell>
          <cell r="H16">
            <v>144</v>
          </cell>
          <cell r="J16">
            <v>325</v>
          </cell>
          <cell r="K16">
            <v>59</v>
          </cell>
        </row>
      </sheetData>
      <sheetData sheetId="18">
        <row r="12">
          <cell r="G12">
            <v>50437</v>
          </cell>
          <cell r="H12">
            <v>11382</v>
          </cell>
          <cell r="J12">
            <v>41397</v>
          </cell>
          <cell r="K12">
            <v>7751</v>
          </cell>
        </row>
        <row r="13">
          <cell r="G13">
            <v>16929</v>
          </cell>
          <cell r="H13">
            <v>5799</v>
          </cell>
          <cell r="J13">
            <v>16052</v>
          </cell>
          <cell r="K13">
            <v>3975</v>
          </cell>
        </row>
        <row r="14">
          <cell r="G14">
            <v>11088</v>
          </cell>
          <cell r="H14">
            <v>270</v>
          </cell>
          <cell r="J14">
            <v>12933</v>
          </cell>
          <cell r="K14">
            <v>273</v>
          </cell>
        </row>
        <row r="15">
          <cell r="G15">
            <v>2935</v>
          </cell>
          <cell r="H15">
            <v>249</v>
          </cell>
          <cell r="J15">
            <v>3120</v>
          </cell>
          <cell r="K15">
            <v>236</v>
          </cell>
        </row>
        <row r="16">
          <cell r="G16">
            <v>307</v>
          </cell>
          <cell r="H16">
            <v>117</v>
          </cell>
          <cell r="J16">
            <v>286</v>
          </cell>
          <cell r="K16">
            <v>94</v>
          </cell>
        </row>
      </sheetData>
      <sheetData sheetId="19">
        <row r="12">
          <cell r="G12">
            <v>52865</v>
          </cell>
          <cell r="H12">
            <v>9269</v>
          </cell>
          <cell r="J12">
            <v>43038</v>
          </cell>
          <cell r="K12">
            <v>8753</v>
          </cell>
        </row>
        <row r="13">
          <cell r="G13">
            <v>17077</v>
          </cell>
          <cell r="H13">
            <v>3816</v>
          </cell>
          <cell r="J13">
            <v>14838</v>
          </cell>
          <cell r="K13">
            <v>4033</v>
          </cell>
        </row>
        <row r="14">
          <cell r="G14">
            <v>12083</v>
          </cell>
          <cell r="H14">
            <v>370</v>
          </cell>
          <cell r="J14">
            <v>13017</v>
          </cell>
          <cell r="K14">
            <v>256</v>
          </cell>
        </row>
        <row r="15">
          <cell r="G15">
            <v>2833</v>
          </cell>
          <cell r="H15">
            <v>262</v>
          </cell>
          <cell r="J15">
            <v>2810</v>
          </cell>
          <cell r="K15">
            <v>275</v>
          </cell>
        </row>
        <row r="16">
          <cell r="G16">
            <v>348</v>
          </cell>
          <cell r="H16">
            <v>45</v>
          </cell>
          <cell r="J16">
            <v>353</v>
          </cell>
          <cell r="K16">
            <v>82</v>
          </cell>
        </row>
      </sheetData>
      <sheetData sheetId="20">
        <row r="12">
          <cell r="G12">
            <v>56910</v>
          </cell>
          <cell r="H12">
            <v>9053</v>
          </cell>
          <cell r="J12">
            <v>44403</v>
          </cell>
          <cell r="K12">
            <v>8852</v>
          </cell>
        </row>
        <row r="13">
          <cell r="G13">
            <v>18745</v>
          </cell>
          <cell r="H13">
            <v>3715</v>
          </cell>
          <cell r="J13">
            <v>15077</v>
          </cell>
          <cell r="K13">
            <v>5287</v>
          </cell>
        </row>
        <row r="14">
          <cell r="G14">
            <v>11727</v>
          </cell>
          <cell r="H14">
            <v>223</v>
          </cell>
          <cell r="J14">
            <v>12979</v>
          </cell>
          <cell r="K14">
            <v>321</v>
          </cell>
        </row>
        <row r="15">
          <cell r="G15">
            <v>3064</v>
          </cell>
          <cell r="H15">
            <v>126</v>
          </cell>
          <cell r="J15">
            <v>3041</v>
          </cell>
          <cell r="K15">
            <v>253</v>
          </cell>
        </row>
        <row r="16">
          <cell r="G16">
            <v>408</v>
          </cell>
          <cell r="H16">
            <v>76</v>
          </cell>
          <cell r="J16">
            <v>264</v>
          </cell>
          <cell r="K16">
            <v>134</v>
          </cell>
        </row>
      </sheetData>
      <sheetData sheetId="21">
        <row r="12">
          <cell r="G12">
            <v>52429</v>
          </cell>
          <cell r="H12">
            <v>8023</v>
          </cell>
          <cell r="J12">
            <v>42628</v>
          </cell>
          <cell r="K12">
            <v>8370</v>
          </cell>
        </row>
        <row r="13">
          <cell r="G13">
            <v>17992</v>
          </cell>
          <cell r="H13">
            <v>3022</v>
          </cell>
          <cell r="J13">
            <v>13631</v>
          </cell>
          <cell r="K13">
            <v>4365</v>
          </cell>
        </row>
        <row r="14">
          <cell r="G14">
            <v>12702</v>
          </cell>
          <cell r="H14">
            <v>226</v>
          </cell>
          <cell r="J14">
            <v>12071</v>
          </cell>
          <cell r="K14">
            <v>257</v>
          </cell>
        </row>
        <row r="15">
          <cell r="G15">
            <v>3277</v>
          </cell>
          <cell r="H15">
            <v>146</v>
          </cell>
          <cell r="J15">
            <v>3537</v>
          </cell>
          <cell r="K15">
            <v>324</v>
          </cell>
        </row>
        <row r="16">
          <cell r="G16">
            <v>353</v>
          </cell>
          <cell r="H16">
            <v>34</v>
          </cell>
          <cell r="J16">
            <v>321</v>
          </cell>
          <cell r="K16">
            <v>55</v>
          </cell>
        </row>
      </sheetData>
      <sheetData sheetId="22">
        <row r="12">
          <cell r="G12">
            <v>50904</v>
          </cell>
          <cell r="H12">
            <v>11617</v>
          </cell>
          <cell r="J12">
            <v>50091</v>
          </cell>
          <cell r="K12">
            <v>8800</v>
          </cell>
        </row>
        <row r="13">
          <cell r="G13">
            <v>15430</v>
          </cell>
          <cell r="H13">
            <v>5472</v>
          </cell>
          <cell r="J13">
            <v>18930</v>
          </cell>
          <cell r="K13">
            <v>2851</v>
          </cell>
        </row>
        <row r="14">
          <cell r="G14">
            <v>12516</v>
          </cell>
          <cell r="H14">
            <v>246</v>
          </cell>
          <cell r="J14">
            <v>14142</v>
          </cell>
          <cell r="K14">
            <v>245</v>
          </cell>
        </row>
        <row r="15">
          <cell r="G15">
            <v>3359</v>
          </cell>
          <cell r="H15">
            <v>202</v>
          </cell>
          <cell r="J15">
            <v>3424</v>
          </cell>
          <cell r="K15">
            <v>231</v>
          </cell>
        </row>
        <row r="16">
          <cell r="G16">
            <v>257</v>
          </cell>
          <cell r="H16">
            <v>128</v>
          </cell>
          <cell r="J16">
            <v>389</v>
          </cell>
          <cell r="K16">
            <v>86</v>
          </cell>
        </row>
      </sheetData>
      <sheetData sheetId="23">
        <row r="12">
          <cell r="G12">
            <v>50752</v>
          </cell>
          <cell r="H12">
            <v>9736</v>
          </cell>
          <cell r="J12">
            <v>48688</v>
          </cell>
          <cell r="K12">
            <v>8462</v>
          </cell>
        </row>
        <row r="13">
          <cell r="G13">
            <v>17284</v>
          </cell>
          <cell r="H13">
            <v>4867</v>
          </cell>
          <cell r="J13">
            <v>17835</v>
          </cell>
          <cell r="K13">
            <v>3132</v>
          </cell>
        </row>
        <row r="14">
          <cell r="G14">
            <v>11483</v>
          </cell>
          <cell r="H14">
            <v>281</v>
          </cell>
          <cell r="J14">
            <v>12058</v>
          </cell>
          <cell r="K14">
            <v>193</v>
          </cell>
        </row>
        <row r="15">
          <cell r="G15">
            <v>2649</v>
          </cell>
          <cell r="H15">
            <v>171</v>
          </cell>
          <cell r="J15">
            <v>2826</v>
          </cell>
          <cell r="K15">
            <v>159</v>
          </cell>
        </row>
        <row r="16">
          <cell r="G16">
            <v>307</v>
          </cell>
          <cell r="H16">
            <v>99</v>
          </cell>
          <cell r="J16">
            <v>319</v>
          </cell>
          <cell r="K16">
            <v>96</v>
          </cell>
        </row>
      </sheetData>
      <sheetData sheetId="24">
        <row r="12">
          <cell r="G12">
            <v>48677</v>
          </cell>
          <cell r="H12">
            <v>7634</v>
          </cell>
          <cell r="J12">
            <v>44923</v>
          </cell>
          <cell r="K12">
            <v>8290</v>
          </cell>
        </row>
        <row r="13">
          <cell r="G13">
            <v>15422</v>
          </cell>
          <cell r="H13">
            <v>3959</v>
          </cell>
          <cell r="J13">
            <v>16733</v>
          </cell>
          <cell r="K13">
            <v>3299</v>
          </cell>
        </row>
        <row r="14">
          <cell r="G14">
            <v>10996</v>
          </cell>
          <cell r="H14">
            <v>201</v>
          </cell>
          <cell r="J14">
            <v>12323</v>
          </cell>
          <cell r="K14">
            <v>244</v>
          </cell>
        </row>
        <row r="15">
          <cell r="G15">
            <v>2764</v>
          </cell>
          <cell r="H15">
            <v>167</v>
          </cell>
          <cell r="J15">
            <v>3300</v>
          </cell>
          <cell r="K15">
            <v>194</v>
          </cell>
        </row>
        <row r="16">
          <cell r="G16">
            <v>376</v>
          </cell>
          <cell r="H16">
            <v>33</v>
          </cell>
          <cell r="J16">
            <v>334</v>
          </cell>
          <cell r="K16">
            <v>45</v>
          </cell>
        </row>
      </sheetData>
      <sheetData sheetId="25">
        <row r="12">
          <cell r="G12">
            <v>52509</v>
          </cell>
          <cell r="H12">
            <v>7711</v>
          </cell>
          <cell r="J12">
            <v>44231</v>
          </cell>
          <cell r="K12">
            <v>8474</v>
          </cell>
        </row>
        <row r="13">
          <cell r="G13">
            <v>16670</v>
          </cell>
          <cell r="H13">
            <v>3173</v>
          </cell>
          <cell r="J13">
            <v>16026</v>
          </cell>
          <cell r="K13">
            <v>4131</v>
          </cell>
        </row>
        <row r="14">
          <cell r="G14">
            <v>9731</v>
          </cell>
          <cell r="H14">
            <v>192</v>
          </cell>
          <cell r="J14">
            <v>10733</v>
          </cell>
          <cell r="K14">
            <v>260</v>
          </cell>
        </row>
        <row r="15">
          <cell r="G15">
            <v>3559</v>
          </cell>
          <cell r="H15">
            <v>163</v>
          </cell>
          <cell r="J15">
            <v>3257</v>
          </cell>
          <cell r="K15">
            <v>272</v>
          </cell>
        </row>
        <row r="16">
          <cell r="G16">
            <v>347</v>
          </cell>
          <cell r="H16">
            <v>89</v>
          </cell>
          <cell r="J16">
            <v>298</v>
          </cell>
          <cell r="K16">
            <v>111</v>
          </cell>
        </row>
      </sheetData>
      <sheetData sheetId="26">
        <row r="12">
          <cell r="G12">
            <v>52071</v>
          </cell>
          <cell r="H12">
            <v>7809</v>
          </cell>
          <cell r="J12">
            <v>45640</v>
          </cell>
          <cell r="K12">
            <v>8422</v>
          </cell>
        </row>
        <row r="13">
          <cell r="G13">
            <v>18667</v>
          </cell>
          <cell r="H13">
            <v>3615</v>
          </cell>
          <cell r="J13">
            <v>15910</v>
          </cell>
          <cell r="K13">
            <v>4407</v>
          </cell>
        </row>
        <row r="14">
          <cell r="G14">
            <v>12320</v>
          </cell>
          <cell r="H14">
            <v>279</v>
          </cell>
          <cell r="J14">
            <v>13236</v>
          </cell>
          <cell r="K14">
            <v>284</v>
          </cell>
        </row>
        <row r="15">
          <cell r="G15">
            <v>2952</v>
          </cell>
          <cell r="H15">
            <v>129</v>
          </cell>
          <cell r="J15">
            <v>2996</v>
          </cell>
          <cell r="K15">
            <v>266</v>
          </cell>
        </row>
        <row r="16">
          <cell r="G16">
            <v>338</v>
          </cell>
          <cell r="H16">
            <v>96</v>
          </cell>
          <cell r="J16">
            <v>377</v>
          </cell>
          <cell r="K16">
            <v>68</v>
          </cell>
        </row>
      </sheetData>
      <sheetData sheetId="27">
        <row r="12">
          <cell r="G12">
            <v>55892</v>
          </cell>
          <cell r="H12">
            <v>9684</v>
          </cell>
          <cell r="J12">
            <v>46264</v>
          </cell>
          <cell r="K12">
            <v>8840</v>
          </cell>
        </row>
        <row r="13">
          <cell r="G13">
            <v>18171</v>
          </cell>
          <cell r="H13">
            <v>3506</v>
          </cell>
          <cell r="J13">
            <v>15557</v>
          </cell>
          <cell r="K13">
            <v>5629</v>
          </cell>
        </row>
        <row r="14">
          <cell r="G14">
            <v>13029</v>
          </cell>
          <cell r="H14">
            <v>242</v>
          </cell>
          <cell r="J14">
            <v>13218</v>
          </cell>
          <cell r="K14">
            <v>414</v>
          </cell>
        </row>
        <row r="15">
          <cell r="G15">
            <v>3146</v>
          </cell>
          <cell r="H15">
            <v>133</v>
          </cell>
          <cell r="J15">
            <v>3315</v>
          </cell>
          <cell r="K15">
            <v>217</v>
          </cell>
        </row>
        <row r="16">
          <cell r="G16">
            <v>352</v>
          </cell>
          <cell r="H16">
            <v>102</v>
          </cell>
          <cell r="J16">
            <v>341</v>
          </cell>
          <cell r="K16">
            <v>107</v>
          </cell>
        </row>
      </sheetData>
      <sheetData sheetId="28">
        <row r="12">
          <cell r="G12">
            <v>53761</v>
          </cell>
          <cell r="H12">
            <v>7699</v>
          </cell>
          <cell r="J12">
            <v>48790</v>
          </cell>
          <cell r="K12">
            <v>7749</v>
          </cell>
        </row>
        <row r="13">
          <cell r="G13">
            <v>18313</v>
          </cell>
          <cell r="H13">
            <v>3299</v>
          </cell>
          <cell r="J13">
            <v>15273</v>
          </cell>
          <cell r="K13">
            <v>3726</v>
          </cell>
        </row>
        <row r="14">
          <cell r="G14">
            <v>13074</v>
          </cell>
          <cell r="H14">
            <v>275</v>
          </cell>
          <cell r="J14">
            <v>13587</v>
          </cell>
          <cell r="K14">
            <v>212</v>
          </cell>
        </row>
        <row r="15">
          <cell r="G15">
            <v>3648</v>
          </cell>
          <cell r="H15">
            <v>161</v>
          </cell>
          <cell r="J15">
            <v>3770</v>
          </cell>
          <cell r="K15">
            <v>227</v>
          </cell>
        </row>
        <row r="16">
          <cell r="G16">
            <v>366</v>
          </cell>
          <cell r="H16">
            <v>47</v>
          </cell>
          <cell r="J16">
            <v>386</v>
          </cell>
          <cell r="K16">
            <v>50</v>
          </cell>
        </row>
      </sheetData>
      <sheetData sheetId="29">
        <row r="12">
          <cell r="G12">
            <v>51534</v>
          </cell>
          <cell r="H12">
            <v>9545</v>
          </cell>
          <cell r="J12">
            <v>52793</v>
          </cell>
          <cell r="K12">
            <v>8176</v>
          </cell>
        </row>
        <row r="13">
          <cell r="G13">
            <v>15704</v>
          </cell>
          <cell r="H13">
            <v>5242</v>
          </cell>
          <cell r="J13">
            <v>19706</v>
          </cell>
          <cell r="K13">
            <v>2719</v>
          </cell>
        </row>
        <row r="14">
          <cell r="G14">
            <v>12978</v>
          </cell>
          <cell r="H14">
            <v>277</v>
          </cell>
          <cell r="J14">
            <v>14056</v>
          </cell>
          <cell r="K14">
            <v>335</v>
          </cell>
        </row>
        <row r="15">
          <cell r="G15">
            <v>3405</v>
          </cell>
          <cell r="H15">
            <v>206</v>
          </cell>
          <cell r="J15">
            <v>4085</v>
          </cell>
          <cell r="K15">
            <v>186</v>
          </cell>
        </row>
        <row r="16">
          <cell r="G16">
            <v>245</v>
          </cell>
          <cell r="H16">
            <v>120</v>
          </cell>
          <cell r="J16">
            <v>383</v>
          </cell>
          <cell r="K16">
            <v>71</v>
          </cell>
        </row>
      </sheetData>
      <sheetData sheetId="30">
        <row r="12">
          <cell r="G12">
            <v>52657</v>
          </cell>
          <cell r="H12">
            <v>9204</v>
          </cell>
          <cell r="J12">
            <v>49635</v>
          </cell>
          <cell r="K12">
            <v>8039</v>
          </cell>
        </row>
        <row r="13">
          <cell r="G13">
            <v>17061</v>
          </cell>
          <cell r="H13">
            <v>5275</v>
          </cell>
          <cell r="J13">
            <v>17944</v>
          </cell>
          <cell r="K13">
            <v>3240</v>
          </cell>
        </row>
        <row r="14">
          <cell r="G14">
            <v>11564</v>
          </cell>
          <cell r="H14">
            <v>261</v>
          </cell>
          <cell r="J14">
            <v>12874</v>
          </cell>
          <cell r="K14">
            <v>170</v>
          </cell>
        </row>
        <row r="15">
          <cell r="G15">
            <v>2733</v>
          </cell>
          <cell r="H15">
            <v>164</v>
          </cell>
          <cell r="J15">
            <v>3314</v>
          </cell>
          <cell r="K15">
            <v>167</v>
          </cell>
        </row>
        <row r="16">
          <cell r="G16">
            <v>285</v>
          </cell>
          <cell r="H16">
            <v>86</v>
          </cell>
          <cell r="J16">
            <v>385</v>
          </cell>
          <cell r="K16">
            <v>81</v>
          </cell>
        </row>
      </sheetData>
      <sheetData sheetId="31">
        <row r="12">
          <cell r="G12">
            <v>50090</v>
          </cell>
          <cell r="H12">
            <v>7807</v>
          </cell>
          <cell r="J12">
            <v>47134</v>
          </cell>
          <cell r="K12">
            <v>8391</v>
          </cell>
        </row>
        <row r="13">
          <cell r="G13">
            <v>15693</v>
          </cell>
          <cell r="H13">
            <v>3798</v>
          </cell>
          <cell r="J13">
            <v>16984</v>
          </cell>
          <cell r="K13">
            <v>3262</v>
          </cell>
        </row>
        <row r="14">
          <cell r="G14">
            <v>10952</v>
          </cell>
          <cell r="H14">
            <v>203</v>
          </cell>
          <cell r="J14">
            <v>12896</v>
          </cell>
          <cell r="K14">
            <v>188</v>
          </cell>
        </row>
        <row r="15">
          <cell r="G15">
            <v>2832</v>
          </cell>
          <cell r="H15">
            <v>144</v>
          </cell>
          <cell r="J15">
            <v>3751</v>
          </cell>
          <cell r="K15">
            <v>193</v>
          </cell>
        </row>
        <row r="16">
          <cell r="G16">
            <v>354</v>
          </cell>
          <cell r="H16">
            <v>59</v>
          </cell>
          <cell r="J16">
            <v>347</v>
          </cell>
          <cell r="K16">
            <v>76</v>
          </cell>
        </row>
      </sheetData>
      <sheetData sheetId="32">
        <row r="12">
          <cell r="G12">
            <v>51197</v>
          </cell>
          <cell r="H12">
            <v>8016</v>
          </cell>
          <cell r="J12">
            <v>46604</v>
          </cell>
          <cell r="K12">
            <v>8586</v>
          </cell>
        </row>
        <row r="13">
          <cell r="G13">
            <v>17727</v>
          </cell>
          <cell r="H13">
            <v>3801</v>
          </cell>
          <cell r="J13">
            <v>16580</v>
          </cell>
          <cell r="K13">
            <v>4424</v>
          </cell>
        </row>
        <row r="14">
          <cell r="G14">
            <v>11833</v>
          </cell>
          <cell r="H14">
            <v>247</v>
          </cell>
          <cell r="J14">
            <v>13088</v>
          </cell>
          <cell r="K14">
            <v>222</v>
          </cell>
        </row>
        <row r="15">
          <cell r="G15">
            <v>3340</v>
          </cell>
          <cell r="H15">
            <v>102</v>
          </cell>
          <cell r="J15">
            <v>3486</v>
          </cell>
          <cell r="K15">
            <v>241</v>
          </cell>
        </row>
        <row r="16">
          <cell r="G16">
            <v>321</v>
          </cell>
          <cell r="H16">
            <v>84</v>
          </cell>
          <cell r="J16">
            <v>355</v>
          </cell>
          <cell r="K16">
            <v>708</v>
          </cell>
        </row>
      </sheetData>
      <sheetData sheetId="33">
        <row r="12">
          <cell r="G12">
            <v>52182</v>
          </cell>
          <cell r="H12">
            <v>7753</v>
          </cell>
          <cell r="J12">
            <v>49253</v>
          </cell>
          <cell r="K12">
            <v>11217</v>
          </cell>
        </row>
        <row r="13">
          <cell r="G13">
            <v>17044</v>
          </cell>
          <cell r="H13">
            <v>3090</v>
          </cell>
          <cell r="J13">
            <v>14878</v>
          </cell>
          <cell r="K13">
            <v>6079</v>
          </cell>
        </row>
        <row r="14">
          <cell r="G14">
            <v>12778</v>
          </cell>
          <cell r="H14">
            <v>295</v>
          </cell>
          <cell r="J14">
            <v>13926</v>
          </cell>
          <cell r="K14">
            <v>325</v>
          </cell>
        </row>
        <row r="15">
          <cell r="G15">
            <v>3291</v>
          </cell>
          <cell r="H15">
            <v>164</v>
          </cell>
          <cell r="J15">
            <v>3297</v>
          </cell>
          <cell r="K15">
            <v>274</v>
          </cell>
        </row>
        <row r="16">
          <cell r="G16">
            <v>385</v>
          </cell>
          <cell r="H16">
            <v>62</v>
          </cell>
          <cell r="J16">
            <v>395</v>
          </cell>
          <cell r="K16">
            <v>707</v>
          </cell>
        </row>
      </sheetData>
      <sheetData sheetId="34">
        <row r="12">
          <cell r="G12">
            <v>55777</v>
          </cell>
          <cell r="H12">
            <v>8855</v>
          </cell>
          <cell r="J12">
            <v>48801</v>
          </cell>
          <cell r="K12">
            <v>10851</v>
          </cell>
        </row>
        <row r="13">
          <cell r="G13">
            <v>18703</v>
          </cell>
          <cell r="H13">
            <v>3455</v>
          </cell>
          <cell r="J13">
            <v>15724</v>
          </cell>
          <cell r="K13">
            <v>6963</v>
          </cell>
        </row>
        <row r="14">
          <cell r="G14">
            <v>13767</v>
          </cell>
          <cell r="H14">
            <v>284</v>
          </cell>
          <cell r="J14">
            <v>14525</v>
          </cell>
          <cell r="K14">
            <v>497</v>
          </cell>
        </row>
        <row r="15">
          <cell r="G15">
            <v>3331</v>
          </cell>
          <cell r="H15">
            <v>114</v>
          </cell>
          <cell r="J15">
            <v>3556</v>
          </cell>
          <cell r="K15">
            <v>259</v>
          </cell>
        </row>
        <row r="16">
          <cell r="G16">
            <v>375</v>
          </cell>
          <cell r="H16">
            <v>85</v>
          </cell>
          <cell r="J16">
            <v>288</v>
          </cell>
          <cell r="K16">
            <v>758</v>
          </cell>
        </row>
      </sheetData>
      <sheetData sheetId="35">
        <row r="12">
          <cell r="G12">
            <v>53562</v>
          </cell>
          <cell r="H12">
            <v>8371</v>
          </cell>
          <cell r="J12">
            <v>48616</v>
          </cell>
          <cell r="K12">
            <v>6573</v>
          </cell>
        </row>
        <row r="13">
          <cell r="G13">
            <v>18405</v>
          </cell>
          <cell r="H13">
            <v>4024</v>
          </cell>
          <cell r="J13">
            <v>16193</v>
          </cell>
          <cell r="K13">
            <v>3229</v>
          </cell>
        </row>
        <row r="14">
          <cell r="G14">
            <v>12922</v>
          </cell>
          <cell r="H14">
            <v>280</v>
          </cell>
          <cell r="J14">
            <v>14059</v>
          </cell>
          <cell r="K14">
            <v>208</v>
          </cell>
        </row>
        <row r="15">
          <cell r="G15">
            <v>3281</v>
          </cell>
          <cell r="H15">
            <v>135</v>
          </cell>
          <cell r="J15">
            <v>3803</v>
          </cell>
          <cell r="K15">
            <v>185</v>
          </cell>
        </row>
        <row r="16">
          <cell r="G16">
            <v>316</v>
          </cell>
          <cell r="H16">
            <v>72</v>
          </cell>
          <cell r="J16">
            <v>392</v>
          </cell>
          <cell r="K16">
            <v>657</v>
          </cell>
        </row>
      </sheetData>
      <sheetData sheetId="36">
        <row r="12">
          <cell r="G12">
            <v>50609</v>
          </cell>
          <cell r="H12">
            <v>13615</v>
          </cell>
          <cell r="J12">
            <v>54248</v>
          </cell>
          <cell r="K12">
            <v>5829</v>
          </cell>
        </row>
        <row r="13">
          <cell r="G13">
            <v>15345</v>
          </cell>
          <cell r="H13">
            <v>7807</v>
          </cell>
          <cell r="J13">
            <v>20318</v>
          </cell>
          <cell r="K13">
            <v>2405</v>
          </cell>
        </row>
        <row r="14">
          <cell r="G14">
            <v>14124</v>
          </cell>
          <cell r="H14">
            <v>499</v>
          </cell>
          <cell r="J14">
            <v>15364</v>
          </cell>
          <cell r="K14">
            <v>262</v>
          </cell>
        </row>
        <row r="15">
          <cell r="G15">
            <v>3407</v>
          </cell>
          <cell r="H15">
            <v>234</v>
          </cell>
          <cell r="J15">
            <v>3979</v>
          </cell>
          <cell r="K15">
            <v>166</v>
          </cell>
        </row>
        <row r="16">
          <cell r="G16">
            <v>206</v>
          </cell>
          <cell r="H16">
            <v>209</v>
          </cell>
          <cell r="J16">
            <v>414</v>
          </cell>
          <cell r="K16">
            <v>668</v>
          </cell>
        </row>
      </sheetData>
      <sheetData sheetId="37">
        <row r="12">
          <cell r="G12">
            <v>50921</v>
          </cell>
          <cell r="H12">
            <v>11727</v>
          </cell>
          <cell r="J12">
            <v>51792</v>
          </cell>
          <cell r="K12">
            <v>6776</v>
          </cell>
        </row>
        <row r="13">
          <cell r="G13">
            <v>15761</v>
          </cell>
          <cell r="H13">
            <v>6110</v>
          </cell>
          <cell r="J13">
            <v>18403</v>
          </cell>
          <cell r="K13">
            <v>4176</v>
          </cell>
        </row>
        <row r="14">
          <cell r="G14">
            <v>12365</v>
          </cell>
          <cell r="H14">
            <v>361</v>
          </cell>
          <cell r="J14">
            <v>14040</v>
          </cell>
          <cell r="K14">
            <v>168</v>
          </cell>
        </row>
        <row r="15">
          <cell r="G15">
            <v>3226</v>
          </cell>
          <cell r="H15">
            <v>172</v>
          </cell>
          <cell r="J15">
            <v>3451</v>
          </cell>
          <cell r="K15">
            <v>183</v>
          </cell>
        </row>
        <row r="16">
          <cell r="G16">
            <v>254</v>
          </cell>
          <cell r="H16">
            <v>120</v>
          </cell>
          <cell r="J16">
            <v>351</v>
          </cell>
          <cell r="K16">
            <v>670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ism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urism.go.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rism.go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rism.go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ourism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tabSelected="1" zoomScale="110" zoomScaleNormal="110" zoomScaleSheetLayoutView="100" workbookViewId="0">
      <pane ySplit="7" topLeftCell="A8" activePane="bottomLeft" state="frozen"/>
      <selection activeCell="E5" sqref="E5:G5"/>
      <selection pane="bottomLeft" activeCell="E5" sqref="E5:G5"/>
    </sheetView>
  </sheetViews>
  <sheetFormatPr defaultColWidth="9" defaultRowHeight="12.75" x14ac:dyDescent="0.2"/>
  <cols>
    <col min="1" max="1" width="11.75" style="2" customWidth="1"/>
    <col min="2" max="2" width="11.75" style="82" customWidth="1"/>
    <col min="3" max="4" width="11.75" style="2" customWidth="1"/>
    <col min="5" max="5" width="11.75" style="85" customWidth="1"/>
    <col min="6" max="6" width="11.75" style="2" customWidth="1"/>
    <col min="7" max="8" width="11.75" style="86" customWidth="1"/>
    <col min="9" max="9" width="9" style="2"/>
    <col min="10" max="10" width="11.25" style="2" bestFit="1" customWidth="1"/>
    <col min="11" max="16384" width="9" style="2"/>
  </cols>
  <sheetData>
    <row r="1" spans="1:15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5" ht="18.75" x14ac:dyDescent="0.3">
      <c r="B2" s="3"/>
      <c r="C2" s="3" t="s">
        <v>1</v>
      </c>
      <c r="D2" s="4" t="str">
        <f>'[1]รวม 5 ทอ.'!D2</f>
        <v>เดือน กรกฏาคม 2560</v>
      </c>
      <c r="E2" s="3"/>
      <c r="F2" s="3"/>
      <c r="G2" s="3"/>
      <c r="H2" s="3"/>
    </row>
    <row r="3" spans="1:15" ht="18.75" x14ac:dyDescent="0.3">
      <c r="A3" s="5"/>
      <c r="B3" s="6"/>
      <c r="C3" s="5"/>
      <c r="D3" s="5"/>
      <c r="E3" s="7"/>
      <c r="F3" s="5"/>
      <c r="G3" s="8"/>
      <c r="H3" s="8"/>
    </row>
    <row r="4" spans="1:15" ht="18.75" x14ac:dyDescent="0.3">
      <c r="A4" s="5"/>
      <c r="B4" s="6"/>
      <c r="C4" s="5"/>
      <c r="D4" s="5"/>
      <c r="E4" s="7"/>
      <c r="F4" s="5"/>
      <c r="G4" s="9"/>
      <c r="H4" s="9"/>
    </row>
    <row r="5" spans="1:15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5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15" x14ac:dyDescent="0.2">
      <c r="A7" s="10"/>
      <c r="B7" s="16"/>
      <c r="C7" s="16"/>
      <c r="D7" s="16"/>
      <c r="E7" s="16"/>
      <c r="F7" s="16"/>
      <c r="G7" s="16"/>
      <c r="H7" s="17"/>
    </row>
    <row r="8" spans="1:15" ht="15.75" x14ac:dyDescent="0.2">
      <c r="A8" s="18">
        <v>1</v>
      </c>
      <c r="B8" s="19">
        <f>'[1]1'!H12</f>
        <v>8176</v>
      </c>
      <c r="C8" s="20">
        <f>'[1]1'!G12</f>
        <v>51632</v>
      </c>
      <c r="D8" s="21">
        <f t="shared" ref="D8:D38" si="0">SUM(B8:C8)</f>
        <v>59808</v>
      </c>
      <c r="E8" s="20">
        <f>'[1]1'!K12</f>
        <v>8912</v>
      </c>
      <c r="F8" s="20">
        <f>'[1]1'!J12</f>
        <v>48466</v>
      </c>
      <c r="G8" s="22">
        <f t="shared" ref="G8:G38" si="1">SUM(E8:F8)</f>
        <v>57378</v>
      </c>
      <c r="H8" s="23">
        <f>IF(SUM(D8,G8)=0,"",SUM(D8,G8))</f>
        <v>117186</v>
      </c>
    </row>
    <row r="9" spans="1:15" ht="15.75" x14ac:dyDescent="0.2">
      <c r="A9" s="18">
        <v>2</v>
      </c>
      <c r="B9" s="24">
        <f>'[1]2'!H12</f>
        <v>9198</v>
      </c>
      <c r="C9" s="25">
        <f>'[1]2'!G12</f>
        <v>49429</v>
      </c>
      <c r="D9" s="26">
        <f t="shared" si="0"/>
        <v>58627</v>
      </c>
      <c r="E9" s="25">
        <f>'[1]2'!K12</f>
        <v>8634</v>
      </c>
      <c r="F9" s="25">
        <f>'[1]2'!J12</f>
        <v>48061</v>
      </c>
      <c r="G9" s="27">
        <f t="shared" si="1"/>
        <v>56695</v>
      </c>
      <c r="H9" s="28">
        <f t="shared" ref="H9:H39" si="2">IF(SUM(D9,G9)=0,"",SUM(D9,G9))</f>
        <v>115322</v>
      </c>
    </row>
    <row r="10" spans="1:15" ht="15.75" x14ac:dyDescent="0.2">
      <c r="A10" s="18">
        <v>3</v>
      </c>
      <c r="B10" s="24">
        <f>'[1]3'!H12</f>
        <v>8716</v>
      </c>
      <c r="C10" s="25">
        <f>'[1]3'!G12</f>
        <v>50028</v>
      </c>
      <c r="D10" s="26">
        <f t="shared" si="0"/>
        <v>58744</v>
      </c>
      <c r="E10" s="25">
        <f>'[1]3'!K12</f>
        <v>8294</v>
      </c>
      <c r="F10" s="25">
        <f>'[1]3'!J12</f>
        <v>44925</v>
      </c>
      <c r="G10" s="27">
        <f t="shared" si="1"/>
        <v>53219</v>
      </c>
      <c r="H10" s="28">
        <f t="shared" si="2"/>
        <v>111963</v>
      </c>
    </row>
    <row r="11" spans="1:15" ht="15.75" customHeight="1" x14ac:dyDescent="0.2">
      <c r="A11" s="18">
        <v>4</v>
      </c>
      <c r="B11" s="24">
        <f>'[1]4'!H12</f>
        <v>7518</v>
      </c>
      <c r="C11" s="25">
        <f>'[1]4'!G12</f>
        <v>47782</v>
      </c>
      <c r="D11" s="26">
        <f t="shared" si="0"/>
        <v>55300</v>
      </c>
      <c r="E11" s="25">
        <f>'[1]4'!K12</f>
        <v>8163</v>
      </c>
      <c r="F11" s="25">
        <f>'[1]4'!J12</f>
        <v>42231</v>
      </c>
      <c r="G11" s="27">
        <f t="shared" si="1"/>
        <v>50394</v>
      </c>
      <c r="H11" s="28">
        <f t="shared" si="2"/>
        <v>105694</v>
      </c>
      <c r="I11" s="29"/>
      <c r="J11" s="29"/>
      <c r="K11" s="30"/>
      <c r="L11" s="29"/>
      <c r="M11" s="29"/>
      <c r="N11" s="31"/>
      <c r="O11" s="32"/>
    </row>
    <row r="12" spans="1:15" ht="17.25" customHeight="1" x14ac:dyDescent="0.2">
      <c r="A12" s="18">
        <v>5</v>
      </c>
      <c r="B12" s="24">
        <f>'[1]5'!H12</f>
        <v>7462</v>
      </c>
      <c r="C12" s="25">
        <f>'[1]5'!G12</f>
        <v>51720</v>
      </c>
      <c r="D12" s="26">
        <f t="shared" si="0"/>
        <v>59182</v>
      </c>
      <c r="E12" s="25">
        <f>'[1]5'!K12</f>
        <v>10363</v>
      </c>
      <c r="F12" s="25">
        <f>'[1]5'!J12</f>
        <v>40868</v>
      </c>
      <c r="G12" s="27">
        <f t="shared" si="1"/>
        <v>51231</v>
      </c>
      <c r="H12" s="28">
        <f t="shared" si="2"/>
        <v>110413</v>
      </c>
      <c r="I12" s="29"/>
      <c r="J12" s="29"/>
      <c r="K12" s="30"/>
      <c r="L12" s="29"/>
      <c r="M12" s="29"/>
      <c r="N12" s="31"/>
      <c r="O12" s="32"/>
    </row>
    <row r="13" spans="1:15" ht="15.75" x14ac:dyDescent="0.2">
      <c r="A13" s="18">
        <v>6</v>
      </c>
      <c r="B13" s="24">
        <f>'[1]6'!H12</f>
        <v>7186</v>
      </c>
      <c r="C13" s="25">
        <f>'[1]6'!G12</f>
        <v>50717</v>
      </c>
      <c r="D13" s="26">
        <f t="shared" si="0"/>
        <v>57903</v>
      </c>
      <c r="E13" s="25">
        <f>'[1]6'!K12</f>
        <v>11838</v>
      </c>
      <c r="F13" s="25">
        <f>'[1]6'!J12</f>
        <v>41130</v>
      </c>
      <c r="G13" s="27">
        <f t="shared" si="1"/>
        <v>52968</v>
      </c>
      <c r="H13" s="28">
        <f t="shared" si="2"/>
        <v>110871</v>
      </c>
      <c r="I13" s="29"/>
      <c r="J13" s="29"/>
      <c r="K13" s="30"/>
      <c r="L13" s="29"/>
      <c r="M13" s="29"/>
      <c r="N13" s="31"/>
      <c r="O13" s="32"/>
    </row>
    <row r="14" spans="1:15" ht="15.75" x14ac:dyDescent="0.2">
      <c r="A14" s="18">
        <v>7</v>
      </c>
      <c r="B14" s="24">
        <f>'[1]7'!H12</f>
        <v>9411</v>
      </c>
      <c r="C14" s="25">
        <f>'[1]7'!G12</f>
        <v>55796</v>
      </c>
      <c r="D14" s="26">
        <f t="shared" si="0"/>
        <v>65207</v>
      </c>
      <c r="E14" s="25">
        <f>'[1]7'!K12</f>
        <v>16175</v>
      </c>
      <c r="F14" s="25">
        <f>'[1]7'!J12</f>
        <v>43516</v>
      </c>
      <c r="G14" s="27">
        <f t="shared" si="1"/>
        <v>59691</v>
      </c>
      <c r="H14" s="28">
        <f t="shared" si="2"/>
        <v>124898</v>
      </c>
    </row>
    <row r="15" spans="1:15" ht="15.75" x14ac:dyDescent="0.2">
      <c r="A15" s="18">
        <v>8</v>
      </c>
      <c r="B15" s="24">
        <f>'[1]8'!H12</f>
        <v>8176</v>
      </c>
      <c r="C15" s="25">
        <f>'[1]8'!G12</f>
        <v>51632</v>
      </c>
      <c r="D15" s="26">
        <f t="shared" si="0"/>
        <v>59808</v>
      </c>
      <c r="E15" s="25">
        <f>'[1]8'!K12</f>
        <v>8912</v>
      </c>
      <c r="F15" s="25">
        <f>'[1]8'!J12</f>
        <v>48466</v>
      </c>
      <c r="G15" s="27">
        <f t="shared" si="1"/>
        <v>57378</v>
      </c>
      <c r="H15" s="28">
        <f t="shared" si="2"/>
        <v>117186</v>
      </c>
      <c r="J15" s="29"/>
      <c r="K15" s="29"/>
      <c r="L15" s="33"/>
      <c r="M15" s="29"/>
      <c r="N15" s="29"/>
    </row>
    <row r="16" spans="1:15" ht="15.75" x14ac:dyDescent="0.2">
      <c r="A16" s="18">
        <v>9</v>
      </c>
      <c r="B16" s="24">
        <f>'[1]9'!H12</f>
        <v>9452</v>
      </c>
      <c r="C16" s="25">
        <f>'[1]9'!G12</f>
        <v>48869</v>
      </c>
      <c r="D16" s="26">
        <f t="shared" si="0"/>
        <v>58321</v>
      </c>
      <c r="E16" s="25">
        <f>'[1]9'!K12</f>
        <v>9242</v>
      </c>
      <c r="F16" s="25">
        <f>'[1]9'!J12</f>
        <v>48274</v>
      </c>
      <c r="G16" s="27">
        <f t="shared" si="1"/>
        <v>57516</v>
      </c>
      <c r="H16" s="28">
        <f t="shared" si="2"/>
        <v>115837</v>
      </c>
      <c r="J16" s="29"/>
      <c r="K16" s="29"/>
      <c r="L16" s="33"/>
      <c r="M16" s="29"/>
      <c r="N16" s="29"/>
    </row>
    <row r="17" spans="1:14" s="38" customFormat="1" ht="15.75" x14ac:dyDescent="0.2">
      <c r="A17" s="34">
        <v>10</v>
      </c>
      <c r="B17" s="24">
        <f>'[1]10'!H12</f>
        <v>15432</v>
      </c>
      <c r="C17" s="25">
        <f>'[1]10'!G12</f>
        <v>49270</v>
      </c>
      <c r="D17" s="35">
        <f t="shared" si="0"/>
        <v>64702</v>
      </c>
      <c r="E17" s="25">
        <f>'[1]10'!K12</f>
        <v>8125</v>
      </c>
      <c r="F17" s="25">
        <f>'[1]10'!J12</f>
        <v>46382</v>
      </c>
      <c r="G17" s="36">
        <f t="shared" si="1"/>
        <v>54507</v>
      </c>
      <c r="H17" s="37">
        <f t="shared" si="2"/>
        <v>119209</v>
      </c>
      <c r="J17" s="39"/>
      <c r="K17" s="39"/>
      <c r="L17" s="40"/>
      <c r="M17" s="39"/>
      <c r="N17" s="39"/>
    </row>
    <row r="18" spans="1:14" s="38" customFormat="1" ht="15.75" x14ac:dyDescent="0.2">
      <c r="A18" s="34">
        <v>11</v>
      </c>
      <c r="B18" s="24">
        <f>'[1]11'!H12</f>
        <v>14462</v>
      </c>
      <c r="C18" s="25">
        <f>'[1]11'!G12</f>
        <v>48070</v>
      </c>
      <c r="D18" s="35">
        <f t="shared" si="0"/>
        <v>62532</v>
      </c>
      <c r="E18" s="25">
        <f>'[1]11'!K12</f>
        <v>7460</v>
      </c>
      <c r="F18" s="25">
        <f>'[1]11'!J12</f>
        <v>42444</v>
      </c>
      <c r="G18" s="36">
        <f t="shared" si="1"/>
        <v>49904</v>
      </c>
      <c r="H18" s="37">
        <f t="shared" si="2"/>
        <v>112436</v>
      </c>
    </row>
    <row r="19" spans="1:14" s="41" customFormat="1" ht="15.75" x14ac:dyDescent="0.2">
      <c r="A19" s="34">
        <v>12</v>
      </c>
      <c r="B19" s="24">
        <f>'[1]12'!H12</f>
        <v>11382</v>
      </c>
      <c r="C19" s="25">
        <f>'[1]12'!G12</f>
        <v>50437</v>
      </c>
      <c r="D19" s="35">
        <f t="shared" si="0"/>
        <v>61819</v>
      </c>
      <c r="E19" s="25">
        <f>'[1]12'!K12</f>
        <v>7751</v>
      </c>
      <c r="F19" s="25">
        <f>'[1]12'!J12</f>
        <v>41397</v>
      </c>
      <c r="G19" s="36">
        <f t="shared" si="1"/>
        <v>49148</v>
      </c>
      <c r="H19" s="37">
        <f t="shared" si="2"/>
        <v>110967</v>
      </c>
    </row>
    <row r="20" spans="1:14" ht="15.75" x14ac:dyDescent="0.2">
      <c r="A20" s="18">
        <v>13</v>
      </c>
      <c r="B20" s="24">
        <f>'[1]13'!H12</f>
        <v>9269</v>
      </c>
      <c r="C20" s="25">
        <f>'[1]13'!G12</f>
        <v>52865</v>
      </c>
      <c r="D20" s="26">
        <f t="shared" si="0"/>
        <v>62134</v>
      </c>
      <c r="E20" s="25">
        <f>'[1]13'!K12</f>
        <v>8753</v>
      </c>
      <c r="F20" s="25">
        <f>'[1]13'!J12</f>
        <v>43038</v>
      </c>
      <c r="G20" s="27">
        <f t="shared" si="1"/>
        <v>51791</v>
      </c>
      <c r="H20" s="28">
        <f t="shared" si="2"/>
        <v>113925</v>
      </c>
    </row>
    <row r="21" spans="1:14" ht="15.75" x14ac:dyDescent="0.2">
      <c r="A21" s="18">
        <v>14</v>
      </c>
      <c r="B21" s="24">
        <f>'[1]14'!H12</f>
        <v>9053</v>
      </c>
      <c r="C21" s="25">
        <f>'[1]14'!G12</f>
        <v>56910</v>
      </c>
      <c r="D21" s="26">
        <f t="shared" si="0"/>
        <v>65963</v>
      </c>
      <c r="E21" s="25">
        <f>'[1]14'!K12</f>
        <v>8852</v>
      </c>
      <c r="F21" s="25">
        <f>'[1]14'!J12</f>
        <v>44403</v>
      </c>
      <c r="G21" s="27">
        <f t="shared" si="1"/>
        <v>53255</v>
      </c>
      <c r="H21" s="28">
        <f t="shared" si="2"/>
        <v>119218</v>
      </c>
    </row>
    <row r="22" spans="1:14" ht="15.75" x14ac:dyDescent="0.2">
      <c r="A22" s="18">
        <v>15</v>
      </c>
      <c r="B22" s="24">
        <f>'[1]15'!H12</f>
        <v>8023</v>
      </c>
      <c r="C22" s="25">
        <f>'[1]15'!G12</f>
        <v>52429</v>
      </c>
      <c r="D22" s="26">
        <f t="shared" si="0"/>
        <v>60452</v>
      </c>
      <c r="E22" s="25">
        <f>'[1]15'!K12</f>
        <v>8370</v>
      </c>
      <c r="F22" s="25">
        <f>'[1]15'!J12</f>
        <v>42628</v>
      </c>
      <c r="G22" s="27">
        <f t="shared" si="1"/>
        <v>50998</v>
      </c>
      <c r="H22" s="28">
        <f t="shared" si="2"/>
        <v>111450</v>
      </c>
    </row>
    <row r="23" spans="1:14" ht="15.75" x14ac:dyDescent="0.2">
      <c r="A23" s="18">
        <v>16</v>
      </c>
      <c r="B23" s="24">
        <f>'[1]16'!H12</f>
        <v>11617</v>
      </c>
      <c r="C23" s="25">
        <f>'[1]16'!G12</f>
        <v>50904</v>
      </c>
      <c r="D23" s="26">
        <f t="shared" si="0"/>
        <v>62521</v>
      </c>
      <c r="E23" s="25">
        <f>'[1]16'!K12</f>
        <v>8800</v>
      </c>
      <c r="F23" s="25">
        <f>'[1]16'!J12</f>
        <v>50091</v>
      </c>
      <c r="G23" s="27">
        <f t="shared" si="1"/>
        <v>58891</v>
      </c>
      <c r="H23" s="28">
        <f t="shared" si="2"/>
        <v>121412</v>
      </c>
    </row>
    <row r="24" spans="1:14" s="38" customFormat="1" ht="15.75" x14ac:dyDescent="0.2">
      <c r="A24" s="34">
        <v>17</v>
      </c>
      <c r="B24" s="24">
        <f>'[1]17'!H12</f>
        <v>9736</v>
      </c>
      <c r="C24" s="25">
        <f>'[1]17'!G12</f>
        <v>50752</v>
      </c>
      <c r="D24" s="35">
        <f t="shared" si="0"/>
        <v>60488</v>
      </c>
      <c r="E24" s="25">
        <f>'[1]17'!K12</f>
        <v>8462</v>
      </c>
      <c r="F24" s="25">
        <f>'[1]17'!J12</f>
        <v>48688</v>
      </c>
      <c r="G24" s="36">
        <f t="shared" si="1"/>
        <v>57150</v>
      </c>
      <c r="H24" s="37">
        <f t="shared" si="2"/>
        <v>117638</v>
      </c>
    </row>
    <row r="25" spans="1:14" s="38" customFormat="1" ht="15.75" x14ac:dyDescent="0.2">
      <c r="A25" s="34">
        <v>18</v>
      </c>
      <c r="B25" s="24">
        <f>'[1]18'!H12</f>
        <v>7634</v>
      </c>
      <c r="C25" s="25">
        <f>'[1]18'!G12</f>
        <v>48677</v>
      </c>
      <c r="D25" s="35">
        <f t="shared" si="0"/>
        <v>56311</v>
      </c>
      <c r="E25" s="25">
        <f>'[1]18'!K12</f>
        <v>8290</v>
      </c>
      <c r="F25" s="25">
        <f>'[1]18'!J12</f>
        <v>44923</v>
      </c>
      <c r="G25" s="36">
        <f t="shared" si="1"/>
        <v>53213</v>
      </c>
      <c r="H25" s="37">
        <f t="shared" si="2"/>
        <v>109524</v>
      </c>
    </row>
    <row r="26" spans="1:14" s="38" customFormat="1" ht="15.75" x14ac:dyDescent="0.2">
      <c r="A26" s="34">
        <v>19</v>
      </c>
      <c r="B26" s="24">
        <f>'[1]19'!H12</f>
        <v>7711</v>
      </c>
      <c r="C26" s="25">
        <f>'[1]19'!G12</f>
        <v>52509</v>
      </c>
      <c r="D26" s="35">
        <f t="shared" si="0"/>
        <v>60220</v>
      </c>
      <c r="E26" s="25">
        <f>'[1]19'!K12</f>
        <v>8474</v>
      </c>
      <c r="F26" s="25">
        <f>'[1]19'!J12</f>
        <v>44231</v>
      </c>
      <c r="G26" s="36">
        <f t="shared" si="1"/>
        <v>52705</v>
      </c>
      <c r="H26" s="37">
        <f t="shared" si="2"/>
        <v>112925</v>
      </c>
    </row>
    <row r="27" spans="1:14" ht="15.75" x14ac:dyDescent="0.2">
      <c r="A27" s="18">
        <v>20</v>
      </c>
      <c r="B27" s="24">
        <f>'[1]20'!H12</f>
        <v>7809</v>
      </c>
      <c r="C27" s="25">
        <f>'[1]20'!G12</f>
        <v>52071</v>
      </c>
      <c r="D27" s="26">
        <f t="shared" si="0"/>
        <v>59880</v>
      </c>
      <c r="E27" s="25">
        <f>'[1]20'!K12</f>
        <v>8422</v>
      </c>
      <c r="F27" s="25">
        <f>'[1]20'!J12</f>
        <v>45640</v>
      </c>
      <c r="G27" s="27">
        <f t="shared" si="1"/>
        <v>54062</v>
      </c>
      <c r="H27" s="28">
        <f t="shared" si="2"/>
        <v>113942</v>
      </c>
    </row>
    <row r="28" spans="1:14" ht="15.75" x14ac:dyDescent="0.2">
      <c r="A28" s="18">
        <v>21</v>
      </c>
      <c r="B28" s="24">
        <f>'[1]21'!H12</f>
        <v>9684</v>
      </c>
      <c r="C28" s="25">
        <f>'[1]21'!G12</f>
        <v>55892</v>
      </c>
      <c r="D28" s="26">
        <f t="shared" si="0"/>
        <v>65576</v>
      </c>
      <c r="E28" s="25">
        <f>'[1]21'!K12</f>
        <v>8840</v>
      </c>
      <c r="F28" s="25">
        <f>'[1]21'!J12</f>
        <v>46264</v>
      </c>
      <c r="G28" s="27">
        <f t="shared" si="1"/>
        <v>55104</v>
      </c>
      <c r="H28" s="28">
        <f t="shared" si="2"/>
        <v>120680</v>
      </c>
    </row>
    <row r="29" spans="1:14" ht="15.75" x14ac:dyDescent="0.2">
      <c r="A29" s="18">
        <v>22</v>
      </c>
      <c r="B29" s="24">
        <f>'[1]22'!H12</f>
        <v>7699</v>
      </c>
      <c r="C29" s="25">
        <f>'[1]22'!G12</f>
        <v>53761</v>
      </c>
      <c r="D29" s="26">
        <f t="shared" si="0"/>
        <v>61460</v>
      </c>
      <c r="E29" s="25">
        <f>'[1]22'!K12</f>
        <v>7749</v>
      </c>
      <c r="F29" s="25">
        <f>'[1]22'!J12</f>
        <v>48790</v>
      </c>
      <c r="G29" s="27">
        <f t="shared" si="1"/>
        <v>56539</v>
      </c>
      <c r="H29" s="28">
        <f t="shared" si="2"/>
        <v>117999</v>
      </c>
    </row>
    <row r="30" spans="1:14" s="45" customFormat="1" ht="15.75" x14ac:dyDescent="0.25">
      <c r="A30" s="42">
        <v>23</v>
      </c>
      <c r="B30" s="24">
        <f>'[1]23'!H12</f>
        <v>9545</v>
      </c>
      <c r="C30" s="25">
        <f>'[1]23'!G12</f>
        <v>51534</v>
      </c>
      <c r="D30" s="43">
        <f t="shared" si="0"/>
        <v>61079</v>
      </c>
      <c r="E30" s="25">
        <f>'[1]23'!K12</f>
        <v>8176</v>
      </c>
      <c r="F30" s="25">
        <f>'[1]23'!J12</f>
        <v>52793</v>
      </c>
      <c r="G30" s="27">
        <f t="shared" si="1"/>
        <v>60969</v>
      </c>
      <c r="H30" s="44">
        <f t="shared" si="2"/>
        <v>122048</v>
      </c>
    </row>
    <row r="31" spans="1:14" ht="15.75" x14ac:dyDescent="0.2">
      <c r="A31" s="18">
        <v>24</v>
      </c>
      <c r="B31" s="24">
        <f>'[1]24'!H12</f>
        <v>9204</v>
      </c>
      <c r="C31" s="25">
        <f>'[1]24'!G12</f>
        <v>52657</v>
      </c>
      <c r="D31" s="26">
        <f t="shared" si="0"/>
        <v>61861</v>
      </c>
      <c r="E31" s="25">
        <f>'[1]24'!K12</f>
        <v>8039</v>
      </c>
      <c r="F31" s="25">
        <f>'[1]24'!J12</f>
        <v>49635</v>
      </c>
      <c r="G31" s="27">
        <f t="shared" si="1"/>
        <v>57674</v>
      </c>
      <c r="H31" s="28">
        <f t="shared" si="2"/>
        <v>119535</v>
      </c>
    </row>
    <row r="32" spans="1:14" ht="15.75" x14ac:dyDescent="0.2">
      <c r="A32" s="18">
        <v>25</v>
      </c>
      <c r="B32" s="24">
        <f>'[1]25'!H12</f>
        <v>7807</v>
      </c>
      <c r="C32" s="25">
        <f>'[1]25'!G12</f>
        <v>50090</v>
      </c>
      <c r="D32" s="26">
        <f t="shared" si="0"/>
        <v>57897</v>
      </c>
      <c r="E32" s="25">
        <f>'[1]25'!K12</f>
        <v>8391</v>
      </c>
      <c r="F32" s="25">
        <f>'[1]25'!J12</f>
        <v>47134</v>
      </c>
      <c r="G32" s="27">
        <f t="shared" si="1"/>
        <v>55525</v>
      </c>
      <c r="H32" s="28">
        <f t="shared" si="2"/>
        <v>113422</v>
      </c>
    </row>
    <row r="33" spans="1:11" ht="15.75" x14ac:dyDescent="0.2">
      <c r="A33" s="18">
        <v>26</v>
      </c>
      <c r="B33" s="24">
        <f>'[1]26'!H12</f>
        <v>8016</v>
      </c>
      <c r="C33" s="25">
        <f>'[1]26'!G12</f>
        <v>51197</v>
      </c>
      <c r="D33" s="26">
        <f t="shared" si="0"/>
        <v>59213</v>
      </c>
      <c r="E33" s="25">
        <f>'[1]26'!K12</f>
        <v>8586</v>
      </c>
      <c r="F33" s="25">
        <f>'[1]26'!J12</f>
        <v>46604</v>
      </c>
      <c r="G33" s="27">
        <f t="shared" si="1"/>
        <v>55190</v>
      </c>
      <c r="H33" s="28">
        <f t="shared" si="2"/>
        <v>114403</v>
      </c>
    </row>
    <row r="34" spans="1:11" ht="15.75" x14ac:dyDescent="0.2">
      <c r="A34" s="18">
        <v>27</v>
      </c>
      <c r="B34" s="24">
        <f>'[1]27'!H12</f>
        <v>7753</v>
      </c>
      <c r="C34" s="25">
        <f>'[1]27'!G12</f>
        <v>52182</v>
      </c>
      <c r="D34" s="26">
        <f t="shared" si="0"/>
        <v>59935</v>
      </c>
      <c r="E34" s="25">
        <f>'[1]27'!K12</f>
        <v>11217</v>
      </c>
      <c r="F34" s="25">
        <f>'[1]27'!J12</f>
        <v>49253</v>
      </c>
      <c r="G34" s="27">
        <f t="shared" si="1"/>
        <v>60470</v>
      </c>
      <c r="H34" s="28">
        <f t="shared" si="2"/>
        <v>120405</v>
      </c>
    </row>
    <row r="35" spans="1:11" ht="16.5" customHeight="1" x14ac:dyDescent="0.2">
      <c r="A35" s="18">
        <v>28</v>
      </c>
      <c r="B35" s="24">
        <f>'[1]28'!H12</f>
        <v>8855</v>
      </c>
      <c r="C35" s="25">
        <f>'[1]28'!G12</f>
        <v>55777</v>
      </c>
      <c r="D35" s="26">
        <f t="shared" si="0"/>
        <v>64632</v>
      </c>
      <c r="E35" s="25">
        <f>'[1]28'!K12</f>
        <v>10851</v>
      </c>
      <c r="F35" s="25">
        <f>'[1]28'!J12</f>
        <v>48801</v>
      </c>
      <c r="G35" s="27">
        <f t="shared" si="1"/>
        <v>59652</v>
      </c>
      <c r="H35" s="28">
        <f t="shared" si="2"/>
        <v>124284</v>
      </c>
    </row>
    <row r="36" spans="1:11" ht="15.75" x14ac:dyDescent="0.2">
      <c r="A36" s="18">
        <v>29</v>
      </c>
      <c r="B36" s="24">
        <f>'[1]29'!H12</f>
        <v>8371</v>
      </c>
      <c r="C36" s="25">
        <f>'[1]29'!G12</f>
        <v>53562</v>
      </c>
      <c r="D36" s="26">
        <f t="shared" si="0"/>
        <v>61933</v>
      </c>
      <c r="E36" s="25">
        <f>'[1]29'!K12</f>
        <v>6573</v>
      </c>
      <c r="F36" s="25">
        <f>'[1]29'!J12</f>
        <v>48616</v>
      </c>
      <c r="G36" s="27">
        <f t="shared" si="1"/>
        <v>55189</v>
      </c>
      <c r="H36" s="28">
        <f t="shared" si="2"/>
        <v>117122</v>
      </c>
    </row>
    <row r="37" spans="1:11" s="50" customFormat="1" ht="15.75" x14ac:dyDescent="0.2">
      <c r="A37" s="46">
        <v>30</v>
      </c>
      <c r="B37" s="24">
        <f>'[1]30'!H12</f>
        <v>13615</v>
      </c>
      <c r="C37" s="25">
        <f>'[1]30'!G12</f>
        <v>50609</v>
      </c>
      <c r="D37" s="47">
        <f t="shared" si="0"/>
        <v>64224</v>
      </c>
      <c r="E37" s="25">
        <f>'[1]30'!K12</f>
        <v>5829</v>
      </c>
      <c r="F37" s="25">
        <f>'[1]30'!J12</f>
        <v>54248</v>
      </c>
      <c r="G37" s="48">
        <f t="shared" si="1"/>
        <v>60077</v>
      </c>
      <c r="H37" s="49">
        <f t="shared" si="2"/>
        <v>124301</v>
      </c>
    </row>
    <row r="38" spans="1:11" ht="15.75" x14ac:dyDescent="0.2">
      <c r="A38" s="18">
        <v>31</v>
      </c>
      <c r="B38" s="24">
        <f>'[1]31'!H12</f>
        <v>11727</v>
      </c>
      <c r="C38" s="25">
        <f>'[1]31'!G12</f>
        <v>50921</v>
      </c>
      <c r="D38" s="26">
        <f t="shared" si="0"/>
        <v>62648</v>
      </c>
      <c r="E38" s="25">
        <f>'[1]31'!K12</f>
        <v>6776</v>
      </c>
      <c r="F38" s="25">
        <f>'[1]31'!J12</f>
        <v>51792</v>
      </c>
      <c r="G38" s="27">
        <f t="shared" si="1"/>
        <v>58568</v>
      </c>
      <c r="H38" s="28">
        <f t="shared" si="2"/>
        <v>121216</v>
      </c>
    </row>
    <row r="39" spans="1:11" ht="15.75" x14ac:dyDescent="0.2">
      <c r="A39" s="51"/>
      <c r="B39" s="52"/>
      <c r="C39" s="52"/>
      <c r="D39" s="53"/>
      <c r="E39" s="52"/>
      <c r="F39" s="52"/>
      <c r="G39" s="54"/>
      <c r="H39" s="55" t="str">
        <f t="shared" si="2"/>
        <v/>
      </c>
    </row>
    <row r="40" spans="1:11" ht="15.75" x14ac:dyDescent="0.2">
      <c r="A40" s="56" t="s">
        <v>8</v>
      </c>
      <c r="B40" s="57">
        <f>SUM(B8:B38)</f>
        <v>289699</v>
      </c>
      <c r="C40" s="57">
        <f>SUM(C8:C38)</f>
        <v>1600681</v>
      </c>
      <c r="D40" s="57">
        <f>SUM(B40:C40)</f>
        <v>1890380</v>
      </c>
      <c r="E40" s="57">
        <f>SUM(E8:E38)</f>
        <v>273319</v>
      </c>
      <c r="F40" s="57">
        <f>SUM(F8:F38)</f>
        <v>1443732</v>
      </c>
      <c r="G40" s="57">
        <f>SUM(E40:F40)</f>
        <v>1717051</v>
      </c>
      <c r="H40" s="57">
        <f>SUM(D40,G40)</f>
        <v>3607431</v>
      </c>
      <c r="K40" s="2" t="s">
        <v>9</v>
      </c>
    </row>
    <row r="41" spans="1:11" ht="15.75" x14ac:dyDescent="0.25">
      <c r="A41" s="58"/>
      <c r="B41" s="59"/>
      <c r="C41" s="58"/>
      <c r="D41" s="58"/>
      <c r="E41" s="60"/>
      <c r="F41" s="58"/>
      <c r="G41" s="61"/>
      <c r="H41" s="61"/>
    </row>
    <row r="42" spans="1:11" ht="15.75" x14ac:dyDescent="0.25">
      <c r="A42" s="58"/>
      <c r="B42" s="59"/>
      <c r="C42" s="58"/>
      <c r="D42" s="58"/>
      <c r="E42" s="62"/>
      <c r="F42" s="62"/>
      <c r="G42" s="62"/>
      <c r="H42" s="62"/>
      <c r="J42" s="63"/>
    </row>
    <row r="43" spans="1:11" ht="15.75" x14ac:dyDescent="0.25">
      <c r="A43" s="64"/>
      <c r="B43" s="65"/>
      <c r="C43" s="65"/>
      <c r="D43" s="66"/>
      <c r="E43" s="67"/>
      <c r="F43" s="68"/>
      <c r="G43" s="69"/>
      <c r="H43" s="69"/>
      <c r="I43" s="69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9"/>
      <c r="H44" s="69"/>
      <c r="I44" s="69"/>
    </row>
    <row r="45" spans="1:11" ht="15.75" x14ac:dyDescent="0.25">
      <c r="A45" s="58"/>
      <c r="B45" s="59"/>
      <c r="C45" s="58"/>
      <c r="D45" s="66"/>
      <c r="E45" s="67"/>
      <c r="F45" s="68"/>
      <c r="G45" s="69"/>
      <c r="H45" s="69"/>
      <c r="I45" s="69"/>
    </row>
    <row r="46" spans="1:11" ht="15.75" x14ac:dyDescent="0.25">
      <c r="A46" s="71" t="s">
        <v>11</v>
      </c>
      <c r="B46" s="72">
        <f>SUM(C40/(COUNTIF(B8:B38,"&gt;0")))</f>
        <v>51634.870967741932</v>
      </c>
      <c r="C46" s="73" t="s">
        <v>12</v>
      </c>
      <c r="D46" s="66"/>
      <c r="E46" s="67"/>
      <c r="F46" s="68"/>
      <c r="G46" s="69"/>
      <c r="H46" s="69"/>
      <c r="I46" s="69"/>
    </row>
    <row r="47" spans="1:11" ht="15.75" x14ac:dyDescent="0.25">
      <c r="A47" s="71" t="s">
        <v>13</v>
      </c>
      <c r="B47" s="72">
        <f>SUM(F40/(COUNTIF(B8:B38,"&gt;0")))</f>
        <v>46572</v>
      </c>
      <c r="C47" s="73" t="s">
        <v>12</v>
      </c>
      <c r="D47" s="66"/>
      <c r="E47" s="67"/>
      <c r="F47" s="68"/>
      <c r="G47" s="69"/>
      <c r="H47" s="69"/>
      <c r="I47" s="69"/>
    </row>
    <row r="48" spans="1:11" ht="15.75" x14ac:dyDescent="0.25">
      <c r="A48" s="74"/>
      <c r="B48" s="59"/>
      <c r="C48" s="58"/>
      <c r="D48" s="66"/>
      <c r="E48" s="67"/>
      <c r="F48" s="68"/>
      <c r="G48" s="69"/>
      <c r="H48" s="69"/>
      <c r="I48" s="69"/>
    </row>
    <row r="49" spans="1:9" ht="15.75" x14ac:dyDescent="0.25">
      <c r="A49" s="58"/>
      <c r="B49" s="59"/>
      <c r="C49" s="58"/>
      <c r="D49" s="75" t="s">
        <v>14</v>
      </c>
      <c r="E49" s="75"/>
      <c r="F49" s="75"/>
      <c r="G49" s="69"/>
      <c r="H49" s="69"/>
      <c r="I49" s="69"/>
    </row>
    <row r="50" spans="1:9" ht="15.75" x14ac:dyDescent="0.25">
      <c r="A50" s="76"/>
      <c r="B50" s="59"/>
      <c r="C50" s="58"/>
      <c r="D50" s="75" t="s">
        <v>15</v>
      </c>
      <c r="E50" s="75"/>
      <c r="F50" s="75"/>
      <c r="G50" s="69"/>
      <c r="H50" s="77"/>
      <c r="I50" s="78"/>
    </row>
    <row r="51" spans="1:9" ht="15.75" x14ac:dyDescent="0.25">
      <c r="A51" s="58"/>
      <c r="B51" s="59"/>
      <c r="C51" s="58"/>
      <c r="D51" s="79"/>
      <c r="E51" s="80"/>
      <c r="F51" s="80"/>
      <c r="G51" s="75"/>
      <c r="H51" s="75"/>
      <c r="I51" s="75"/>
    </row>
    <row r="52" spans="1:9" ht="15.75" x14ac:dyDescent="0.25">
      <c r="A52" s="58"/>
      <c r="B52" s="59"/>
      <c r="C52" s="58"/>
      <c r="D52" s="79"/>
      <c r="E52" s="80"/>
      <c r="F52" s="80"/>
      <c r="G52" s="81"/>
      <c r="H52" s="81"/>
      <c r="I52" s="81"/>
    </row>
    <row r="53" spans="1:9" ht="14.25" x14ac:dyDescent="0.2">
      <c r="D53" s="83"/>
      <c r="E53" s="84"/>
      <c r="F53" s="84"/>
      <c r="G53" s="84"/>
      <c r="H53" s="84"/>
      <c r="I53" s="84"/>
    </row>
    <row r="56" spans="1:9" s="86" customFormat="1" x14ac:dyDescent="0.2">
      <c r="A56" s="2"/>
      <c r="B56" s="82"/>
      <c r="C56" s="2"/>
      <c r="D56" s="2"/>
      <c r="E56" s="85"/>
      <c r="F56" s="2"/>
      <c r="I56" s="2"/>
    </row>
    <row r="57" spans="1:9" s="86" customFormat="1" x14ac:dyDescent="0.2">
      <c r="A57" s="2"/>
      <c r="B57" s="82"/>
      <c r="C57" s="2"/>
      <c r="D57" s="2"/>
      <c r="E57" s="85"/>
      <c r="F57" s="2"/>
    </row>
    <row r="58" spans="1:9" s="86" customFormat="1" x14ac:dyDescent="0.2">
      <c r="A58" s="2"/>
      <c r="B58" s="82"/>
      <c r="C58" s="2"/>
      <c r="D58" s="2"/>
      <c r="E58" s="85"/>
      <c r="F58" s="2"/>
    </row>
    <row r="59" spans="1:9" s="86" customFormat="1" x14ac:dyDescent="0.2">
      <c r="A59" s="2"/>
      <c r="B59" s="82"/>
      <c r="C59" s="2"/>
      <c r="D59" s="2"/>
      <c r="E59" s="85"/>
      <c r="F59" s="2"/>
    </row>
    <row r="60" spans="1:9" s="86" customFormat="1" x14ac:dyDescent="0.2">
      <c r="A60" s="2"/>
      <c r="B60" s="82"/>
      <c r="C60" s="2"/>
      <c r="D60" s="2"/>
      <c r="E60" s="85"/>
      <c r="F60" s="2"/>
    </row>
    <row r="61" spans="1:9" s="86" customFormat="1" x14ac:dyDescent="0.2">
      <c r="A61" s="2"/>
      <c r="B61" s="82"/>
      <c r="C61" s="2"/>
      <c r="D61" s="2"/>
      <c r="E61" s="85"/>
      <c r="F61" s="2"/>
    </row>
    <row r="62" spans="1:9" s="86" customFormat="1" x14ac:dyDescent="0.2">
      <c r="A62" s="2"/>
      <c r="B62" s="82"/>
      <c r="C62" s="2"/>
      <c r="D62" s="2"/>
      <c r="E62" s="85"/>
      <c r="F62" s="2"/>
    </row>
  </sheetData>
  <mergeCells count="20">
    <mergeCell ref="D52:F52"/>
    <mergeCell ref="G52:I52"/>
    <mergeCell ref="D53:F53"/>
    <mergeCell ref="G53:I53"/>
    <mergeCell ref="F6:F7"/>
    <mergeCell ref="G6:G7"/>
    <mergeCell ref="D49:F49"/>
    <mergeCell ref="D50:F50"/>
    <mergeCell ref="D51:F51"/>
    <mergeCell ref="G51:I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51181102362204722" right="0.27559055118110237" top="0.39370078740157483" bottom="0.27559055118110237" header="0.23622047244094491" footer="0.19685039370078741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52"/>
  <sheetViews>
    <sheetView zoomScale="110" zoomScaleNormal="110" workbookViewId="0">
      <pane ySplit="7" topLeftCell="A11" activePane="bottomLeft" state="frozen"/>
      <selection activeCell="E5" sqref="E5:G5"/>
      <selection pane="bottomLeft" activeCell="E5" sqref="E5:G5"/>
    </sheetView>
  </sheetViews>
  <sheetFormatPr defaultColWidth="9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110" customWidth="1"/>
    <col min="6" max="8" width="11.75" style="87" customWidth="1"/>
    <col min="9" max="16384" width="9" style="87"/>
  </cols>
  <sheetData>
    <row r="1" spans="1:10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0" ht="18.75" x14ac:dyDescent="0.3">
      <c r="C2" s="89" t="s">
        <v>16</v>
      </c>
      <c r="D2" s="4" t="str">
        <f>'[1]รวม 5 ทอ.'!D2</f>
        <v>เดือน กรกฏาคม 2560</v>
      </c>
      <c r="E2" s="3"/>
      <c r="F2" s="3"/>
      <c r="G2" s="3"/>
      <c r="H2" s="3"/>
      <c r="I2" s="3"/>
      <c r="J2" s="3"/>
    </row>
    <row r="3" spans="1:10" ht="18.75" x14ac:dyDescent="0.3">
      <c r="A3" s="5"/>
      <c r="B3" s="6"/>
      <c r="C3" s="5"/>
      <c r="D3" s="5"/>
      <c r="E3" s="7"/>
      <c r="F3" s="5"/>
      <c r="G3" s="8"/>
      <c r="H3" s="8"/>
    </row>
    <row r="4" spans="1:10" ht="18.75" x14ac:dyDescent="0.3">
      <c r="A4" s="5"/>
      <c r="B4" s="6"/>
      <c r="C4" s="5"/>
      <c r="D4" s="5"/>
      <c r="E4" s="7"/>
      <c r="F4" s="5"/>
      <c r="G4" s="9"/>
      <c r="H4" s="9"/>
    </row>
    <row r="5" spans="1:10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0" x14ac:dyDescent="0.2">
      <c r="A6" s="10"/>
      <c r="B6" s="14" t="s">
        <v>6</v>
      </c>
      <c r="C6" s="14" t="s">
        <v>7</v>
      </c>
      <c r="D6" s="14" t="s">
        <v>8</v>
      </c>
      <c r="E6" s="90" t="s">
        <v>6</v>
      </c>
      <c r="F6" s="14" t="s">
        <v>7</v>
      </c>
      <c r="G6" s="14" t="s">
        <v>8</v>
      </c>
      <c r="H6" s="15"/>
    </row>
    <row r="7" spans="1:10" x14ac:dyDescent="0.2">
      <c r="A7" s="10"/>
      <c r="B7" s="16"/>
      <c r="C7" s="16"/>
      <c r="D7" s="16"/>
      <c r="E7" s="91"/>
      <c r="F7" s="16"/>
      <c r="G7" s="16"/>
      <c r="H7" s="17"/>
    </row>
    <row r="8" spans="1:10" ht="15.75" x14ac:dyDescent="0.2">
      <c r="A8" s="18">
        <v>1</v>
      </c>
      <c r="B8" s="19">
        <f>'[1]1'!H13</f>
        <v>3293</v>
      </c>
      <c r="C8" s="19">
        <f>'[1]1'!G13</f>
        <v>16218</v>
      </c>
      <c r="D8" s="92">
        <f t="shared" ref="D8:D38" si="0">SUM(B8:C8)</f>
        <v>19511</v>
      </c>
      <c r="E8" s="19">
        <f>'[1]1'!K13</f>
        <v>3688</v>
      </c>
      <c r="F8" s="19">
        <f>'[1]1'!J13</f>
        <v>14631</v>
      </c>
      <c r="G8" s="93">
        <f t="shared" ref="G8:G38" si="1">SUM(E8:F8)</f>
        <v>18319</v>
      </c>
      <c r="H8" s="94">
        <f>IF(SUM(D8,G8)=0,"",SUM(D8,G8))</f>
        <v>37830</v>
      </c>
    </row>
    <row r="9" spans="1:10" ht="15.75" x14ac:dyDescent="0.2">
      <c r="A9" s="18">
        <v>2</v>
      </c>
      <c r="B9" s="24">
        <f>'[1]2'!H13</f>
        <v>4774</v>
      </c>
      <c r="C9" s="24">
        <f>'[1]2'!G13</f>
        <v>13956</v>
      </c>
      <c r="D9" s="95">
        <f t="shared" si="0"/>
        <v>18730</v>
      </c>
      <c r="E9" s="24">
        <f>'[1]2'!K13</f>
        <v>3214</v>
      </c>
      <c r="F9" s="24">
        <f>'[1]2'!J13</f>
        <v>18632</v>
      </c>
      <c r="G9" s="93">
        <f t="shared" si="1"/>
        <v>21846</v>
      </c>
      <c r="H9" s="94">
        <f t="shared" ref="H9:H36" si="2">IF(SUM(D9,G9)=0,"",SUM(D9,G9))</f>
        <v>40576</v>
      </c>
    </row>
    <row r="10" spans="1:10" ht="15.75" x14ac:dyDescent="0.2">
      <c r="A10" s="18">
        <v>3</v>
      </c>
      <c r="B10" s="24">
        <f>'[1]3'!H13</f>
        <v>4293</v>
      </c>
      <c r="C10" s="24">
        <f>'[1]3'!G13</f>
        <v>14658</v>
      </c>
      <c r="D10" s="95">
        <f t="shared" si="0"/>
        <v>18951</v>
      </c>
      <c r="E10" s="24">
        <f>'[1]3'!K13</f>
        <v>3454</v>
      </c>
      <c r="F10" s="24">
        <f>'[1]3'!J13</f>
        <v>16494</v>
      </c>
      <c r="G10" s="93">
        <f t="shared" si="1"/>
        <v>19948</v>
      </c>
      <c r="H10" s="94">
        <f t="shared" si="2"/>
        <v>38899</v>
      </c>
    </row>
    <row r="11" spans="1:10" s="88" customFormat="1" ht="18.75" customHeight="1" x14ac:dyDescent="0.2">
      <c r="A11" s="18">
        <v>4</v>
      </c>
      <c r="B11" s="24">
        <f>'[1]4'!H13</f>
        <v>3967</v>
      </c>
      <c r="C11" s="24">
        <f>'[1]4'!G13</f>
        <v>14048</v>
      </c>
      <c r="D11" s="95">
        <f t="shared" si="0"/>
        <v>18015</v>
      </c>
      <c r="E11" s="24">
        <f>'[1]4'!K13</f>
        <v>3378</v>
      </c>
      <c r="F11" s="24">
        <f>'[1]4'!J13</f>
        <v>16644</v>
      </c>
      <c r="G11" s="93">
        <f t="shared" si="1"/>
        <v>20022</v>
      </c>
      <c r="H11" s="94">
        <f t="shared" si="2"/>
        <v>38037</v>
      </c>
    </row>
    <row r="12" spans="1:10" ht="18" customHeight="1" x14ac:dyDescent="0.2">
      <c r="A12" s="18">
        <v>5</v>
      </c>
      <c r="B12" s="24">
        <f>'[1]5'!H13</f>
        <v>3612</v>
      </c>
      <c r="C12" s="24">
        <f>'[1]5'!G13</f>
        <v>17088</v>
      </c>
      <c r="D12" s="95">
        <f t="shared" si="0"/>
        <v>20700</v>
      </c>
      <c r="E12" s="24">
        <f>'[1]5'!K13</f>
        <v>4836</v>
      </c>
      <c r="F12" s="24">
        <f>'[1]5'!J13</f>
        <v>15391</v>
      </c>
      <c r="G12" s="93">
        <f t="shared" si="1"/>
        <v>20227</v>
      </c>
      <c r="H12" s="94">
        <f t="shared" si="2"/>
        <v>40927</v>
      </c>
    </row>
    <row r="13" spans="1:10" ht="15.75" x14ac:dyDescent="0.2">
      <c r="A13" s="18">
        <v>6</v>
      </c>
      <c r="B13" s="24">
        <f>'[1]6'!H13</f>
        <v>3233</v>
      </c>
      <c r="C13" s="24">
        <f>'[1]6'!G13</f>
        <v>17057</v>
      </c>
      <c r="D13" s="95">
        <f t="shared" si="0"/>
        <v>20290</v>
      </c>
      <c r="E13" s="24">
        <f>'[1]6'!K13</f>
        <v>6018</v>
      </c>
      <c r="F13" s="24">
        <f>'[1]6'!J13</f>
        <v>13765</v>
      </c>
      <c r="G13" s="93">
        <f t="shared" si="1"/>
        <v>19783</v>
      </c>
      <c r="H13" s="94">
        <f t="shared" si="2"/>
        <v>40073</v>
      </c>
    </row>
    <row r="14" spans="1:10" ht="15.75" x14ac:dyDescent="0.2">
      <c r="A14" s="18">
        <v>7</v>
      </c>
      <c r="B14" s="24">
        <f>'[1]7'!H13</f>
        <v>3390</v>
      </c>
      <c r="C14" s="24">
        <f>'[1]7'!G13</f>
        <v>16834</v>
      </c>
      <c r="D14" s="95">
        <f t="shared" si="0"/>
        <v>20224</v>
      </c>
      <c r="E14" s="24">
        <f>'[1]7'!K13</f>
        <v>8496</v>
      </c>
      <c r="F14" s="24">
        <f>'[1]7'!J13</f>
        <v>13037</v>
      </c>
      <c r="G14" s="93">
        <f t="shared" si="1"/>
        <v>21533</v>
      </c>
      <c r="H14" s="94">
        <f t="shared" si="2"/>
        <v>41757</v>
      </c>
    </row>
    <row r="15" spans="1:10" ht="15.75" x14ac:dyDescent="0.2">
      <c r="A15" s="18">
        <v>8</v>
      </c>
      <c r="B15" s="24">
        <f>'[1]8'!H13</f>
        <v>3293</v>
      </c>
      <c r="C15" s="24">
        <f>'[1]8'!G13</f>
        <v>16218</v>
      </c>
      <c r="D15" s="95">
        <f t="shared" si="0"/>
        <v>19511</v>
      </c>
      <c r="E15" s="24">
        <f>'[1]8'!K13</f>
        <v>3688</v>
      </c>
      <c r="F15" s="24">
        <f>'[1]8'!J13</f>
        <v>14631</v>
      </c>
      <c r="G15" s="93">
        <f t="shared" si="1"/>
        <v>18319</v>
      </c>
      <c r="H15" s="94">
        <f t="shared" si="2"/>
        <v>37830</v>
      </c>
    </row>
    <row r="16" spans="1:10" ht="15.75" x14ac:dyDescent="0.2">
      <c r="A16" s="18">
        <v>9</v>
      </c>
      <c r="B16" s="24">
        <f>'[1]9'!H13</f>
        <v>5340</v>
      </c>
      <c r="C16" s="24">
        <f>'[1]9'!G13</f>
        <v>15068</v>
      </c>
      <c r="D16" s="95">
        <f t="shared" si="0"/>
        <v>20408</v>
      </c>
      <c r="E16" s="24">
        <f>'[1]9'!K13</f>
        <v>4388</v>
      </c>
      <c r="F16" s="24">
        <f>'[1]9'!J13</f>
        <v>18779</v>
      </c>
      <c r="G16" s="93">
        <f t="shared" si="1"/>
        <v>23167</v>
      </c>
      <c r="H16" s="94">
        <f t="shared" si="2"/>
        <v>43575</v>
      </c>
    </row>
    <row r="17" spans="1:8" s="99" customFormat="1" ht="15.75" x14ac:dyDescent="0.2">
      <c r="A17" s="34">
        <v>10</v>
      </c>
      <c r="B17" s="24">
        <f>'[1]10'!H13</f>
        <v>7909</v>
      </c>
      <c r="C17" s="24">
        <f>'[1]10'!G13</f>
        <v>14788</v>
      </c>
      <c r="D17" s="96">
        <f t="shared" si="0"/>
        <v>22697</v>
      </c>
      <c r="E17" s="24">
        <f>'[1]10'!K13</f>
        <v>3201</v>
      </c>
      <c r="F17" s="24">
        <f>'[1]10'!J13</f>
        <v>17600</v>
      </c>
      <c r="G17" s="97">
        <f t="shared" si="1"/>
        <v>20801</v>
      </c>
      <c r="H17" s="98">
        <f t="shared" si="2"/>
        <v>43498</v>
      </c>
    </row>
    <row r="18" spans="1:8" s="99" customFormat="1" ht="15.75" x14ac:dyDescent="0.2">
      <c r="A18" s="34">
        <v>11</v>
      </c>
      <c r="B18" s="24">
        <f>'[1]11'!H13</f>
        <v>8013</v>
      </c>
      <c r="C18" s="24">
        <f>'[1]11'!G13</f>
        <v>13156</v>
      </c>
      <c r="D18" s="96">
        <f t="shared" si="0"/>
        <v>21169</v>
      </c>
      <c r="E18" s="24">
        <f>'[1]11'!K13</f>
        <v>3064</v>
      </c>
      <c r="F18" s="24">
        <f>'[1]11'!J13</f>
        <v>16348</v>
      </c>
      <c r="G18" s="97">
        <f t="shared" si="1"/>
        <v>19412</v>
      </c>
      <c r="H18" s="98">
        <f t="shared" si="2"/>
        <v>40581</v>
      </c>
    </row>
    <row r="19" spans="1:8" s="100" customFormat="1" ht="15.75" x14ac:dyDescent="0.2">
      <c r="A19" s="34">
        <v>12</v>
      </c>
      <c r="B19" s="24">
        <f>'[1]12'!H13</f>
        <v>5799</v>
      </c>
      <c r="C19" s="24">
        <f>'[1]12'!G13</f>
        <v>16929</v>
      </c>
      <c r="D19" s="96">
        <f t="shared" si="0"/>
        <v>22728</v>
      </c>
      <c r="E19" s="24">
        <f>'[1]12'!K13</f>
        <v>3975</v>
      </c>
      <c r="F19" s="24">
        <f>'[1]12'!J13</f>
        <v>16052</v>
      </c>
      <c r="G19" s="97">
        <f t="shared" si="1"/>
        <v>20027</v>
      </c>
      <c r="H19" s="98">
        <f t="shared" si="2"/>
        <v>42755</v>
      </c>
    </row>
    <row r="20" spans="1:8" ht="15.75" x14ac:dyDescent="0.2">
      <c r="A20" s="18">
        <v>13</v>
      </c>
      <c r="B20" s="24">
        <f>'[1]13'!H13</f>
        <v>3816</v>
      </c>
      <c r="C20" s="24">
        <f>'[1]13'!G13</f>
        <v>17077</v>
      </c>
      <c r="D20" s="95">
        <f t="shared" si="0"/>
        <v>20893</v>
      </c>
      <c r="E20" s="24">
        <f>'[1]13'!K13</f>
        <v>4033</v>
      </c>
      <c r="F20" s="24">
        <f>'[1]13'!J13</f>
        <v>14838</v>
      </c>
      <c r="G20" s="93">
        <f t="shared" si="1"/>
        <v>18871</v>
      </c>
      <c r="H20" s="94">
        <f t="shared" si="2"/>
        <v>39764</v>
      </c>
    </row>
    <row r="21" spans="1:8" ht="15.75" x14ac:dyDescent="0.2">
      <c r="A21" s="18">
        <v>14</v>
      </c>
      <c r="B21" s="24">
        <f>'[1]14'!H13</f>
        <v>3715</v>
      </c>
      <c r="C21" s="24">
        <f>'[1]14'!G13</f>
        <v>18745</v>
      </c>
      <c r="D21" s="95">
        <f t="shared" si="0"/>
        <v>22460</v>
      </c>
      <c r="E21" s="24">
        <f>'[1]14'!K13</f>
        <v>5287</v>
      </c>
      <c r="F21" s="24">
        <f>'[1]14'!J13</f>
        <v>15077</v>
      </c>
      <c r="G21" s="93">
        <f t="shared" si="1"/>
        <v>20364</v>
      </c>
      <c r="H21" s="94">
        <f t="shared" si="2"/>
        <v>42824</v>
      </c>
    </row>
    <row r="22" spans="1:8" ht="15.75" x14ac:dyDescent="0.2">
      <c r="A22" s="18">
        <v>15</v>
      </c>
      <c r="B22" s="24">
        <f>'[1]15'!H13</f>
        <v>3022</v>
      </c>
      <c r="C22" s="24">
        <f>'[1]15'!G13</f>
        <v>17992</v>
      </c>
      <c r="D22" s="95">
        <f t="shared" si="0"/>
        <v>21014</v>
      </c>
      <c r="E22" s="24">
        <f>'[1]15'!K13</f>
        <v>4365</v>
      </c>
      <c r="F22" s="24">
        <f>'[1]15'!J13</f>
        <v>13631</v>
      </c>
      <c r="G22" s="93">
        <f t="shared" si="1"/>
        <v>17996</v>
      </c>
      <c r="H22" s="94">
        <f t="shared" si="2"/>
        <v>39010</v>
      </c>
    </row>
    <row r="23" spans="1:8" s="88" customFormat="1" ht="15.75" x14ac:dyDescent="0.2">
      <c r="A23" s="18">
        <v>16</v>
      </c>
      <c r="B23" s="24">
        <f>'[1]16'!H13</f>
        <v>5472</v>
      </c>
      <c r="C23" s="24">
        <f>'[1]16'!G13</f>
        <v>15430</v>
      </c>
      <c r="D23" s="95">
        <f t="shared" si="0"/>
        <v>20902</v>
      </c>
      <c r="E23" s="24">
        <f>'[1]16'!K13</f>
        <v>2851</v>
      </c>
      <c r="F23" s="24">
        <f>'[1]16'!J13</f>
        <v>18930</v>
      </c>
      <c r="G23" s="93">
        <f t="shared" si="1"/>
        <v>21781</v>
      </c>
      <c r="H23" s="94">
        <f t="shared" si="2"/>
        <v>42683</v>
      </c>
    </row>
    <row r="24" spans="1:8" s="99" customFormat="1" ht="15.75" x14ac:dyDescent="0.2">
      <c r="A24" s="34">
        <v>17</v>
      </c>
      <c r="B24" s="24">
        <f>'[1]17'!H13</f>
        <v>4867</v>
      </c>
      <c r="C24" s="24">
        <f>'[1]17'!G13</f>
        <v>17284</v>
      </c>
      <c r="D24" s="96">
        <f t="shared" si="0"/>
        <v>22151</v>
      </c>
      <c r="E24" s="24">
        <f>'[1]17'!K13</f>
        <v>3132</v>
      </c>
      <c r="F24" s="24">
        <f>'[1]17'!J13</f>
        <v>17835</v>
      </c>
      <c r="G24" s="97">
        <f t="shared" si="1"/>
        <v>20967</v>
      </c>
      <c r="H24" s="98">
        <f t="shared" si="2"/>
        <v>43118</v>
      </c>
    </row>
    <row r="25" spans="1:8" s="99" customFormat="1" ht="15.75" x14ac:dyDescent="0.2">
      <c r="A25" s="34">
        <v>18</v>
      </c>
      <c r="B25" s="24">
        <f>'[1]18'!H13</f>
        <v>3959</v>
      </c>
      <c r="C25" s="24">
        <f>'[1]18'!G13</f>
        <v>15422</v>
      </c>
      <c r="D25" s="96">
        <f t="shared" si="0"/>
        <v>19381</v>
      </c>
      <c r="E25" s="24">
        <f>'[1]18'!K13</f>
        <v>3299</v>
      </c>
      <c r="F25" s="24">
        <f>'[1]18'!J13</f>
        <v>16733</v>
      </c>
      <c r="G25" s="97">
        <f t="shared" si="1"/>
        <v>20032</v>
      </c>
      <c r="H25" s="98">
        <f t="shared" si="2"/>
        <v>39413</v>
      </c>
    </row>
    <row r="26" spans="1:8" s="99" customFormat="1" ht="15.75" x14ac:dyDescent="0.2">
      <c r="A26" s="34">
        <v>19</v>
      </c>
      <c r="B26" s="24">
        <f>'[1]19'!H13</f>
        <v>3173</v>
      </c>
      <c r="C26" s="24">
        <f>'[1]19'!G13</f>
        <v>16670</v>
      </c>
      <c r="D26" s="96">
        <f t="shared" si="0"/>
        <v>19843</v>
      </c>
      <c r="E26" s="24">
        <f>'[1]19'!K13</f>
        <v>4131</v>
      </c>
      <c r="F26" s="24">
        <f>'[1]19'!J13</f>
        <v>16026</v>
      </c>
      <c r="G26" s="97">
        <f t="shared" si="1"/>
        <v>20157</v>
      </c>
      <c r="H26" s="98">
        <f t="shared" si="2"/>
        <v>40000</v>
      </c>
    </row>
    <row r="27" spans="1:8" ht="15.75" x14ac:dyDescent="0.2">
      <c r="A27" s="18">
        <v>20</v>
      </c>
      <c r="B27" s="24">
        <f>'[1]20'!H13</f>
        <v>3615</v>
      </c>
      <c r="C27" s="24">
        <f>'[1]20'!G13</f>
        <v>18667</v>
      </c>
      <c r="D27" s="95">
        <f t="shared" si="0"/>
        <v>22282</v>
      </c>
      <c r="E27" s="24">
        <f>'[1]20'!K13</f>
        <v>4407</v>
      </c>
      <c r="F27" s="24">
        <f>'[1]20'!J13</f>
        <v>15910</v>
      </c>
      <c r="G27" s="93">
        <f t="shared" si="1"/>
        <v>20317</v>
      </c>
      <c r="H27" s="94">
        <f t="shared" si="2"/>
        <v>42599</v>
      </c>
    </row>
    <row r="28" spans="1:8" ht="15.75" x14ac:dyDescent="0.2">
      <c r="A28" s="18">
        <v>21</v>
      </c>
      <c r="B28" s="24">
        <f>'[1]21'!H13</f>
        <v>3506</v>
      </c>
      <c r="C28" s="24">
        <f>'[1]21'!G13</f>
        <v>18171</v>
      </c>
      <c r="D28" s="95">
        <f t="shared" si="0"/>
        <v>21677</v>
      </c>
      <c r="E28" s="24">
        <f>'[1]21'!K13</f>
        <v>5629</v>
      </c>
      <c r="F28" s="24">
        <f>'[1]21'!J13</f>
        <v>15557</v>
      </c>
      <c r="G28" s="93">
        <f t="shared" si="1"/>
        <v>21186</v>
      </c>
      <c r="H28" s="94">
        <f t="shared" si="2"/>
        <v>42863</v>
      </c>
    </row>
    <row r="29" spans="1:8" ht="15.75" x14ac:dyDescent="0.2">
      <c r="A29" s="18">
        <v>22</v>
      </c>
      <c r="B29" s="24">
        <f>'[1]22'!H13</f>
        <v>3299</v>
      </c>
      <c r="C29" s="24">
        <f>'[1]22'!G13</f>
        <v>18313</v>
      </c>
      <c r="D29" s="95">
        <f t="shared" si="0"/>
        <v>21612</v>
      </c>
      <c r="E29" s="24">
        <f>'[1]22'!K13</f>
        <v>3726</v>
      </c>
      <c r="F29" s="24">
        <f>'[1]22'!J13</f>
        <v>15273</v>
      </c>
      <c r="G29" s="93">
        <f t="shared" si="1"/>
        <v>18999</v>
      </c>
      <c r="H29" s="94">
        <f t="shared" si="2"/>
        <v>40611</v>
      </c>
    </row>
    <row r="30" spans="1:8" s="103" customFormat="1" ht="15.75" x14ac:dyDescent="0.25">
      <c r="A30" s="42">
        <v>23</v>
      </c>
      <c r="B30" s="24">
        <f>'[1]23'!H13</f>
        <v>5242</v>
      </c>
      <c r="C30" s="24">
        <f>'[1]23'!G13</f>
        <v>15704</v>
      </c>
      <c r="D30" s="101">
        <f t="shared" si="0"/>
        <v>20946</v>
      </c>
      <c r="E30" s="24">
        <f>'[1]23'!K13</f>
        <v>2719</v>
      </c>
      <c r="F30" s="24">
        <f>'[1]23'!J13</f>
        <v>19706</v>
      </c>
      <c r="G30" s="93">
        <f t="shared" si="1"/>
        <v>22425</v>
      </c>
      <c r="H30" s="102">
        <f t="shared" si="2"/>
        <v>43371</v>
      </c>
    </row>
    <row r="31" spans="1:8" ht="15.75" x14ac:dyDescent="0.2">
      <c r="A31" s="18">
        <v>24</v>
      </c>
      <c r="B31" s="24">
        <f>'[1]24'!H13</f>
        <v>5275</v>
      </c>
      <c r="C31" s="24">
        <f>'[1]24'!G13</f>
        <v>17061</v>
      </c>
      <c r="D31" s="95">
        <f t="shared" si="0"/>
        <v>22336</v>
      </c>
      <c r="E31" s="24">
        <f>'[1]24'!K13</f>
        <v>3240</v>
      </c>
      <c r="F31" s="24">
        <f>'[1]24'!J13</f>
        <v>17944</v>
      </c>
      <c r="G31" s="93">
        <f t="shared" si="1"/>
        <v>21184</v>
      </c>
      <c r="H31" s="94">
        <f t="shared" si="2"/>
        <v>43520</v>
      </c>
    </row>
    <row r="32" spans="1:8" ht="15.75" x14ac:dyDescent="0.2">
      <c r="A32" s="18">
        <v>25</v>
      </c>
      <c r="B32" s="24">
        <f>'[1]25'!H13</f>
        <v>3798</v>
      </c>
      <c r="C32" s="24">
        <f>'[1]25'!G13</f>
        <v>15693</v>
      </c>
      <c r="D32" s="95">
        <f t="shared" si="0"/>
        <v>19491</v>
      </c>
      <c r="E32" s="24">
        <f>'[1]25'!K13</f>
        <v>3262</v>
      </c>
      <c r="F32" s="24">
        <f>'[1]25'!J13</f>
        <v>16984</v>
      </c>
      <c r="G32" s="93">
        <f t="shared" si="1"/>
        <v>20246</v>
      </c>
      <c r="H32" s="94">
        <f t="shared" si="2"/>
        <v>39737</v>
      </c>
    </row>
    <row r="33" spans="1:11" ht="15.75" x14ac:dyDescent="0.2">
      <c r="A33" s="18">
        <v>26</v>
      </c>
      <c r="B33" s="24">
        <f>'[1]26'!H13</f>
        <v>3801</v>
      </c>
      <c r="C33" s="24">
        <f>'[1]26'!G13</f>
        <v>17727</v>
      </c>
      <c r="D33" s="95">
        <f t="shared" si="0"/>
        <v>21528</v>
      </c>
      <c r="E33" s="24">
        <f>'[1]26'!K13</f>
        <v>4424</v>
      </c>
      <c r="F33" s="24">
        <f>'[1]26'!J13</f>
        <v>16580</v>
      </c>
      <c r="G33" s="93">
        <f t="shared" si="1"/>
        <v>21004</v>
      </c>
      <c r="H33" s="94">
        <f t="shared" si="2"/>
        <v>42532</v>
      </c>
    </row>
    <row r="34" spans="1:11" ht="15.75" x14ac:dyDescent="0.2">
      <c r="A34" s="18">
        <v>27</v>
      </c>
      <c r="B34" s="24">
        <f>'[1]27'!H13</f>
        <v>3090</v>
      </c>
      <c r="C34" s="24">
        <f>'[1]27'!G13</f>
        <v>17044</v>
      </c>
      <c r="D34" s="95">
        <f t="shared" si="0"/>
        <v>20134</v>
      </c>
      <c r="E34" s="24">
        <f>'[1]27'!K13</f>
        <v>6079</v>
      </c>
      <c r="F34" s="24">
        <f>'[1]27'!J13</f>
        <v>14878</v>
      </c>
      <c r="G34" s="93">
        <f t="shared" si="1"/>
        <v>20957</v>
      </c>
      <c r="H34" s="94">
        <f t="shared" si="2"/>
        <v>41091</v>
      </c>
    </row>
    <row r="35" spans="1:11" ht="16.5" customHeight="1" x14ac:dyDescent="0.2">
      <c r="A35" s="18">
        <v>28</v>
      </c>
      <c r="B35" s="24">
        <f>'[1]28'!H13</f>
        <v>3455</v>
      </c>
      <c r="C35" s="24">
        <f>'[1]28'!G13</f>
        <v>18703</v>
      </c>
      <c r="D35" s="95">
        <f t="shared" si="0"/>
        <v>22158</v>
      </c>
      <c r="E35" s="24">
        <f>'[1]28'!K13</f>
        <v>6963</v>
      </c>
      <c r="F35" s="24">
        <f>'[1]28'!J13</f>
        <v>15724</v>
      </c>
      <c r="G35" s="93">
        <f t="shared" si="1"/>
        <v>22687</v>
      </c>
      <c r="H35" s="94">
        <f t="shared" si="2"/>
        <v>44845</v>
      </c>
    </row>
    <row r="36" spans="1:11" ht="15.75" x14ac:dyDescent="0.2">
      <c r="A36" s="18">
        <v>29</v>
      </c>
      <c r="B36" s="24">
        <f>'[1]29'!H13</f>
        <v>4024</v>
      </c>
      <c r="C36" s="24">
        <f>'[1]29'!G13</f>
        <v>18405</v>
      </c>
      <c r="D36" s="95">
        <f t="shared" si="0"/>
        <v>22429</v>
      </c>
      <c r="E36" s="24">
        <f>'[1]29'!K13</f>
        <v>3229</v>
      </c>
      <c r="F36" s="24">
        <f>'[1]29'!J13</f>
        <v>16193</v>
      </c>
      <c r="G36" s="93">
        <f t="shared" si="1"/>
        <v>19422</v>
      </c>
      <c r="H36" s="94">
        <f t="shared" si="2"/>
        <v>41851</v>
      </c>
    </row>
    <row r="37" spans="1:11" s="107" customFormat="1" ht="15.75" x14ac:dyDescent="0.25">
      <c r="A37" s="46">
        <v>30</v>
      </c>
      <c r="B37" s="24">
        <f>'[1]30'!H13</f>
        <v>7807</v>
      </c>
      <c r="C37" s="24">
        <f>'[1]30'!G13</f>
        <v>15345</v>
      </c>
      <c r="D37" s="104">
        <f t="shared" si="0"/>
        <v>23152</v>
      </c>
      <c r="E37" s="24">
        <f>'[1]30'!K13</f>
        <v>2405</v>
      </c>
      <c r="F37" s="24">
        <f>'[1]30'!J13</f>
        <v>20318</v>
      </c>
      <c r="G37" s="105">
        <f t="shared" si="1"/>
        <v>22723</v>
      </c>
      <c r="H37" s="106">
        <f>IF(SUM(D37,G37)=0,"",SUM(D37,G37))</f>
        <v>45875</v>
      </c>
    </row>
    <row r="38" spans="1:11" ht="15.75" x14ac:dyDescent="0.2">
      <c r="A38" s="18">
        <v>31</v>
      </c>
      <c r="B38" s="24">
        <f>'[1]31'!H13</f>
        <v>6110</v>
      </c>
      <c r="C38" s="24">
        <f>'[1]31'!G13</f>
        <v>15761</v>
      </c>
      <c r="D38" s="95">
        <f t="shared" si="0"/>
        <v>21871</v>
      </c>
      <c r="E38" s="24">
        <f>'[1]31'!K13</f>
        <v>4176</v>
      </c>
      <c r="F38" s="24">
        <f>'[1]31'!J13</f>
        <v>18403</v>
      </c>
      <c r="G38" s="93">
        <f t="shared" si="1"/>
        <v>22579</v>
      </c>
      <c r="H38" s="94">
        <f>IF(SUM(D38,G38)=0,"",SUM(D38,G38))</f>
        <v>44450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 x14ac:dyDescent="0.2">
      <c r="A40" s="56" t="s">
        <v>8</v>
      </c>
      <c r="B40" s="57">
        <f>SUM(B8:B38)</f>
        <v>137962</v>
      </c>
      <c r="C40" s="57">
        <f>SUM(C8:C38)</f>
        <v>511232</v>
      </c>
      <c r="D40" s="57">
        <f>SUM(B40:C40)</f>
        <v>649194</v>
      </c>
      <c r="E40" s="57">
        <f>SUM(E8:E38)</f>
        <v>128757</v>
      </c>
      <c r="F40" s="57">
        <f>SUM(F8:F38)</f>
        <v>508544</v>
      </c>
      <c r="G40" s="57">
        <f>SUM(E40:F40)</f>
        <v>637301</v>
      </c>
      <c r="H40" s="57">
        <f>SUM(D40,G40)</f>
        <v>1286495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16491.354838709678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16404.645161290322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74"/>
      <c r="B48" s="59"/>
      <c r="C48" s="58"/>
      <c r="D48" s="66"/>
      <c r="E48" s="67"/>
      <c r="F48" s="68"/>
      <c r="G48" s="68"/>
      <c r="H48" s="68"/>
    </row>
    <row r="49" spans="1:8" ht="15.75" x14ac:dyDescent="0.25">
      <c r="A49" s="58"/>
      <c r="B49" s="59"/>
      <c r="C49" s="58"/>
      <c r="D49" s="75" t="s">
        <v>14</v>
      </c>
      <c r="E49" s="75"/>
      <c r="F49" s="75"/>
      <c r="G49" s="109"/>
      <c r="H49" s="109"/>
    </row>
    <row r="50" spans="1:8" ht="15.75" x14ac:dyDescent="0.25">
      <c r="A50" s="76"/>
      <c r="B50" s="59"/>
      <c r="C50" s="5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</sheetData>
  <mergeCells count="17">
    <mergeCell ref="D52:F52"/>
    <mergeCell ref="F6:F7"/>
    <mergeCell ref="G6:G7"/>
    <mergeCell ref="D49:F49"/>
    <mergeCell ref="G49:H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="110" zoomScaleNormal="110" workbookViewId="0">
      <pane ySplit="7" topLeftCell="A8" activePane="bottomLeft" state="frozen"/>
      <selection activeCell="E5" sqref="E5:G5"/>
      <selection pane="bottomLeft" activeCell="E5" sqref="E5:G5"/>
    </sheetView>
  </sheetViews>
  <sheetFormatPr defaultColWidth="9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17</v>
      </c>
      <c r="D2" s="4" t="str">
        <f>'[1]รวม 5 ทอ.'!D2</f>
        <v>เดือน กรกฏาคม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'[1]1'!H15</f>
        <v>147</v>
      </c>
      <c r="C8" s="19">
        <f>'[1]1'!G15</f>
        <v>3091</v>
      </c>
      <c r="D8" s="92">
        <f t="shared" ref="D8:D38" si="0">SUM(B8:C8)</f>
        <v>3238</v>
      </c>
      <c r="E8" s="19">
        <f>'[1]1'!K15</f>
        <v>344</v>
      </c>
      <c r="F8" s="19">
        <f>'[1]1'!J15</f>
        <v>3453</v>
      </c>
      <c r="G8" s="93">
        <f t="shared" ref="G8:G38" si="1">SUM(E8:F8)</f>
        <v>3797</v>
      </c>
      <c r="H8" s="94">
        <f>IF(SUM(D8,G8)=0,"",SUM(D8,G8))</f>
        <v>7035</v>
      </c>
    </row>
    <row r="9" spans="1:8" ht="15.75" x14ac:dyDescent="0.2">
      <c r="A9" s="18">
        <v>2</v>
      </c>
      <c r="B9" s="24">
        <f>'[1]2'!H15</f>
        <v>224</v>
      </c>
      <c r="C9" s="24">
        <f>'[1]2'!G15</f>
        <v>3251</v>
      </c>
      <c r="D9" s="95">
        <f t="shared" si="0"/>
        <v>3475</v>
      </c>
      <c r="E9" s="24">
        <f>'[1]2'!K15</f>
        <v>252</v>
      </c>
      <c r="F9" s="24">
        <f>'[1]2'!J15</f>
        <v>3256</v>
      </c>
      <c r="G9" s="93">
        <f t="shared" si="1"/>
        <v>3508</v>
      </c>
      <c r="H9" s="94">
        <f t="shared" ref="H9:H39" si="2">IF(SUM(D9,G9)=0,"",SUM(D9,G9))</f>
        <v>6983</v>
      </c>
    </row>
    <row r="10" spans="1:8" ht="15.75" x14ac:dyDescent="0.2">
      <c r="A10" s="18">
        <v>3</v>
      </c>
      <c r="B10" s="24">
        <f>'[1]3'!H15</f>
        <v>244</v>
      </c>
      <c r="C10" s="24">
        <f>'[1]3'!G15</f>
        <v>2176</v>
      </c>
      <c r="D10" s="95">
        <f t="shared" si="0"/>
        <v>2420</v>
      </c>
      <c r="E10" s="24">
        <f>'[1]3'!K15</f>
        <v>210</v>
      </c>
      <c r="F10" s="24">
        <f>'[1]3'!J15</f>
        <v>2894</v>
      </c>
      <c r="G10" s="93">
        <f t="shared" si="1"/>
        <v>3104</v>
      </c>
      <c r="H10" s="94">
        <f t="shared" si="2"/>
        <v>5524</v>
      </c>
    </row>
    <row r="11" spans="1:8" s="88" customFormat="1" ht="18.75" customHeight="1" x14ac:dyDescent="0.2">
      <c r="A11" s="18">
        <v>4</v>
      </c>
      <c r="B11" s="24">
        <f>'[1]4'!H15</f>
        <v>185</v>
      </c>
      <c r="C11" s="24">
        <f>'[1]4'!G15</f>
        <v>2521</v>
      </c>
      <c r="D11" s="95">
        <f t="shared" si="0"/>
        <v>2706</v>
      </c>
      <c r="E11" s="24">
        <f>'[1]4'!K15</f>
        <v>231</v>
      </c>
      <c r="F11" s="24">
        <f>'[1]4'!J15</f>
        <v>2984</v>
      </c>
      <c r="G11" s="93">
        <f t="shared" si="1"/>
        <v>3215</v>
      </c>
      <c r="H11" s="94">
        <f t="shared" si="2"/>
        <v>5921</v>
      </c>
    </row>
    <row r="12" spans="1:8" ht="18.75" customHeight="1" x14ac:dyDescent="0.2">
      <c r="A12" s="18">
        <v>5</v>
      </c>
      <c r="B12" s="24">
        <f>'[1]5'!H15</f>
        <v>156</v>
      </c>
      <c r="C12" s="24">
        <f>'[1]5'!G15</f>
        <v>2471</v>
      </c>
      <c r="D12" s="95">
        <f t="shared" si="0"/>
        <v>2627</v>
      </c>
      <c r="E12" s="24">
        <f>'[1]5'!K15</f>
        <v>266</v>
      </c>
      <c r="F12" s="24">
        <f>'[1]5'!J15</f>
        <v>3117</v>
      </c>
      <c r="G12" s="93">
        <f t="shared" si="1"/>
        <v>3383</v>
      </c>
      <c r="H12" s="94">
        <f t="shared" si="2"/>
        <v>6010</v>
      </c>
    </row>
    <row r="13" spans="1:8" ht="15.75" x14ac:dyDescent="0.2">
      <c r="A13" s="18">
        <v>6</v>
      </c>
      <c r="B13" s="24">
        <f>'[1]6'!H15</f>
        <v>182</v>
      </c>
      <c r="C13" s="24">
        <f>'[1]6'!G15</f>
        <v>3585</v>
      </c>
      <c r="D13" s="95">
        <f t="shared" si="0"/>
        <v>3767</v>
      </c>
      <c r="E13" s="24">
        <f>'[1]6'!K15</f>
        <v>294</v>
      </c>
      <c r="F13" s="24">
        <f>'[1]6'!J15</f>
        <v>2698</v>
      </c>
      <c r="G13" s="93">
        <f t="shared" si="1"/>
        <v>2992</v>
      </c>
      <c r="H13" s="94">
        <f t="shared" si="2"/>
        <v>6759</v>
      </c>
    </row>
    <row r="14" spans="1:8" ht="15.75" x14ac:dyDescent="0.2">
      <c r="A14" s="18">
        <v>7</v>
      </c>
      <c r="B14" s="24">
        <f>'[1]7'!H15</f>
        <v>127</v>
      </c>
      <c r="C14" s="24">
        <f>'[1]7'!G15</f>
        <v>2984</v>
      </c>
      <c r="D14" s="95">
        <f t="shared" si="0"/>
        <v>3111</v>
      </c>
      <c r="E14" s="24">
        <f>'[1]7'!K15</f>
        <v>417</v>
      </c>
      <c r="F14" s="24">
        <f>'[1]7'!J15</f>
        <v>2782</v>
      </c>
      <c r="G14" s="93">
        <f t="shared" si="1"/>
        <v>3199</v>
      </c>
      <c r="H14" s="94">
        <f t="shared" si="2"/>
        <v>6310</v>
      </c>
    </row>
    <row r="15" spans="1:8" ht="15.75" x14ac:dyDescent="0.2">
      <c r="A15" s="18">
        <v>8</v>
      </c>
      <c r="B15" s="24">
        <f>'[1]8'!H15</f>
        <v>147</v>
      </c>
      <c r="C15" s="24">
        <f>'[1]8'!G15</f>
        <v>3091</v>
      </c>
      <c r="D15" s="95">
        <f t="shared" si="0"/>
        <v>3238</v>
      </c>
      <c r="E15" s="24">
        <f>'[1]8'!K15</f>
        <v>344</v>
      </c>
      <c r="F15" s="24">
        <f>'[1]8'!J15</f>
        <v>3453</v>
      </c>
      <c r="G15" s="93">
        <f t="shared" si="1"/>
        <v>3797</v>
      </c>
      <c r="H15" s="94">
        <f t="shared" si="2"/>
        <v>7035</v>
      </c>
    </row>
    <row r="16" spans="1:8" ht="15.75" x14ac:dyDescent="0.2">
      <c r="A16" s="18">
        <v>9</v>
      </c>
      <c r="B16" s="24">
        <f>'[1]9'!H15</f>
        <v>259</v>
      </c>
      <c r="C16" s="24">
        <f>'[1]9'!G15</f>
        <v>3224</v>
      </c>
      <c r="D16" s="95">
        <f t="shared" si="0"/>
        <v>3483</v>
      </c>
      <c r="E16" s="24">
        <f>'[1]9'!K15</f>
        <v>271</v>
      </c>
      <c r="F16" s="24">
        <f>'[1]9'!J15</f>
        <v>3293</v>
      </c>
      <c r="G16" s="93">
        <f t="shared" si="1"/>
        <v>3564</v>
      </c>
      <c r="H16" s="94">
        <f t="shared" si="2"/>
        <v>7047</v>
      </c>
    </row>
    <row r="17" spans="1:8" s="99" customFormat="1" ht="15.75" x14ac:dyDescent="0.2">
      <c r="A17" s="34">
        <v>10</v>
      </c>
      <c r="B17" s="24">
        <f>'[1]10'!H15</f>
        <v>370</v>
      </c>
      <c r="C17" s="24">
        <f>'[1]10'!G15</f>
        <v>2524</v>
      </c>
      <c r="D17" s="96">
        <f t="shared" si="0"/>
        <v>2894</v>
      </c>
      <c r="E17" s="24">
        <f>'[1]10'!K15</f>
        <v>213</v>
      </c>
      <c r="F17" s="24">
        <f>'[1]10'!J15</f>
        <v>2946</v>
      </c>
      <c r="G17" s="97">
        <f t="shared" si="1"/>
        <v>3159</v>
      </c>
      <c r="H17" s="98">
        <f t="shared" si="2"/>
        <v>6053</v>
      </c>
    </row>
    <row r="18" spans="1:8" s="99" customFormat="1" ht="15.75" x14ac:dyDescent="0.2">
      <c r="A18" s="34">
        <v>11</v>
      </c>
      <c r="B18" s="24">
        <f>'[1]11'!H15</f>
        <v>318</v>
      </c>
      <c r="C18" s="24">
        <f>'[1]11'!G15</f>
        <v>2473</v>
      </c>
      <c r="D18" s="96">
        <f t="shared" si="0"/>
        <v>2791</v>
      </c>
      <c r="E18" s="24">
        <f>'[1]11'!K15</f>
        <v>209</v>
      </c>
      <c r="F18" s="24">
        <f>'[1]11'!J15</f>
        <v>3166</v>
      </c>
      <c r="G18" s="97">
        <f t="shared" si="1"/>
        <v>3375</v>
      </c>
      <c r="H18" s="98">
        <f t="shared" si="2"/>
        <v>6166</v>
      </c>
    </row>
    <row r="19" spans="1:8" s="100" customFormat="1" ht="15.75" x14ac:dyDescent="0.2">
      <c r="A19" s="34">
        <v>12</v>
      </c>
      <c r="B19" s="24">
        <f>'[1]12'!H15</f>
        <v>249</v>
      </c>
      <c r="C19" s="24">
        <f>'[1]12'!G15</f>
        <v>2935</v>
      </c>
      <c r="D19" s="96">
        <f t="shared" si="0"/>
        <v>3184</v>
      </c>
      <c r="E19" s="24">
        <f>'[1]12'!K15</f>
        <v>236</v>
      </c>
      <c r="F19" s="24">
        <f>'[1]12'!J15</f>
        <v>3120</v>
      </c>
      <c r="G19" s="97">
        <f t="shared" si="1"/>
        <v>3356</v>
      </c>
      <c r="H19" s="98">
        <f t="shared" si="2"/>
        <v>6540</v>
      </c>
    </row>
    <row r="20" spans="1:8" ht="15.75" x14ac:dyDescent="0.2">
      <c r="A20" s="18">
        <v>13</v>
      </c>
      <c r="B20" s="24">
        <f>'[1]13'!H15</f>
        <v>262</v>
      </c>
      <c r="C20" s="24">
        <f>'[1]13'!G15</f>
        <v>2833</v>
      </c>
      <c r="D20" s="95">
        <f t="shared" si="0"/>
        <v>3095</v>
      </c>
      <c r="E20" s="24">
        <f>'[1]13'!K15</f>
        <v>275</v>
      </c>
      <c r="F20" s="24">
        <f>'[1]13'!J15</f>
        <v>2810</v>
      </c>
      <c r="G20" s="93">
        <f t="shared" si="1"/>
        <v>3085</v>
      </c>
      <c r="H20" s="94">
        <f t="shared" si="2"/>
        <v>6180</v>
      </c>
    </row>
    <row r="21" spans="1:8" ht="15.75" x14ac:dyDescent="0.2">
      <c r="A21" s="18">
        <v>14</v>
      </c>
      <c r="B21" s="24">
        <f>'[1]14'!H15</f>
        <v>126</v>
      </c>
      <c r="C21" s="24">
        <f>'[1]14'!G15</f>
        <v>3064</v>
      </c>
      <c r="D21" s="95">
        <f t="shared" si="0"/>
        <v>3190</v>
      </c>
      <c r="E21" s="24">
        <f>'[1]14'!K15</f>
        <v>253</v>
      </c>
      <c r="F21" s="24">
        <f>'[1]14'!J15</f>
        <v>3041</v>
      </c>
      <c r="G21" s="93">
        <f t="shared" si="1"/>
        <v>3294</v>
      </c>
      <c r="H21" s="94">
        <f t="shared" si="2"/>
        <v>6484</v>
      </c>
    </row>
    <row r="22" spans="1:8" ht="15.75" x14ac:dyDescent="0.2">
      <c r="A22" s="18">
        <v>15</v>
      </c>
      <c r="B22" s="24">
        <f>'[1]15'!H15</f>
        <v>146</v>
      </c>
      <c r="C22" s="24">
        <f>'[1]15'!G15</f>
        <v>3277</v>
      </c>
      <c r="D22" s="95">
        <f t="shared" si="0"/>
        <v>3423</v>
      </c>
      <c r="E22" s="24">
        <f>'[1]15'!K15</f>
        <v>324</v>
      </c>
      <c r="F22" s="24">
        <f>'[1]15'!J15</f>
        <v>3537</v>
      </c>
      <c r="G22" s="93">
        <f t="shared" si="1"/>
        <v>3861</v>
      </c>
      <c r="H22" s="94">
        <f t="shared" si="2"/>
        <v>7284</v>
      </c>
    </row>
    <row r="23" spans="1:8" s="88" customFormat="1" ht="15.75" x14ac:dyDescent="0.2">
      <c r="A23" s="18">
        <v>16</v>
      </c>
      <c r="B23" s="24">
        <f>'[1]16'!H15</f>
        <v>202</v>
      </c>
      <c r="C23" s="24">
        <f>'[1]16'!G15</f>
        <v>3359</v>
      </c>
      <c r="D23" s="95">
        <f t="shared" si="0"/>
        <v>3561</v>
      </c>
      <c r="E23" s="24">
        <f>'[1]16'!K15</f>
        <v>231</v>
      </c>
      <c r="F23" s="24">
        <f>'[1]16'!J15</f>
        <v>3424</v>
      </c>
      <c r="G23" s="93">
        <f t="shared" si="1"/>
        <v>3655</v>
      </c>
      <c r="H23" s="94">
        <f t="shared" si="2"/>
        <v>7216</v>
      </c>
    </row>
    <row r="24" spans="1:8" s="99" customFormat="1" ht="15.75" x14ac:dyDescent="0.2">
      <c r="A24" s="34">
        <v>17</v>
      </c>
      <c r="B24" s="24">
        <f>'[1]17'!H15</f>
        <v>171</v>
      </c>
      <c r="C24" s="24">
        <f>'[1]17'!G15</f>
        <v>2649</v>
      </c>
      <c r="D24" s="96">
        <f t="shared" si="0"/>
        <v>2820</v>
      </c>
      <c r="E24" s="24">
        <f>'[1]17'!K15</f>
        <v>159</v>
      </c>
      <c r="F24" s="24">
        <f>'[1]17'!J15</f>
        <v>2826</v>
      </c>
      <c r="G24" s="97">
        <f t="shared" si="1"/>
        <v>2985</v>
      </c>
      <c r="H24" s="98">
        <f t="shared" si="2"/>
        <v>5805</v>
      </c>
    </row>
    <row r="25" spans="1:8" s="99" customFormat="1" ht="15.75" x14ac:dyDescent="0.2">
      <c r="A25" s="34">
        <v>18</v>
      </c>
      <c r="B25" s="24">
        <f>'[1]18'!H15</f>
        <v>167</v>
      </c>
      <c r="C25" s="24">
        <f>'[1]18'!G15</f>
        <v>2764</v>
      </c>
      <c r="D25" s="96">
        <f t="shared" si="0"/>
        <v>2931</v>
      </c>
      <c r="E25" s="24">
        <f>'[1]18'!K15</f>
        <v>194</v>
      </c>
      <c r="F25" s="24">
        <f>'[1]18'!J15</f>
        <v>3300</v>
      </c>
      <c r="G25" s="97">
        <f t="shared" si="1"/>
        <v>3494</v>
      </c>
      <c r="H25" s="98">
        <f t="shared" si="2"/>
        <v>6425</v>
      </c>
    </row>
    <row r="26" spans="1:8" s="99" customFormat="1" ht="15.75" x14ac:dyDescent="0.2">
      <c r="A26" s="34">
        <v>19</v>
      </c>
      <c r="B26" s="24">
        <f>'[1]19'!H15</f>
        <v>163</v>
      </c>
      <c r="C26" s="24">
        <f>'[1]19'!G15</f>
        <v>3559</v>
      </c>
      <c r="D26" s="96">
        <f t="shared" si="0"/>
        <v>3722</v>
      </c>
      <c r="E26" s="24">
        <f>'[1]19'!K15</f>
        <v>272</v>
      </c>
      <c r="F26" s="24">
        <f>'[1]19'!J15</f>
        <v>3257</v>
      </c>
      <c r="G26" s="97">
        <f t="shared" si="1"/>
        <v>3529</v>
      </c>
      <c r="H26" s="98">
        <f t="shared" si="2"/>
        <v>7251</v>
      </c>
    </row>
    <row r="27" spans="1:8" ht="15.75" x14ac:dyDescent="0.2">
      <c r="A27" s="18">
        <v>20</v>
      </c>
      <c r="B27" s="24">
        <f>'[1]20'!H15</f>
        <v>129</v>
      </c>
      <c r="C27" s="24">
        <f>'[1]20'!G15</f>
        <v>2952</v>
      </c>
      <c r="D27" s="95">
        <f t="shared" si="0"/>
        <v>3081</v>
      </c>
      <c r="E27" s="24">
        <f>'[1]20'!K15</f>
        <v>266</v>
      </c>
      <c r="F27" s="24">
        <f>'[1]20'!J15</f>
        <v>2996</v>
      </c>
      <c r="G27" s="93">
        <f t="shared" si="1"/>
        <v>3262</v>
      </c>
      <c r="H27" s="94">
        <f t="shared" si="2"/>
        <v>6343</v>
      </c>
    </row>
    <row r="28" spans="1:8" ht="15.75" x14ac:dyDescent="0.2">
      <c r="A28" s="18">
        <v>21</v>
      </c>
      <c r="B28" s="24">
        <f>'[1]21'!H15</f>
        <v>133</v>
      </c>
      <c r="C28" s="24">
        <f>'[1]21'!G15</f>
        <v>3146</v>
      </c>
      <c r="D28" s="95">
        <f t="shared" si="0"/>
        <v>3279</v>
      </c>
      <c r="E28" s="24">
        <f>'[1]21'!K15</f>
        <v>217</v>
      </c>
      <c r="F28" s="24">
        <f>'[1]21'!J15</f>
        <v>3315</v>
      </c>
      <c r="G28" s="93">
        <f t="shared" si="1"/>
        <v>3532</v>
      </c>
      <c r="H28" s="94">
        <f t="shared" si="2"/>
        <v>6811</v>
      </c>
    </row>
    <row r="29" spans="1:8" ht="15.75" x14ac:dyDescent="0.2">
      <c r="A29" s="18">
        <v>22</v>
      </c>
      <c r="B29" s="24">
        <f>'[1]22'!H15</f>
        <v>161</v>
      </c>
      <c r="C29" s="24">
        <f>'[1]22'!G15</f>
        <v>3648</v>
      </c>
      <c r="D29" s="95">
        <f t="shared" si="0"/>
        <v>3809</v>
      </c>
      <c r="E29" s="24">
        <f>'[1]22'!K15</f>
        <v>227</v>
      </c>
      <c r="F29" s="24">
        <f>'[1]22'!J15</f>
        <v>3770</v>
      </c>
      <c r="G29" s="93">
        <f t="shared" si="1"/>
        <v>3997</v>
      </c>
      <c r="H29" s="94">
        <f t="shared" si="2"/>
        <v>7806</v>
      </c>
    </row>
    <row r="30" spans="1:8" s="103" customFormat="1" ht="15.75" x14ac:dyDescent="0.25">
      <c r="A30" s="42">
        <v>23</v>
      </c>
      <c r="B30" s="24">
        <f>'[1]23'!H15</f>
        <v>206</v>
      </c>
      <c r="C30" s="24">
        <f>'[1]23'!G15</f>
        <v>3405</v>
      </c>
      <c r="D30" s="101">
        <f t="shared" si="0"/>
        <v>3611</v>
      </c>
      <c r="E30" s="24">
        <f>'[1]23'!K15</f>
        <v>186</v>
      </c>
      <c r="F30" s="24">
        <f>'[1]23'!J15</f>
        <v>4085</v>
      </c>
      <c r="G30" s="93">
        <f t="shared" si="1"/>
        <v>4271</v>
      </c>
      <c r="H30" s="102">
        <f t="shared" si="2"/>
        <v>7882</v>
      </c>
    </row>
    <row r="31" spans="1:8" ht="15.75" x14ac:dyDescent="0.2">
      <c r="A31" s="18">
        <v>24</v>
      </c>
      <c r="B31" s="24">
        <f>'[1]24'!H15</f>
        <v>164</v>
      </c>
      <c r="C31" s="24">
        <f>'[1]24'!G15</f>
        <v>2733</v>
      </c>
      <c r="D31" s="95">
        <f t="shared" si="0"/>
        <v>2897</v>
      </c>
      <c r="E31" s="24">
        <f>'[1]24'!K15</f>
        <v>167</v>
      </c>
      <c r="F31" s="24">
        <f>'[1]24'!J15</f>
        <v>3314</v>
      </c>
      <c r="G31" s="93">
        <f t="shared" si="1"/>
        <v>3481</v>
      </c>
      <c r="H31" s="94">
        <f t="shared" si="2"/>
        <v>6378</v>
      </c>
    </row>
    <row r="32" spans="1:8" ht="15.75" x14ac:dyDescent="0.2">
      <c r="A32" s="18">
        <v>25</v>
      </c>
      <c r="B32" s="24">
        <f>'[1]25'!H15</f>
        <v>144</v>
      </c>
      <c r="C32" s="24">
        <f>'[1]25'!G15</f>
        <v>2832</v>
      </c>
      <c r="D32" s="95">
        <f t="shared" si="0"/>
        <v>2976</v>
      </c>
      <c r="E32" s="24">
        <f>'[1]25'!K15</f>
        <v>193</v>
      </c>
      <c r="F32" s="24">
        <f>'[1]25'!J15</f>
        <v>3751</v>
      </c>
      <c r="G32" s="93">
        <f t="shared" si="1"/>
        <v>3944</v>
      </c>
      <c r="H32" s="94">
        <f t="shared" si="2"/>
        <v>6920</v>
      </c>
    </row>
    <row r="33" spans="1:11" ht="15.75" x14ac:dyDescent="0.2">
      <c r="A33" s="18">
        <v>26</v>
      </c>
      <c r="B33" s="24">
        <f>'[1]26'!H15</f>
        <v>102</v>
      </c>
      <c r="C33" s="24">
        <f>'[1]26'!G15</f>
        <v>3340</v>
      </c>
      <c r="D33" s="95">
        <f t="shared" si="0"/>
        <v>3442</v>
      </c>
      <c r="E33" s="24">
        <f>'[1]26'!K15</f>
        <v>241</v>
      </c>
      <c r="F33" s="24">
        <f>'[1]26'!J15</f>
        <v>3486</v>
      </c>
      <c r="G33" s="93">
        <f t="shared" si="1"/>
        <v>3727</v>
      </c>
      <c r="H33" s="94">
        <f t="shared" si="2"/>
        <v>7169</v>
      </c>
    </row>
    <row r="34" spans="1:11" ht="15.75" x14ac:dyDescent="0.2">
      <c r="A34" s="18">
        <v>27</v>
      </c>
      <c r="B34" s="24">
        <f>'[1]27'!H15</f>
        <v>164</v>
      </c>
      <c r="C34" s="24">
        <f>'[1]27'!G15</f>
        <v>3291</v>
      </c>
      <c r="D34" s="95">
        <f t="shared" si="0"/>
        <v>3455</v>
      </c>
      <c r="E34" s="24">
        <f>'[1]27'!K15</f>
        <v>274</v>
      </c>
      <c r="F34" s="24">
        <f>'[1]27'!J15</f>
        <v>3297</v>
      </c>
      <c r="G34" s="93">
        <f t="shared" si="1"/>
        <v>3571</v>
      </c>
      <c r="H34" s="94">
        <f t="shared" si="2"/>
        <v>7026</v>
      </c>
    </row>
    <row r="35" spans="1:11" ht="16.5" customHeight="1" x14ac:dyDescent="0.2">
      <c r="A35" s="18">
        <v>28</v>
      </c>
      <c r="B35" s="24">
        <f>'[1]28'!H15</f>
        <v>114</v>
      </c>
      <c r="C35" s="24">
        <f>'[1]28'!G15</f>
        <v>3331</v>
      </c>
      <c r="D35" s="95">
        <f t="shared" si="0"/>
        <v>3445</v>
      </c>
      <c r="E35" s="24">
        <f>'[1]28'!K15</f>
        <v>259</v>
      </c>
      <c r="F35" s="24">
        <f>'[1]28'!J15</f>
        <v>3556</v>
      </c>
      <c r="G35" s="93">
        <f t="shared" si="1"/>
        <v>3815</v>
      </c>
      <c r="H35" s="94">
        <f t="shared" si="2"/>
        <v>7260</v>
      </c>
    </row>
    <row r="36" spans="1:11" ht="15.75" x14ac:dyDescent="0.2">
      <c r="A36" s="18">
        <v>29</v>
      </c>
      <c r="B36" s="24">
        <f>'[1]29'!H15</f>
        <v>135</v>
      </c>
      <c r="C36" s="24">
        <f>'[1]29'!G15</f>
        <v>3281</v>
      </c>
      <c r="D36" s="95">
        <f t="shared" si="0"/>
        <v>3416</v>
      </c>
      <c r="E36" s="24">
        <f>'[1]29'!K15</f>
        <v>185</v>
      </c>
      <c r="F36" s="24">
        <f>'[1]29'!J15</f>
        <v>3803</v>
      </c>
      <c r="G36" s="93">
        <f t="shared" si="1"/>
        <v>3988</v>
      </c>
      <c r="H36" s="94">
        <f t="shared" si="2"/>
        <v>7404</v>
      </c>
    </row>
    <row r="37" spans="1:11" s="107" customFormat="1" ht="15.75" x14ac:dyDescent="0.25">
      <c r="A37" s="46">
        <v>30</v>
      </c>
      <c r="B37" s="24">
        <f>'[1]30'!H15</f>
        <v>234</v>
      </c>
      <c r="C37" s="24">
        <f>'[1]30'!G15</f>
        <v>3407</v>
      </c>
      <c r="D37" s="104">
        <f t="shared" si="0"/>
        <v>3641</v>
      </c>
      <c r="E37" s="24">
        <f>'[1]30'!K15</f>
        <v>166</v>
      </c>
      <c r="F37" s="24">
        <f>'[1]30'!J15</f>
        <v>3979</v>
      </c>
      <c r="G37" s="105">
        <f t="shared" si="1"/>
        <v>4145</v>
      </c>
      <c r="H37" s="106">
        <f t="shared" si="2"/>
        <v>7786</v>
      </c>
    </row>
    <row r="38" spans="1:11" ht="15.75" x14ac:dyDescent="0.2">
      <c r="A38" s="18">
        <v>31</v>
      </c>
      <c r="B38" s="24">
        <f>'[1]31'!H15</f>
        <v>172</v>
      </c>
      <c r="C38" s="24">
        <f>'[1]31'!G15</f>
        <v>3226</v>
      </c>
      <c r="D38" s="95">
        <f t="shared" si="0"/>
        <v>3398</v>
      </c>
      <c r="E38" s="24">
        <f>'[1]31'!K15</f>
        <v>183</v>
      </c>
      <c r="F38" s="24">
        <f>'[1]31'!J15</f>
        <v>3451</v>
      </c>
      <c r="G38" s="93">
        <f t="shared" si="1"/>
        <v>3634</v>
      </c>
      <c r="H38" s="94">
        <f t="shared" si="2"/>
        <v>7032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 x14ac:dyDescent="0.2">
      <c r="A40" s="56" t="s">
        <v>8</v>
      </c>
      <c r="B40" s="57">
        <f>SUM(B8:B38)</f>
        <v>5703</v>
      </c>
      <c r="C40" s="57">
        <f>SUM(C8:C38)</f>
        <v>94423</v>
      </c>
      <c r="D40" s="57">
        <f>SUM(B40:C40)</f>
        <v>100126</v>
      </c>
      <c r="E40" s="57">
        <f>SUM(E8:E38)</f>
        <v>7559</v>
      </c>
      <c r="F40" s="57">
        <f>SUM(F8:F38)</f>
        <v>102160</v>
      </c>
      <c r="G40" s="57">
        <f>SUM(E40:F40)</f>
        <v>109719</v>
      </c>
      <c r="H40" s="57">
        <f>SUM(D40,G40)</f>
        <v>209845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3045.9032258064517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3295.483870967742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68"/>
      <c r="B48" s="67"/>
      <c r="C48" s="68"/>
      <c r="D48" s="66"/>
      <c r="E48" s="67"/>
      <c r="F48" s="68"/>
      <c r="G48" s="109"/>
      <c r="H48" s="109"/>
    </row>
    <row r="49" spans="1:8" ht="15.75" x14ac:dyDescent="0.2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  <row r="53" spans="1:8" x14ac:dyDescent="0.2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="110" zoomScaleNormal="110" workbookViewId="0">
      <pane ySplit="7" topLeftCell="A17" activePane="bottomLeft" state="frozen"/>
      <selection activeCell="E5" sqref="E5:G5"/>
      <selection pane="bottomLeft" activeCell="E5" sqref="E5:G5"/>
    </sheetView>
  </sheetViews>
  <sheetFormatPr defaultColWidth="11.75" defaultRowHeight="14.25" x14ac:dyDescent="0.2"/>
  <cols>
    <col min="1" max="1" width="11.75" style="87"/>
    <col min="2" max="2" width="11.75" style="88"/>
    <col min="3" max="4" width="11.75" style="87"/>
    <col min="5" max="5" width="11.75" style="88"/>
    <col min="6" max="16384" width="11.75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18</v>
      </c>
      <c r="D2" s="3" t="str">
        <f>'[1]รวม 5 ทอ.'!D2</f>
        <v>เดือน กรกฏาคม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'[1]1'!H14</f>
        <v>301</v>
      </c>
      <c r="C8" s="19">
        <f>'[1]1'!G14</f>
        <v>12783</v>
      </c>
      <c r="D8" s="92">
        <f t="shared" ref="D8:D38" si="0">SUM(B8:C8)</f>
        <v>13084</v>
      </c>
      <c r="E8" s="19">
        <f>'[1]1'!K14</f>
        <v>281</v>
      </c>
      <c r="F8" s="19">
        <f>'[1]1'!J14</f>
        <v>12897</v>
      </c>
      <c r="G8" s="93">
        <f t="shared" ref="G8:G38" si="1">SUM(E8:F8)</f>
        <v>13178</v>
      </c>
      <c r="H8" s="94">
        <f t="shared" ref="H8:H39" si="2">IF(SUM(D8,G8)=0,"",SUM(D8,G8))</f>
        <v>26262</v>
      </c>
    </row>
    <row r="9" spans="1:8" ht="15.75" x14ac:dyDescent="0.2">
      <c r="A9" s="18">
        <v>2</v>
      </c>
      <c r="B9" s="24">
        <f>'[1]2'!H14</f>
        <v>233</v>
      </c>
      <c r="C9" s="24">
        <f>'[1]2'!G14</f>
        <v>12014</v>
      </c>
      <c r="D9" s="95">
        <f t="shared" si="0"/>
        <v>12247</v>
      </c>
      <c r="E9" s="24">
        <f>'[1]2'!K14</f>
        <v>298</v>
      </c>
      <c r="F9" s="24">
        <f>'[1]2'!J14</f>
        <v>13259</v>
      </c>
      <c r="G9" s="93">
        <f t="shared" si="1"/>
        <v>13557</v>
      </c>
      <c r="H9" s="94">
        <f t="shared" si="2"/>
        <v>25804</v>
      </c>
    </row>
    <row r="10" spans="1:8" ht="15.75" x14ac:dyDescent="0.2">
      <c r="A10" s="18">
        <v>3</v>
      </c>
      <c r="B10" s="24">
        <f>'[1]3'!H14</f>
        <v>272</v>
      </c>
      <c r="C10" s="24">
        <f>'[1]3'!G14</f>
        <v>12283</v>
      </c>
      <c r="D10" s="95">
        <f t="shared" si="0"/>
        <v>12555</v>
      </c>
      <c r="E10" s="24">
        <f>'[1]3'!K14</f>
        <v>235</v>
      </c>
      <c r="F10" s="24">
        <f>'[1]3'!J14</f>
        <v>12138</v>
      </c>
      <c r="G10" s="93">
        <f t="shared" si="1"/>
        <v>12373</v>
      </c>
      <c r="H10" s="94">
        <f t="shared" si="2"/>
        <v>24928</v>
      </c>
    </row>
    <row r="11" spans="1:8" s="88" customFormat="1" ht="18" customHeight="1" x14ac:dyDescent="0.2">
      <c r="A11" s="18">
        <v>4</v>
      </c>
      <c r="B11" s="24">
        <f>'[1]4'!H14</f>
        <v>211</v>
      </c>
      <c r="C11" s="24">
        <f>'[1]4'!G14</f>
        <v>10598</v>
      </c>
      <c r="D11" s="95">
        <f t="shared" si="0"/>
        <v>10809</v>
      </c>
      <c r="E11" s="24">
        <f>'[1]4'!K14</f>
        <v>229</v>
      </c>
      <c r="F11" s="24">
        <f>'[1]4'!J14</f>
        <v>12477</v>
      </c>
      <c r="G11" s="93">
        <f t="shared" si="1"/>
        <v>12706</v>
      </c>
      <c r="H11" s="94">
        <f t="shared" si="2"/>
        <v>23515</v>
      </c>
    </row>
    <row r="12" spans="1:8" ht="17.25" customHeight="1" x14ac:dyDescent="0.2">
      <c r="A12" s="18">
        <v>5</v>
      </c>
      <c r="B12" s="24">
        <f>'[1]5'!H14</f>
        <v>182</v>
      </c>
      <c r="C12" s="24">
        <f>'[1]5'!G14</f>
        <v>11068</v>
      </c>
      <c r="D12" s="95">
        <f t="shared" si="0"/>
        <v>11250</v>
      </c>
      <c r="E12" s="24">
        <f>'[1]5'!K14</f>
        <v>327</v>
      </c>
      <c r="F12" s="24">
        <f>'[1]5'!J14</f>
        <v>11004</v>
      </c>
      <c r="G12" s="93">
        <f t="shared" si="1"/>
        <v>11331</v>
      </c>
      <c r="H12" s="94">
        <f t="shared" si="2"/>
        <v>22581</v>
      </c>
    </row>
    <row r="13" spans="1:8" ht="15.75" x14ac:dyDescent="0.2">
      <c r="A13" s="18">
        <v>6</v>
      </c>
      <c r="B13" s="24">
        <f>'[1]6'!H14</f>
        <v>276</v>
      </c>
      <c r="C13" s="24">
        <f>'[1]6'!G14</f>
        <v>12636</v>
      </c>
      <c r="D13" s="95">
        <f t="shared" si="0"/>
        <v>12912</v>
      </c>
      <c r="E13" s="24">
        <f>'[1]6'!K14</f>
        <v>250</v>
      </c>
      <c r="F13" s="24">
        <f>'[1]6'!J14</f>
        <v>11960</v>
      </c>
      <c r="G13" s="93">
        <f t="shared" si="1"/>
        <v>12210</v>
      </c>
      <c r="H13" s="94">
        <f t="shared" si="2"/>
        <v>25122</v>
      </c>
    </row>
    <row r="14" spans="1:8" ht="15.75" x14ac:dyDescent="0.2">
      <c r="A14" s="18">
        <v>7</v>
      </c>
      <c r="B14" s="24">
        <f>'[1]7'!H14</f>
        <v>192</v>
      </c>
      <c r="C14" s="24">
        <f>'[1]7'!G14</f>
        <v>11719</v>
      </c>
      <c r="D14" s="95">
        <f t="shared" si="0"/>
        <v>11911</v>
      </c>
      <c r="E14" s="24">
        <f>'[1]7'!K14</f>
        <v>535</v>
      </c>
      <c r="F14" s="24">
        <f>'[1]7'!J14</f>
        <v>12684</v>
      </c>
      <c r="G14" s="93">
        <f t="shared" si="1"/>
        <v>13219</v>
      </c>
      <c r="H14" s="94">
        <f t="shared" si="2"/>
        <v>25130</v>
      </c>
    </row>
    <row r="15" spans="1:8" ht="15.75" x14ac:dyDescent="0.2">
      <c r="A15" s="18">
        <v>8</v>
      </c>
      <c r="B15" s="24">
        <f>'[1]8'!H14</f>
        <v>301</v>
      </c>
      <c r="C15" s="24">
        <f>'[1]8'!G14</f>
        <v>12783</v>
      </c>
      <c r="D15" s="95">
        <f t="shared" si="0"/>
        <v>13084</v>
      </c>
      <c r="E15" s="24">
        <f>'[1]8'!K14</f>
        <v>281</v>
      </c>
      <c r="F15" s="24">
        <f>'[1]8'!J14</f>
        <v>12897</v>
      </c>
      <c r="G15" s="93">
        <f t="shared" si="1"/>
        <v>13178</v>
      </c>
      <c r="H15" s="94">
        <f t="shared" si="2"/>
        <v>26262</v>
      </c>
    </row>
    <row r="16" spans="1:8" ht="15.75" x14ac:dyDescent="0.2">
      <c r="A16" s="18">
        <v>9</v>
      </c>
      <c r="B16" s="24">
        <f>'[1]9'!H14</f>
        <v>445</v>
      </c>
      <c r="C16" s="24">
        <f>'[1]9'!G14</f>
        <v>10836</v>
      </c>
      <c r="D16" s="95">
        <f t="shared" si="0"/>
        <v>11281</v>
      </c>
      <c r="E16" s="24">
        <f>'[1]9'!K14</f>
        <v>219</v>
      </c>
      <c r="F16" s="24">
        <f>'[1]9'!J14</f>
        <v>10648</v>
      </c>
      <c r="G16" s="93">
        <f t="shared" si="1"/>
        <v>10867</v>
      </c>
      <c r="H16" s="94">
        <f t="shared" si="2"/>
        <v>22148</v>
      </c>
    </row>
    <row r="17" spans="1:8" s="99" customFormat="1" ht="15.75" x14ac:dyDescent="0.2">
      <c r="A17" s="34">
        <v>10</v>
      </c>
      <c r="B17" s="24">
        <f>'[1]10'!H14</f>
        <v>552</v>
      </c>
      <c r="C17" s="24">
        <f>'[1]10'!G14</f>
        <v>10314</v>
      </c>
      <c r="D17" s="96">
        <f t="shared" si="0"/>
        <v>10866</v>
      </c>
      <c r="E17" s="24">
        <f>'[1]10'!K14</f>
        <v>256</v>
      </c>
      <c r="F17" s="24">
        <f>'[1]10'!J14</f>
        <v>12396</v>
      </c>
      <c r="G17" s="97">
        <f t="shared" si="1"/>
        <v>12652</v>
      </c>
      <c r="H17" s="98">
        <f t="shared" si="2"/>
        <v>23518</v>
      </c>
    </row>
    <row r="18" spans="1:8" s="99" customFormat="1" ht="15.75" x14ac:dyDescent="0.2">
      <c r="A18" s="34">
        <v>11</v>
      </c>
      <c r="B18" s="24">
        <f>'[1]11'!H14</f>
        <v>466</v>
      </c>
      <c r="C18" s="24">
        <f>'[1]11'!G14</f>
        <v>10634</v>
      </c>
      <c r="D18" s="96">
        <f t="shared" si="0"/>
        <v>11100</v>
      </c>
      <c r="E18" s="24">
        <f>'[1]11'!K14</f>
        <v>228</v>
      </c>
      <c r="F18" s="24">
        <f>'[1]11'!J14</f>
        <v>12326</v>
      </c>
      <c r="G18" s="97">
        <f t="shared" si="1"/>
        <v>12554</v>
      </c>
      <c r="H18" s="98">
        <f t="shared" si="2"/>
        <v>23654</v>
      </c>
    </row>
    <row r="19" spans="1:8" s="100" customFormat="1" ht="15.75" x14ac:dyDescent="0.2">
      <c r="A19" s="34">
        <v>12</v>
      </c>
      <c r="B19" s="24">
        <f>'[1]12'!H14</f>
        <v>270</v>
      </c>
      <c r="C19" s="24">
        <f>'[1]12'!G14</f>
        <v>11088</v>
      </c>
      <c r="D19" s="96">
        <f t="shared" si="0"/>
        <v>11358</v>
      </c>
      <c r="E19" s="24">
        <f>'[1]12'!K14</f>
        <v>273</v>
      </c>
      <c r="F19" s="24">
        <f>'[1]12'!J14</f>
        <v>12933</v>
      </c>
      <c r="G19" s="97">
        <f t="shared" si="1"/>
        <v>13206</v>
      </c>
      <c r="H19" s="98">
        <f t="shared" si="2"/>
        <v>24564</v>
      </c>
    </row>
    <row r="20" spans="1:8" ht="15.75" x14ac:dyDescent="0.2">
      <c r="A20" s="18">
        <v>13</v>
      </c>
      <c r="B20" s="24">
        <f>'[1]13'!H14</f>
        <v>370</v>
      </c>
      <c r="C20" s="24">
        <f>'[1]13'!G14</f>
        <v>12083</v>
      </c>
      <c r="D20" s="95">
        <f t="shared" si="0"/>
        <v>12453</v>
      </c>
      <c r="E20" s="24">
        <f>'[1]13'!K14</f>
        <v>256</v>
      </c>
      <c r="F20" s="24">
        <f>'[1]13'!J14</f>
        <v>13017</v>
      </c>
      <c r="G20" s="93">
        <f t="shared" si="1"/>
        <v>13273</v>
      </c>
      <c r="H20" s="94">
        <f t="shared" si="2"/>
        <v>25726</v>
      </c>
    </row>
    <row r="21" spans="1:8" ht="15.75" x14ac:dyDescent="0.2">
      <c r="A21" s="18">
        <v>14</v>
      </c>
      <c r="B21" s="24">
        <f>'[1]14'!H14</f>
        <v>223</v>
      </c>
      <c r="C21" s="24">
        <f>'[1]14'!G14</f>
        <v>11727</v>
      </c>
      <c r="D21" s="95">
        <f t="shared" si="0"/>
        <v>11950</v>
      </c>
      <c r="E21" s="24">
        <f>'[1]14'!K14</f>
        <v>321</v>
      </c>
      <c r="F21" s="24">
        <f>'[1]14'!J14</f>
        <v>12979</v>
      </c>
      <c r="G21" s="93">
        <f t="shared" si="1"/>
        <v>13300</v>
      </c>
      <c r="H21" s="94">
        <f t="shared" si="2"/>
        <v>25250</v>
      </c>
    </row>
    <row r="22" spans="1:8" ht="15.75" x14ac:dyDescent="0.2">
      <c r="A22" s="18">
        <v>15</v>
      </c>
      <c r="B22" s="24">
        <f>'[1]15'!H14</f>
        <v>226</v>
      </c>
      <c r="C22" s="24">
        <f>'[1]15'!G14</f>
        <v>12702</v>
      </c>
      <c r="D22" s="95">
        <f t="shared" si="0"/>
        <v>12928</v>
      </c>
      <c r="E22" s="24">
        <f>'[1]15'!K14</f>
        <v>257</v>
      </c>
      <c r="F22" s="24">
        <f>'[1]15'!J14</f>
        <v>12071</v>
      </c>
      <c r="G22" s="93">
        <f t="shared" si="1"/>
        <v>12328</v>
      </c>
      <c r="H22" s="94">
        <f t="shared" si="2"/>
        <v>25256</v>
      </c>
    </row>
    <row r="23" spans="1:8" s="88" customFormat="1" ht="15.75" x14ac:dyDescent="0.2">
      <c r="A23" s="18">
        <v>16</v>
      </c>
      <c r="B23" s="24">
        <f>'[1]16'!H14</f>
        <v>246</v>
      </c>
      <c r="C23" s="24">
        <f>'[1]16'!G14</f>
        <v>12516</v>
      </c>
      <c r="D23" s="95">
        <f t="shared" si="0"/>
        <v>12762</v>
      </c>
      <c r="E23" s="24">
        <f>'[1]16'!K14</f>
        <v>245</v>
      </c>
      <c r="F23" s="24">
        <f>'[1]16'!J14</f>
        <v>14142</v>
      </c>
      <c r="G23" s="93">
        <f t="shared" si="1"/>
        <v>14387</v>
      </c>
      <c r="H23" s="94">
        <f t="shared" si="2"/>
        <v>27149</v>
      </c>
    </row>
    <row r="24" spans="1:8" s="99" customFormat="1" ht="15.75" x14ac:dyDescent="0.2">
      <c r="A24" s="34">
        <v>17</v>
      </c>
      <c r="B24" s="24">
        <f>'[1]17'!H14</f>
        <v>281</v>
      </c>
      <c r="C24" s="24">
        <f>'[1]17'!G14</f>
        <v>11483</v>
      </c>
      <c r="D24" s="96">
        <f t="shared" si="0"/>
        <v>11764</v>
      </c>
      <c r="E24" s="24">
        <f>'[1]17'!K14</f>
        <v>193</v>
      </c>
      <c r="F24" s="24">
        <f>'[1]17'!J14</f>
        <v>12058</v>
      </c>
      <c r="G24" s="97">
        <f t="shared" si="1"/>
        <v>12251</v>
      </c>
      <c r="H24" s="98">
        <f t="shared" si="2"/>
        <v>24015</v>
      </c>
    </row>
    <row r="25" spans="1:8" s="99" customFormat="1" ht="15.75" x14ac:dyDescent="0.2">
      <c r="A25" s="34">
        <v>18</v>
      </c>
      <c r="B25" s="24">
        <f>'[1]18'!H14</f>
        <v>201</v>
      </c>
      <c r="C25" s="24">
        <f>'[1]18'!G14</f>
        <v>10996</v>
      </c>
      <c r="D25" s="96">
        <f t="shared" si="0"/>
        <v>11197</v>
      </c>
      <c r="E25" s="24">
        <f>'[1]18'!K14</f>
        <v>244</v>
      </c>
      <c r="F25" s="24">
        <f>'[1]18'!J14</f>
        <v>12323</v>
      </c>
      <c r="G25" s="97">
        <f t="shared" si="1"/>
        <v>12567</v>
      </c>
      <c r="H25" s="98">
        <f t="shared" si="2"/>
        <v>23764</v>
      </c>
    </row>
    <row r="26" spans="1:8" s="99" customFormat="1" ht="15.75" x14ac:dyDescent="0.2">
      <c r="A26" s="34">
        <v>19</v>
      </c>
      <c r="B26" s="24">
        <f>'[1]19'!H14</f>
        <v>192</v>
      </c>
      <c r="C26" s="24">
        <f>'[1]19'!G14</f>
        <v>9731</v>
      </c>
      <c r="D26" s="96">
        <f t="shared" si="0"/>
        <v>9923</v>
      </c>
      <c r="E26" s="24">
        <f>'[1]19'!K14</f>
        <v>260</v>
      </c>
      <c r="F26" s="24">
        <f>'[1]19'!J14</f>
        <v>10733</v>
      </c>
      <c r="G26" s="97">
        <f t="shared" si="1"/>
        <v>10993</v>
      </c>
      <c r="H26" s="98">
        <f t="shared" si="2"/>
        <v>20916</v>
      </c>
    </row>
    <row r="27" spans="1:8" ht="15.75" x14ac:dyDescent="0.2">
      <c r="A27" s="18">
        <v>20</v>
      </c>
      <c r="B27" s="24">
        <f>'[1]20'!H14</f>
        <v>279</v>
      </c>
      <c r="C27" s="24">
        <f>'[1]20'!G14</f>
        <v>12320</v>
      </c>
      <c r="D27" s="95">
        <f t="shared" si="0"/>
        <v>12599</v>
      </c>
      <c r="E27" s="24">
        <f>'[1]20'!K14</f>
        <v>284</v>
      </c>
      <c r="F27" s="24">
        <f>'[1]20'!J14</f>
        <v>13236</v>
      </c>
      <c r="G27" s="93">
        <f t="shared" si="1"/>
        <v>13520</v>
      </c>
      <c r="H27" s="94">
        <f t="shared" si="2"/>
        <v>26119</v>
      </c>
    </row>
    <row r="28" spans="1:8" ht="15.75" x14ac:dyDescent="0.2">
      <c r="A28" s="18">
        <v>21</v>
      </c>
      <c r="B28" s="24">
        <f>'[1]21'!H14</f>
        <v>242</v>
      </c>
      <c r="C28" s="24">
        <f>'[1]21'!G14</f>
        <v>13029</v>
      </c>
      <c r="D28" s="95">
        <f t="shared" si="0"/>
        <v>13271</v>
      </c>
      <c r="E28" s="24">
        <f>'[1]21'!K14</f>
        <v>414</v>
      </c>
      <c r="F28" s="24">
        <f>'[1]21'!J14</f>
        <v>13218</v>
      </c>
      <c r="G28" s="93">
        <f t="shared" si="1"/>
        <v>13632</v>
      </c>
      <c r="H28" s="94">
        <f t="shared" si="2"/>
        <v>26903</v>
      </c>
    </row>
    <row r="29" spans="1:8" ht="15.75" x14ac:dyDescent="0.2">
      <c r="A29" s="18">
        <v>22</v>
      </c>
      <c r="B29" s="24">
        <f>'[1]22'!H14</f>
        <v>275</v>
      </c>
      <c r="C29" s="24">
        <f>'[1]22'!G14</f>
        <v>13074</v>
      </c>
      <c r="D29" s="95">
        <f t="shared" si="0"/>
        <v>13349</v>
      </c>
      <c r="E29" s="24">
        <f>'[1]22'!K14</f>
        <v>212</v>
      </c>
      <c r="F29" s="24">
        <f>'[1]22'!J14</f>
        <v>13587</v>
      </c>
      <c r="G29" s="93">
        <f t="shared" si="1"/>
        <v>13799</v>
      </c>
      <c r="H29" s="94">
        <f t="shared" si="2"/>
        <v>27148</v>
      </c>
    </row>
    <row r="30" spans="1:8" s="103" customFormat="1" ht="15.75" x14ac:dyDescent="0.25">
      <c r="A30" s="42">
        <v>23</v>
      </c>
      <c r="B30" s="24">
        <f>'[1]23'!H14</f>
        <v>277</v>
      </c>
      <c r="C30" s="24">
        <f>'[1]23'!G14</f>
        <v>12978</v>
      </c>
      <c r="D30" s="101">
        <f t="shared" si="0"/>
        <v>13255</v>
      </c>
      <c r="E30" s="24">
        <f>'[1]23'!K14</f>
        <v>335</v>
      </c>
      <c r="F30" s="24">
        <f>'[1]23'!J14</f>
        <v>14056</v>
      </c>
      <c r="G30" s="93">
        <f t="shared" si="1"/>
        <v>14391</v>
      </c>
      <c r="H30" s="102">
        <f t="shared" si="2"/>
        <v>27646</v>
      </c>
    </row>
    <row r="31" spans="1:8" ht="15.75" x14ac:dyDescent="0.2">
      <c r="A31" s="18">
        <v>24</v>
      </c>
      <c r="B31" s="24">
        <f>'[1]24'!H14</f>
        <v>261</v>
      </c>
      <c r="C31" s="24">
        <f>'[1]24'!G14</f>
        <v>11564</v>
      </c>
      <c r="D31" s="95">
        <f t="shared" si="0"/>
        <v>11825</v>
      </c>
      <c r="E31" s="24">
        <f>'[1]24'!K14</f>
        <v>170</v>
      </c>
      <c r="F31" s="24">
        <f>'[1]24'!J14</f>
        <v>12874</v>
      </c>
      <c r="G31" s="93">
        <f t="shared" si="1"/>
        <v>13044</v>
      </c>
      <c r="H31" s="94">
        <f t="shared" si="2"/>
        <v>24869</v>
      </c>
    </row>
    <row r="32" spans="1:8" ht="15.75" x14ac:dyDescent="0.2">
      <c r="A32" s="18">
        <v>25</v>
      </c>
      <c r="B32" s="24">
        <f>'[1]25'!H14</f>
        <v>203</v>
      </c>
      <c r="C32" s="24">
        <f>'[1]25'!G14</f>
        <v>10952</v>
      </c>
      <c r="D32" s="95">
        <f t="shared" si="0"/>
        <v>11155</v>
      </c>
      <c r="E32" s="24">
        <f>'[1]25'!K14</f>
        <v>188</v>
      </c>
      <c r="F32" s="24">
        <f>'[1]25'!J14</f>
        <v>12896</v>
      </c>
      <c r="G32" s="93">
        <f t="shared" si="1"/>
        <v>13084</v>
      </c>
      <c r="H32" s="94">
        <f t="shared" si="2"/>
        <v>24239</v>
      </c>
    </row>
    <row r="33" spans="1:11" ht="15.75" x14ac:dyDescent="0.2">
      <c r="A33" s="18">
        <v>26</v>
      </c>
      <c r="B33" s="24">
        <f>'[1]26'!H14</f>
        <v>247</v>
      </c>
      <c r="C33" s="24">
        <f>'[1]26'!G14</f>
        <v>11833</v>
      </c>
      <c r="D33" s="95">
        <f t="shared" si="0"/>
        <v>12080</v>
      </c>
      <c r="E33" s="24">
        <f>'[1]26'!K14</f>
        <v>222</v>
      </c>
      <c r="F33" s="24">
        <f>'[1]26'!J14</f>
        <v>13088</v>
      </c>
      <c r="G33" s="93">
        <f t="shared" si="1"/>
        <v>13310</v>
      </c>
      <c r="H33" s="94">
        <f t="shared" si="2"/>
        <v>25390</v>
      </c>
    </row>
    <row r="34" spans="1:11" ht="15.75" x14ac:dyDescent="0.2">
      <c r="A34" s="18">
        <v>27</v>
      </c>
      <c r="B34" s="24">
        <f>'[1]27'!H14</f>
        <v>295</v>
      </c>
      <c r="C34" s="24">
        <f>'[1]27'!G14</f>
        <v>12778</v>
      </c>
      <c r="D34" s="95">
        <f t="shared" si="0"/>
        <v>13073</v>
      </c>
      <c r="E34" s="24">
        <f>'[1]27'!K14</f>
        <v>325</v>
      </c>
      <c r="F34" s="24">
        <f>'[1]27'!J14</f>
        <v>13926</v>
      </c>
      <c r="G34" s="93">
        <f t="shared" si="1"/>
        <v>14251</v>
      </c>
      <c r="H34" s="94">
        <f t="shared" si="2"/>
        <v>27324</v>
      </c>
    </row>
    <row r="35" spans="1:11" ht="16.5" customHeight="1" x14ac:dyDescent="0.2">
      <c r="A35" s="18">
        <v>28</v>
      </c>
      <c r="B35" s="24">
        <f>'[1]28'!H14</f>
        <v>284</v>
      </c>
      <c r="C35" s="24">
        <f>'[1]28'!G14</f>
        <v>13767</v>
      </c>
      <c r="D35" s="95">
        <f t="shared" si="0"/>
        <v>14051</v>
      </c>
      <c r="E35" s="24">
        <f>'[1]28'!K14</f>
        <v>497</v>
      </c>
      <c r="F35" s="24">
        <f>'[1]28'!J14</f>
        <v>14525</v>
      </c>
      <c r="G35" s="93">
        <f t="shared" si="1"/>
        <v>15022</v>
      </c>
      <c r="H35" s="94">
        <f t="shared" si="2"/>
        <v>29073</v>
      </c>
    </row>
    <row r="36" spans="1:11" ht="15.75" x14ac:dyDescent="0.2">
      <c r="A36" s="18">
        <v>29</v>
      </c>
      <c r="B36" s="24">
        <f>'[1]29'!H14</f>
        <v>280</v>
      </c>
      <c r="C36" s="24">
        <f>'[1]29'!G14</f>
        <v>12922</v>
      </c>
      <c r="D36" s="95">
        <f t="shared" si="0"/>
        <v>13202</v>
      </c>
      <c r="E36" s="24">
        <f>'[1]29'!K14</f>
        <v>208</v>
      </c>
      <c r="F36" s="24">
        <f>'[1]29'!J14</f>
        <v>14059</v>
      </c>
      <c r="G36" s="93">
        <f t="shared" si="1"/>
        <v>14267</v>
      </c>
      <c r="H36" s="94">
        <f t="shared" si="2"/>
        <v>27469</v>
      </c>
    </row>
    <row r="37" spans="1:11" s="107" customFormat="1" ht="15.75" x14ac:dyDescent="0.25">
      <c r="A37" s="46">
        <v>30</v>
      </c>
      <c r="B37" s="24">
        <f>'[1]30'!H14</f>
        <v>499</v>
      </c>
      <c r="C37" s="24">
        <f>'[1]30'!G14</f>
        <v>14124</v>
      </c>
      <c r="D37" s="104">
        <f t="shared" si="0"/>
        <v>14623</v>
      </c>
      <c r="E37" s="24">
        <f>'[1]30'!K14</f>
        <v>262</v>
      </c>
      <c r="F37" s="24">
        <f>'[1]30'!J14</f>
        <v>15364</v>
      </c>
      <c r="G37" s="105">
        <f t="shared" si="1"/>
        <v>15626</v>
      </c>
      <c r="H37" s="106">
        <f t="shared" si="2"/>
        <v>30249</v>
      </c>
    </row>
    <row r="38" spans="1:11" ht="15.75" x14ac:dyDescent="0.2">
      <c r="A38" s="18">
        <v>31</v>
      </c>
      <c r="B38" s="24">
        <f>'[1]31'!H14</f>
        <v>361</v>
      </c>
      <c r="C38" s="24">
        <f>'[1]31'!G14</f>
        <v>12365</v>
      </c>
      <c r="D38" s="95">
        <f t="shared" si="0"/>
        <v>12726</v>
      </c>
      <c r="E38" s="24">
        <f>'[1]31'!K14</f>
        <v>168</v>
      </c>
      <c r="F38" s="24">
        <f>'[1]31'!J14</f>
        <v>14040</v>
      </c>
      <c r="G38" s="93">
        <f t="shared" si="1"/>
        <v>14208</v>
      </c>
      <c r="H38" s="94">
        <f t="shared" si="2"/>
        <v>26934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 x14ac:dyDescent="0.2">
      <c r="A40" s="56" t="s">
        <v>8</v>
      </c>
      <c r="B40" s="57">
        <f>SUM(B8:B38)</f>
        <v>8943</v>
      </c>
      <c r="C40" s="57">
        <f>SUM(C8:C38)</f>
        <v>371700</v>
      </c>
      <c r="D40" s="57">
        <f>SUM(B40:C40)</f>
        <v>380643</v>
      </c>
      <c r="E40" s="57">
        <f>SUM(E8:E38)</f>
        <v>8473</v>
      </c>
      <c r="F40" s="57">
        <f>SUM(F8:F38)</f>
        <v>399811</v>
      </c>
      <c r="G40" s="57">
        <f>SUM(E40:F40)</f>
        <v>408284</v>
      </c>
      <c r="H40" s="57">
        <f>SUM(D40,G40)</f>
        <v>788927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11990.322580645161</v>
      </c>
      <c r="C46" s="73" t="s">
        <v>12</v>
      </c>
      <c r="D46" s="66"/>
      <c r="E46" s="67"/>
      <c r="F46" s="68"/>
      <c r="G46" s="68"/>
      <c r="H46" s="68"/>
    </row>
    <row r="47" spans="1:11" ht="15.75" x14ac:dyDescent="0.25">
      <c r="A47" s="71" t="s">
        <v>13</v>
      </c>
      <c r="B47" s="72">
        <f>SUM(F40/(COUNTIF(B8:B38,"&gt;0")))</f>
        <v>12897.129032258064</v>
      </c>
      <c r="C47" s="73" t="s">
        <v>12</v>
      </c>
      <c r="D47" s="66"/>
      <c r="E47" s="67"/>
      <c r="F47" s="68"/>
      <c r="G47" s="68"/>
      <c r="H47" s="68"/>
      <c r="I47" s="108"/>
    </row>
    <row r="48" spans="1:11" ht="15.75" x14ac:dyDescent="0.25">
      <c r="A48" s="68"/>
      <c r="B48" s="67"/>
      <c r="C48" s="68"/>
      <c r="D48" s="66"/>
      <c r="E48" s="67"/>
      <c r="F48" s="68"/>
      <c r="G48" s="109"/>
      <c r="H48" s="109"/>
    </row>
    <row r="49" spans="1:8" ht="15.75" x14ac:dyDescent="0.2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  <row r="53" spans="1:8" x14ac:dyDescent="0.2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52"/>
  <sheetViews>
    <sheetView zoomScale="110" zoomScaleNormal="110" workbookViewId="0">
      <pane ySplit="7" topLeftCell="A8" activePane="bottomLeft" state="frozen"/>
      <selection activeCell="E5" sqref="E5:G5"/>
      <selection pane="bottomLeft" activeCell="E5" sqref="E5:G5"/>
    </sheetView>
  </sheetViews>
  <sheetFormatPr defaultColWidth="9.125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.125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20</v>
      </c>
      <c r="D2" s="4" t="str">
        <f>'[1]รวม 5 ทอ.'!D2</f>
        <v>เดือน กรกฏาคม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'[1]1'!H16</f>
        <v>16</v>
      </c>
      <c r="C8" s="19">
        <f>'[1]1'!G16</f>
        <v>287</v>
      </c>
      <c r="D8" s="92">
        <f t="shared" ref="D8:D38" si="0">SUM(B8:C8)</f>
        <v>303</v>
      </c>
      <c r="E8" s="19">
        <f>'[1]1'!K16</f>
        <v>83</v>
      </c>
      <c r="F8" s="19">
        <f>'[1]1'!J16</f>
        <v>351</v>
      </c>
      <c r="G8" s="93">
        <f t="shared" ref="G8:G38" si="1">SUM(E8:F8)</f>
        <v>434</v>
      </c>
      <c r="H8" s="94">
        <f t="shared" ref="H8:H36" si="2">IF(SUM(D8,G8)=0,"",SUM(D8,G8))</f>
        <v>737</v>
      </c>
    </row>
    <row r="9" spans="1:8" ht="15.75" x14ac:dyDescent="0.2">
      <c r="A9" s="18">
        <v>2</v>
      </c>
      <c r="B9" s="24">
        <f>'[1]2'!H16</f>
        <v>64</v>
      </c>
      <c r="C9" s="24">
        <f>'[1]2'!G16</f>
        <v>283</v>
      </c>
      <c r="D9" s="95">
        <f t="shared" si="0"/>
        <v>347</v>
      </c>
      <c r="E9" s="24">
        <f>'[1]2'!K16</f>
        <v>119</v>
      </c>
      <c r="F9" s="24">
        <f>'[1]2'!J16</f>
        <v>358</v>
      </c>
      <c r="G9" s="93">
        <f t="shared" si="1"/>
        <v>477</v>
      </c>
      <c r="H9" s="94">
        <f t="shared" si="2"/>
        <v>824</v>
      </c>
    </row>
    <row r="10" spans="1:8" ht="15.75" x14ac:dyDescent="0.2">
      <c r="A10" s="18">
        <v>3</v>
      </c>
      <c r="B10" s="24">
        <f>'[1]3'!H16</f>
        <v>48</v>
      </c>
      <c r="C10" s="24">
        <f>'[1]3'!G16</f>
        <v>323</v>
      </c>
      <c r="D10" s="95">
        <f t="shared" si="0"/>
        <v>371</v>
      </c>
      <c r="E10" s="24">
        <f>'[1]3'!K16</f>
        <v>103</v>
      </c>
      <c r="F10" s="24">
        <f>'[1]3'!J16</f>
        <v>333</v>
      </c>
      <c r="G10" s="93">
        <f t="shared" si="1"/>
        <v>436</v>
      </c>
      <c r="H10" s="94">
        <f t="shared" si="2"/>
        <v>807</v>
      </c>
    </row>
    <row r="11" spans="1:8" s="88" customFormat="1" ht="16.5" customHeight="1" x14ac:dyDescent="0.2">
      <c r="A11" s="18">
        <v>4</v>
      </c>
      <c r="B11" s="24">
        <f>'[1]4'!H16</f>
        <v>51</v>
      </c>
      <c r="C11" s="24">
        <f>'[1]4'!G16</f>
        <v>257</v>
      </c>
      <c r="D11" s="95">
        <f t="shared" si="0"/>
        <v>308</v>
      </c>
      <c r="E11" s="24">
        <f>'[1]4'!K16</f>
        <v>77</v>
      </c>
      <c r="F11" s="24">
        <f>'[1]4'!J16</f>
        <v>347</v>
      </c>
      <c r="G11" s="93">
        <f t="shared" si="1"/>
        <v>424</v>
      </c>
      <c r="H11" s="94">
        <f t="shared" si="2"/>
        <v>732</v>
      </c>
    </row>
    <row r="12" spans="1:8" ht="16.5" customHeight="1" x14ac:dyDescent="0.2">
      <c r="A12" s="18">
        <v>5</v>
      </c>
      <c r="B12" s="24">
        <f>'[1]5'!H16</f>
        <v>70</v>
      </c>
      <c r="C12" s="24">
        <f>'[1]5'!G16</f>
        <v>300</v>
      </c>
      <c r="D12" s="95">
        <f t="shared" si="0"/>
        <v>370</v>
      </c>
      <c r="E12" s="24">
        <f>'[1]5'!K16</f>
        <v>108</v>
      </c>
      <c r="F12" s="24">
        <f>'[1]5'!J16</f>
        <v>315</v>
      </c>
      <c r="G12" s="93">
        <f t="shared" si="1"/>
        <v>423</v>
      </c>
      <c r="H12" s="94">
        <f t="shared" si="2"/>
        <v>793</v>
      </c>
    </row>
    <row r="13" spans="1:8" ht="15.75" x14ac:dyDescent="0.2">
      <c r="A13" s="18">
        <v>6</v>
      </c>
      <c r="B13" s="24">
        <f>'[1]6'!H16</f>
        <v>46</v>
      </c>
      <c r="C13" s="24">
        <f>'[1]6'!G16</f>
        <v>376</v>
      </c>
      <c r="D13" s="95">
        <f t="shared" si="0"/>
        <v>422</v>
      </c>
      <c r="E13" s="24">
        <f>'[1]6'!K16</f>
        <v>71</v>
      </c>
      <c r="F13" s="24">
        <f>'[1]6'!J16</f>
        <v>288</v>
      </c>
      <c r="G13" s="93">
        <f t="shared" si="1"/>
        <v>359</v>
      </c>
      <c r="H13" s="94">
        <f t="shared" si="2"/>
        <v>781</v>
      </c>
    </row>
    <row r="14" spans="1:8" ht="15.75" x14ac:dyDescent="0.2">
      <c r="A14" s="18">
        <v>7</v>
      </c>
      <c r="B14" s="24">
        <f>'[1]7'!H16</f>
        <v>69</v>
      </c>
      <c r="C14" s="24">
        <f>'[1]7'!G16</f>
        <v>392</v>
      </c>
      <c r="D14" s="95">
        <f t="shared" si="0"/>
        <v>461</v>
      </c>
      <c r="E14" s="24">
        <f>'[1]7'!K16</f>
        <v>254</v>
      </c>
      <c r="F14" s="24">
        <f>'[1]7'!J16</f>
        <v>268</v>
      </c>
      <c r="G14" s="93">
        <f t="shared" si="1"/>
        <v>522</v>
      </c>
      <c r="H14" s="94">
        <f t="shared" si="2"/>
        <v>983</v>
      </c>
    </row>
    <row r="15" spans="1:8" ht="15.75" x14ac:dyDescent="0.2">
      <c r="A15" s="18">
        <v>8</v>
      </c>
      <c r="B15" s="24">
        <f>'[1]8'!H16</f>
        <v>16</v>
      </c>
      <c r="C15" s="24">
        <f>'[1]8'!G16</f>
        <v>287</v>
      </c>
      <c r="D15" s="95">
        <f t="shared" si="0"/>
        <v>303</v>
      </c>
      <c r="E15" s="24">
        <f>'[1]8'!K16</f>
        <v>83</v>
      </c>
      <c r="F15" s="24">
        <f>'[1]8'!J16</f>
        <v>351</v>
      </c>
      <c r="G15" s="93">
        <f t="shared" si="1"/>
        <v>434</v>
      </c>
      <c r="H15" s="94">
        <f t="shared" si="2"/>
        <v>737</v>
      </c>
    </row>
    <row r="16" spans="1:8" ht="15.75" x14ac:dyDescent="0.2">
      <c r="A16" s="18">
        <v>9</v>
      </c>
      <c r="B16" s="24">
        <f>'[1]9'!H16</f>
        <v>99</v>
      </c>
      <c r="C16" s="24">
        <f>'[1]9'!G16</f>
        <v>297</v>
      </c>
      <c r="D16" s="95">
        <f t="shared" si="0"/>
        <v>396</v>
      </c>
      <c r="E16" s="24">
        <f>'[1]9'!K16</f>
        <v>77</v>
      </c>
      <c r="F16" s="24">
        <f>'[1]9'!J16</f>
        <v>445</v>
      </c>
      <c r="G16" s="93">
        <f t="shared" si="1"/>
        <v>522</v>
      </c>
      <c r="H16" s="94">
        <f t="shared" si="2"/>
        <v>918</v>
      </c>
    </row>
    <row r="17" spans="1:8" s="99" customFormat="1" ht="15.75" x14ac:dyDescent="0.2">
      <c r="A17" s="34">
        <v>10</v>
      </c>
      <c r="B17" s="24">
        <f>'[1]10'!H16</f>
        <v>193</v>
      </c>
      <c r="C17" s="24">
        <f>'[1]10'!G16</f>
        <v>249</v>
      </c>
      <c r="D17" s="96">
        <f t="shared" si="0"/>
        <v>442</v>
      </c>
      <c r="E17" s="24">
        <f>'[1]10'!K16</f>
        <v>95</v>
      </c>
      <c r="F17" s="24">
        <f>'[1]10'!J16</f>
        <v>337</v>
      </c>
      <c r="G17" s="97">
        <f t="shared" si="1"/>
        <v>432</v>
      </c>
      <c r="H17" s="98">
        <f t="shared" si="2"/>
        <v>874</v>
      </c>
    </row>
    <row r="18" spans="1:8" s="99" customFormat="1" ht="15.75" x14ac:dyDescent="0.2">
      <c r="A18" s="34">
        <v>11</v>
      </c>
      <c r="B18" s="24">
        <f>'[1]11'!H16</f>
        <v>144</v>
      </c>
      <c r="C18" s="24">
        <f>'[1]11'!G16</f>
        <v>288</v>
      </c>
      <c r="D18" s="96">
        <f t="shared" si="0"/>
        <v>432</v>
      </c>
      <c r="E18" s="24">
        <f>'[1]11'!K16</f>
        <v>59</v>
      </c>
      <c r="F18" s="24">
        <f>'[1]11'!J16</f>
        <v>325</v>
      </c>
      <c r="G18" s="97">
        <f t="shared" si="1"/>
        <v>384</v>
      </c>
      <c r="H18" s="98">
        <f t="shared" si="2"/>
        <v>816</v>
      </c>
    </row>
    <row r="19" spans="1:8" s="100" customFormat="1" ht="15.75" x14ac:dyDescent="0.2">
      <c r="A19" s="34">
        <v>12</v>
      </c>
      <c r="B19" s="24">
        <f>'[1]12'!H16</f>
        <v>117</v>
      </c>
      <c r="C19" s="24">
        <f>'[1]12'!G16</f>
        <v>307</v>
      </c>
      <c r="D19" s="96">
        <f t="shared" si="0"/>
        <v>424</v>
      </c>
      <c r="E19" s="24">
        <f>'[1]12'!K16</f>
        <v>94</v>
      </c>
      <c r="F19" s="24">
        <f>'[1]12'!J16</f>
        <v>286</v>
      </c>
      <c r="G19" s="97">
        <f t="shared" si="1"/>
        <v>380</v>
      </c>
      <c r="H19" s="98">
        <f t="shared" si="2"/>
        <v>804</v>
      </c>
    </row>
    <row r="20" spans="1:8" ht="15.75" x14ac:dyDescent="0.2">
      <c r="A20" s="18">
        <v>13</v>
      </c>
      <c r="B20" s="24">
        <f>'[1]13'!H16</f>
        <v>45</v>
      </c>
      <c r="C20" s="24">
        <f>'[1]13'!G16</f>
        <v>348</v>
      </c>
      <c r="D20" s="95">
        <f t="shared" si="0"/>
        <v>393</v>
      </c>
      <c r="E20" s="24">
        <f>'[1]13'!K16</f>
        <v>82</v>
      </c>
      <c r="F20" s="24">
        <f>'[1]13'!J16</f>
        <v>353</v>
      </c>
      <c r="G20" s="93">
        <f t="shared" si="1"/>
        <v>435</v>
      </c>
      <c r="H20" s="94">
        <f t="shared" si="2"/>
        <v>828</v>
      </c>
    </row>
    <row r="21" spans="1:8" ht="15.75" x14ac:dyDescent="0.2">
      <c r="A21" s="18">
        <v>14</v>
      </c>
      <c r="B21" s="24">
        <f>'[1]14'!H16</f>
        <v>76</v>
      </c>
      <c r="C21" s="24">
        <f>'[1]14'!G16</f>
        <v>408</v>
      </c>
      <c r="D21" s="95">
        <f t="shared" si="0"/>
        <v>484</v>
      </c>
      <c r="E21" s="24">
        <f>'[1]14'!K16</f>
        <v>134</v>
      </c>
      <c r="F21" s="24">
        <f>'[1]14'!J16</f>
        <v>264</v>
      </c>
      <c r="G21" s="93">
        <f t="shared" si="1"/>
        <v>398</v>
      </c>
      <c r="H21" s="94">
        <f t="shared" si="2"/>
        <v>882</v>
      </c>
    </row>
    <row r="22" spans="1:8" ht="15.75" x14ac:dyDescent="0.2">
      <c r="A22" s="18">
        <v>15</v>
      </c>
      <c r="B22" s="24">
        <f>'[1]15'!H16</f>
        <v>34</v>
      </c>
      <c r="C22" s="24">
        <f>'[1]15'!G16</f>
        <v>353</v>
      </c>
      <c r="D22" s="95">
        <f t="shared" si="0"/>
        <v>387</v>
      </c>
      <c r="E22" s="24">
        <f>'[1]15'!K16</f>
        <v>55</v>
      </c>
      <c r="F22" s="24">
        <f>'[1]15'!J16</f>
        <v>321</v>
      </c>
      <c r="G22" s="93">
        <f t="shared" si="1"/>
        <v>376</v>
      </c>
      <c r="H22" s="94">
        <f t="shared" si="2"/>
        <v>763</v>
      </c>
    </row>
    <row r="23" spans="1:8" s="88" customFormat="1" ht="15.75" x14ac:dyDescent="0.2">
      <c r="A23" s="18">
        <v>16</v>
      </c>
      <c r="B23" s="24">
        <f>'[1]16'!H16</f>
        <v>128</v>
      </c>
      <c r="C23" s="24">
        <f>'[1]16'!G16</f>
        <v>257</v>
      </c>
      <c r="D23" s="95">
        <f t="shared" si="0"/>
        <v>385</v>
      </c>
      <c r="E23" s="24">
        <f>'[1]16'!K16</f>
        <v>86</v>
      </c>
      <c r="F23" s="24">
        <f>'[1]16'!J16</f>
        <v>389</v>
      </c>
      <c r="G23" s="93">
        <f t="shared" si="1"/>
        <v>475</v>
      </c>
      <c r="H23" s="94">
        <f t="shared" si="2"/>
        <v>860</v>
      </c>
    </row>
    <row r="24" spans="1:8" s="99" customFormat="1" ht="15.75" x14ac:dyDescent="0.2">
      <c r="A24" s="34">
        <v>17</v>
      </c>
      <c r="B24" s="24">
        <f>'[1]17'!H16</f>
        <v>99</v>
      </c>
      <c r="C24" s="24">
        <f>'[1]17'!G16</f>
        <v>307</v>
      </c>
      <c r="D24" s="96">
        <f t="shared" si="0"/>
        <v>406</v>
      </c>
      <c r="E24" s="24">
        <f>'[1]17'!K16</f>
        <v>96</v>
      </c>
      <c r="F24" s="24">
        <f>'[1]17'!J16</f>
        <v>319</v>
      </c>
      <c r="G24" s="97">
        <f t="shared" si="1"/>
        <v>415</v>
      </c>
      <c r="H24" s="98">
        <f t="shared" si="2"/>
        <v>821</v>
      </c>
    </row>
    <row r="25" spans="1:8" s="99" customFormat="1" ht="15.75" x14ac:dyDescent="0.2">
      <c r="A25" s="34">
        <v>18</v>
      </c>
      <c r="B25" s="24">
        <f>'[1]18'!H16</f>
        <v>33</v>
      </c>
      <c r="C25" s="24">
        <f>'[1]18'!G16</f>
        <v>376</v>
      </c>
      <c r="D25" s="96">
        <f t="shared" si="0"/>
        <v>409</v>
      </c>
      <c r="E25" s="24">
        <f>'[1]18'!K16</f>
        <v>45</v>
      </c>
      <c r="F25" s="24">
        <f>'[1]18'!J16</f>
        <v>334</v>
      </c>
      <c r="G25" s="97">
        <f t="shared" si="1"/>
        <v>379</v>
      </c>
      <c r="H25" s="98">
        <f t="shared" si="2"/>
        <v>788</v>
      </c>
    </row>
    <row r="26" spans="1:8" s="99" customFormat="1" ht="15.75" x14ac:dyDescent="0.2">
      <c r="A26" s="34">
        <v>19</v>
      </c>
      <c r="B26" s="24">
        <f>'[1]19'!H16</f>
        <v>89</v>
      </c>
      <c r="C26" s="24">
        <f>'[1]19'!G16</f>
        <v>347</v>
      </c>
      <c r="D26" s="96">
        <f t="shared" si="0"/>
        <v>436</v>
      </c>
      <c r="E26" s="24">
        <f>'[1]19'!K16</f>
        <v>111</v>
      </c>
      <c r="F26" s="24">
        <f>'[1]19'!J16</f>
        <v>298</v>
      </c>
      <c r="G26" s="97">
        <f t="shared" si="1"/>
        <v>409</v>
      </c>
      <c r="H26" s="98">
        <f t="shared" si="2"/>
        <v>845</v>
      </c>
    </row>
    <row r="27" spans="1:8" ht="15.75" x14ac:dyDescent="0.2">
      <c r="A27" s="18">
        <v>20</v>
      </c>
      <c r="B27" s="24">
        <f>'[1]20'!H16</f>
        <v>96</v>
      </c>
      <c r="C27" s="24">
        <f>'[1]20'!G16</f>
        <v>338</v>
      </c>
      <c r="D27" s="95">
        <f t="shared" si="0"/>
        <v>434</v>
      </c>
      <c r="E27" s="24">
        <f>'[1]20'!K16</f>
        <v>68</v>
      </c>
      <c r="F27" s="24">
        <f>'[1]20'!J16</f>
        <v>377</v>
      </c>
      <c r="G27" s="93">
        <f t="shared" si="1"/>
        <v>445</v>
      </c>
      <c r="H27" s="94">
        <f t="shared" si="2"/>
        <v>879</v>
      </c>
    </row>
    <row r="28" spans="1:8" ht="15.75" x14ac:dyDescent="0.2">
      <c r="A28" s="18">
        <v>21</v>
      </c>
      <c r="B28" s="24">
        <f>'[1]21'!H16</f>
        <v>102</v>
      </c>
      <c r="C28" s="24">
        <f>'[1]21'!G16</f>
        <v>352</v>
      </c>
      <c r="D28" s="95">
        <f t="shared" si="0"/>
        <v>454</v>
      </c>
      <c r="E28" s="24">
        <f>'[1]21'!K16</f>
        <v>107</v>
      </c>
      <c r="F28" s="24">
        <f>'[1]21'!J16</f>
        <v>341</v>
      </c>
      <c r="G28" s="93">
        <f t="shared" si="1"/>
        <v>448</v>
      </c>
      <c r="H28" s="94">
        <f t="shared" si="2"/>
        <v>902</v>
      </c>
    </row>
    <row r="29" spans="1:8" ht="15.75" x14ac:dyDescent="0.2">
      <c r="A29" s="18">
        <v>22</v>
      </c>
      <c r="B29" s="24">
        <f>'[1]22'!H16</f>
        <v>47</v>
      </c>
      <c r="C29" s="24">
        <f>'[1]22'!G16</f>
        <v>366</v>
      </c>
      <c r="D29" s="95">
        <f t="shared" si="0"/>
        <v>413</v>
      </c>
      <c r="E29" s="24">
        <f>'[1]22'!K16</f>
        <v>50</v>
      </c>
      <c r="F29" s="24">
        <f>'[1]22'!J16</f>
        <v>386</v>
      </c>
      <c r="G29" s="93">
        <f t="shared" si="1"/>
        <v>436</v>
      </c>
      <c r="H29" s="94">
        <f t="shared" si="2"/>
        <v>849</v>
      </c>
    </row>
    <row r="30" spans="1:8" s="103" customFormat="1" ht="15.75" x14ac:dyDescent="0.25">
      <c r="A30" s="42">
        <v>23</v>
      </c>
      <c r="B30" s="24">
        <f>'[1]23'!H16</f>
        <v>120</v>
      </c>
      <c r="C30" s="24">
        <f>'[1]23'!G16</f>
        <v>245</v>
      </c>
      <c r="D30" s="101">
        <f t="shared" si="0"/>
        <v>365</v>
      </c>
      <c r="E30" s="24">
        <f>'[1]23'!K16</f>
        <v>71</v>
      </c>
      <c r="F30" s="24">
        <f>'[1]23'!J16</f>
        <v>383</v>
      </c>
      <c r="G30" s="93">
        <f t="shared" si="1"/>
        <v>454</v>
      </c>
      <c r="H30" s="102">
        <f t="shared" si="2"/>
        <v>819</v>
      </c>
    </row>
    <row r="31" spans="1:8" ht="15.75" x14ac:dyDescent="0.2">
      <c r="A31" s="18">
        <v>24</v>
      </c>
      <c r="B31" s="24">
        <f>'[1]24'!H16</f>
        <v>86</v>
      </c>
      <c r="C31" s="24">
        <f>'[1]24'!G16</f>
        <v>285</v>
      </c>
      <c r="D31" s="95">
        <f t="shared" si="0"/>
        <v>371</v>
      </c>
      <c r="E31" s="24">
        <f>'[1]24'!K16</f>
        <v>81</v>
      </c>
      <c r="F31" s="24">
        <f>'[1]24'!J16</f>
        <v>385</v>
      </c>
      <c r="G31" s="93">
        <f t="shared" si="1"/>
        <v>466</v>
      </c>
      <c r="H31" s="94">
        <f t="shared" si="2"/>
        <v>837</v>
      </c>
    </row>
    <row r="32" spans="1:8" ht="15.75" x14ac:dyDescent="0.2">
      <c r="A32" s="18">
        <v>25</v>
      </c>
      <c r="B32" s="24">
        <f>'[1]25'!H16</f>
        <v>59</v>
      </c>
      <c r="C32" s="24">
        <f>'[1]25'!G16</f>
        <v>354</v>
      </c>
      <c r="D32" s="95">
        <f t="shared" si="0"/>
        <v>413</v>
      </c>
      <c r="E32" s="24">
        <f>'[1]25'!K16</f>
        <v>76</v>
      </c>
      <c r="F32" s="24">
        <f>'[1]25'!J16</f>
        <v>347</v>
      </c>
      <c r="G32" s="93">
        <f t="shared" si="1"/>
        <v>423</v>
      </c>
      <c r="H32" s="94">
        <f t="shared" si="2"/>
        <v>836</v>
      </c>
    </row>
    <row r="33" spans="1:11" ht="15.75" x14ac:dyDescent="0.2">
      <c r="A33" s="18">
        <v>26</v>
      </c>
      <c r="B33" s="24">
        <f>'[1]26'!H16</f>
        <v>84</v>
      </c>
      <c r="C33" s="24">
        <f>'[1]26'!G16</f>
        <v>321</v>
      </c>
      <c r="D33" s="95">
        <f t="shared" si="0"/>
        <v>405</v>
      </c>
      <c r="E33" s="24">
        <f>'[1]26'!K16</f>
        <v>708</v>
      </c>
      <c r="F33" s="24">
        <f>'[1]26'!J16</f>
        <v>355</v>
      </c>
      <c r="G33" s="93">
        <f t="shared" si="1"/>
        <v>1063</v>
      </c>
      <c r="H33" s="94">
        <f t="shared" si="2"/>
        <v>1468</v>
      </c>
    </row>
    <row r="34" spans="1:11" ht="15.75" x14ac:dyDescent="0.2">
      <c r="A34" s="18">
        <v>27</v>
      </c>
      <c r="B34" s="24">
        <f>'[1]27'!H16</f>
        <v>62</v>
      </c>
      <c r="C34" s="24">
        <f>'[1]27'!G16</f>
        <v>385</v>
      </c>
      <c r="D34" s="95">
        <f t="shared" si="0"/>
        <v>447</v>
      </c>
      <c r="E34" s="24">
        <f>'[1]27'!K16</f>
        <v>707</v>
      </c>
      <c r="F34" s="24">
        <f>'[1]27'!J16</f>
        <v>395</v>
      </c>
      <c r="G34" s="93">
        <f t="shared" si="1"/>
        <v>1102</v>
      </c>
      <c r="H34" s="94">
        <f t="shared" si="2"/>
        <v>1549</v>
      </c>
    </row>
    <row r="35" spans="1:11" ht="16.5" customHeight="1" x14ac:dyDescent="0.2">
      <c r="A35" s="18">
        <v>28</v>
      </c>
      <c r="B35" s="24">
        <f>'[1]28'!H16</f>
        <v>85</v>
      </c>
      <c r="C35" s="24">
        <f>'[1]28'!G16</f>
        <v>375</v>
      </c>
      <c r="D35" s="95">
        <f t="shared" si="0"/>
        <v>460</v>
      </c>
      <c r="E35" s="24">
        <f>'[1]28'!K16</f>
        <v>758</v>
      </c>
      <c r="F35" s="24">
        <f>'[1]28'!J16</f>
        <v>288</v>
      </c>
      <c r="G35" s="93">
        <f t="shared" si="1"/>
        <v>1046</v>
      </c>
      <c r="H35" s="94">
        <f t="shared" si="2"/>
        <v>1506</v>
      </c>
    </row>
    <row r="36" spans="1:11" ht="15.75" x14ac:dyDescent="0.2">
      <c r="A36" s="18">
        <v>29</v>
      </c>
      <c r="B36" s="24">
        <f>'[1]29'!H16</f>
        <v>72</v>
      </c>
      <c r="C36" s="24">
        <f>'[1]29'!G16</f>
        <v>316</v>
      </c>
      <c r="D36" s="95">
        <f t="shared" si="0"/>
        <v>388</v>
      </c>
      <c r="E36" s="24">
        <f>'[1]29'!K16</f>
        <v>657</v>
      </c>
      <c r="F36" s="24">
        <f>'[1]29'!J16</f>
        <v>392</v>
      </c>
      <c r="G36" s="93">
        <f t="shared" si="1"/>
        <v>1049</v>
      </c>
      <c r="H36" s="94">
        <f t="shared" si="2"/>
        <v>1437</v>
      </c>
    </row>
    <row r="37" spans="1:11" s="107" customFormat="1" ht="15.75" x14ac:dyDescent="0.25">
      <c r="A37" s="46">
        <v>30</v>
      </c>
      <c r="B37" s="24">
        <f>'[1]30'!H16</f>
        <v>209</v>
      </c>
      <c r="C37" s="24">
        <f>'[1]30'!G16</f>
        <v>206</v>
      </c>
      <c r="D37" s="104">
        <f t="shared" si="0"/>
        <v>415</v>
      </c>
      <c r="E37" s="24">
        <f>'[1]30'!K16</f>
        <v>668</v>
      </c>
      <c r="F37" s="24">
        <f>'[1]30'!J16</f>
        <v>414</v>
      </c>
      <c r="G37" s="105">
        <f t="shared" si="1"/>
        <v>1082</v>
      </c>
      <c r="H37" s="106">
        <f>IF(SUM(D37,G37)=0,"",SUM(D37,G37))</f>
        <v>1497</v>
      </c>
    </row>
    <row r="38" spans="1:11" ht="15.75" x14ac:dyDescent="0.2">
      <c r="A38" s="18">
        <v>31</v>
      </c>
      <c r="B38" s="24">
        <f>'[1]31'!H16</f>
        <v>120</v>
      </c>
      <c r="C38" s="24">
        <f>'[1]31'!G16</f>
        <v>254</v>
      </c>
      <c r="D38" s="95">
        <f t="shared" si="0"/>
        <v>374</v>
      </c>
      <c r="E38" s="24">
        <f>'[1]31'!K16</f>
        <v>670</v>
      </c>
      <c r="F38" s="24">
        <f>'[1]31'!J16</f>
        <v>351</v>
      </c>
      <c r="G38" s="93">
        <f t="shared" si="1"/>
        <v>1021</v>
      </c>
      <c r="H38" s="94">
        <f>IF(SUM(D38,G38)=0,"",SUM(D38,G38))</f>
        <v>1395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 x14ac:dyDescent="0.2">
      <c r="A40" s="56" t="s">
        <v>8</v>
      </c>
      <c r="B40" s="57">
        <f>SUM(B8:B38)</f>
        <v>2579</v>
      </c>
      <c r="C40" s="57">
        <f>SUM(C8:C38)</f>
        <v>9839</v>
      </c>
      <c r="D40" s="57">
        <f>SUM(B40:C40)</f>
        <v>12418</v>
      </c>
      <c r="E40" s="57">
        <f>SUM(E8:E38)</f>
        <v>6453</v>
      </c>
      <c r="F40" s="57">
        <f>SUM(F8:F38)</f>
        <v>10696</v>
      </c>
      <c r="G40" s="57">
        <f>SUM(E40:F40)</f>
        <v>17149</v>
      </c>
      <c r="H40" s="57">
        <f>SUM(D40,G40)</f>
        <v>29567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6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317.38709677419354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345.03225806451616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68"/>
      <c r="B48" s="67"/>
      <c r="C48" s="68"/>
      <c r="D48" s="75" t="s">
        <v>14</v>
      </c>
      <c r="E48" s="75"/>
      <c r="F48" s="75"/>
      <c r="G48" s="109"/>
      <c r="H48" s="109"/>
    </row>
    <row r="49" spans="1:8" ht="15.75" x14ac:dyDescent="0.25">
      <c r="A49" s="68"/>
      <c r="B49" s="67"/>
      <c r="C49" s="68"/>
      <c r="D49" s="75" t="s">
        <v>15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9"/>
      <c r="E50" s="80"/>
      <c r="F50" s="80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E52" s="110"/>
      <c r="G52" s="68"/>
      <c r="H52" s="68"/>
    </row>
  </sheetData>
  <mergeCells count="17">
    <mergeCell ref="D51:F51"/>
    <mergeCell ref="F6:F7"/>
    <mergeCell ref="G6:G7"/>
    <mergeCell ref="D48:F48"/>
    <mergeCell ref="G48:H48"/>
    <mergeCell ref="D49:F49"/>
    <mergeCell ref="D50:F50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0" r:id="rId1" display="www.tourism.go.th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ทอ.สุวรรณภูมิ</vt:lpstr>
      <vt:lpstr>ทอ.กรุงเทพ</vt:lpstr>
      <vt:lpstr>ทอ.เชียงใหม่</vt:lpstr>
      <vt:lpstr>ทอ.ภูเก็ต</vt:lpstr>
      <vt:lpstr>ทอ.หาดใหญ่</vt:lpstr>
      <vt:lpstr>ทอ.สุวรรณภูมิ!Print_Area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2017-08-18T08:04:08Z</dcterms:created>
  <dcterms:modified xsi:type="dcterms:W3CDTF">2017-08-18T08:06:05Z</dcterms:modified>
</cp:coreProperties>
</file>