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H39" i="5" l="1"/>
  <c r="F38" i="5"/>
  <c r="E38" i="5"/>
  <c r="G38" i="5" s="1"/>
  <c r="C38" i="5"/>
  <c r="B38" i="5"/>
  <c r="D38" i="5" s="1"/>
  <c r="H38" i="5" s="1"/>
  <c r="F37" i="5"/>
  <c r="E37" i="5"/>
  <c r="G37" i="5" s="1"/>
  <c r="D37" i="5"/>
  <c r="C37" i="5"/>
  <c r="B37" i="5"/>
  <c r="G36" i="5"/>
  <c r="F36" i="5"/>
  <c r="E36" i="5"/>
  <c r="C36" i="5"/>
  <c r="D36" i="5" s="1"/>
  <c r="H36" i="5" s="1"/>
  <c r="B36" i="5"/>
  <c r="F35" i="5"/>
  <c r="G35" i="5" s="1"/>
  <c r="E35" i="5"/>
  <c r="C35" i="5"/>
  <c r="B35" i="5"/>
  <c r="D35" i="5" s="1"/>
  <c r="H35" i="5" s="1"/>
  <c r="F34" i="5"/>
  <c r="E34" i="5"/>
  <c r="G34" i="5" s="1"/>
  <c r="C34" i="5"/>
  <c r="B34" i="5"/>
  <c r="D34" i="5" s="1"/>
  <c r="H34" i="5" s="1"/>
  <c r="F33" i="5"/>
  <c r="E33" i="5"/>
  <c r="G33" i="5" s="1"/>
  <c r="D33" i="5"/>
  <c r="C33" i="5"/>
  <c r="B33" i="5"/>
  <c r="G32" i="5"/>
  <c r="F32" i="5"/>
  <c r="E32" i="5"/>
  <c r="C32" i="5"/>
  <c r="D32" i="5" s="1"/>
  <c r="H32" i="5" s="1"/>
  <c r="B32" i="5"/>
  <c r="F31" i="5"/>
  <c r="G31" i="5" s="1"/>
  <c r="E31" i="5"/>
  <c r="C31" i="5"/>
  <c r="B31" i="5"/>
  <c r="D31" i="5" s="1"/>
  <c r="H31" i="5" s="1"/>
  <c r="F30" i="5"/>
  <c r="E30" i="5"/>
  <c r="G30" i="5" s="1"/>
  <c r="C30" i="5"/>
  <c r="B30" i="5"/>
  <c r="D30" i="5" s="1"/>
  <c r="H30" i="5" s="1"/>
  <c r="F29" i="5"/>
  <c r="E29" i="5"/>
  <c r="G29" i="5" s="1"/>
  <c r="D29" i="5"/>
  <c r="C29" i="5"/>
  <c r="B29" i="5"/>
  <c r="G28" i="5"/>
  <c r="F28" i="5"/>
  <c r="E28" i="5"/>
  <c r="C28" i="5"/>
  <c r="D28" i="5" s="1"/>
  <c r="H28" i="5" s="1"/>
  <c r="B28" i="5"/>
  <c r="F27" i="5"/>
  <c r="G27" i="5" s="1"/>
  <c r="E27" i="5"/>
  <c r="C27" i="5"/>
  <c r="B27" i="5"/>
  <c r="D27" i="5" s="1"/>
  <c r="H27" i="5" s="1"/>
  <c r="F26" i="5"/>
  <c r="E26" i="5"/>
  <c r="G26" i="5" s="1"/>
  <c r="C26" i="5"/>
  <c r="B26" i="5"/>
  <c r="D26" i="5" s="1"/>
  <c r="H26" i="5" s="1"/>
  <c r="F25" i="5"/>
  <c r="E25" i="5"/>
  <c r="G25" i="5" s="1"/>
  <c r="D25" i="5"/>
  <c r="C25" i="5"/>
  <c r="B25" i="5"/>
  <c r="G24" i="5"/>
  <c r="F24" i="5"/>
  <c r="E24" i="5"/>
  <c r="C24" i="5"/>
  <c r="D24" i="5" s="1"/>
  <c r="H24" i="5" s="1"/>
  <c r="B24" i="5"/>
  <c r="F23" i="5"/>
  <c r="G23" i="5" s="1"/>
  <c r="E23" i="5"/>
  <c r="C23" i="5"/>
  <c r="B23" i="5"/>
  <c r="D23" i="5" s="1"/>
  <c r="H23" i="5" s="1"/>
  <c r="F22" i="5"/>
  <c r="E22" i="5"/>
  <c r="G22" i="5" s="1"/>
  <c r="C22" i="5"/>
  <c r="B22" i="5"/>
  <c r="D22" i="5" s="1"/>
  <c r="H22" i="5" s="1"/>
  <c r="F21" i="5"/>
  <c r="E21" i="5"/>
  <c r="G21" i="5" s="1"/>
  <c r="D21" i="5"/>
  <c r="C21" i="5"/>
  <c r="B21" i="5"/>
  <c r="G20" i="5"/>
  <c r="F20" i="5"/>
  <c r="E20" i="5"/>
  <c r="C20" i="5"/>
  <c r="D20" i="5" s="1"/>
  <c r="H20" i="5" s="1"/>
  <c r="B20" i="5"/>
  <c r="F19" i="5"/>
  <c r="E19" i="5"/>
  <c r="G19" i="5" s="1"/>
  <c r="C19" i="5"/>
  <c r="B19" i="5"/>
  <c r="D19" i="5" s="1"/>
  <c r="F18" i="5"/>
  <c r="E18" i="5"/>
  <c r="G18" i="5" s="1"/>
  <c r="C18" i="5"/>
  <c r="B18" i="5"/>
  <c r="D18" i="5" s="1"/>
  <c r="H18" i="5" s="1"/>
  <c r="F17" i="5"/>
  <c r="E17" i="5"/>
  <c r="G17" i="5" s="1"/>
  <c r="D17" i="5"/>
  <c r="C17" i="5"/>
  <c r="B17" i="5"/>
  <c r="G16" i="5"/>
  <c r="F16" i="5"/>
  <c r="E16" i="5"/>
  <c r="C16" i="5"/>
  <c r="B16" i="5"/>
  <c r="D16" i="5" s="1"/>
  <c r="H16" i="5" s="1"/>
  <c r="F15" i="5"/>
  <c r="E15" i="5"/>
  <c r="G15" i="5" s="1"/>
  <c r="C15" i="5"/>
  <c r="B15" i="5"/>
  <c r="D15" i="5" s="1"/>
  <c r="H15" i="5" s="1"/>
  <c r="F14" i="5"/>
  <c r="E14" i="5"/>
  <c r="G14" i="5" s="1"/>
  <c r="C14" i="5"/>
  <c r="B14" i="5"/>
  <c r="D14" i="5" s="1"/>
  <c r="H14" i="5" s="1"/>
  <c r="F13" i="5"/>
  <c r="E13" i="5"/>
  <c r="G13" i="5" s="1"/>
  <c r="D13" i="5"/>
  <c r="C13" i="5"/>
  <c r="B13" i="5"/>
  <c r="G12" i="5"/>
  <c r="F12" i="5"/>
  <c r="E12" i="5"/>
  <c r="C12" i="5"/>
  <c r="B12" i="5"/>
  <c r="D12" i="5" s="1"/>
  <c r="H12" i="5" s="1"/>
  <c r="F11" i="5"/>
  <c r="E11" i="5"/>
  <c r="G11" i="5" s="1"/>
  <c r="C11" i="5"/>
  <c r="B11" i="5"/>
  <c r="D11" i="5" s="1"/>
  <c r="F10" i="5"/>
  <c r="E10" i="5"/>
  <c r="G10" i="5" s="1"/>
  <c r="C10" i="5"/>
  <c r="B10" i="5"/>
  <c r="D10" i="5" s="1"/>
  <c r="F9" i="5"/>
  <c r="E9" i="5"/>
  <c r="G9" i="5" s="1"/>
  <c r="D9" i="5"/>
  <c r="C9" i="5"/>
  <c r="B9" i="5"/>
  <c r="G8" i="5"/>
  <c r="F8" i="5"/>
  <c r="F40" i="5" s="1"/>
  <c r="B47" i="5" s="1"/>
  <c r="E8" i="5"/>
  <c r="E40" i="5" s="1"/>
  <c r="G40" i="5" s="1"/>
  <c r="C8" i="5"/>
  <c r="C40" i="5" s="1"/>
  <c r="B46" i="5" s="1"/>
  <c r="B8" i="5"/>
  <c r="B40" i="5" s="1"/>
  <c r="D40" i="5" s="1"/>
  <c r="H40" i="5" s="1"/>
  <c r="D2" i="5"/>
  <c r="H39" i="4"/>
  <c r="F38" i="4"/>
  <c r="E38" i="4"/>
  <c r="G38" i="4" s="1"/>
  <c r="C38" i="4"/>
  <c r="B38" i="4"/>
  <c r="D38" i="4" s="1"/>
  <c r="F37" i="4"/>
  <c r="G37" i="4" s="1"/>
  <c r="E37" i="4"/>
  <c r="D37" i="4"/>
  <c r="H37" i="4" s="1"/>
  <c r="C37" i="4"/>
  <c r="B37" i="4"/>
  <c r="G36" i="4"/>
  <c r="F36" i="4"/>
  <c r="E36" i="4"/>
  <c r="C36" i="4"/>
  <c r="B36" i="4"/>
  <c r="D36" i="4" s="1"/>
  <c r="H36" i="4" s="1"/>
  <c r="F35" i="4"/>
  <c r="E35" i="4"/>
  <c r="G35" i="4" s="1"/>
  <c r="C35" i="4"/>
  <c r="B35" i="4"/>
  <c r="D35" i="4" s="1"/>
  <c r="H35" i="4" s="1"/>
  <c r="F34" i="4"/>
  <c r="E34" i="4"/>
  <c r="G34" i="4" s="1"/>
  <c r="C34" i="4"/>
  <c r="D34" i="4" s="1"/>
  <c r="H34" i="4" s="1"/>
  <c r="B34" i="4"/>
  <c r="F33" i="4"/>
  <c r="G33" i="4" s="1"/>
  <c r="E33" i="4"/>
  <c r="D33" i="4"/>
  <c r="C33" i="4"/>
  <c r="B33" i="4"/>
  <c r="G32" i="4"/>
  <c r="F32" i="4"/>
  <c r="E32" i="4"/>
  <c r="C32" i="4"/>
  <c r="B32" i="4"/>
  <c r="D32" i="4" s="1"/>
  <c r="H32" i="4" s="1"/>
  <c r="F31" i="4"/>
  <c r="E31" i="4"/>
  <c r="G31" i="4" s="1"/>
  <c r="C31" i="4"/>
  <c r="B31" i="4"/>
  <c r="D31" i="4" s="1"/>
  <c r="F30" i="4"/>
  <c r="E30" i="4"/>
  <c r="G30" i="4" s="1"/>
  <c r="C30" i="4"/>
  <c r="D30" i="4" s="1"/>
  <c r="H30" i="4" s="1"/>
  <c r="B30" i="4"/>
  <c r="F29" i="4"/>
  <c r="G29" i="4" s="1"/>
  <c r="E29" i="4"/>
  <c r="D29" i="4"/>
  <c r="H29" i="4" s="1"/>
  <c r="C29" i="4"/>
  <c r="B29" i="4"/>
  <c r="G28" i="4"/>
  <c r="F28" i="4"/>
  <c r="E28" i="4"/>
  <c r="C28" i="4"/>
  <c r="B28" i="4"/>
  <c r="D28" i="4" s="1"/>
  <c r="H28" i="4" s="1"/>
  <c r="F27" i="4"/>
  <c r="E27" i="4"/>
  <c r="G27" i="4" s="1"/>
  <c r="C27" i="4"/>
  <c r="B27" i="4"/>
  <c r="D27" i="4" s="1"/>
  <c r="H27" i="4" s="1"/>
  <c r="F26" i="4"/>
  <c r="E26" i="4"/>
  <c r="G26" i="4" s="1"/>
  <c r="C26" i="4"/>
  <c r="D26" i="4" s="1"/>
  <c r="H26" i="4" s="1"/>
  <c r="B26" i="4"/>
  <c r="F25" i="4"/>
  <c r="G25" i="4" s="1"/>
  <c r="E25" i="4"/>
  <c r="D25" i="4"/>
  <c r="C25" i="4"/>
  <c r="B25" i="4"/>
  <c r="G24" i="4"/>
  <c r="F24" i="4"/>
  <c r="E24" i="4"/>
  <c r="C24" i="4"/>
  <c r="B24" i="4"/>
  <c r="D24" i="4" s="1"/>
  <c r="H24" i="4" s="1"/>
  <c r="F23" i="4"/>
  <c r="E23" i="4"/>
  <c r="G23" i="4" s="1"/>
  <c r="C23" i="4"/>
  <c r="B23" i="4"/>
  <c r="D23" i="4" s="1"/>
  <c r="F22" i="4"/>
  <c r="E22" i="4"/>
  <c r="G22" i="4" s="1"/>
  <c r="C22" i="4"/>
  <c r="D22" i="4" s="1"/>
  <c r="H22" i="4" s="1"/>
  <c r="B22" i="4"/>
  <c r="F21" i="4"/>
  <c r="G21" i="4" s="1"/>
  <c r="E21" i="4"/>
  <c r="D21" i="4"/>
  <c r="H21" i="4" s="1"/>
  <c r="C21" i="4"/>
  <c r="B21" i="4"/>
  <c r="G20" i="4"/>
  <c r="F20" i="4"/>
  <c r="E20" i="4"/>
  <c r="C20" i="4"/>
  <c r="B20" i="4"/>
  <c r="D20" i="4" s="1"/>
  <c r="H20" i="4" s="1"/>
  <c r="F19" i="4"/>
  <c r="E19" i="4"/>
  <c r="G19" i="4" s="1"/>
  <c r="C19" i="4"/>
  <c r="B19" i="4"/>
  <c r="D19" i="4" s="1"/>
  <c r="H19" i="4" s="1"/>
  <c r="F18" i="4"/>
  <c r="E18" i="4"/>
  <c r="G18" i="4" s="1"/>
  <c r="C18" i="4"/>
  <c r="D18" i="4" s="1"/>
  <c r="H18" i="4" s="1"/>
  <c r="B18" i="4"/>
  <c r="F17" i="4"/>
  <c r="G17" i="4" s="1"/>
  <c r="E17" i="4"/>
  <c r="D17" i="4"/>
  <c r="C17" i="4"/>
  <c r="B17" i="4"/>
  <c r="G16" i="4"/>
  <c r="F16" i="4"/>
  <c r="E16" i="4"/>
  <c r="C16" i="4"/>
  <c r="B16" i="4"/>
  <c r="D16" i="4" s="1"/>
  <c r="H16" i="4" s="1"/>
  <c r="F15" i="4"/>
  <c r="E15" i="4"/>
  <c r="G15" i="4" s="1"/>
  <c r="C15" i="4"/>
  <c r="B15" i="4"/>
  <c r="D15" i="4" s="1"/>
  <c r="F14" i="4"/>
  <c r="E14" i="4"/>
  <c r="G14" i="4" s="1"/>
  <c r="C14" i="4"/>
  <c r="D14" i="4" s="1"/>
  <c r="H14" i="4" s="1"/>
  <c r="B14" i="4"/>
  <c r="F13" i="4"/>
  <c r="G13" i="4" s="1"/>
  <c r="E13" i="4"/>
  <c r="D13" i="4"/>
  <c r="H13" i="4" s="1"/>
  <c r="C13" i="4"/>
  <c r="B13" i="4"/>
  <c r="G12" i="4"/>
  <c r="F12" i="4"/>
  <c r="E12" i="4"/>
  <c r="C12" i="4"/>
  <c r="B12" i="4"/>
  <c r="D12" i="4" s="1"/>
  <c r="H12" i="4" s="1"/>
  <c r="F11" i="4"/>
  <c r="E11" i="4"/>
  <c r="G11" i="4" s="1"/>
  <c r="C11" i="4"/>
  <c r="B11" i="4"/>
  <c r="D11" i="4" s="1"/>
  <c r="H11" i="4" s="1"/>
  <c r="F10" i="4"/>
  <c r="E10" i="4"/>
  <c r="G10" i="4" s="1"/>
  <c r="C10" i="4"/>
  <c r="D10" i="4" s="1"/>
  <c r="H10" i="4" s="1"/>
  <c r="B10" i="4"/>
  <c r="F9" i="4"/>
  <c r="G9" i="4" s="1"/>
  <c r="E9" i="4"/>
  <c r="D9" i="4"/>
  <c r="C9" i="4"/>
  <c r="B9" i="4"/>
  <c r="G8" i="4"/>
  <c r="F8" i="4"/>
  <c r="F40" i="4" s="1"/>
  <c r="B47" i="4" s="1"/>
  <c r="E8" i="4"/>
  <c r="E40" i="4" s="1"/>
  <c r="C8" i="4"/>
  <c r="C40" i="4" s="1"/>
  <c r="B46" i="4" s="1"/>
  <c r="B8" i="4"/>
  <c r="B40" i="4" s="1"/>
  <c r="D2" i="4"/>
  <c r="H39" i="3"/>
  <c r="F38" i="3"/>
  <c r="E38" i="3"/>
  <c r="G38" i="3" s="1"/>
  <c r="C38" i="3"/>
  <c r="D38" i="3" s="1"/>
  <c r="H38" i="3" s="1"/>
  <c r="B38" i="3"/>
  <c r="F37" i="3"/>
  <c r="G37" i="3" s="1"/>
  <c r="E37" i="3"/>
  <c r="D37" i="3"/>
  <c r="C37" i="3"/>
  <c r="B37" i="3"/>
  <c r="G36" i="3"/>
  <c r="F36" i="3"/>
  <c r="E36" i="3"/>
  <c r="C36" i="3"/>
  <c r="B36" i="3"/>
  <c r="D36" i="3" s="1"/>
  <c r="H36" i="3" s="1"/>
  <c r="F35" i="3"/>
  <c r="E35" i="3"/>
  <c r="G35" i="3" s="1"/>
  <c r="C35" i="3"/>
  <c r="B35" i="3"/>
  <c r="D35" i="3" s="1"/>
  <c r="F34" i="3"/>
  <c r="E34" i="3"/>
  <c r="G34" i="3" s="1"/>
  <c r="C34" i="3"/>
  <c r="D34" i="3" s="1"/>
  <c r="H34" i="3" s="1"/>
  <c r="B34" i="3"/>
  <c r="F33" i="3"/>
  <c r="G33" i="3" s="1"/>
  <c r="E33" i="3"/>
  <c r="D33" i="3"/>
  <c r="H33" i="3" s="1"/>
  <c r="C33" i="3"/>
  <c r="B33" i="3"/>
  <c r="G32" i="3"/>
  <c r="F32" i="3"/>
  <c r="E32" i="3"/>
  <c r="C32" i="3"/>
  <c r="B32" i="3"/>
  <c r="D32" i="3" s="1"/>
  <c r="H32" i="3" s="1"/>
  <c r="F31" i="3"/>
  <c r="E31" i="3"/>
  <c r="G31" i="3" s="1"/>
  <c r="C31" i="3"/>
  <c r="B31" i="3"/>
  <c r="D31" i="3" s="1"/>
  <c r="H31" i="3" s="1"/>
  <c r="F30" i="3"/>
  <c r="E30" i="3"/>
  <c r="G30" i="3" s="1"/>
  <c r="C30" i="3"/>
  <c r="D30" i="3" s="1"/>
  <c r="H30" i="3" s="1"/>
  <c r="B30" i="3"/>
  <c r="F29" i="3"/>
  <c r="G29" i="3" s="1"/>
  <c r="E29" i="3"/>
  <c r="D29" i="3"/>
  <c r="C29" i="3"/>
  <c r="B29" i="3"/>
  <c r="G28" i="3"/>
  <c r="F28" i="3"/>
  <c r="E28" i="3"/>
  <c r="C28" i="3"/>
  <c r="B28" i="3"/>
  <c r="D28" i="3" s="1"/>
  <c r="H28" i="3" s="1"/>
  <c r="F27" i="3"/>
  <c r="E27" i="3"/>
  <c r="G27" i="3" s="1"/>
  <c r="C27" i="3"/>
  <c r="B27" i="3"/>
  <c r="D27" i="3" s="1"/>
  <c r="F26" i="3"/>
  <c r="E26" i="3"/>
  <c r="G26" i="3" s="1"/>
  <c r="C26" i="3"/>
  <c r="D26" i="3" s="1"/>
  <c r="H26" i="3" s="1"/>
  <c r="B26" i="3"/>
  <c r="F25" i="3"/>
  <c r="G25" i="3" s="1"/>
  <c r="E25" i="3"/>
  <c r="D25" i="3"/>
  <c r="H25" i="3" s="1"/>
  <c r="C25" i="3"/>
  <c r="B25" i="3"/>
  <c r="G24" i="3"/>
  <c r="F24" i="3"/>
  <c r="E24" i="3"/>
  <c r="C24" i="3"/>
  <c r="B24" i="3"/>
  <c r="D24" i="3" s="1"/>
  <c r="H24" i="3" s="1"/>
  <c r="F23" i="3"/>
  <c r="E23" i="3"/>
  <c r="G23" i="3" s="1"/>
  <c r="C23" i="3"/>
  <c r="B23" i="3"/>
  <c r="D23" i="3" s="1"/>
  <c r="H23" i="3" s="1"/>
  <c r="F22" i="3"/>
  <c r="E22" i="3"/>
  <c r="G22" i="3" s="1"/>
  <c r="D22" i="3"/>
  <c r="H22" i="3" s="1"/>
  <c r="C22" i="3"/>
  <c r="B22" i="3"/>
  <c r="G21" i="3"/>
  <c r="F21" i="3"/>
  <c r="E21" i="3"/>
  <c r="D21" i="3"/>
  <c r="H21" i="3" s="1"/>
  <c r="C21" i="3"/>
  <c r="B21" i="3"/>
  <c r="G20" i="3"/>
  <c r="F20" i="3"/>
  <c r="E20" i="3"/>
  <c r="C20" i="3"/>
  <c r="B20" i="3"/>
  <c r="D20" i="3" s="1"/>
  <c r="H20" i="3" s="1"/>
  <c r="F19" i="3"/>
  <c r="E19" i="3"/>
  <c r="G19" i="3" s="1"/>
  <c r="C19" i="3"/>
  <c r="B19" i="3"/>
  <c r="D19" i="3" s="1"/>
  <c r="H19" i="3" s="1"/>
  <c r="F18" i="3"/>
  <c r="E18" i="3"/>
  <c r="G18" i="3" s="1"/>
  <c r="D18" i="3"/>
  <c r="H18" i="3" s="1"/>
  <c r="C18" i="3"/>
  <c r="B18" i="3"/>
  <c r="G17" i="3"/>
  <c r="F17" i="3"/>
  <c r="E17" i="3"/>
  <c r="D17" i="3"/>
  <c r="H17" i="3" s="1"/>
  <c r="C17" i="3"/>
  <c r="B17" i="3"/>
  <c r="G16" i="3"/>
  <c r="F16" i="3"/>
  <c r="E16" i="3"/>
  <c r="C16" i="3"/>
  <c r="B16" i="3"/>
  <c r="D16" i="3" s="1"/>
  <c r="H16" i="3" s="1"/>
  <c r="F15" i="3"/>
  <c r="E15" i="3"/>
  <c r="C15" i="3"/>
  <c r="B15" i="3"/>
  <c r="D15" i="3" s="1"/>
  <c r="F14" i="3"/>
  <c r="E14" i="3"/>
  <c r="G14" i="3" s="1"/>
  <c r="D14" i="3"/>
  <c r="H14" i="3" s="1"/>
  <c r="C14" i="3"/>
  <c r="B14" i="3"/>
  <c r="G13" i="3"/>
  <c r="F13" i="3"/>
  <c r="E13" i="3"/>
  <c r="C13" i="3"/>
  <c r="D13" i="3" s="1"/>
  <c r="H13" i="3" s="1"/>
  <c r="B13" i="3"/>
  <c r="G12" i="3"/>
  <c r="F12" i="3"/>
  <c r="E12" i="3"/>
  <c r="C12" i="3"/>
  <c r="B12" i="3"/>
  <c r="D12" i="3" s="1"/>
  <c r="H12" i="3" s="1"/>
  <c r="F11" i="3"/>
  <c r="E11" i="3"/>
  <c r="G11" i="3" s="1"/>
  <c r="C11" i="3"/>
  <c r="B11" i="3"/>
  <c r="D11" i="3" s="1"/>
  <c r="H11" i="3" s="1"/>
  <c r="F10" i="3"/>
  <c r="E10" i="3"/>
  <c r="G10" i="3" s="1"/>
  <c r="C10" i="3"/>
  <c r="D10" i="3" s="1"/>
  <c r="H10" i="3" s="1"/>
  <c r="B10" i="3"/>
  <c r="F9" i="3"/>
  <c r="G9" i="3" s="1"/>
  <c r="E9" i="3"/>
  <c r="D9" i="3"/>
  <c r="H9" i="3" s="1"/>
  <c r="C9" i="3"/>
  <c r="B9" i="3"/>
  <c r="F8" i="3"/>
  <c r="F40" i="3" s="1"/>
  <c r="B47" i="3" s="1"/>
  <c r="E8" i="3"/>
  <c r="C8" i="3"/>
  <c r="C40" i="3" s="1"/>
  <c r="B8" i="3"/>
  <c r="D2" i="3"/>
  <c r="H39" i="2"/>
  <c r="F38" i="2"/>
  <c r="E38" i="2"/>
  <c r="G38" i="2" s="1"/>
  <c r="D38" i="2"/>
  <c r="C38" i="2"/>
  <c r="B38" i="2"/>
  <c r="G37" i="2"/>
  <c r="F37" i="2"/>
  <c r="E37" i="2"/>
  <c r="C37" i="2"/>
  <c r="D37" i="2" s="1"/>
  <c r="H37" i="2" s="1"/>
  <c r="B37" i="2"/>
  <c r="F36" i="2"/>
  <c r="E36" i="2"/>
  <c r="G36" i="2" s="1"/>
  <c r="C36" i="2"/>
  <c r="B36" i="2"/>
  <c r="D36" i="2" s="1"/>
  <c r="F35" i="2"/>
  <c r="E35" i="2"/>
  <c r="C35" i="2"/>
  <c r="B35" i="2"/>
  <c r="D35" i="2" s="1"/>
  <c r="F34" i="2"/>
  <c r="E34" i="2"/>
  <c r="G34" i="2" s="1"/>
  <c r="C34" i="2"/>
  <c r="D34" i="2" s="1"/>
  <c r="B34" i="2"/>
  <c r="F33" i="2"/>
  <c r="G33" i="2" s="1"/>
  <c r="H33" i="2" s="1"/>
  <c r="E33" i="2"/>
  <c r="D33" i="2"/>
  <c r="C33" i="2"/>
  <c r="B33" i="2"/>
  <c r="F32" i="2"/>
  <c r="G32" i="2" s="1"/>
  <c r="E32" i="2"/>
  <c r="C32" i="2"/>
  <c r="B32" i="2"/>
  <c r="D32" i="2" s="1"/>
  <c r="F31" i="2"/>
  <c r="E31" i="2"/>
  <c r="G31" i="2" s="1"/>
  <c r="C31" i="2"/>
  <c r="B31" i="2"/>
  <c r="D31" i="2" s="1"/>
  <c r="H31" i="2" s="1"/>
  <c r="F30" i="2"/>
  <c r="E30" i="2"/>
  <c r="G30" i="2" s="1"/>
  <c r="D30" i="2"/>
  <c r="H30" i="2" s="1"/>
  <c r="C30" i="2"/>
  <c r="B30" i="2"/>
  <c r="G29" i="2"/>
  <c r="F29" i="2"/>
  <c r="E29" i="2"/>
  <c r="C29" i="2"/>
  <c r="D29" i="2" s="1"/>
  <c r="H29" i="2" s="1"/>
  <c r="B29" i="2"/>
  <c r="F28" i="2"/>
  <c r="G28" i="2" s="1"/>
  <c r="E28" i="2"/>
  <c r="C28" i="2"/>
  <c r="B28" i="2"/>
  <c r="D28" i="2" s="1"/>
  <c r="F27" i="2"/>
  <c r="E27" i="2"/>
  <c r="G27" i="2" s="1"/>
  <c r="C27" i="2"/>
  <c r="B27" i="2"/>
  <c r="D27" i="2" s="1"/>
  <c r="F26" i="2"/>
  <c r="E26" i="2"/>
  <c r="G26" i="2" s="1"/>
  <c r="D26" i="2"/>
  <c r="H26" i="2" s="1"/>
  <c r="C26" i="2"/>
  <c r="B26" i="2"/>
  <c r="G25" i="2"/>
  <c r="F25" i="2"/>
  <c r="E25" i="2"/>
  <c r="C25" i="2"/>
  <c r="D25" i="2" s="1"/>
  <c r="H25" i="2" s="1"/>
  <c r="B25" i="2"/>
  <c r="F24" i="2"/>
  <c r="G24" i="2" s="1"/>
  <c r="E24" i="2"/>
  <c r="C24" i="2"/>
  <c r="B24" i="2"/>
  <c r="D24" i="2" s="1"/>
  <c r="F23" i="2"/>
  <c r="E23" i="2"/>
  <c r="G23" i="2" s="1"/>
  <c r="C23" i="2"/>
  <c r="B23" i="2"/>
  <c r="D23" i="2" s="1"/>
  <c r="H23" i="2" s="1"/>
  <c r="F22" i="2"/>
  <c r="E22" i="2"/>
  <c r="G22" i="2" s="1"/>
  <c r="D22" i="2"/>
  <c r="H22" i="2" s="1"/>
  <c r="C22" i="2"/>
  <c r="B22" i="2"/>
  <c r="G21" i="2"/>
  <c r="F21" i="2"/>
  <c r="E21" i="2"/>
  <c r="C21" i="2"/>
  <c r="D21" i="2" s="1"/>
  <c r="H21" i="2" s="1"/>
  <c r="B21" i="2"/>
  <c r="F20" i="2"/>
  <c r="G20" i="2" s="1"/>
  <c r="E20" i="2"/>
  <c r="C20" i="2"/>
  <c r="B20" i="2"/>
  <c r="D20" i="2" s="1"/>
  <c r="F19" i="2"/>
  <c r="E19" i="2"/>
  <c r="G19" i="2" s="1"/>
  <c r="C19" i="2"/>
  <c r="B19" i="2"/>
  <c r="D19" i="2" s="1"/>
  <c r="F18" i="2"/>
  <c r="E18" i="2"/>
  <c r="G18" i="2" s="1"/>
  <c r="D18" i="2"/>
  <c r="H18" i="2" s="1"/>
  <c r="C18" i="2"/>
  <c r="B18" i="2"/>
  <c r="G17" i="2"/>
  <c r="F17" i="2"/>
  <c r="E17" i="2"/>
  <c r="C17" i="2"/>
  <c r="D17" i="2" s="1"/>
  <c r="H17" i="2" s="1"/>
  <c r="B17" i="2"/>
  <c r="F16" i="2"/>
  <c r="G16" i="2" s="1"/>
  <c r="E16" i="2"/>
  <c r="C16" i="2"/>
  <c r="B16" i="2"/>
  <c r="D16" i="2" s="1"/>
  <c r="F15" i="2"/>
  <c r="E15" i="2"/>
  <c r="G15" i="2" s="1"/>
  <c r="C15" i="2"/>
  <c r="B15" i="2"/>
  <c r="D15" i="2" s="1"/>
  <c r="H15" i="2" s="1"/>
  <c r="F14" i="2"/>
  <c r="E14" i="2"/>
  <c r="G14" i="2" s="1"/>
  <c r="D14" i="2"/>
  <c r="H14" i="2" s="1"/>
  <c r="C14" i="2"/>
  <c r="B14" i="2"/>
  <c r="G13" i="2"/>
  <c r="F13" i="2"/>
  <c r="E13" i="2"/>
  <c r="C13" i="2"/>
  <c r="D13" i="2" s="1"/>
  <c r="H13" i="2" s="1"/>
  <c r="B13" i="2"/>
  <c r="F12" i="2"/>
  <c r="G12" i="2" s="1"/>
  <c r="E12" i="2"/>
  <c r="C12" i="2"/>
  <c r="B12" i="2"/>
  <c r="D12" i="2" s="1"/>
  <c r="F11" i="2"/>
  <c r="E11" i="2"/>
  <c r="G11" i="2" s="1"/>
  <c r="C11" i="2"/>
  <c r="B11" i="2"/>
  <c r="D11" i="2" s="1"/>
  <c r="F10" i="2"/>
  <c r="E10" i="2"/>
  <c r="G10" i="2" s="1"/>
  <c r="D10" i="2"/>
  <c r="H10" i="2" s="1"/>
  <c r="C10" i="2"/>
  <c r="B10" i="2"/>
  <c r="G9" i="2"/>
  <c r="F9" i="2"/>
  <c r="E9" i="2"/>
  <c r="E40" i="2" s="1"/>
  <c r="G40" i="2" s="1"/>
  <c r="C9" i="2"/>
  <c r="D9" i="2" s="1"/>
  <c r="H9" i="2" s="1"/>
  <c r="B9" i="2"/>
  <c r="F8" i="2"/>
  <c r="F40" i="2" s="1"/>
  <c r="B47" i="2" s="1"/>
  <c r="E8" i="2"/>
  <c r="C8" i="2"/>
  <c r="B8" i="2"/>
  <c r="B40" i="2" s="1"/>
  <c r="D2" i="2"/>
  <c r="H39" i="1"/>
  <c r="H38" i="1"/>
  <c r="F38" i="1"/>
  <c r="E38" i="1"/>
  <c r="G38" i="1" s="1"/>
  <c r="D38" i="1"/>
  <c r="C38" i="1"/>
  <c r="B38" i="1"/>
  <c r="G37" i="1"/>
  <c r="F37" i="1"/>
  <c r="E37" i="1"/>
  <c r="C37" i="1"/>
  <c r="D37" i="1" s="1"/>
  <c r="B37" i="1"/>
  <c r="F36" i="1"/>
  <c r="G36" i="1" s="1"/>
  <c r="E36" i="1"/>
  <c r="C36" i="1"/>
  <c r="B36" i="1"/>
  <c r="D36" i="1" s="1"/>
  <c r="H36" i="1" s="1"/>
  <c r="F35" i="1"/>
  <c r="E35" i="1"/>
  <c r="G35" i="1" s="1"/>
  <c r="C35" i="1"/>
  <c r="B35" i="1"/>
  <c r="D35" i="1" s="1"/>
  <c r="F34" i="1"/>
  <c r="E34" i="1"/>
  <c r="G34" i="1" s="1"/>
  <c r="D34" i="1"/>
  <c r="H34" i="1" s="1"/>
  <c r="C34" i="1"/>
  <c r="B34" i="1"/>
  <c r="G33" i="1"/>
  <c r="F33" i="1"/>
  <c r="E33" i="1"/>
  <c r="C33" i="1"/>
  <c r="D33" i="1" s="1"/>
  <c r="H33" i="1" s="1"/>
  <c r="B33" i="1"/>
  <c r="F32" i="1"/>
  <c r="G32" i="1" s="1"/>
  <c r="E32" i="1"/>
  <c r="C32" i="1"/>
  <c r="B32" i="1"/>
  <c r="D32" i="1" s="1"/>
  <c r="F31" i="1"/>
  <c r="E31" i="1"/>
  <c r="G31" i="1" s="1"/>
  <c r="C31" i="1"/>
  <c r="B31" i="1"/>
  <c r="F30" i="1"/>
  <c r="E30" i="1"/>
  <c r="G30" i="1" s="1"/>
  <c r="C30" i="1"/>
  <c r="B30" i="1"/>
  <c r="D30" i="1" s="1"/>
  <c r="H30" i="1" s="1"/>
  <c r="G29" i="1"/>
  <c r="F29" i="1"/>
  <c r="E29" i="1"/>
  <c r="C29" i="1"/>
  <c r="D29" i="1" s="1"/>
  <c r="B29" i="1"/>
  <c r="F28" i="1"/>
  <c r="G28" i="1" s="1"/>
  <c r="E28" i="1"/>
  <c r="D28" i="1"/>
  <c r="H28" i="1" s="1"/>
  <c r="C28" i="1"/>
  <c r="B28" i="1"/>
  <c r="G27" i="1"/>
  <c r="F27" i="1"/>
  <c r="E27" i="1"/>
  <c r="C27" i="1"/>
  <c r="B27" i="1"/>
  <c r="H26" i="1"/>
  <c r="F26" i="1"/>
  <c r="E26" i="1"/>
  <c r="G26" i="1" s="1"/>
  <c r="D26" i="1"/>
  <c r="C26" i="1"/>
  <c r="B26" i="1"/>
  <c r="F25" i="1"/>
  <c r="E25" i="1"/>
  <c r="G25" i="1" s="1"/>
  <c r="C25" i="1"/>
  <c r="D25" i="1" s="1"/>
  <c r="B25" i="1"/>
  <c r="F24" i="1"/>
  <c r="G24" i="1" s="1"/>
  <c r="E24" i="1"/>
  <c r="C24" i="1"/>
  <c r="B24" i="1"/>
  <c r="D24" i="1" s="1"/>
  <c r="H24" i="1" s="1"/>
  <c r="F23" i="1"/>
  <c r="E23" i="1"/>
  <c r="G23" i="1" s="1"/>
  <c r="C23" i="1"/>
  <c r="B23" i="1"/>
  <c r="F22" i="1"/>
  <c r="E22" i="1"/>
  <c r="G22" i="1" s="1"/>
  <c r="C22" i="1"/>
  <c r="B22" i="1"/>
  <c r="D22" i="1" s="1"/>
  <c r="H22" i="1" s="1"/>
  <c r="G21" i="1"/>
  <c r="F21" i="1"/>
  <c r="E21" i="1"/>
  <c r="C21" i="1"/>
  <c r="D21" i="1" s="1"/>
  <c r="B21" i="1"/>
  <c r="F20" i="1"/>
  <c r="G20" i="1" s="1"/>
  <c r="E20" i="1"/>
  <c r="D20" i="1"/>
  <c r="H20" i="1" s="1"/>
  <c r="C20" i="1"/>
  <c r="B20" i="1"/>
  <c r="G19" i="1"/>
  <c r="F19" i="1"/>
  <c r="E19" i="1"/>
  <c r="C19" i="1"/>
  <c r="B19" i="1"/>
  <c r="H18" i="1"/>
  <c r="F18" i="1"/>
  <c r="E18" i="1"/>
  <c r="G18" i="1" s="1"/>
  <c r="D18" i="1"/>
  <c r="C18" i="1"/>
  <c r="B18" i="1"/>
  <c r="F17" i="1"/>
  <c r="E17" i="1"/>
  <c r="G17" i="1" s="1"/>
  <c r="C17" i="1"/>
  <c r="D17" i="1" s="1"/>
  <c r="B17" i="1"/>
  <c r="F16" i="1"/>
  <c r="G16" i="1" s="1"/>
  <c r="E16" i="1"/>
  <c r="C16" i="1"/>
  <c r="B16" i="1"/>
  <c r="D16" i="1" s="1"/>
  <c r="H16" i="1" s="1"/>
  <c r="F15" i="1"/>
  <c r="E15" i="1"/>
  <c r="G15" i="1" s="1"/>
  <c r="C15" i="1"/>
  <c r="B15" i="1"/>
  <c r="F14" i="1"/>
  <c r="E14" i="1"/>
  <c r="G14" i="1" s="1"/>
  <c r="C14" i="1"/>
  <c r="B14" i="1"/>
  <c r="D14" i="1" s="1"/>
  <c r="H14" i="1" s="1"/>
  <c r="G13" i="1"/>
  <c r="F13" i="1"/>
  <c r="E13" i="1"/>
  <c r="C13" i="1"/>
  <c r="D13" i="1" s="1"/>
  <c r="B13" i="1"/>
  <c r="F12" i="1"/>
  <c r="G12" i="1" s="1"/>
  <c r="E12" i="1"/>
  <c r="D12" i="1"/>
  <c r="H12" i="1" s="1"/>
  <c r="C12" i="1"/>
  <c r="B12" i="1"/>
  <c r="G11" i="1"/>
  <c r="F11" i="1"/>
  <c r="E11" i="1"/>
  <c r="C11" i="1"/>
  <c r="B11" i="1"/>
  <c r="H10" i="1"/>
  <c r="F10" i="1"/>
  <c r="E10" i="1"/>
  <c r="G10" i="1" s="1"/>
  <c r="D10" i="1"/>
  <c r="C10" i="1"/>
  <c r="B10" i="1"/>
  <c r="F9" i="1"/>
  <c r="E9" i="1"/>
  <c r="G9" i="1" s="1"/>
  <c r="C9" i="1"/>
  <c r="D9" i="1" s="1"/>
  <c r="B9" i="1"/>
  <c r="F8" i="1"/>
  <c r="E8" i="1"/>
  <c r="C8" i="1"/>
  <c r="B8" i="1"/>
  <c r="B40" i="1" s="1"/>
  <c r="D2" i="1"/>
  <c r="G8" i="1" l="1"/>
  <c r="F40" i="1"/>
  <c r="B47" i="1" s="1"/>
  <c r="D8" i="1"/>
  <c r="H8" i="1" s="1"/>
  <c r="E40" i="1"/>
  <c r="G40" i="1" s="1"/>
  <c r="H9" i="1"/>
  <c r="D15" i="1"/>
  <c r="H15" i="1" s="1"/>
  <c r="H17" i="1"/>
  <c r="D23" i="1"/>
  <c r="H23" i="1" s="1"/>
  <c r="H25" i="1"/>
  <c r="D31" i="1"/>
  <c r="H31" i="1" s="1"/>
  <c r="H32" i="1"/>
  <c r="H37" i="1"/>
  <c r="H11" i="2"/>
  <c r="H12" i="2"/>
  <c r="H19" i="2"/>
  <c r="H20" i="2"/>
  <c r="H27" i="2"/>
  <c r="H28" i="2"/>
  <c r="H34" i="2"/>
  <c r="C40" i="1"/>
  <c r="B46" i="1" s="1"/>
  <c r="D11" i="1"/>
  <c r="H11" i="1" s="1"/>
  <c r="H13" i="1"/>
  <c r="D19" i="1"/>
  <c r="H19" i="1" s="1"/>
  <c r="H21" i="1"/>
  <c r="D27" i="1"/>
  <c r="H27" i="1" s="1"/>
  <c r="H29" i="1"/>
  <c r="H16" i="2"/>
  <c r="H24" i="2"/>
  <c r="H32" i="2"/>
  <c r="H38" i="2"/>
  <c r="H35" i="1"/>
  <c r="H36" i="2"/>
  <c r="B46" i="3"/>
  <c r="H29" i="3"/>
  <c r="H37" i="3"/>
  <c r="H13" i="5"/>
  <c r="H21" i="5"/>
  <c r="H29" i="5"/>
  <c r="H37" i="5"/>
  <c r="D8" i="2"/>
  <c r="H8" i="2" s="1"/>
  <c r="C40" i="2"/>
  <c r="B46" i="2" s="1"/>
  <c r="H9" i="4"/>
  <c r="H17" i="4"/>
  <c r="H25" i="4"/>
  <c r="H33" i="4"/>
  <c r="G35" i="2"/>
  <c r="H35" i="2" s="1"/>
  <c r="E40" i="3"/>
  <c r="G40" i="3" s="1"/>
  <c r="G15" i="3"/>
  <c r="H15" i="3" s="1"/>
  <c r="H27" i="3"/>
  <c r="H35" i="3"/>
  <c r="D40" i="4"/>
  <c r="H15" i="4"/>
  <c r="H23" i="4"/>
  <c r="H31" i="4"/>
  <c r="H38" i="4"/>
  <c r="H10" i="5"/>
  <c r="H11" i="5"/>
  <c r="H19" i="5"/>
  <c r="H9" i="5"/>
  <c r="H17" i="5"/>
  <c r="H25" i="5"/>
  <c r="H33" i="5"/>
  <c r="G8" i="2"/>
  <c r="B40" i="3"/>
  <c r="D40" i="3" s="1"/>
  <c r="H40" i="3" s="1"/>
  <c r="D8" i="3"/>
  <c r="G8" i="3"/>
  <c r="G40" i="4"/>
  <c r="D8" i="4"/>
  <c r="H8" i="4" s="1"/>
  <c r="D8" i="5"/>
  <c r="H8" i="5" s="1"/>
  <c r="H8" i="3" l="1"/>
  <c r="D40" i="2"/>
  <c r="H40" i="2" s="1"/>
  <c r="H40" i="4"/>
  <c r="D40" i="1"/>
  <c r="H40" i="1" s="1"/>
</calcChain>
</file>

<file path=xl/sharedStrings.xml><?xml version="1.0" encoding="utf-8"?>
<sst xmlns="http://schemas.openxmlformats.org/spreadsheetml/2006/main" count="105" uniqueCount="21">
  <si>
    <t xml:space="preserve">สถิติการเดินทางเข้า - ออกราชอาณาจักร </t>
  </si>
  <si>
    <t>สุวรรณภูมิ</t>
  </si>
  <si>
    <t>วันที่</t>
  </si>
  <si>
    <t>เดินทางเข้า</t>
  </si>
  <si>
    <t>เดินทางออก</t>
  </si>
  <si>
    <t>รวม
เข้า - ออก</t>
  </si>
  <si>
    <t>ไทย</t>
  </si>
  <si>
    <t>ต่างชาติ</t>
  </si>
  <si>
    <t>รวม</t>
  </si>
  <si>
    <t xml:space="preserve"> </t>
  </si>
  <si>
    <t xml:space="preserve"> เฉลี่ยต่อวัน</t>
  </si>
  <si>
    <t>เข้า</t>
  </si>
  <si>
    <t>คน</t>
  </si>
  <si>
    <t>ออก</t>
  </si>
  <si>
    <t>กองเศรษฐกิจการท่องเที่ยวและกีฬา</t>
  </si>
  <si>
    <t>กระทรวงการท่องเที่ยวและกีฬา</t>
  </si>
  <si>
    <t xml:space="preserve">ดอนเมือง </t>
  </si>
  <si>
    <t>ทอ. เชียงใหม่</t>
  </si>
  <si>
    <t>ภูเก็ต</t>
  </si>
  <si>
    <t>เฉลี่ยต่อวัน</t>
  </si>
  <si>
    <t>ทอ. หาดใหญ่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</si>
</sst>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  <numFmt numFmtId="189" formatCode="_-* #,##0.00_-;\-* #,##0.00_-;_-* \-??_-;_-@_-"/>
    <numFmt numFmtId="190" formatCode="_(* #,##0.00_);_(* \(#,##0.00\);_(* &quot;-&quot;??_);_(@_)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2"/>
      <name val="TH SarabunPSK"/>
      <family val="2"/>
      <charset val="222"/>
    </font>
    <font>
      <sz val="10"/>
      <name val="Arial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</font>
    <font>
      <b/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u/>
      <sz val="12"/>
      <name val="TH SarabunPSK"/>
      <family val="2"/>
    </font>
    <font>
      <u/>
      <sz val="12"/>
      <name val="TH SarabunPSK"/>
      <family val="2"/>
    </font>
    <font>
      <u/>
      <sz val="11"/>
      <color theme="10"/>
      <name val="Tahoma"/>
      <family val="2"/>
      <charset val="222"/>
    </font>
    <font>
      <u/>
      <sz val="12"/>
      <color theme="10"/>
      <name val="TH SarabunPSK"/>
      <family val="2"/>
    </font>
    <font>
      <u/>
      <sz val="10"/>
      <color indexed="12"/>
      <name val="Arial"/>
      <family val="2"/>
    </font>
    <font>
      <b/>
      <u/>
      <sz val="12"/>
      <color indexed="12"/>
      <name val="TH SarabunPSK"/>
      <family val="2"/>
    </font>
    <font>
      <u/>
      <sz val="11"/>
      <color theme="10"/>
      <name val="Arial"/>
      <family val="2"/>
    </font>
    <font>
      <b/>
      <u/>
      <sz val="10"/>
      <color indexed="12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  <font>
      <b/>
      <sz val="11"/>
      <color theme="1"/>
      <name val="Arial"/>
      <family val="2"/>
    </font>
    <font>
      <sz val="14"/>
      <name val="Cordia New"/>
      <family val="2"/>
    </font>
    <font>
      <sz val="14"/>
      <name val="Cordia New"/>
      <family val="2"/>
      <charset val="1"/>
    </font>
    <font>
      <sz val="11"/>
      <color theme="1"/>
      <name val="Tahoma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189" fontId="26" fillId="0" borderId="0" applyBorder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190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6" fillId="0" borderId="0" applyBorder="0" applyProtection="0"/>
    <xf numFmtId="0" fontId="17" fillId="0" borderId="0" applyNumberFormat="0" applyFill="0" applyBorder="0" applyAlignment="0" applyProtection="0">
      <alignment vertical="top"/>
      <protection locked="0"/>
    </xf>
    <xf numFmtId="9" fontId="2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6" fillId="0" borderId="0"/>
    <xf numFmtId="44" fontId="25" fillId="0" borderId="0" applyFont="0" applyFill="0" applyBorder="0" applyAlignment="0" applyProtection="0"/>
    <xf numFmtId="41" fontId="25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 applyBorder="1" applyAlignment="1">
      <alignment horizontal="center"/>
    </xf>
    <xf numFmtId="0" fontId="2" fillId="0" borderId="0" xfId="1" applyFont="1"/>
    <xf numFmtId="0" fontId="3" fillId="0" borderId="0" xfId="1" applyFont="1" applyBorder="1" applyAlignment="1" applyProtection="1">
      <alignment horizontal="center"/>
      <protection locked="0"/>
    </xf>
    <xf numFmtId="0" fontId="3" fillId="0" borderId="0" xfId="1" applyFont="1" applyBorder="1" applyAlignment="1" applyProtection="1">
      <alignment horizontal="left"/>
      <protection locked="0"/>
    </xf>
    <xf numFmtId="0" fontId="4" fillId="0" borderId="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/>
    <xf numFmtId="15" fontId="3" fillId="0" borderId="0" xfId="1" applyNumberFormat="1" applyFont="1" applyBorder="1" applyAlignment="1">
      <alignment horizontal="center"/>
    </xf>
    <xf numFmtId="15" fontId="3" fillId="0" borderId="0" xfId="1" applyNumberFormat="1" applyFont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87" fontId="5" fillId="0" borderId="8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 applyProtection="1">
      <alignment horizontal="center" vertical="center"/>
      <protection locked="0"/>
    </xf>
    <xf numFmtId="187" fontId="5" fillId="0" borderId="9" xfId="2" applyNumberFormat="1" applyFont="1" applyFill="1" applyBorder="1" applyAlignment="1">
      <alignment horizontal="center" vertical="center"/>
    </xf>
    <xf numFmtId="188" fontId="5" fillId="0" borderId="9" xfId="2" applyNumberFormat="1" applyFont="1" applyFill="1" applyBorder="1" applyAlignment="1">
      <alignment horizontal="right" vertical="center"/>
    </xf>
    <xf numFmtId="41" fontId="5" fillId="0" borderId="9" xfId="2" applyNumberFormat="1" applyFont="1" applyFill="1" applyBorder="1" applyAlignment="1">
      <alignment horizontal="center" vertical="center"/>
    </xf>
    <xf numFmtId="187" fontId="5" fillId="0" borderId="10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 applyProtection="1">
      <alignment horizontal="center" vertical="center"/>
      <protection locked="0"/>
    </xf>
    <xf numFmtId="187" fontId="5" fillId="0" borderId="11" xfId="2" applyNumberFormat="1" applyFont="1" applyFill="1" applyBorder="1" applyAlignment="1">
      <alignment horizontal="center" vertical="center"/>
    </xf>
    <xf numFmtId="188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Border="1" applyAlignment="1" applyProtection="1">
      <alignment horizontal="center" vertical="center"/>
      <protection locked="0"/>
    </xf>
    <xf numFmtId="187" fontId="2" fillId="0" borderId="0" xfId="2" applyNumberFormat="1" applyFont="1" applyFill="1" applyBorder="1" applyAlignment="1">
      <alignment horizontal="center" vertical="center"/>
    </xf>
    <xf numFmtId="188" fontId="2" fillId="0" borderId="0" xfId="2" applyNumberFormat="1" applyFont="1" applyFill="1" applyBorder="1" applyAlignment="1">
      <alignment horizontal="right" vertical="center"/>
    </xf>
    <xf numFmtId="41" fontId="2" fillId="0" borderId="0" xfId="2" applyNumberFormat="1" applyFont="1" applyFill="1" applyBorder="1" applyAlignment="1">
      <alignment horizontal="center" vertical="center"/>
    </xf>
    <xf numFmtId="0" fontId="2" fillId="0" borderId="0" xfId="1" applyFont="1" applyBorder="1"/>
    <xf numFmtId="1" fontId="6" fillId="0" borderId="7" xfId="0" applyNumberFormat="1" applyFont="1" applyFill="1" applyBorder="1" applyAlignment="1">
      <alignment horizontal="center" vertical="center"/>
    </xf>
    <xf numFmtId="187" fontId="6" fillId="0" borderId="11" xfId="2" applyNumberFormat="1" applyFont="1" applyFill="1" applyBorder="1" applyAlignment="1">
      <alignment horizontal="center" vertical="center"/>
    </xf>
    <xf numFmtId="188" fontId="6" fillId="0" borderId="11" xfId="2" applyNumberFormat="1" applyFont="1" applyFill="1" applyBorder="1" applyAlignment="1">
      <alignment horizontal="right" vertical="center"/>
    </xf>
    <xf numFmtId="41" fontId="6" fillId="0" borderId="11" xfId="2" applyNumberFormat="1" applyFont="1" applyFill="1" applyBorder="1" applyAlignment="1">
      <alignment horizontal="center" vertical="center"/>
    </xf>
    <xf numFmtId="0" fontId="7" fillId="0" borderId="0" xfId="1" applyFont="1"/>
    <xf numFmtId="187" fontId="7" fillId="0" borderId="0" xfId="2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Border="1"/>
    <xf numFmtId="0" fontId="8" fillId="0" borderId="0" xfId="1" applyFont="1"/>
    <xf numFmtId="1" fontId="5" fillId="0" borderId="7" xfId="0" applyNumberFormat="1" applyFont="1" applyFill="1" applyBorder="1" applyAlignment="1">
      <alignment horizontal="center"/>
    </xf>
    <xf numFmtId="187" fontId="5" fillId="0" borderId="11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0" fontId="2" fillId="0" borderId="0" xfId="1" applyFont="1" applyAlignment="1">
      <alignment horizontal="right"/>
    </xf>
    <xf numFmtId="1" fontId="9" fillId="0" borderId="7" xfId="0" applyNumberFormat="1" applyFont="1" applyFill="1" applyBorder="1" applyAlignment="1">
      <alignment horizontal="center" vertical="center"/>
    </xf>
    <xf numFmtId="187" fontId="9" fillId="0" borderId="11" xfId="2" applyNumberFormat="1" applyFont="1" applyFill="1" applyBorder="1" applyAlignment="1">
      <alignment horizontal="center" vertical="center"/>
    </xf>
    <xf numFmtId="188" fontId="9" fillId="0" borderId="11" xfId="2" applyNumberFormat="1" applyFont="1" applyFill="1" applyBorder="1" applyAlignment="1">
      <alignment horizontal="right" vertical="center"/>
    </xf>
    <xf numFmtId="41" fontId="9" fillId="0" borderId="11" xfId="2" applyNumberFormat="1" applyFont="1" applyFill="1" applyBorder="1" applyAlignment="1">
      <alignment horizontal="center" vertical="center"/>
    </xf>
    <xf numFmtId="0" fontId="10" fillId="0" borderId="0" xfId="1" applyFont="1"/>
    <xf numFmtId="1" fontId="5" fillId="0" borderId="0" xfId="0" applyNumberFormat="1" applyFont="1" applyFill="1" applyBorder="1" applyAlignment="1">
      <alignment horizontal="center" vertical="center"/>
    </xf>
    <xf numFmtId="187" fontId="5" fillId="0" borderId="5" xfId="2" applyNumberFormat="1" applyFont="1" applyFill="1" applyBorder="1" applyAlignment="1" applyProtection="1">
      <alignment horizontal="center" vertical="center"/>
      <protection locked="0"/>
    </xf>
    <xf numFmtId="187" fontId="5" fillId="0" borderId="5" xfId="2" applyNumberFormat="1" applyFont="1" applyFill="1" applyBorder="1" applyAlignment="1">
      <alignment horizontal="center" vertical="center"/>
    </xf>
    <xf numFmtId="188" fontId="5" fillId="0" borderId="12" xfId="2" applyNumberFormat="1" applyFont="1" applyFill="1" applyBorder="1" applyAlignment="1">
      <alignment horizontal="right" vertical="center"/>
    </xf>
    <xf numFmtId="41" fontId="5" fillId="0" borderId="12" xfId="2" applyNumberFormat="1" applyFont="1" applyFill="1" applyBorder="1" applyAlignment="1">
      <alignment horizontal="center" vertical="center"/>
    </xf>
    <xf numFmtId="15" fontId="9" fillId="0" borderId="1" xfId="1" quotePrefix="1" applyNumberFormat="1" applyFont="1" applyFill="1" applyBorder="1" applyAlignment="1">
      <alignment horizontal="center" vertical="center" shrinkToFit="1"/>
    </xf>
    <xf numFmtId="187" fontId="9" fillId="0" borderId="1" xfId="2" applyNumberFormat="1" applyFont="1" applyFill="1" applyBorder="1" applyAlignment="1">
      <alignment horizontal="center" vertical="center" shrinkToFit="1"/>
    </xf>
    <xf numFmtId="0" fontId="5" fillId="0" borderId="0" xfId="1" applyFont="1"/>
    <xf numFmtId="0" fontId="5" fillId="0" borderId="0" xfId="1" applyFont="1" applyFill="1" applyAlignment="1">
      <alignment horizontal="center"/>
    </xf>
    <xf numFmtId="0" fontId="5" fillId="0" borderId="0" xfId="1" applyFont="1" applyFill="1"/>
    <xf numFmtId="188" fontId="5" fillId="0" borderId="0" xfId="2" applyNumberFormat="1" applyFont="1"/>
    <xf numFmtId="187" fontId="9" fillId="0" borderId="0" xfId="2" applyNumberFormat="1" applyFont="1" applyFill="1" applyBorder="1" applyAlignment="1">
      <alignment horizontal="center" vertical="center"/>
    </xf>
    <xf numFmtId="187" fontId="2" fillId="0" borderId="0" xfId="1" applyNumberFormat="1" applyFont="1"/>
    <xf numFmtId="0" fontId="5" fillId="0" borderId="0" xfId="1" applyFont="1" applyBorder="1"/>
    <xf numFmtId="0" fontId="5" fillId="0" borderId="0" xfId="1" applyFont="1" applyFill="1" applyBorder="1" applyAlignment="1"/>
    <xf numFmtId="0" fontId="11" fillId="0" borderId="0" xfId="0" applyFont="1"/>
    <xf numFmtId="0" fontId="12" fillId="0" borderId="0" xfId="0" applyFont="1" applyFill="1"/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1" applyFont="1" applyBorder="1"/>
    <xf numFmtId="0" fontId="5" fillId="0" borderId="1" xfId="1" applyFont="1" applyFill="1" applyBorder="1"/>
    <xf numFmtId="188" fontId="5" fillId="0" borderId="1" xfId="1" applyNumberFormat="1" applyFont="1" applyFill="1" applyBorder="1" applyAlignment="1"/>
    <xf numFmtId="0" fontId="5" fillId="0" borderId="1" xfId="1" applyFont="1" applyBorder="1" applyAlignment="1">
      <alignment horizontal="center"/>
    </xf>
    <xf numFmtId="0" fontId="5" fillId="0" borderId="0" xfId="1" applyFont="1" applyFill="1" applyBorder="1"/>
    <xf numFmtId="0" fontId="9" fillId="0" borderId="0" xfId="0" applyFont="1" applyAlignment="1">
      <alignment horizontal="center"/>
    </xf>
    <xf numFmtId="0" fontId="14" fillId="0" borderId="0" xfId="1" applyFont="1"/>
    <xf numFmtId="0" fontId="9" fillId="0" borderId="0" xfId="0" applyFont="1" applyAlignment="1">
      <alignment horizontal="center"/>
    </xf>
    <xf numFmtId="188" fontId="5" fillId="0" borderId="0" xfId="3" applyNumberFormat="1" applyFont="1"/>
    <xf numFmtId="0" fontId="16" fillId="0" borderId="0" xfId="4" applyFont="1" applyAlignment="1" applyProtection="1">
      <alignment horizontal="center"/>
    </xf>
    <xf numFmtId="0" fontId="18" fillId="0" borderId="0" xfId="5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2" fillId="0" borderId="0" xfId="1" applyFont="1" applyFill="1" applyAlignment="1">
      <alignment horizontal="center"/>
    </xf>
    <xf numFmtId="0" fontId="19" fillId="0" borderId="0" xfId="4" applyFont="1" applyAlignment="1" applyProtection="1">
      <alignment horizontal="center"/>
    </xf>
    <xf numFmtId="0" fontId="20" fillId="0" borderId="0" xfId="5" applyFont="1" applyAlignment="1" applyProtection="1">
      <alignment horizontal="center"/>
    </xf>
    <xf numFmtId="0" fontId="2" fillId="0" borderId="0" xfId="1" applyFont="1" applyFill="1"/>
    <xf numFmtId="188" fontId="2" fillId="0" borderId="0" xfId="2" applyNumberFormat="1" applyFont="1"/>
    <xf numFmtId="0" fontId="21" fillId="0" borderId="0" xfId="0" applyFont="1"/>
    <xf numFmtId="0" fontId="21" fillId="0" borderId="0" xfId="0" applyFont="1" applyFill="1"/>
    <xf numFmtId="0" fontId="3" fillId="0" borderId="0" xfId="1" applyFont="1" applyBorder="1" applyAlignment="1" applyProtection="1">
      <alignment horizontal="right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187" fontId="5" fillId="0" borderId="4" xfId="2" applyNumberFormat="1" applyFont="1" applyFill="1" applyBorder="1" applyAlignment="1">
      <alignment horizontal="center" vertical="center"/>
    </xf>
    <xf numFmtId="188" fontId="5" fillId="0" borderId="13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center" vertical="center"/>
    </xf>
    <xf numFmtId="187" fontId="5" fillId="0" borderId="14" xfId="2" applyNumberFormat="1" applyFont="1" applyFill="1" applyBorder="1" applyAlignment="1">
      <alignment horizontal="center" vertical="center"/>
    </xf>
    <xf numFmtId="187" fontId="6" fillId="0" borderId="14" xfId="2" applyNumberFormat="1" applyFont="1" applyFill="1" applyBorder="1" applyAlignment="1">
      <alignment horizontal="center" vertical="center"/>
    </xf>
    <xf numFmtId="188" fontId="6" fillId="0" borderId="13" xfId="2" applyNumberFormat="1" applyFont="1" applyFill="1" applyBorder="1" applyAlignment="1">
      <alignment horizontal="right" vertical="center"/>
    </xf>
    <xf numFmtId="41" fontId="6" fillId="0" borderId="13" xfId="2" applyNumberFormat="1" applyFont="1" applyFill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87" fontId="5" fillId="0" borderId="14" xfId="2" applyNumberFormat="1" applyFont="1" applyFill="1" applyBorder="1" applyAlignment="1">
      <alignment horizontal="right" vertical="center"/>
    </xf>
    <xf numFmtId="41" fontId="5" fillId="0" borderId="13" xfId="2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187" fontId="9" fillId="0" borderId="14" xfId="2" applyNumberFormat="1" applyFont="1" applyFill="1" applyBorder="1" applyAlignment="1">
      <alignment horizontal="center" vertical="center"/>
    </xf>
    <xf numFmtId="188" fontId="9" fillId="0" borderId="13" xfId="2" applyNumberFormat="1" applyFont="1" applyFill="1" applyBorder="1" applyAlignment="1">
      <alignment horizontal="right" vertical="center"/>
    </xf>
    <xf numFmtId="41" fontId="9" fillId="0" borderId="13" xfId="2" applyNumberFormat="1" applyFont="1" applyFill="1" applyBorder="1" applyAlignment="1">
      <alignment horizontal="center" vertical="center"/>
    </xf>
    <xf numFmtId="0" fontId="24" fillId="0" borderId="0" xfId="0" applyFont="1"/>
    <xf numFmtId="188" fontId="2" fillId="0" borderId="0" xfId="6" applyNumberFormat="1" applyFont="1"/>
    <xf numFmtId="0" fontId="9" fillId="0" borderId="0" xfId="0" applyFont="1" applyAlignment="1">
      <alignment horizontal="center" vertical="center"/>
    </xf>
    <xf numFmtId="0" fontId="21" fillId="2" borderId="0" xfId="0" applyFont="1" applyFill="1"/>
  </cellXfs>
  <cellStyles count="49">
    <cellStyle name="Comma 10" xfId="7"/>
    <cellStyle name="Comma 11" xfId="8"/>
    <cellStyle name="Comma 12" xfId="9"/>
    <cellStyle name="Comma 13" xfId="10"/>
    <cellStyle name="Comma 13 2" xfId="11"/>
    <cellStyle name="Comma 14" xfId="12"/>
    <cellStyle name="Comma 15" xfId="13"/>
    <cellStyle name="Comma 16" xfId="14"/>
    <cellStyle name="Comma 17" xfId="15"/>
    <cellStyle name="Comma 18" xfId="16"/>
    <cellStyle name="Comma 2" xfId="17"/>
    <cellStyle name="Comma 2 2" xfId="18"/>
    <cellStyle name="Comma 2 3" xfId="19"/>
    <cellStyle name="Comma 2 4" xfId="20"/>
    <cellStyle name="Comma 3" xfId="2"/>
    <cellStyle name="Comma 3 2" xfId="6"/>
    <cellStyle name="Comma 3 3" xfId="21"/>
    <cellStyle name="Comma 3 4" xfId="22"/>
    <cellStyle name="Comma 4" xfId="23"/>
    <cellStyle name="Comma 5" xfId="24"/>
    <cellStyle name="Comma 6" xfId="25"/>
    <cellStyle name="Comma 7" xfId="26"/>
    <cellStyle name="Comma 8" xfId="27"/>
    <cellStyle name="Comma 9" xfId="28"/>
    <cellStyle name="Explanatory Text 2" xfId="29"/>
    <cellStyle name="Hyperlink" xfId="4" builtinId="8"/>
    <cellStyle name="Hyperlink 2" xfId="5"/>
    <cellStyle name="Hyperlink 2 2" xfId="30"/>
    <cellStyle name="ǰ݆ŴҸŴႂŴֲŴ" xfId="31"/>
    <cellStyle name="Normal" xfId="0" builtinId="0"/>
    <cellStyle name="Normal 2" xfId="32"/>
    <cellStyle name="Normal 2 2" xfId="33"/>
    <cellStyle name="Normal 2 3" xfId="34"/>
    <cellStyle name="Normal 2 4" xfId="35"/>
    <cellStyle name="Normal 3" xfId="36"/>
    <cellStyle name="Normal 3 2" xfId="37"/>
    <cellStyle name="Normal 3 3" xfId="38"/>
    <cellStyle name="Normal 4" xfId="39"/>
    <cellStyle name="Normal 5" xfId="40"/>
    <cellStyle name="Normal 5 2" xfId="41"/>
    <cellStyle name="Normal 6" xfId="42"/>
    <cellStyle name="Normal 6 2" xfId="43"/>
    <cellStyle name="Normal 6 3" xfId="44"/>
    <cellStyle name="Normal 7" xfId="45"/>
    <cellStyle name="Normal 8" xfId="46"/>
    <cellStyle name="Style 1" xfId="47"/>
    <cellStyle name="Ŵ" xfId="48"/>
    <cellStyle name="เครื่องหมายจุลภาค 2" xfId="3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5982" y="8805429"/>
          <a:ext cx="991267" cy="910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47858"/>
          <a:ext cx="991267" cy="910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57383"/>
          <a:ext cx="991267" cy="9107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828808"/>
          <a:ext cx="991267" cy="9107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8600208"/>
          <a:ext cx="991267" cy="9107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9;&#3633;&#3604;&#3604;&#3634;%20&#3624;&#3636;&#3619;&#3636;/&#3626;&#3606;&#3636;&#3588;&#3636;&#3619;&#3634;&#3618;&#3623;&#3633;&#3609;/2560/&#3626;&#3606;&#3636;&#3605;&#3636;%208%20Aug%202560/31-8-2560/&#3612;&#3641;&#3657;&#3648;&#3604;&#3636;&#3609;&#3607;&#3634;&#3591;&#3648;&#3586;&#3657;&#3634;-&#3629;&#3629;&#3585;&#3626;&#3609;&#3634;&#3617;&#3610;&#3636;&#3609;%205%20&#3649;&#3627;&#3656;&#3591;%20&#3626;.&#3588;.%20%206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ทอ.สุวรรณภูมิ"/>
      <sheetName val="ทอ.กรุงเทพ"/>
      <sheetName val="ทอ.เชียงใหม่"/>
      <sheetName val="ทอ.ภูเก็ต"/>
      <sheetName val="ทอ.หาดใหญ่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>
        <row r="2">
          <cell r="D2" t="str">
            <v>เดือน สิงหาคม 2560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G12">
            <v>53674</v>
          </cell>
          <cell r="H12">
            <v>8201</v>
          </cell>
          <cell r="J12">
            <v>46852</v>
          </cell>
          <cell r="K12">
            <v>7295</v>
          </cell>
        </row>
        <row r="13">
          <cell r="G13">
            <v>16283</v>
          </cell>
          <cell r="H13">
            <v>3845</v>
          </cell>
          <cell r="J13">
            <v>16702</v>
          </cell>
          <cell r="K13">
            <v>2557</v>
          </cell>
        </row>
        <row r="14">
          <cell r="G14">
            <v>13107</v>
          </cell>
          <cell r="H14">
            <v>202</v>
          </cell>
          <cell r="J14">
            <v>12725</v>
          </cell>
          <cell r="K14">
            <v>244</v>
          </cell>
        </row>
        <row r="15">
          <cell r="G15">
            <v>2685</v>
          </cell>
          <cell r="H15">
            <v>134</v>
          </cell>
          <cell r="J15">
            <v>3275</v>
          </cell>
          <cell r="K15">
            <v>163</v>
          </cell>
        </row>
        <row r="16">
          <cell r="G16">
            <v>333</v>
          </cell>
          <cell r="H16">
            <v>52</v>
          </cell>
          <cell r="J16">
            <v>375</v>
          </cell>
          <cell r="K16">
            <v>663</v>
          </cell>
        </row>
      </sheetData>
      <sheetData sheetId="8">
        <row r="12">
          <cell r="G12">
            <v>53701</v>
          </cell>
          <cell r="H12">
            <v>7032</v>
          </cell>
          <cell r="J12">
            <v>45104</v>
          </cell>
          <cell r="K12">
            <v>6969</v>
          </cell>
        </row>
        <row r="13">
          <cell r="G13">
            <v>17269</v>
          </cell>
          <cell r="H13">
            <v>2852</v>
          </cell>
          <cell r="J13">
            <v>16037</v>
          </cell>
          <cell r="K13">
            <v>3706</v>
          </cell>
        </row>
        <row r="14">
          <cell r="G14">
            <v>12247</v>
          </cell>
          <cell r="H14">
            <v>181</v>
          </cell>
          <cell r="J14">
            <v>13188</v>
          </cell>
          <cell r="K14">
            <v>249</v>
          </cell>
        </row>
        <row r="15">
          <cell r="G15">
            <v>3371</v>
          </cell>
          <cell r="H15">
            <v>171</v>
          </cell>
          <cell r="J15">
            <v>3445</v>
          </cell>
          <cell r="K15">
            <v>209</v>
          </cell>
        </row>
        <row r="16">
          <cell r="G16">
            <v>356</v>
          </cell>
          <cell r="H16">
            <v>65</v>
          </cell>
          <cell r="J16">
            <v>297</v>
          </cell>
          <cell r="K16">
            <v>349</v>
          </cell>
        </row>
      </sheetData>
      <sheetData sheetId="9">
        <row r="12">
          <cell r="G12">
            <v>56830</v>
          </cell>
          <cell r="H12">
            <v>6487</v>
          </cell>
          <cell r="J12">
            <v>46920</v>
          </cell>
          <cell r="K12">
            <v>7979</v>
          </cell>
        </row>
        <row r="13">
          <cell r="G13">
            <v>19011</v>
          </cell>
          <cell r="H13">
            <v>3018</v>
          </cell>
          <cell r="J13">
            <v>15052</v>
          </cell>
          <cell r="K13">
            <v>3707</v>
          </cell>
        </row>
        <row r="14">
          <cell r="G14">
            <v>13559</v>
          </cell>
          <cell r="H14">
            <v>264</v>
          </cell>
          <cell r="J14">
            <v>13280</v>
          </cell>
          <cell r="K14">
            <v>207</v>
          </cell>
        </row>
        <row r="15">
          <cell r="G15">
            <v>3255</v>
          </cell>
          <cell r="H15">
            <v>147</v>
          </cell>
          <cell r="J15">
            <v>3588</v>
          </cell>
          <cell r="K15">
            <v>181</v>
          </cell>
        </row>
        <row r="16">
          <cell r="G16">
            <v>433</v>
          </cell>
          <cell r="H16">
            <v>30</v>
          </cell>
          <cell r="J16">
            <v>311</v>
          </cell>
          <cell r="K16">
            <v>73</v>
          </cell>
        </row>
      </sheetData>
      <sheetData sheetId="10">
        <row r="12">
          <cell r="G12">
            <v>57637</v>
          </cell>
          <cell r="H12">
            <v>7436</v>
          </cell>
          <cell r="J12">
            <v>47734</v>
          </cell>
          <cell r="K12">
            <v>8010</v>
          </cell>
        </row>
        <row r="13">
          <cell r="G13">
            <v>17862</v>
          </cell>
          <cell r="H13">
            <v>3058</v>
          </cell>
          <cell r="J13">
            <v>15839</v>
          </cell>
          <cell r="K13">
            <v>4475</v>
          </cell>
        </row>
        <row r="14">
          <cell r="G14">
            <v>14304</v>
          </cell>
          <cell r="H14">
            <v>192</v>
          </cell>
          <cell r="J14">
            <v>15011</v>
          </cell>
          <cell r="K14">
            <v>288</v>
          </cell>
        </row>
        <row r="15">
          <cell r="G15">
            <v>3528</v>
          </cell>
          <cell r="H15">
            <v>113</v>
          </cell>
          <cell r="J15">
            <v>3681</v>
          </cell>
          <cell r="K15">
            <v>208</v>
          </cell>
        </row>
        <row r="16">
          <cell r="G16">
            <v>396</v>
          </cell>
          <cell r="H16">
            <v>84</v>
          </cell>
          <cell r="J16">
            <v>303</v>
          </cell>
          <cell r="K16">
            <v>119</v>
          </cell>
        </row>
      </sheetData>
      <sheetData sheetId="11">
        <row r="12">
          <cell r="G12">
            <v>57366</v>
          </cell>
          <cell r="H12">
            <v>7148</v>
          </cell>
          <cell r="J12">
            <v>51476</v>
          </cell>
          <cell r="K12">
            <v>7090</v>
          </cell>
        </row>
        <row r="13">
          <cell r="G13">
            <v>20501</v>
          </cell>
          <cell r="H13">
            <v>3242</v>
          </cell>
          <cell r="J13">
            <v>15624</v>
          </cell>
          <cell r="K13">
            <v>3402</v>
          </cell>
        </row>
        <row r="14">
          <cell r="G14">
            <v>13784</v>
          </cell>
          <cell r="H14">
            <v>226</v>
          </cell>
          <cell r="J14">
            <v>14439</v>
          </cell>
          <cell r="K14">
            <v>176</v>
          </cell>
        </row>
        <row r="15">
          <cell r="G15">
            <v>3342</v>
          </cell>
          <cell r="H15">
            <v>144</v>
          </cell>
          <cell r="J15">
            <v>3662</v>
          </cell>
          <cell r="K15">
            <v>207</v>
          </cell>
        </row>
        <row r="16">
          <cell r="G16">
            <v>452</v>
          </cell>
          <cell r="H16">
            <v>42</v>
          </cell>
          <cell r="J16">
            <v>319</v>
          </cell>
          <cell r="K16">
            <v>114</v>
          </cell>
        </row>
      </sheetData>
      <sheetData sheetId="12">
        <row r="12">
          <cell r="G12">
            <v>55622</v>
          </cell>
          <cell r="H12">
            <v>9139</v>
          </cell>
          <cell r="J12">
            <v>53495</v>
          </cell>
          <cell r="K12">
            <v>7140</v>
          </cell>
        </row>
        <row r="13">
          <cell r="G13">
            <v>17657</v>
          </cell>
          <cell r="H13">
            <v>4748</v>
          </cell>
          <cell r="J13">
            <v>20180</v>
          </cell>
          <cell r="K13">
            <v>2700</v>
          </cell>
        </row>
        <row r="14">
          <cell r="G14">
            <v>14878</v>
          </cell>
          <cell r="H14">
            <v>285</v>
          </cell>
          <cell r="J14">
            <v>15653</v>
          </cell>
          <cell r="K14">
            <v>238</v>
          </cell>
        </row>
        <row r="15">
          <cell r="G15">
            <v>3553</v>
          </cell>
          <cell r="H15">
            <v>163</v>
          </cell>
          <cell r="J15">
            <v>3963</v>
          </cell>
          <cell r="K15">
            <v>162</v>
          </cell>
        </row>
        <row r="16">
          <cell r="G16">
            <v>318</v>
          </cell>
          <cell r="H16">
            <v>126</v>
          </cell>
          <cell r="J16">
            <v>428</v>
          </cell>
          <cell r="K16">
            <v>59</v>
          </cell>
        </row>
      </sheetData>
      <sheetData sheetId="13">
        <row r="12">
          <cell r="G12">
            <v>52257</v>
          </cell>
          <cell r="H12">
            <v>8058</v>
          </cell>
          <cell r="J12">
            <v>50031</v>
          </cell>
          <cell r="K12">
            <v>7533</v>
          </cell>
        </row>
        <row r="13">
          <cell r="G13">
            <v>17352</v>
          </cell>
          <cell r="H13">
            <v>4014</v>
          </cell>
          <cell r="J13">
            <v>17666</v>
          </cell>
          <cell r="K13">
            <v>3159</v>
          </cell>
        </row>
        <row r="14">
          <cell r="G14">
            <v>13017</v>
          </cell>
          <cell r="H14">
            <v>306</v>
          </cell>
          <cell r="J14">
            <v>14063</v>
          </cell>
          <cell r="K14">
            <v>195</v>
          </cell>
        </row>
        <row r="15">
          <cell r="G15">
            <v>2906</v>
          </cell>
          <cell r="H15">
            <v>110</v>
          </cell>
          <cell r="J15">
            <v>3400</v>
          </cell>
          <cell r="K15">
            <v>194</v>
          </cell>
        </row>
        <row r="16">
          <cell r="G16">
            <v>312</v>
          </cell>
          <cell r="H16">
            <v>106</v>
          </cell>
          <cell r="J16">
            <v>399</v>
          </cell>
          <cell r="K16">
            <v>59</v>
          </cell>
        </row>
      </sheetData>
      <sheetData sheetId="14">
        <row r="12">
          <cell r="G12">
            <v>51834</v>
          </cell>
          <cell r="H12">
            <v>7420</v>
          </cell>
          <cell r="J12">
            <v>48761</v>
          </cell>
          <cell r="K12">
            <v>7334</v>
          </cell>
        </row>
        <row r="13">
          <cell r="G13">
            <v>16306</v>
          </cell>
          <cell r="H13">
            <v>3774</v>
          </cell>
          <cell r="J13">
            <v>17835</v>
          </cell>
          <cell r="K13">
            <v>3258</v>
          </cell>
        </row>
        <row r="14">
          <cell r="G14">
            <v>13085</v>
          </cell>
          <cell r="H14">
            <v>201</v>
          </cell>
          <cell r="J14">
            <v>14048</v>
          </cell>
          <cell r="K14">
            <v>195</v>
          </cell>
        </row>
        <row r="15">
          <cell r="G15">
            <v>2454</v>
          </cell>
          <cell r="H15">
            <v>118</v>
          </cell>
          <cell r="J15">
            <v>3756</v>
          </cell>
          <cell r="K15">
            <v>153</v>
          </cell>
        </row>
        <row r="16">
          <cell r="G16">
            <v>427</v>
          </cell>
          <cell r="H16">
            <v>46</v>
          </cell>
          <cell r="J16">
            <v>375</v>
          </cell>
          <cell r="K16">
            <v>49</v>
          </cell>
        </row>
      </sheetData>
      <sheetData sheetId="15">
        <row r="12">
          <cell r="G12">
            <v>54706</v>
          </cell>
          <cell r="H12">
            <v>6896</v>
          </cell>
          <cell r="J12">
            <v>47976</v>
          </cell>
          <cell r="K12">
            <v>7978</v>
          </cell>
        </row>
        <row r="13">
          <cell r="G13">
            <v>18551</v>
          </cell>
          <cell r="H13">
            <v>3353</v>
          </cell>
          <cell r="J13">
            <v>17274</v>
          </cell>
          <cell r="K13">
            <v>3807</v>
          </cell>
        </row>
        <row r="14">
          <cell r="G14">
            <v>11982</v>
          </cell>
          <cell r="H14">
            <v>174</v>
          </cell>
          <cell r="J14">
            <v>13757</v>
          </cell>
          <cell r="K14">
            <v>199</v>
          </cell>
        </row>
        <row r="15">
          <cell r="G15">
            <v>3493</v>
          </cell>
          <cell r="H15">
            <v>190</v>
          </cell>
          <cell r="J15">
            <v>3535</v>
          </cell>
          <cell r="K15">
            <v>218</v>
          </cell>
        </row>
        <row r="16">
          <cell r="G16">
            <v>341</v>
          </cell>
          <cell r="H16">
            <v>77</v>
          </cell>
          <cell r="J16">
            <v>380</v>
          </cell>
          <cell r="K16">
            <v>68</v>
          </cell>
        </row>
      </sheetData>
      <sheetData sheetId="16">
        <row r="12">
          <cell r="G12">
            <v>57156</v>
          </cell>
          <cell r="H12">
            <v>6812</v>
          </cell>
          <cell r="J12">
            <v>49928</v>
          </cell>
          <cell r="K12">
            <v>9611</v>
          </cell>
        </row>
        <row r="13">
          <cell r="G13">
            <v>18801</v>
          </cell>
          <cell r="H13">
            <v>3173</v>
          </cell>
          <cell r="J13">
            <v>16014</v>
          </cell>
          <cell r="K13">
            <v>4601</v>
          </cell>
        </row>
        <row r="14">
          <cell r="G14">
            <v>13628</v>
          </cell>
          <cell r="H14">
            <v>254</v>
          </cell>
          <cell r="J14">
            <v>15420</v>
          </cell>
          <cell r="K14">
            <v>248</v>
          </cell>
        </row>
        <row r="15">
          <cell r="G15">
            <v>3482</v>
          </cell>
          <cell r="H15">
            <v>122</v>
          </cell>
          <cell r="J15">
            <v>3343</v>
          </cell>
          <cell r="K15">
            <v>345</v>
          </cell>
        </row>
        <row r="16">
          <cell r="G16">
            <v>400</v>
          </cell>
          <cell r="H16">
            <v>85</v>
          </cell>
          <cell r="J16">
            <v>402</v>
          </cell>
          <cell r="K16">
            <v>81</v>
          </cell>
        </row>
      </sheetData>
      <sheetData sheetId="17">
        <row r="12">
          <cell r="G12">
            <v>60906</v>
          </cell>
          <cell r="H12">
            <v>7330</v>
          </cell>
          <cell r="J12">
            <v>49417</v>
          </cell>
          <cell r="K12">
            <v>11727</v>
          </cell>
        </row>
        <row r="13">
          <cell r="G13">
            <v>19095</v>
          </cell>
          <cell r="H13">
            <v>3172</v>
          </cell>
          <cell r="J13">
            <v>15412</v>
          </cell>
          <cell r="K13">
            <v>6931</v>
          </cell>
        </row>
        <row r="14">
          <cell r="G14">
            <v>13939</v>
          </cell>
          <cell r="H14">
            <v>207</v>
          </cell>
          <cell r="J14">
            <v>15357</v>
          </cell>
          <cell r="K14">
            <v>367</v>
          </cell>
        </row>
        <row r="15">
          <cell r="G15">
            <v>3731</v>
          </cell>
          <cell r="H15">
            <v>124</v>
          </cell>
          <cell r="J15">
            <v>3976</v>
          </cell>
          <cell r="K15">
            <v>499</v>
          </cell>
        </row>
        <row r="16">
          <cell r="G16">
            <v>428</v>
          </cell>
          <cell r="H16">
            <v>70</v>
          </cell>
          <cell r="J16">
            <v>324</v>
          </cell>
          <cell r="K16">
            <v>187</v>
          </cell>
        </row>
      </sheetData>
      <sheetData sheetId="18">
        <row r="12">
          <cell r="G12">
            <v>58018</v>
          </cell>
          <cell r="H12">
            <v>6024</v>
          </cell>
          <cell r="J12">
            <v>52840</v>
          </cell>
          <cell r="K12">
            <v>10921</v>
          </cell>
        </row>
        <row r="13">
          <cell r="G13">
            <v>19231</v>
          </cell>
          <cell r="H13">
            <v>2638</v>
          </cell>
          <cell r="J13">
            <v>16056</v>
          </cell>
          <cell r="K13">
            <v>5346</v>
          </cell>
        </row>
        <row r="14">
          <cell r="G14">
            <v>13201</v>
          </cell>
          <cell r="H14">
            <v>232</v>
          </cell>
          <cell r="J14">
            <v>15446</v>
          </cell>
          <cell r="K14">
            <v>298</v>
          </cell>
        </row>
        <row r="15">
          <cell r="G15">
            <v>3358</v>
          </cell>
          <cell r="H15">
            <v>151</v>
          </cell>
          <cell r="J15">
            <v>4011</v>
          </cell>
          <cell r="K15">
            <v>337</v>
          </cell>
        </row>
        <row r="16">
          <cell r="G16">
            <v>418</v>
          </cell>
          <cell r="H16">
            <v>57</v>
          </cell>
          <cell r="J16">
            <v>422</v>
          </cell>
          <cell r="K16">
            <v>83</v>
          </cell>
        </row>
      </sheetData>
      <sheetData sheetId="19">
        <row r="12">
          <cell r="G12">
            <v>54337</v>
          </cell>
          <cell r="H12">
            <v>9412</v>
          </cell>
          <cell r="J12">
            <v>681</v>
          </cell>
          <cell r="K12">
            <v>5327</v>
          </cell>
        </row>
        <row r="13">
          <cell r="G13">
            <v>17686</v>
          </cell>
          <cell r="H13">
            <v>4324</v>
          </cell>
          <cell r="J13">
            <v>20394</v>
          </cell>
          <cell r="K13">
            <v>2851</v>
          </cell>
        </row>
        <row r="14">
          <cell r="G14">
            <v>14495</v>
          </cell>
          <cell r="H14">
            <v>282</v>
          </cell>
          <cell r="J14">
            <v>16829</v>
          </cell>
          <cell r="K14">
            <v>253</v>
          </cell>
        </row>
        <row r="15">
          <cell r="G15">
            <v>3206</v>
          </cell>
          <cell r="H15">
            <v>137</v>
          </cell>
          <cell r="J15">
            <v>4353</v>
          </cell>
          <cell r="K15">
            <v>217</v>
          </cell>
        </row>
        <row r="16">
          <cell r="G16">
            <v>320</v>
          </cell>
          <cell r="H16">
            <v>107</v>
          </cell>
          <cell r="J16">
            <v>487</v>
          </cell>
          <cell r="K16">
            <v>59</v>
          </cell>
        </row>
      </sheetData>
      <sheetData sheetId="20">
        <row r="12">
          <cell r="G12">
            <v>52887</v>
          </cell>
          <cell r="H12">
            <v>13603</v>
          </cell>
          <cell r="J12">
            <v>55971</v>
          </cell>
          <cell r="K12">
            <v>7178</v>
          </cell>
        </row>
        <row r="13">
          <cell r="G13">
            <v>16001</v>
          </cell>
          <cell r="H13">
            <v>7058</v>
          </cell>
          <cell r="J13">
            <v>18422</v>
          </cell>
          <cell r="K13">
            <v>2985</v>
          </cell>
        </row>
        <row r="14">
          <cell r="G14">
            <v>12066</v>
          </cell>
          <cell r="H14">
            <v>393</v>
          </cell>
          <cell r="J14">
            <v>14615</v>
          </cell>
          <cell r="K14">
            <v>235</v>
          </cell>
        </row>
        <row r="15">
          <cell r="G15">
            <v>3172</v>
          </cell>
          <cell r="H15">
            <v>495</v>
          </cell>
          <cell r="J15">
            <v>3283</v>
          </cell>
          <cell r="K15">
            <v>175</v>
          </cell>
        </row>
        <row r="16">
          <cell r="G16">
            <v>284</v>
          </cell>
          <cell r="H16">
            <v>198</v>
          </cell>
          <cell r="J16">
            <v>388</v>
          </cell>
          <cell r="K16">
            <v>85</v>
          </cell>
        </row>
      </sheetData>
      <sheetData sheetId="21">
        <row r="12">
          <cell r="G12">
            <v>52389</v>
          </cell>
          <cell r="H12">
            <v>10659</v>
          </cell>
          <cell r="J12">
            <v>53281</v>
          </cell>
          <cell r="K12">
            <v>6865</v>
          </cell>
        </row>
        <row r="13">
          <cell r="G13">
            <v>16372</v>
          </cell>
          <cell r="H13">
            <v>5363</v>
          </cell>
          <cell r="J13">
            <v>18085</v>
          </cell>
          <cell r="K13">
            <v>2937</v>
          </cell>
        </row>
        <row r="14">
          <cell r="G14">
            <v>12434</v>
          </cell>
          <cell r="H14">
            <v>274</v>
          </cell>
          <cell r="J14">
            <v>15198</v>
          </cell>
          <cell r="K14">
            <v>211</v>
          </cell>
        </row>
        <row r="15">
          <cell r="G15">
            <v>2884</v>
          </cell>
          <cell r="H15">
            <v>137</v>
          </cell>
          <cell r="J15">
            <v>3885</v>
          </cell>
          <cell r="K15">
            <v>202</v>
          </cell>
        </row>
        <row r="16">
          <cell r="G16">
            <v>390</v>
          </cell>
          <cell r="H16">
            <v>50</v>
          </cell>
          <cell r="J16">
            <v>411</v>
          </cell>
          <cell r="K16">
            <v>69</v>
          </cell>
        </row>
      </sheetData>
      <sheetData sheetId="22">
        <row r="12">
          <cell r="G12">
            <v>53808</v>
          </cell>
          <cell r="H12">
            <v>7169</v>
          </cell>
          <cell r="J12">
            <v>51948</v>
          </cell>
          <cell r="K12">
            <v>7510</v>
          </cell>
        </row>
        <row r="13">
          <cell r="G13">
            <v>18565</v>
          </cell>
          <cell r="H13">
            <v>3729</v>
          </cell>
          <cell r="J13">
            <v>17569</v>
          </cell>
          <cell r="K13">
            <v>3569</v>
          </cell>
        </row>
        <row r="14">
          <cell r="G14">
            <v>12028</v>
          </cell>
          <cell r="H14">
            <v>214</v>
          </cell>
          <cell r="J14">
            <v>15037</v>
          </cell>
          <cell r="K14">
            <v>307</v>
          </cell>
        </row>
        <row r="15">
          <cell r="G15">
            <v>3463</v>
          </cell>
          <cell r="H15">
            <v>171</v>
          </cell>
          <cell r="J15">
            <v>3660</v>
          </cell>
          <cell r="K15">
            <v>270</v>
          </cell>
        </row>
        <row r="16">
          <cell r="G16">
            <v>353</v>
          </cell>
          <cell r="H16">
            <v>69</v>
          </cell>
          <cell r="J16">
            <v>316</v>
          </cell>
          <cell r="K16">
            <v>90</v>
          </cell>
        </row>
      </sheetData>
      <sheetData sheetId="23">
        <row r="12">
          <cell r="G12">
            <v>53396</v>
          </cell>
          <cell r="H12">
            <v>6951</v>
          </cell>
          <cell r="J12">
            <v>53429</v>
          </cell>
          <cell r="K12">
            <v>8675</v>
          </cell>
        </row>
        <row r="13">
          <cell r="G13">
            <v>19306</v>
          </cell>
          <cell r="H13">
            <v>3166</v>
          </cell>
          <cell r="J13">
            <v>16144</v>
          </cell>
          <cell r="K13">
            <v>4440</v>
          </cell>
        </row>
        <row r="14">
          <cell r="G14">
            <v>13071</v>
          </cell>
          <cell r="H14">
            <v>240</v>
          </cell>
          <cell r="J14">
            <v>15260</v>
          </cell>
          <cell r="K14">
            <v>256</v>
          </cell>
        </row>
        <row r="15">
          <cell r="G15">
            <v>2689</v>
          </cell>
          <cell r="H15">
            <v>159</v>
          </cell>
          <cell r="J15">
            <v>3273</v>
          </cell>
          <cell r="K15">
            <v>297</v>
          </cell>
        </row>
        <row r="16">
          <cell r="G16">
            <v>389</v>
          </cell>
          <cell r="H16">
            <v>63</v>
          </cell>
          <cell r="J16">
            <v>412</v>
          </cell>
          <cell r="K16">
            <v>64</v>
          </cell>
        </row>
      </sheetData>
      <sheetData sheetId="24">
        <row r="12">
          <cell r="G12">
            <v>54835</v>
          </cell>
          <cell r="H12">
            <v>7606</v>
          </cell>
          <cell r="J12">
            <v>51908</v>
          </cell>
          <cell r="K12">
            <v>7987</v>
          </cell>
        </row>
        <row r="13">
          <cell r="G13">
            <v>17694</v>
          </cell>
          <cell r="H13">
            <v>3375</v>
          </cell>
          <cell r="J13">
            <v>16147</v>
          </cell>
          <cell r="K13">
            <v>5249</v>
          </cell>
        </row>
        <row r="14">
          <cell r="G14">
            <v>13302</v>
          </cell>
          <cell r="H14">
            <v>181</v>
          </cell>
          <cell r="J14">
            <v>15324</v>
          </cell>
          <cell r="K14">
            <v>319</v>
          </cell>
        </row>
        <row r="15">
          <cell r="G15">
            <v>3429</v>
          </cell>
          <cell r="H15">
            <v>128</v>
          </cell>
          <cell r="J15">
            <v>4076</v>
          </cell>
          <cell r="K15">
            <v>249</v>
          </cell>
        </row>
        <row r="16">
          <cell r="G16">
            <v>345</v>
          </cell>
          <cell r="H16">
            <v>100</v>
          </cell>
          <cell r="J16">
            <v>348</v>
          </cell>
          <cell r="K16">
            <v>112</v>
          </cell>
        </row>
      </sheetData>
      <sheetData sheetId="25">
        <row r="12">
          <cell r="G12">
            <v>50658</v>
          </cell>
          <cell r="H12">
            <v>7090</v>
          </cell>
          <cell r="J12">
            <v>54294</v>
          </cell>
          <cell r="K12">
            <v>7497</v>
          </cell>
        </row>
        <row r="13">
          <cell r="G13">
            <v>18647</v>
          </cell>
          <cell r="H13">
            <v>3347</v>
          </cell>
          <cell r="J13">
            <v>16559</v>
          </cell>
          <cell r="K13">
            <v>3653</v>
          </cell>
        </row>
        <row r="14">
          <cell r="G14">
            <v>12537</v>
          </cell>
          <cell r="H14">
            <v>222</v>
          </cell>
          <cell r="J14">
            <v>15238</v>
          </cell>
          <cell r="K14">
            <v>239</v>
          </cell>
        </row>
        <row r="15">
          <cell r="G15">
            <v>3105</v>
          </cell>
          <cell r="H15">
            <v>121</v>
          </cell>
          <cell r="J15">
            <v>3956</v>
          </cell>
          <cell r="K15">
            <v>237</v>
          </cell>
        </row>
        <row r="16">
          <cell r="G16">
            <v>369</v>
          </cell>
          <cell r="H16">
            <v>82</v>
          </cell>
          <cell r="J16">
            <v>406</v>
          </cell>
          <cell r="K16">
            <v>79</v>
          </cell>
        </row>
      </sheetData>
      <sheetData sheetId="26">
        <row r="12">
          <cell r="G12">
            <v>49231</v>
          </cell>
          <cell r="H12">
            <v>9501</v>
          </cell>
          <cell r="J12">
            <v>57256</v>
          </cell>
          <cell r="K12">
            <v>8155</v>
          </cell>
        </row>
        <row r="13">
          <cell r="G13">
            <v>16816</v>
          </cell>
          <cell r="H13">
            <v>5456</v>
          </cell>
          <cell r="J13">
            <v>20617</v>
          </cell>
          <cell r="K13">
            <v>2802</v>
          </cell>
        </row>
        <row r="14">
          <cell r="G14">
            <v>12204</v>
          </cell>
          <cell r="H14">
            <v>255</v>
          </cell>
          <cell r="J14">
            <v>15733</v>
          </cell>
          <cell r="K14">
            <v>291</v>
          </cell>
        </row>
        <row r="15">
          <cell r="G15">
            <v>3389</v>
          </cell>
          <cell r="H15">
            <v>167</v>
          </cell>
          <cell r="J15">
            <v>4237</v>
          </cell>
          <cell r="K15">
            <v>220</v>
          </cell>
        </row>
        <row r="16">
          <cell r="G16">
            <v>240</v>
          </cell>
          <cell r="H16">
            <v>125</v>
          </cell>
          <cell r="J16">
            <v>501</v>
          </cell>
          <cell r="K16">
            <v>47</v>
          </cell>
        </row>
      </sheetData>
      <sheetData sheetId="27">
        <row r="12">
          <cell r="G12">
            <v>47059</v>
          </cell>
          <cell r="H12">
            <v>8126</v>
          </cell>
          <cell r="J12">
            <v>54603</v>
          </cell>
          <cell r="K12">
            <v>8711</v>
          </cell>
        </row>
        <row r="13">
          <cell r="G13">
            <v>17095</v>
          </cell>
          <cell r="H13">
            <v>5077</v>
          </cell>
          <cell r="J13">
            <v>18616</v>
          </cell>
          <cell r="K13">
            <v>3315</v>
          </cell>
        </row>
        <row r="14">
          <cell r="G14">
            <v>11587</v>
          </cell>
          <cell r="H14">
            <v>394</v>
          </cell>
          <cell r="J14">
            <v>14762</v>
          </cell>
          <cell r="K14">
            <v>184</v>
          </cell>
        </row>
        <row r="15">
          <cell r="G15">
            <v>2758</v>
          </cell>
          <cell r="H15">
            <v>205</v>
          </cell>
          <cell r="J15">
            <v>3429</v>
          </cell>
          <cell r="K15">
            <v>292</v>
          </cell>
        </row>
        <row r="16">
          <cell r="G16">
            <v>226</v>
          </cell>
          <cell r="H16">
            <v>99</v>
          </cell>
          <cell r="J16">
            <v>342</v>
          </cell>
          <cell r="K16">
            <v>81</v>
          </cell>
        </row>
      </sheetData>
      <sheetData sheetId="28">
        <row r="12">
          <cell r="G12">
            <v>43455</v>
          </cell>
          <cell r="H12">
            <v>6818</v>
          </cell>
          <cell r="J12">
            <v>51143</v>
          </cell>
          <cell r="K12">
            <v>8728</v>
          </cell>
        </row>
        <row r="13">
          <cell r="G13">
            <v>16510</v>
          </cell>
          <cell r="H13">
            <v>3624</v>
          </cell>
          <cell r="J13">
            <v>17540</v>
          </cell>
          <cell r="K13">
            <v>3307</v>
          </cell>
        </row>
        <row r="14">
          <cell r="G14">
            <v>10715</v>
          </cell>
          <cell r="H14">
            <v>192</v>
          </cell>
          <cell r="J14">
            <v>13139</v>
          </cell>
          <cell r="K14">
            <v>217</v>
          </cell>
        </row>
        <row r="15">
          <cell r="G15">
            <v>2741</v>
          </cell>
          <cell r="H15">
            <v>104</v>
          </cell>
          <cell r="J15">
            <v>3584</v>
          </cell>
          <cell r="K15">
            <v>245</v>
          </cell>
        </row>
        <row r="16">
          <cell r="G16">
            <v>310</v>
          </cell>
          <cell r="H16">
            <v>42</v>
          </cell>
          <cell r="J16">
            <v>333</v>
          </cell>
          <cell r="K16">
            <v>84</v>
          </cell>
        </row>
      </sheetData>
      <sheetData sheetId="29">
        <row r="12">
          <cell r="G12">
            <v>43457</v>
          </cell>
          <cell r="H12">
            <v>6241</v>
          </cell>
          <cell r="J12">
            <v>46898</v>
          </cell>
          <cell r="K12">
            <v>8429</v>
          </cell>
        </row>
        <row r="13">
          <cell r="G13">
            <v>16978</v>
          </cell>
          <cell r="H13">
            <v>3199</v>
          </cell>
          <cell r="J13">
            <v>16688</v>
          </cell>
          <cell r="K13">
            <v>3804</v>
          </cell>
        </row>
        <row r="14">
          <cell r="G14">
            <v>10830</v>
          </cell>
          <cell r="H14">
            <v>195</v>
          </cell>
          <cell r="J14">
            <v>13551</v>
          </cell>
          <cell r="K14">
            <v>242</v>
          </cell>
        </row>
        <row r="15">
          <cell r="G15">
            <v>2445</v>
          </cell>
          <cell r="H15">
            <v>124</v>
          </cell>
          <cell r="J15">
            <v>3458</v>
          </cell>
          <cell r="K15">
            <v>178</v>
          </cell>
        </row>
        <row r="16">
          <cell r="G16">
            <v>264</v>
          </cell>
          <cell r="H16">
            <v>95</v>
          </cell>
          <cell r="J16">
            <v>234</v>
          </cell>
          <cell r="K16">
            <v>101</v>
          </cell>
        </row>
      </sheetData>
      <sheetData sheetId="30">
        <row r="12">
          <cell r="G12">
            <v>47974</v>
          </cell>
          <cell r="H12">
            <v>6373</v>
          </cell>
          <cell r="J12">
            <v>51379</v>
          </cell>
          <cell r="K12">
            <v>8869</v>
          </cell>
        </row>
        <row r="13">
          <cell r="G13">
            <v>18750</v>
          </cell>
          <cell r="H13">
            <v>3012</v>
          </cell>
          <cell r="J13">
            <v>15478</v>
          </cell>
          <cell r="K13">
            <v>4370</v>
          </cell>
        </row>
        <row r="14">
          <cell r="G14">
            <v>12178</v>
          </cell>
          <cell r="H14">
            <v>254</v>
          </cell>
          <cell r="J14">
            <v>14868</v>
          </cell>
          <cell r="K14">
            <v>320</v>
          </cell>
        </row>
        <row r="15">
          <cell r="G15">
            <v>3074</v>
          </cell>
          <cell r="H15">
            <v>193</v>
          </cell>
          <cell r="J15">
            <v>3647</v>
          </cell>
          <cell r="K15">
            <v>346</v>
          </cell>
        </row>
        <row r="16">
          <cell r="G16">
            <v>344</v>
          </cell>
          <cell r="H16">
            <v>64</v>
          </cell>
          <cell r="J16">
            <v>319</v>
          </cell>
          <cell r="K16">
            <v>74</v>
          </cell>
        </row>
      </sheetData>
      <sheetData sheetId="31">
        <row r="12">
          <cell r="G12">
            <v>49652</v>
          </cell>
          <cell r="H12">
            <v>7305</v>
          </cell>
          <cell r="J12">
            <v>49859</v>
          </cell>
          <cell r="K12">
            <v>8677</v>
          </cell>
        </row>
        <row r="13">
          <cell r="G13">
            <v>18473</v>
          </cell>
          <cell r="H13">
            <v>3226</v>
          </cell>
          <cell r="J13">
            <v>16293</v>
          </cell>
          <cell r="K13">
            <v>5406</v>
          </cell>
        </row>
        <row r="14">
          <cell r="G14">
            <v>12090</v>
          </cell>
          <cell r="H14">
            <v>197</v>
          </cell>
          <cell r="J14">
            <v>14201</v>
          </cell>
          <cell r="K14">
            <v>347</v>
          </cell>
        </row>
        <row r="15">
          <cell r="G15">
            <v>2952</v>
          </cell>
          <cell r="H15">
            <v>185</v>
          </cell>
          <cell r="J15">
            <v>3588</v>
          </cell>
          <cell r="K15">
            <v>350</v>
          </cell>
        </row>
        <row r="16">
          <cell r="G16">
            <v>409</v>
          </cell>
          <cell r="H16">
            <v>97</v>
          </cell>
          <cell r="J16">
            <v>271</v>
          </cell>
          <cell r="K16">
            <v>105</v>
          </cell>
        </row>
      </sheetData>
      <sheetData sheetId="32">
        <row r="12">
          <cell r="G12">
            <v>48338</v>
          </cell>
          <cell r="H12">
            <v>10173</v>
          </cell>
          <cell r="J12">
            <v>46260</v>
          </cell>
          <cell r="K12">
            <v>7618</v>
          </cell>
        </row>
        <row r="13">
          <cell r="G13">
            <v>16588</v>
          </cell>
          <cell r="H13">
            <v>5033</v>
          </cell>
          <cell r="J13">
            <v>16970</v>
          </cell>
          <cell r="K13">
            <v>3112</v>
          </cell>
        </row>
        <row r="14">
          <cell r="G14">
            <v>11751</v>
          </cell>
          <cell r="H14">
            <v>284</v>
          </cell>
          <cell r="J14">
            <v>12615</v>
          </cell>
          <cell r="K14">
            <v>210</v>
          </cell>
        </row>
        <row r="15">
          <cell r="G15">
            <v>2807</v>
          </cell>
          <cell r="H15">
            <v>212</v>
          </cell>
          <cell r="J15">
            <v>3063</v>
          </cell>
          <cell r="K15">
            <v>200</v>
          </cell>
        </row>
        <row r="16">
          <cell r="G16">
            <v>359</v>
          </cell>
          <cell r="H16">
            <v>96</v>
          </cell>
          <cell r="J16">
            <v>408</v>
          </cell>
          <cell r="K16">
            <v>53</v>
          </cell>
        </row>
      </sheetData>
      <sheetData sheetId="33">
        <row r="12">
          <cell r="G12">
            <v>41748</v>
          </cell>
          <cell r="H12">
            <v>9222</v>
          </cell>
          <cell r="J12">
            <v>53619</v>
          </cell>
          <cell r="K12">
            <v>7284</v>
          </cell>
        </row>
        <row r="13">
          <cell r="G13">
            <v>15171</v>
          </cell>
          <cell r="H13">
            <v>5353</v>
          </cell>
          <cell r="J13">
            <v>19866</v>
          </cell>
          <cell r="K13">
            <v>2980</v>
          </cell>
        </row>
        <row r="14">
          <cell r="G14">
            <v>12043</v>
          </cell>
          <cell r="H14">
            <v>329</v>
          </cell>
          <cell r="J14">
            <v>16152</v>
          </cell>
          <cell r="K14">
            <v>260</v>
          </cell>
        </row>
        <row r="15">
          <cell r="G15">
            <v>2735</v>
          </cell>
          <cell r="H15">
            <v>273</v>
          </cell>
          <cell r="J15">
            <v>3854</v>
          </cell>
          <cell r="K15">
            <v>229</v>
          </cell>
        </row>
        <row r="16">
          <cell r="G16">
            <v>280</v>
          </cell>
          <cell r="H16">
            <v>111</v>
          </cell>
          <cell r="J16">
            <v>348</v>
          </cell>
          <cell r="K16">
            <v>80</v>
          </cell>
        </row>
      </sheetData>
      <sheetData sheetId="34">
        <row r="12">
          <cell r="G12">
            <v>41504</v>
          </cell>
          <cell r="H12">
            <v>7986</v>
          </cell>
          <cell r="J12">
            <v>52496</v>
          </cell>
          <cell r="K12">
            <v>7697</v>
          </cell>
        </row>
        <row r="13">
          <cell r="G13">
            <v>15164</v>
          </cell>
          <cell r="H13">
            <v>5262</v>
          </cell>
          <cell r="J13">
            <v>17758</v>
          </cell>
          <cell r="K13">
            <v>3106</v>
          </cell>
        </row>
        <row r="14">
          <cell r="G14">
            <v>10348</v>
          </cell>
          <cell r="H14">
            <v>283</v>
          </cell>
          <cell r="J14">
            <v>14174</v>
          </cell>
          <cell r="K14">
            <v>323</v>
          </cell>
        </row>
        <row r="15">
          <cell r="G15">
            <v>2418</v>
          </cell>
          <cell r="H15">
            <v>194</v>
          </cell>
          <cell r="J15">
            <v>3521</v>
          </cell>
          <cell r="K15">
            <v>212</v>
          </cell>
        </row>
        <row r="16">
          <cell r="G16">
            <v>325</v>
          </cell>
          <cell r="H16">
            <v>148</v>
          </cell>
          <cell r="J16">
            <v>339</v>
          </cell>
          <cell r="K16">
            <v>85</v>
          </cell>
        </row>
      </sheetData>
      <sheetData sheetId="35">
        <row r="12">
          <cell r="G12">
            <v>38567</v>
          </cell>
          <cell r="H12">
            <v>7121</v>
          </cell>
          <cell r="J12">
            <v>50693</v>
          </cell>
          <cell r="K12">
            <v>7062</v>
          </cell>
        </row>
        <row r="13">
          <cell r="G13">
            <v>14646</v>
          </cell>
          <cell r="H13">
            <v>4241</v>
          </cell>
          <cell r="J13">
            <v>16651</v>
          </cell>
          <cell r="K13">
            <v>2971</v>
          </cell>
        </row>
        <row r="14">
          <cell r="G14">
            <v>9224</v>
          </cell>
          <cell r="H14">
            <v>230</v>
          </cell>
          <cell r="J14">
            <v>13319</v>
          </cell>
          <cell r="K14">
            <v>209</v>
          </cell>
        </row>
        <row r="15">
          <cell r="G15">
            <v>2241</v>
          </cell>
          <cell r="H15">
            <v>116</v>
          </cell>
          <cell r="J15">
            <v>3490</v>
          </cell>
          <cell r="K15">
            <v>208</v>
          </cell>
        </row>
        <row r="16">
          <cell r="G16">
            <v>225</v>
          </cell>
          <cell r="H16">
            <v>50</v>
          </cell>
          <cell r="J16">
            <v>362</v>
          </cell>
          <cell r="K16">
            <v>54</v>
          </cell>
        </row>
      </sheetData>
      <sheetData sheetId="36">
        <row r="12">
          <cell r="G12">
            <v>41302</v>
          </cell>
          <cell r="H12">
            <v>7065</v>
          </cell>
          <cell r="J12">
            <v>48422</v>
          </cell>
          <cell r="K12">
            <v>6765</v>
          </cell>
        </row>
        <row r="13">
          <cell r="G13">
            <v>15999</v>
          </cell>
          <cell r="H13">
            <v>3482</v>
          </cell>
          <cell r="J13">
            <v>16482</v>
          </cell>
          <cell r="K13">
            <v>3497</v>
          </cell>
        </row>
        <row r="14">
          <cell r="G14">
            <v>10995</v>
          </cell>
          <cell r="H14">
            <v>218</v>
          </cell>
          <cell r="J14">
            <v>13277</v>
          </cell>
          <cell r="K14">
            <v>237</v>
          </cell>
        </row>
        <row r="15">
          <cell r="G15">
            <v>2902</v>
          </cell>
          <cell r="H15">
            <v>128</v>
          </cell>
          <cell r="J15">
            <v>3677</v>
          </cell>
          <cell r="K15">
            <v>202</v>
          </cell>
        </row>
        <row r="16">
          <cell r="G16">
            <v>365</v>
          </cell>
          <cell r="H16">
            <v>128</v>
          </cell>
          <cell r="J16">
            <v>384</v>
          </cell>
          <cell r="K16">
            <v>58</v>
          </cell>
        </row>
      </sheetData>
      <sheetData sheetId="37">
        <row r="12">
          <cell r="G12">
            <v>44959</v>
          </cell>
          <cell r="H12">
            <v>6741</v>
          </cell>
          <cell r="J12">
            <v>46947</v>
          </cell>
          <cell r="K12">
            <v>7988</v>
          </cell>
        </row>
        <row r="13">
          <cell r="G13">
            <v>17313</v>
          </cell>
          <cell r="H13">
            <v>2896</v>
          </cell>
          <cell r="J13">
            <v>15689</v>
          </cell>
          <cell r="K13">
            <v>4230</v>
          </cell>
        </row>
        <row r="14">
          <cell r="G14">
            <v>11193</v>
          </cell>
          <cell r="H14">
            <v>209</v>
          </cell>
          <cell r="J14">
            <v>13102</v>
          </cell>
          <cell r="K14">
            <v>212</v>
          </cell>
        </row>
        <row r="15">
          <cell r="G15">
            <v>2409</v>
          </cell>
          <cell r="H15">
            <v>98</v>
          </cell>
          <cell r="J15">
            <v>3068</v>
          </cell>
          <cell r="K15">
            <v>307</v>
          </cell>
        </row>
        <row r="16">
          <cell r="G16">
            <v>280</v>
          </cell>
          <cell r="H16">
            <v>64</v>
          </cell>
          <cell r="J16">
            <v>206</v>
          </cell>
          <cell r="K16">
            <v>55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tabSelected="1" zoomScale="110" zoomScaleNormal="110" zoomScaleSheetLayoutView="100" workbookViewId="0">
      <pane ySplit="7" topLeftCell="A17" activePane="bottomLeft" state="frozen"/>
      <selection activeCell="E3" sqref="E3:E4"/>
      <selection pane="bottomLeft" activeCell="E3" sqref="E3:E4"/>
    </sheetView>
  </sheetViews>
  <sheetFormatPr defaultColWidth="9" defaultRowHeight="12.75" x14ac:dyDescent="0.2"/>
  <cols>
    <col min="1" max="1" width="11.75" style="2" customWidth="1"/>
    <col min="2" max="2" width="11.75" style="82" customWidth="1"/>
    <col min="3" max="4" width="11.75" style="2" customWidth="1"/>
    <col min="5" max="5" width="11.75" style="85" customWidth="1"/>
    <col min="6" max="6" width="11.75" style="2" customWidth="1"/>
    <col min="7" max="8" width="11.75" style="86" customWidth="1"/>
    <col min="9" max="9" width="9" style="2"/>
    <col min="10" max="10" width="11.25" style="2" bestFit="1" customWidth="1"/>
    <col min="11" max="16384" width="9" style="2"/>
  </cols>
  <sheetData>
    <row r="1" spans="1:15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5" ht="18.75" x14ac:dyDescent="0.3">
      <c r="B2" s="3"/>
      <c r="C2" s="3" t="s">
        <v>1</v>
      </c>
      <c r="D2" s="4" t="str">
        <f>'[1]รวม 5 ทอ.'!D2</f>
        <v>เดือน สิงหาคม 2560</v>
      </c>
      <c r="E2" s="3"/>
      <c r="F2" s="3"/>
      <c r="G2" s="3"/>
      <c r="H2" s="3"/>
    </row>
    <row r="3" spans="1:15" ht="18.75" x14ac:dyDescent="0.3">
      <c r="A3" s="5"/>
      <c r="B3" s="6"/>
      <c r="C3" s="5"/>
      <c r="D3" s="5"/>
      <c r="E3" s="7"/>
      <c r="F3" s="5"/>
      <c r="G3" s="8"/>
      <c r="H3" s="8"/>
    </row>
    <row r="4" spans="1:15" ht="18.75" x14ac:dyDescent="0.3">
      <c r="A4" s="5"/>
      <c r="B4" s="6"/>
      <c r="C4" s="5"/>
      <c r="D4" s="5"/>
      <c r="E4" s="7"/>
      <c r="F4" s="5"/>
      <c r="G4" s="9"/>
      <c r="H4" s="9"/>
    </row>
    <row r="5" spans="1:15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5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15" x14ac:dyDescent="0.2">
      <c r="A7" s="10"/>
      <c r="B7" s="16"/>
      <c r="C7" s="16"/>
      <c r="D7" s="16"/>
      <c r="E7" s="16"/>
      <c r="F7" s="16"/>
      <c r="G7" s="16"/>
      <c r="H7" s="17"/>
    </row>
    <row r="8" spans="1:15" ht="15.75" x14ac:dyDescent="0.2">
      <c r="A8" s="18">
        <v>1</v>
      </c>
      <c r="B8" s="19">
        <f>'[1]1'!H12</f>
        <v>8201</v>
      </c>
      <c r="C8" s="20">
        <f>'[1]1'!G12</f>
        <v>53674</v>
      </c>
      <c r="D8" s="21">
        <f t="shared" ref="D8:D38" si="0">SUM(B8:C8)</f>
        <v>61875</v>
      </c>
      <c r="E8" s="20">
        <f>'[1]1'!K12</f>
        <v>7295</v>
      </c>
      <c r="F8" s="20">
        <f>'[1]1'!J12</f>
        <v>46852</v>
      </c>
      <c r="G8" s="22">
        <f t="shared" ref="G8:G38" si="1">SUM(E8:F8)</f>
        <v>54147</v>
      </c>
      <c r="H8" s="23">
        <f>IF(SUM(D8,G8)=0,"",SUM(D8,G8))</f>
        <v>116022</v>
      </c>
    </row>
    <row r="9" spans="1:15" ht="15.75" x14ac:dyDescent="0.2">
      <c r="A9" s="18">
        <v>2</v>
      </c>
      <c r="B9" s="24">
        <f>'[1]2'!H12</f>
        <v>7032</v>
      </c>
      <c r="C9" s="25">
        <f>'[1]2'!G12</f>
        <v>53701</v>
      </c>
      <c r="D9" s="26">
        <f t="shared" si="0"/>
        <v>60733</v>
      </c>
      <c r="E9" s="25">
        <f>'[1]2'!K12</f>
        <v>6969</v>
      </c>
      <c r="F9" s="25">
        <f>'[1]2'!J12</f>
        <v>45104</v>
      </c>
      <c r="G9" s="27">
        <f t="shared" si="1"/>
        <v>52073</v>
      </c>
      <c r="H9" s="28">
        <f t="shared" ref="H9:H39" si="2">IF(SUM(D9,G9)=0,"",SUM(D9,G9))</f>
        <v>112806</v>
      </c>
    </row>
    <row r="10" spans="1:15" ht="15.75" x14ac:dyDescent="0.2">
      <c r="A10" s="18">
        <v>3</v>
      </c>
      <c r="B10" s="24">
        <f>'[1]3'!H12</f>
        <v>6487</v>
      </c>
      <c r="C10" s="25">
        <f>'[1]3'!G12</f>
        <v>56830</v>
      </c>
      <c r="D10" s="26">
        <f t="shared" si="0"/>
        <v>63317</v>
      </c>
      <c r="E10" s="25">
        <f>'[1]3'!K12</f>
        <v>7979</v>
      </c>
      <c r="F10" s="25">
        <f>'[1]3'!J12</f>
        <v>46920</v>
      </c>
      <c r="G10" s="27">
        <f t="shared" si="1"/>
        <v>54899</v>
      </c>
      <c r="H10" s="28">
        <f t="shared" si="2"/>
        <v>118216</v>
      </c>
    </row>
    <row r="11" spans="1:15" ht="15.75" customHeight="1" x14ac:dyDescent="0.2">
      <c r="A11" s="18">
        <v>4</v>
      </c>
      <c r="B11" s="24">
        <f>'[1]4'!H12</f>
        <v>7436</v>
      </c>
      <c r="C11" s="25">
        <f>'[1]4'!G12</f>
        <v>57637</v>
      </c>
      <c r="D11" s="26">
        <f t="shared" si="0"/>
        <v>65073</v>
      </c>
      <c r="E11" s="25">
        <f>'[1]4'!K12</f>
        <v>8010</v>
      </c>
      <c r="F11" s="25">
        <f>'[1]4'!J12</f>
        <v>47734</v>
      </c>
      <c r="G11" s="27">
        <f t="shared" si="1"/>
        <v>55744</v>
      </c>
      <c r="H11" s="28">
        <f t="shared" si="2"/>
        <v>120817</v>
      </c>
      <c r="I11" s="29"/>
      <c r="J11" s="29"/>
      <c r="K11" s="30"/>
      <c r="L11" s="29"/>
      <c r="M11" s="29"/>
      <c r="N11" s="31"/>
      <c r="O11" s="32"/>
    </row>
    <row r="12" spans="1:15" ht="17.25" customHeight="1" x14ac:dyDescent="0.2">
      <c r="A12" s="18">
        <v>5</v>
      </c>
      <c r="B12" s="24">
        <f>'[1]5'!H12</f>
        <v>7148</v>
      </c>
      <c r="C12" s="25">
        <f>'[1]5'!G12</f>
        <v>57366</v>
      </c>
      <c r="D12" s="26">
        <f t="shared" si="0"/>
        <v>64514</v>
      </c>
      <c r="E12" s="25">
        <f>'[1]5'!K12</f>
        <v>7090</v>
      </c>
      <c r="F12" s="25">
        <f>'[1]5'!J12</f>
        <v>51476</v>
      </c>
      <c r="G12" s="27">
        <f t="shared" si="1"/>
        <v>58566</v>
      </c>
      <c r="H12" s="28">
        <f t="shared" si="2"/>
        <v>123080</v>
      </c>
      <c r="I12" s="29"/>
      <c r="J12" s="29"/>
      <c r="K12" s="30"/>
      <c r="L12" s="29"/>
      <c r="M12" s="29"/>
      <c r="N12" s="31"/>
      <c r="O12" s="32"/>
    </row>
    <row r="13" spans="1:15" ht="15.75" x14ac:dyDescent="0.2">
      <c r="A13" s="18">
        <v>6</v>
      </c>
      <c r="B13" s="24">
        <f>'[1]6'!H12</f>
        <v>9139</v>
      </c>
      <c r="C13" s="25">
        <f>'[1]6'!G12</f>
        <v>55622</v>
      </c>
      <c r="D13" s="26">
        <f t="shared" si="0"/>
        <v>64761</v>
      </c>
      <c r="E13" s="25">
        <f>'[1]6'!K12</f>
        <v>7140</v>
      </c>
      <c r="F13" s="25">
        <f>'[1]6'!J12</f>
        <v>53495</v>
      </c>
      <c r="G13" s="27">
        <f t="shared" si="1"/>
        <v>60635</v>
      </c>
      <c r="H13" s="28">
        <f t="shared" si="2"/>
        <v>125396</v>
      </c>
      <c r="I13" s="29"/>
      <c r="J13" s="29"/>
      <c r="K13" s="30"/>
      <c r="L13" s="29"/>
      <c r="M13" s="29"/>
      <c r="N13" s="31"/>
      <c r="O13" s="32"/>
    </row>
    <row r="14" spans="1:15" ht="15.75" x14ac:dyDescent="0.2">
      <c r="A14" s="18">
        <v>7</v>
      </c>
      <c r="B14" s="24">
        <f>'[1]7'!H12</f>
        <v>8058</v>
      </c>
      <c r="C14" s="25">
        <f>'[1]7'!G12</f>
        <v>52257</v>
      </c>
      <c r="D14" s="26">
        <f t="shared" si="0"/>
        <v>60315</v>
      </c>
      <c r="E14" s="25">
        <f>'[1]7'!K12</f>
        <v>7533</v>
      </c>
      <c r="F14" s="25">
        <f>'[1]7'!J12</f>
        <v>50031</v>
      </c>
      <c r="G14" s="27">
        <f t="shared" si="1"/>
        <v>57564</v>
      </c>
      <c r="H14" s="28">
        <f t="shared" si="2"/>
        <v>117879</v>
      </c>
    </row>
    <row r="15" spans="1:15" ht="15.75" x14ac:dyDescent="0.2">
      <c r="A15" s="18">
        <v>8</v>
      </c>
      <c r="B15" s="24">
        <f>'[1]8'!H12</f>
        <v>7420</v>
      </c>
      <c r="C15" s="25">
        <f>'[1]8'!G12</f>
        <v>51834</v>
      </c>
      <c r="D15" s="26">
        <f t="shared" si="0"/>
        <v>59254</v>
      </c>
      <c r="E15" s="25">
        <f>'[1]8'!K12</f>
        <v>7334</v>
      </c>
      <c r="F15" s="25">
        <f>'[1]8'!J12</f>
        <v>48761</v>
      </c>
      <c r="G15" s="27">
        <f t="shared" si="1"/>
        <v>56095</v>
      </c>
      <c r="H15" s="28">
        <f t="shared" si="2"/>
        <v>115349</v>
      </c>
      <c r="J15" s="29"/>
      <c r="K15" s="29"/>
      <c r="L15" s="33"/>
      <c r="M15" s="29"/>
      <c r="N15" s="29"/>
    </row>
    <row r="16" spans="1:15" ht="15.75" x14ac:dyDescent="0.2">
      <c r="A16" s="18">
        <v>9</v>
      </c>
      <c r="B16" s="24">
        <f>'[1]9'!H12</f>
        <v>6896</v>
      </c>
      <c r="C16" s="25">
        <f>'[1]9'!G12</f>
        <v>54706</v>
      </c>
      <c r="D16" s="26">
        <f t="shared" si="0"/>
        <v>61602</v>
      </c>
      <c r="E16" s="25">
        <f>'[1]9'!K12</f>
        <v>7978</v>
      </c>
      <c r="F16" s="25">
        <f>'[1]9'!J12</f>
        <v>47976</v>
      </c>
      <c r="G16" s="27">
        <f t="shared" si="1"/>
        <v>55954</v>
      </c>
      <c r="H16" s="28">
        <f t="shared" si="2"/>
        <v>117556</v>
      </c>
      <c r="J16" s="29"/>
      <c r="K16" s="29"/>
      <c r="L16" s="33"/>
      <c r="M16" s="29"/>
      <c r="N16" s="29"/>
    </row>
    <row r="17" spans="1:14" s="38" customFormat="1" ht="15.75" x14ac:dyDescent="0.2">
      <c r="A17" s="34">
        <v>10</v>
      </c>
      <c r="B17" s="24">
        <f>'[1]10'!H12</f>
        <v>6812</v>
      </c>
      <c r="C17" s="25">
        <f>'[1]10'!G12</f>
        <v>57156</v>
      </c>
      <c r="D17" s="35">
        <f t="shared" si="0"/>
        <v>63968</v>
      </c>
      <c r="E17" s="25">
        <f>'[1]10'!K12</f>
        <v>9611</v>
      </c>
      <c r="F17" s="25">
        <f>'[1]10'!J12</f>
        <v>49928</v>
      </c>
      <c r="G17" s="36">
        <f t="shared" si="1"/>
        <v>59539</v>
      </c>
      <c r="H17" s="37">
        <f t="shared" si="2"/>
        <v>123507</v>
      </c>
      <c r="J17" s="39"/>
      <c r="K17" s="39"/>
      <c r="L17" s="40"/>
      <c r="M17" s="39"/>
      <c r="N17" s="39"/>
    </row>
    <row r="18" spans="1:14" s="38" customFormat="1" ht="15.75" x14ac:dyDescent="0.2">
      <c r="A18" s="34">
        <v>11</v>
      </c>
      <c r="B18" s="24">
        <f>'[1]11'!H12</f>
        <v>7330</v>
      </c>
      <c r="C18" s="25">
        <f>'[1]11'!G12</f>
        <v>60906</v>
      </c>
      <c r="D18" s="35">
        <f t="shared" si="0"/>
        <v>68236</v>
      </c>
      <c r="E18" s="25">
        <f>'[1]11'!K12</f>
        <v>11727</v>
      </c>
      <c r="F18" s="25">
        <f>'[1]11'!J12</f>
        <v>49417</v>
      </c>
      <c r="G18" s="36">
        <f t="shared" si="1"/>
        <v>61144</v>
      </c>
      <c r="H18" s="37">
        <f t="shared" si="2"/>
        <v>129380</v>
      </c>
    </row>
    <row r="19" spans="1:14" s="41" customFormat="1" ht="15.75" x14ac:dyDescent="0.2">
      <c r="A19" s="34">
        <v>12</v>
      </c>
      <c r="B19" s="24">
        <f>'[1]12'!H12</f>
        <v>6024</v>
      </c>
      <c r="C19" s="25">
        <f>'[1]12'!G12</f>
        <v>58018</v>
      </c>
      <c r="D19" s="35">
        <f t="shared" si="0"/>
        <v>64042</v>
      </c>
      <c r="E19" s="25">
        <f>'[1]12'!K12</f>
        <v>10921</v>
      </c>
      <c r="F19" s="25">
        <f>'[1]12'!J12</f>
        <v>52840</v>
      </c>
      <c r="G19" s="36">
        <f t="shared" si="1"/>
        <v>63761</v>
      </c>
      <c r="H19" s="37">
        <f t="shared" si="2"/>
        <v>127803</v>
      </c>
    </row>
    <row r="20" spans="1:14" ht="15.75" x14ac:dyDescent="0.2">
      <c r="A20" s="18">
        <v>13</v>
      </c>
      <c r="B20" s="24">
        <f>'[1]13'!H12</f>
        <v>9412</v>
      </c>
      <c r="C20" s="25">
        <f>'[1]13'!G12</f>
        <v>54337</v>
      </c>
      <c r="D20" s="26">
        <f t="shared" si="0"/>
        <v>63749</v>
      </c>
      <c r="E20" s="25">
        <f>'[1]13'!K12</f>
        <v>5327</v>
      </c>
      <c r="F20" s="25">
        <f>'[1]13'!J12</f>
        <v>681</v>
      </c>
      <c r="G20" s="27">
        <f t="shared" si="1"/>
        <v>6008</v>
      </c>
      <c r="H20" s="28">
        <f t="shared" si="2"/>
        <v>69757</v>
      </c>
    </row>
    <row r="21" spans="1:14" ht="15.75" x14ac:dyDescent="0.2">
      <c r="A21" s="18">
        <v>14</v>
      </c>
      <c r="B21" s="24">
        <f>'[1]14'!H12</f>
        <v>13603</v>
      </c>
      <c r="C21" s="25">
        <f>'[1]14'!G12</f>
        <v>52887</v>
      </c>
      <c r="D21" s="26">
        <f t="shared" si="0"/>
        <v>66490</v>
      </c>
      <c r="E21" s="25">
        <f>'[1]14'!K12</f>
        <v>7178</v>
      </c>
      <c r="F21" s="25">
        <f>'[1]14'!J12</f>
        <v>55971</v>
      </c>
      <c r="G21" s="27">
        <f t="shared" si="1"/>
        <v>63149</v>
      </c>
      <c r="H21" s="28">
        <f t="shared" si="2"/>
        <v>129639</v>
      </c>
    </row>
    <row r="22" spans="1:14" ht="15.75" x14ac:dyDescent="0.2">
      <c r="A22" s="18">
        <v>15</v>
      </c>
      <c r="B22" s="24">
        <f>'[1]15'!H12</f>
        <v>10659</v>
      </c>
      <c r="C22" s="25">
        <f>'[1]15'!G12</f>
        <v>52389</v>
      </c>
      <c r="D22" s="26">
        <f t="shared" si="0"/>
        <v>63048</v>
      </c>
      <c r="E22" s="25">
        <f>'[1]15'!K12</f>
        <v>6865</v>
      </c>
      <c r="F22" s="25">
        <f>'[1]15'!J12</f>
        <v>53281</v>
      </c>
      <c r="G22" s="27">
        <f t="shared" si="1"/>
        <v>60146</v>
      </c>
      <c r="H22" s="28">
        <f t="shared" si="2"/>
        <v>123194</v>
      </c>
    </row>
    <row r="23" spans="1:14" ht="15.75" x14ac:dyDescent="0.2">
      <c r="A23" s="18">
        <v>16</v>
      </c>
      <c r="B23" s="24">
        <f>'[1]16'!H12</f>
        <v>7169</v>
      </c>
      <c r="C23" s="25">
        <f>'[1]16'!G12</f>
        <v>53808</v>
      </c>
      <c r="D23" s="26">
        <f t="shared" si="0"/>
        <v>60977</v>
      </c>
      <c r="E23" s="25">
        <f>'[1]16'!K12</f>
        <v>7510</v>
      </c>
      <c r="F23" s="25">
        <f>'[1]16'!J12</f>
        <v>51948</v>
      </c>
      <c r="G23" s="27">
        <f t="shared" si="1"/>
        <v>59458</v>
      </c>
      <c r="H23" s="28">
        <f t="shared" si="2"/>
        <v>120435</v>
      </c>
    </row>
    <row r="24" spans="1:14" s="38" customFormat="1" ht="15.75" x14ac:dyDescent="0.2">
      <c r="A24" s="34">
        <v>17</v>
      </c>
      <c r="B24" s="24">
        <f>'[1]17'!H12</f>
        <v>6951</v>
      </c>
      <c r="C24" s="25">
        <f>'[1]17'!G12</f>
        <v>53396</v>
      </c>
      <c r="D24" s="35">
        <f t="shared" si="0"/>
        <v>60347</v>
      </c>
      <c r="E24" s="25">
        <f>'[1]17'!K12</f>
        <v>8675</v>
      </c>
      <c r="F24" s="25">
        <f>'[1]17'!J12</f>
        <v>53429</v>
      </c>
      <c r="G24" s="36">
        <f t="shared" si="1"/>
        <v>62104</v>
      </c>
      <c r="H24" s="37">
        <f t="shared" si="2"/>
        <v>122451</v>
      </c>
    </row>
    <row r="25" spans="1:14" s="38" customFormat="1" ht="15.75" x14ac:dyDescent="0.2">
      <c r="A25" s="34">
        <v>18</v>
      </c>
      <c r="B25" s="24">
        <f>'[1]18'!H12</f>
        <v>7606</v>
      </c>
      <c r="C25" s="25">
        <f>'[1]18'!G12</f>
        <v>54835</v>
      </c>
      <c r="D25" s="35">
        <f t="shared" si="0"/>
        <v>62441</v>
      </c>
      <c r="E25" s="25">
        <f>'[1]18'!K12</f>
        <v>7987</v>
      </c>
      <c r="F25" s="25">
        <f>'[1]18'!J12</f>
        <v>51908</v>
      </c>
      <c r="G25" s="36">
        <f t="shared" si="1"/>
        <v>59895</v>
      </c>
      <c r="H25" s="37">
        <f t="shared" si="2"/>
        <v>122336</v>
      </c>
    </row>
    <row r="26" spans="1:14" s="38" customFormat="1" ht="15.75" x14ac:dyDescent="0.2">
      <c r="A26" s="34">
        <v>19</v>
      </c>
      <c r="B26" s="24">
        <f>'[1]19'!H12</f>
        <v>7090</v>
      </c>
      <c r="C26" s="25">
        <f>'[1]19'!G12</f>
        <v>50658</v>
      </c>
      <c r="D26" s="35">
        <f t="shared" si="0"/>
        <v>57748</v>
      </c>
      <c r="E26" s="25">
        <f>'[1]19'!K12</f>
        <v>7497</v>
      </c>
      <c r="F26" s="25">
        <f>'[1]19'!J12</f>
        <v>54294</v>
      </c>
      <c r="G26" s="36">
        <f t="shared" si="1"/>
        <v>61791</v>
      </c>
      <c r="H26" s="37">
        <f t="shared" si="2"/>
        <v>119539</v>
      </c>
    </row>
    <row r="27" spans="1:14" ht="15.75" x14ac:dyDescent="0.2">
      <c r="A27" s="18">
        <v>20</v>
      </c>
      <c r="B27" s="24">
        <f>'[1]20'!H12</f>
        <v>9501</v>
      </c>
      <c r="C27" s="25">
        <f>'[1]20'!G12</f>
        <v>49231</v>
      </c>
      <c r="D27" s="26">
        <f t="shared" si="0"/>
        <v>58732</v>
      </c>
      <c r="E27" s="25">
        <f>'[1]20'!K12</f>
        <v>8155</v>
      </c>
      <c r="F27" s="25">
        <f>'[1]20'!J12</f>
        <v>57256</v>
      </c>
      <c r="G27" s="27">
        <f t="shared" si="1"/>
        <v>65411</v>
      </c>
      <c r="H27" s="28">
        <f t="shared" si="2"/>
        <v>124143</v>
      </c>
    </row>
    <row r="28" spans="1:14" ht="15.75" x14ac:dyDescent="0.2">
      <c r="A28" s="18">
        <v>21</v>
      </c>
      <c r="B28" s="24">
        <f>'[1]21'!H12</f>
        <v>8126</v>
      </c>
      <c r="C28" s="25">
        <f>'[1]21'!G12</f>
        <v>47059</v>
      </c>
      <c r="D28" s="26">
        <f t="shared" si="0"/>
        <v>55185</v>
      </c>
      <c r="E28" s="25">
        <f>'[1]21'!K12</f>
        <v>8711</v>
      </c>
      <c r="F28" s="25">
        <f>'[1]21'!J12</f>
        <v>54603</v>
      </c>
      <c r="G28" s="27">
        <f t="shared" si="1"/>
        <v>63314</v>
      </c>
      <c r="H28" s="28">
        <f t="shared" si="2"/>
        <v>118499</v>
      </c>
    </row>
    <row r="29" spans="1:14" ht="15.75" x14ac:dyDescent="0.2">
      <c r="A29" s="18">
        <v>22</v>
      </c>
      <c r="B29" s="24">
        <f>'[1]22'!H12</f>
        <v>6818</v>
      </c>
      <c r="C29" s="25">
        <f>'[1]22'!G12</f>
        <v>43455</v>
      </c>
      <c r="D29" s="26">
        <f t="shared" si="0"/>
        <v>50273</v>
      </c>
      <c r="E29" s="25">
        <f>'[1]22'!K12</f>
        <v>8728</v>
      </c>
      <c r="F29" s="25">
        <f>'[1]22'!J12</f>
        <v>51143</v>
      </c>
      <c r="G29" s="27">
        <f t="shared" si="1"/>
        <v>59871</v>
      </c>
      <c r="H29" s="28">
        <f t="shared" si="2"/>
        <v>110144</v>
      </c>
    </row>
    <row r="30" spans="1:14" s="45" customFormat="1" ht="15.75" x14ac:dyDescent="0.25">
      <c r="A30" s="42">
        <v>23</v>
      </c>
      <c r="B30" s="24">
        <f>'[1]23'!H12</f>
        <v>6241</v>
      </c>
      <c r="C30" s="25">
        <f>'[1]23'!G12</f>
        <v>43457</v>
      </c>
      <c r="D30" s="43">
        <f t="shared" si="0"/>
        <v>49698</v>
      </c>
      <c r="E30" s="25">
        <f>'[1]23'!K12</f>
        <v>8429</v>
      </c>
      <c r="F30" s="25">
        <f>'[1]23'!J12</f>
        <v>46898</v>
      </c>
      <c r="G30" s="27">
        <f t="shared" si="1"/>
        <v>55327</v>
      </c>
      <c r="H30" s="44">
        <f t="shared" si="2"/>
        <v>105025</v>
      </c>
    </row>
    <row r="31" spans="1:14" ht="15.75" x14ac:dyDescent="0.2">
      <c r="A31" s="18">
        <v>24</v>
      </c>
      <c r="B31" s="24">
        <f>'[1]24'!H12</f>
        <v>6373</v>
      </c>
      <c r="C31" s="25">
        <f>'[1]24'!G12</f>
        <v>47974</v>
      </c>
      <c r="D31" s="26">
        <f t="shared" si="0"/>
        <v>54347</v>
      </c>
      <c r="E31" s="25">
        <f>'[1]24'!K12</f>
        <v>8869</v>
      </c>
      <c r="F31" s="25">
        <f>'[1]24'!J12</f>
        <v>51379</v>
      </c>
      <c r="G31" s="27">
        <f t="shared" si="1"/>
        <v>60248</v>
      </c>
      <c r="H31" s="28">
        <f t="shared" si="2"/>
        <v>114595</v>
      </c>
    </row>
    <row r="32" spans="1:14" ht="15.75" x14ac:dyDescent="0.2">
      <c r="A32" s="18">
        <v>25</v>
      </c>
      <c r="B32" s="24">
        <f>'[1]25'!H12</f>
        <v>7305</v>
      </c>
      <c r="C32" s="25">
        <f>'[1]25'!G12</f>
        <v>49652</v>
      </c>
      <c r="D32" s="26">
        <f t="shared" si="0"/>
        <v>56957</v>
      </c>
      <c r="E32" s="25">
        <f>'[1]25'!K12</f>
        <v>8677</v>
      </c>
      <c r="F32" s="25">
        <f>'[1]25'!J12</f>
        <v>49859</v>
      </c>
      <c r="G32" s="27">
        <f t="shared" si="1"/>
        <v>58536</v>
      </c>
      <c r="H32" s="28">
        <f t="shared" si="2"/>
        <v>115493</v>
      </c>
    </row>
    <row r="33" spans="1:11" ht="15.75" x14ac:dyDescent="0.2">
      <c r="A33" s="18">
        <v>26</v>
      </c>
      <c r="B33" s="24">
        <f>'[1]26'!H12</f>
        <v>10173</v>
      </c>
      <c r="C33" s="25">
        <f>'[1]26'!G12</f>
        <v>48338</v>
      </c>
      <c r="D33" s="26">
        <f t="shared" si="0"/>
        <v>58511</v>
      </c>
      <c r="E33" s="25">
        <f>'[1]26'!K12</f>
        <v>7618</v>
      </c>
      <c r="F33" s="25">
        <f>'[1]26'!J12</f>
        <v>46260</v>
      </c>
      <c r="G33" s="27">
        <f t="shared" si="1"/>
        <v>53878</v>
      </c>
      <c r="H33" s="28">
        <f t="shared" si="2"/>
        <v>112389</v>
      </c>
    </row>
    <row r="34" spans="1:11" ht="15.75" x14ac:dyDescent="0.2">
      <c r="A34" s="18">
        <v>27</v>
      </c>
      <c r="B34" s="24">
        <f>'[1]27'!H12</f>
        <v>9222</v>
      </c>
      <c r="C34" s="25">
        <f>'[1]27'!G12</f>
        <v>41748</v>
      </c>
      <c r="D34" s="26">
        <f t="shared" si="0"/>
        <v>50970</v>
      </c>
      <c r="E34" s="25">
        <f>'[1]27'!K12</f>
        <v>7284</v>
      </c>
      <c r="F34" s="25">
        <f>'[1]27'!J12</f>
        <v>53619</v>
      </c>
      <c r="G34" s="27">
        <f t="shared" si="1"/>
        <v>60903</v>
      </c>
      <c r="H34" s="28">
        <f t="shared" si="2"/>
        <v>111873</v>
      </c>
    </row>
    <row r="35" spans="1:11" ht="16.5" customHeight="1" x14ac:dyDescent="0.2">
      <c r="A35" s="18">
        <v>28</v>
      </c>
      <c r="B35" s="24">
        <f>'[1]28'!H12</f>
        <v>7986</v>
      </c>
      <c r="C35" s="25">
        <f>'[1]28'!G12</f>
        <v>41504</v>
      </c>
      <c r="D35" s="26">
        <f t="shared" si="0"/>
        <v>49490</v>
      </c>
      <c r="E35" s="25">
        <f>'[1]28'!K12</f>
        <v>7697</v>
      </c>
      <c r="F35" s="25">
        <f>'[1]28'!J12</f>
        <v>52496</v>
      </c>
      <c r="G35" s="27">
        <f t="shared" si="1"/>
        <v>60193</v>
      </c>
      <c r="H35" s="28">
        <f t="shared" si="2"/>
        <v>109683</v>
      </c>
    </row>
    <row r="36" spans="1:11" ht="15.75" x14ac:dyDescent="0.2">
      <c r="A36" s="18">
        <v>29</v>
      </c>
      <c r="B36" s="24">
        <f>'[1]29'!H12</f>
        <v>7121</v>
      </c>
      <c r="C36" s="25">
        <f>'[1]29'!G12</f>
        <v>38567</v>
      </c>
      <c r="D36" s="26">
        <f t="shared" si="0"/>
        <v>45688</v>
      </c>
      <c r="E36" s="25">
        <f>'[1]29'!K12</f>
        <v>7062</v>
      </c>
      <c r="F36" s="25">
        <f>'[1]29'!J12</f>
        <v>50693</v>
      </c>
      <c r="G36" s="27">
        <f t="shared" si="1"/>
        <v>57755</v>
      </c>
      <c r="H36" s="28">
        <f t="shared" si="2"/>
        <v>103443</v>
      </c>
    </row>
    <row r="37" spans="1:11" s="50" customFormat="1" ht="15.75" x14ac:dyDescent="0.2">
      <c r="A37" s="46">
        <v>30</v>
      </c>
      <c r="B37" s="24">
        <f>'[1]30'!H12</f>
        <v>7065</v>
      </c>
      <c r="C37" s="25">
        <f>'[1]30'!G12</f>
        <v>41302</v>
      </c>
      <c r="D37" s="47">
        <f t="shared" si="0"/>
        <v>48367</v>
      </c>
      <c r="E37" s="25">
        <f>'[1]30'!K12</f>
        <v>6765</v>
      </c>
      <c r="F37" s="25">
        <f>'[1]30'!J12</f>
        <v>48422</v>
      </c>
      <c r="G37" s="48">
        <f t="shared" si="1"/>
        <v>55187</v>
      </c>
      <c r="H37" s="49">
        <f t="shared" si="2"/>
        <v>103554</v>
      </c>
    </row>
    <row r="38" spans="1:11" ht="15.75" x14ac:dyDescent="0.2">
      <c r="A38" s="18">
        <v>31</v>
      </c>
      <c r="B38" s="24">
        <f>'[1]31'!H12</f>
        <v>6741</v>
      </c>
      <c r="C38" s="25">
        <f>'[1]31'!G12</f>
        <v>44959</v>
      </c>
      <c r="D38" s="26">
        <f t="shared" si="0"/>
        <v>51700</v>
      </c>
      <c r="E38" s="25">
        <f>'[1]31'!K12</f>
        <v>7988</v>
      </c>
      <c r="F38" s="25">
        <f>'[1]31'!J12</f>
        <v>46947</v>
      </c>
      <c r="G38" s="27">
        <f t="shared" si="1"/>
        <v>54935</v>
      </c>
      <c r="H38" s="28">
        <f t="shared" si="2"/>
        <v>106635</v>
      </c>
    </row>
    <row r="39" spans="1:11" ht="15.75" x14ac:dyDescent="0.2">
      <c r="A39" s="51"/>
      <c r="B39" s="52"/>
      <c r="C39" s="52"/>
      <c r="D39" s="53"/>
      <c r="E39" s="52"/>
      <c r="F39" s="52"/>
      <c r="G39" s="54"/>
      <c r="H39" s="55" t="str">
        <f t="shared" si="2"/>
        <v/>
      </c>
    </row>
    <row r="40" spans="1:11" ht="15.75" x14ac:dyDescent="0.2">
      <c r="A40" s="56" t="s">
        <v>8</v>
      </c>
      <c r="B40" s="57">
        <f>SUM(B8:B38)</f>
        <v>243145</v>
      </c>
      <c r="C40" s="57">
        <f>SUM(C8:C38)</f>
        <v>1579263</v>
      </c>
      <c r="D40" s="57">
        <f>SUM(B40:C40)</f>
        <v>1822408</v>
      </c>
      <c r="E40" s="57">
        <f>SUM(E8:E38)</f>
        <v>246609</v>
      </c>
      <c r="F40" s="57">
        <f>SUM(F8:F38)</f>
        <v>1521621</v>
      </c>
      <c r="G40" s="57">
        <f>SUM(E40:F40)</f>
        <v>1768230</v>
      </c>
      <c r="H40" s="57">
        <f>SUM(D40,G40)</f>
        <v>3590638</v>
      </c>
      <c r="K40" s="2" t="s">
        <v>9</v>
      </c>
    </row>
    <row r="41" spans="1:11" ht="15.75" x14ac:dyDescent="0.25">
      <c r="A41" s="58"/>
      <c r="B41" s="59"/>
      <c r="C41" s="58"/>
      <c r="D41" s="58"/>
      <c r="E41" s="60"/>
      <c r="F41" s="58"/>
      <c r="G41" s="61"/>
      <c r="H41" s="61"/>
    </row>
    <row r="42" spans="1:11" ht="15.75" x14ac:dyDescent="0.25">
      <c r="A42" s="58"/>
      <c r="B42" s="59"/>
      <c r="C42" s="58"/>
      <c r="D42" s="58"/>
      <c r="E42" s="62"/>
      <c r="F42" s="62"/>
      <c r="G42" s="62"/>
      <c r="H42" s="62"/>
      <c r="J42" s="63"/>
    </row>
    <row r="43" spans="1:11" ht="15.75" x14ac:dyDescent="0.25">
      <c r="A43" s="64"/>
      <c r="B43" s="65"/>
      <c r="C43" s="65"/>
      <c r="D43" s="66"/>
      <c r="E43" s="67"/>
      <c r="F43" s="68"/>
      <c r="G43" s="69"/>
      <c r="H43" s="69"/>
      <c r="I43" s="69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9"/>
      <c r="H44" s="69"/>
      <c r="I44" s="69"/>
    </row>
    <row r="45" spans="1:11" ht="15.75" x14ac:dyDescent="0.25">
      <c r="A45" s="58"/>
      <c r="B45" s="59"/>
      <c r="C45" s="58"/>
      <c r="D45" s="66"/>
      <c r="E45" s="67"/>
      <c r="F45" s="68"/>
      <c r="G45" s="69"/>
      <c r="H45" s="69"/>
      <c r="I45" s="69"/>
    </row>
    <row r="46" spans="1:11" ht="15.75" x14ac:dyDescent="0.25">
      <c r="A46" s="71" t="s">
        <v>11</v>
      </c>
      <c r="B46" s="72">
        <f>SUM(C40/(COUNTIF(B8:B38,"&gt;0")))</f>
        <v>50943.967741935485</v>
      </c>
      <c r="C46" s="73" t="s">
        <v>12</v>
      </c>
      <c r="D46" s="66"/>
      <c r="E46" s="67"/>
      <c r="F46" s="68"/>
      <c r="G46" s="69"/>
      <c r="H46" s="69"/>
      <c r="I46" s="69"/>
    </row>
    <row r="47" spans="1:11" ht="15.75" x14ac:dyDescent="0.25">
      <c r="A47" s="71" t="s">
        <v>13</v>
      </c>
      <c r="B47" s="72">
        <f>SUM(F40/(COUNTIF(B8:B38,"&gt;0")))</f>
        <v>49084.548387096773</v>
      </c>
      <c r="C47" s="73" t="s">
        <v>12</v>
      </c>
      <c r="D47" s="66"/>
      <c r="E47" s="67"/>
      <c r="F47" s="68"/>
      <c r="G47" s="69"/>
      <c r="H47" s="69"/>
      <c r="I47" s="69"/>
    </row>
    <row r="48" spans="1:11" ht="15.75" x14ac:dyDescent="0.25">
      <c r="A48" s="74"/>
      <c r="B48" s="59"/>
      <c r="C48" s="58"/>
      <c r="D48" s="66"/>
      <c r="E48" s="67"/>
      <c r="F48" s="68"/>
      <c r="G48" s="69"/>
      <c r="H48" s="69"/>
      <c r="I48" s="69"/>
    </row>
    <row r="49" spans="1:9" ht="15.75" x14ac:dyDescent="0.25">
      <c r="A49" s="58"/>
      <c r="B49" s="59"/>
      <c r="C49" s="58"/>
      <c r="D49" s="75" t="s">
        <v>14</v>
      </c>
      <c r="E49" s="75"/>
      <c r="F49" s="75"/>
      <c r="G49" s="69"/>
      <c r="H49" s="69"/>
      <c r="I49" s="69"/>
    </row>
    <row r="50" spans="1:9" ht="15.75" x14ac:dyDescent="0.25">
      <c r="A50" s="76"/>
      <c r="B50" s="59"/>
      <c r="C50" s="58"/>
      <c r="D50" s="75" t="s">
        <v>15</v>
      </c>
      <c r="E50" s="75"/>
      <c r="F50" s="75"/>
      <c r="G50" s="69"/>
      <c r="H50" s="77"/>
      <c r="I50" s="78"/>
    </row>
    <row r="51" spans="1:9" ht="15.75" x14ac:dyDescent="0.25">
      <c r="A51" s="58"/>
      <c r="B51" s="59"/>
      <c r="C51" s="58"/>
      <c r="D51" s="79"/>
      <c r="E51" s="80"/>
      <c r="F51" s="80"/>
      <c r="G51" s="75"/>
      <c r="H51" s="75"/>
      <c r="I51" s="75"/>
    </row>
    <row r="52" spans="1:9" ht="15.75" x14ac:dyDescent="0.25">
      <c r="A52" s="58"/>
      <c r="B52" s="59"/>
      <c r="C52" s="58"/>
      <c r="D52" s="79"/>
      <c r="E52" s="80"/>
      <c r="F52" s="80"/>
      <c r="G52" s="81"/>
      <c r="H52" s="81"/>
      <c r="I52" s="81"/>
    </row>
    <row r="53" spans="1:9" ht="14.25" x14ac:dyDescent="0.2">
      <c r="D53" s="83"/>
      <c r="E53" s="84"/>
      <c r="F53" s="84"/>
      <c r="G53" s="84"/>
      <c r="H53" s="84"/>
      <c r="I53" s="84"/>
    </row>
    <row r="56" spans="1:9" s="86" customFormat="1" x14ac:dyDescent="0.2">
      <c r="A56" s="2"/>
      <c r="B56" s="82"/>
      <c r="C56" s="2"/>
      <c r="D56" s="2"/>
      <c r="E56" s="85"/>
      <c r="F56" s="2"/>
      <c r="I56" s="2"/>
    </row>
    <row r="57" spans="1:9" s="86" customFormat="1" x14ac:dyDescent="0.2">
      <c r="A57" s="2"/>
      <c r="B57" s="82"/>
      <c r="C57" s="2"/>
      <c r="D57" s="2"/>
      <c r="E57" s="85"/>
      <c r="F57" s="2"/>
    </row>
    <row r="58" spans="1:9" s="86" customFormat="1" x14ac:dyDescent="0.2">
      <c r="A58" s="2"/>
      <c r="B58" s="82"/>
      <c r="C58" s="2"/>
      <c r="D58" s="2"/>
      <c r="E58" s="85"/>
      <c r="F58" s="2"/>
    </row>
    <row r="59" spans="1:9" s="86" customFormat="1" x14ac:dyDescent="0.2">
      <c r="A59" s="2"/>
      <c r="B59" s="82"/>
      <c r="C59" s="2"/>
      <c r="D59" s="2"/>
      <c r="E59" s="85"/>
      <c r="F59" s="2"/>
    </row>
    <row r="60" spans="1:9" s="86" customFormat="1" x14ac:dyDescent="0.2">
      <c r="A60" s="2"/>
      <c r="B60" s="82"/>
      <c r="C60" s="2"/>
      <c r="D60" s="2"/>
      <c r="E60" s="85"/>
      <c r="F60" s="2"/>
    </row>
    <row r="61" spans="1:9" s="86" customFormat="1" x14ac:dyDescent="0.2">
      <c r="A61" s="2"/>
      <c r="B61" s="82"/>
      <c r="C61" s="2"/>
      <c r="D61" s="2"/>
      <c r="E61" s="85"/>
      <c r="F61" s="2"/>
    </row>
    <row r="62" spans="1:9" s="86" customFormat="1" x14ac:dyDescent="0.2">
      <c r="A62" s="2"/>
      <c r="B62" s="82"/>
      <c r="C62" s="2"/>
      <c r="D62" s="2"/>
      <c r="E62" s="85"/>
      <c r="F62" s="2"/>
    </row>
  </sheetData>
  <mergeCells count="20">
    <mergeCell ref="D52:F52"/>
    <mergeCell ref="G52:I52"/>
    <mergeCell ref="D53:F53"/>
    <mergeCell ref="G53:I53"/>
    <mergeCell ref="F6:F7"/>
    <mergeCell ref="G6:G7"/>
    <mergeCell ref="D49:F49"/>
    <mergeCell ref="D50:F50"/>
    <mergeCell ref="D51:F51"/>
    <mergeCell ref="G51:I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11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110" customWidth="1"/>
    <col min="6" max="8" width="11.75" style="87" customWidth="1"/>
    <col min="9" max="16384" width="9" style="87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10" ht="18.75" x14ac:dyDescent="0.3">
      <c r="C2" s="89" t="s">
        <v>16</v>
      </c>
      <c r="D2" s="4" t="str">
        <f>'[1]รวม 5 ทอ.'!D2</f>
        <v>เดือน สิงหาคม 2560</v>
      </c>
      <c r="E2" s="3"/>
      <c r="F2" s="3"/>
      <c r="G2" s="3"/>
      <c r="H2" s="3"/>
      <c r="I2" s="3"/>
      <c r="J2" s="3"/>
    </row>
    <row r="3" spans="1:10" ht="18.75" x14ac:dyDescent="0.3">
      <c r="A3" s="5"/>
      <c r="B3" s="6"/>
      <c r="C3" s="5"/>
      <c r="D3" s="5"/>
      <c r="E3" s="7"/>
      <c r="F3" s="5"/>
      <c r="G3" s="8"/>
      <c r="H3" s="8"/>
    </row>
    <row r="4" spans="1:10" ht="18.75" x14ac:dyDescent="0.3">
      <c r="A4" s="5"/>
      <c r="B4" s="6"/>
      <c r="C4" s="5"/>
      <c r="D4" s="5"/>
      <c r="E4" s="7"/>
      <c r="F4" s="5"/>
      <c r="G4" s="9"/>
      <c r="H4" s="9"/>
    </row>
    <row r="5" spans="1:10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10" x14ac:dyDescent="0.2">
      <c r="A6" s="10"/>
      <c r="B6" s="14" t="s">
        <v>6</v>
      </c>
      <c r="C6" s="14" t="s">
        <v>7</v>
      </c>
      <c r="D6" s="14" t="s">
        <v>8</v>
      </c>
      <c r="E6" s="90" t="s">
        <v>6</v>
      </c>
      <c r="F6" s="14" t="s">
        <v>7</v>
      </c>
      <c r="G6" s="14" t="s">
        <v>8</v>
      </c>
      <c r="H6" s="15"/>
    </row>
    <row r="7" spans="1:10" x14ac:dyDescent="0.2">
      <c r="A7" s="10"/>
      <c r="B7" s="16"/>
      <c r="C7" s="16"/>
      <c r="D7" s="16"/>
      <c r="E7" s="91"/>
      <c r="F7" s="16"/>
      <c r="G7" s="16"/>
      <c r="H7" s="17"/>
    </row>
    <row r="8" spans="1:10" ht="15.75" x14ac:dyDescent="0.2">
      <c r="A8" s="18">
        <v>1</v>
      </c>
      <c r="B8" s="19">
        <f>'[1]1'!H13</f>
        <v>3845</v>
      </c>
      <c r="C8" s="19">
        <f>'[1]1'!G13</f>
        <v>16283</v>
      </c>
      <c r="D8" s="92">
        <f t="shared" ref="D8:D38" si="0">SUM(B8:C8)</f>
        <v>20128</v>
      </c>
      <c r="E8" s="19">
        <f>'[1]1'!K13</f>
        <v>2557</v>
      </c>
      <c r="F8" s="19">
        <f>'[1]1'!J13</f>
        <v>16702</v>
      </c>
      <c r="G8" s="93">
        <f t="shared" ref="G8:G38" si="1">SUM(E8:F8)</f>
        <v>19259</v>
      </c>
      <c r="H8" s="94">
        <f>IF(SUM(D8,G8)=0,"",SUM(D8,G8))</f>
        <v>39387</v>
      </c>
    </row>
    <row r="9" spans="1:10" ht="15.75" x14ac:dyDescent="0.2">
      <c r="A9" s="18">
        <v>2</v>
      </c>
      <c r="B9" s="24">
        <f>'[1]2'!H13</f>
        <v>2852</v>
      </c>
      <c r="C9" s="24">
        <f>'[1]2'!G13</f>
        <v>17269</v>
      </c>
      <c r="D9" s="95">
        <f t="shared" si="0"/>
        <v>20121</v>
      </c>
      <c r="E9" s="24">
        <f>'[1]2'!K13</f>
        <v>3706</v>
      </c>
      <c r="F9" s="24">
        <f>'[1]2'!J13</f>
        <v>16037</v>
      </c>
      <c r="G9" s="93">
        <f t="shared" si="1"/>
        <v>19743</v>
      </c>
      <c r="H9" s="94">
        <f t="shared" ref="H9:H36" si="2">IF(SUM(D9,G9)=0,"",SUM(D9,G9))</f>
        <v>39864</v>
      </c>
    </row>
    <row r="10" spans="1:10" ht="15.75" x14ac:dyDescent="0.2">
      <c r="A10" s="18">
        <v>3</v>
      </c>
      <c r="B10" s="24">
        <f>'[1]3'!H13</f>
        <v>3018</v>
      </c>
      <c r="C10" s="24">
        <f>'[1]3'!G13</f>
        <v>19011</v>
      </c>
      <c r="D10" s="95">
        <f t="shared" si="0"/>
        <v>22029</v>
      </c>
      <c r="E10" s="24">
        <f>'[1]3'!K13</f>
        <v>3707</v>
      </c>
      <c r="F10" s="24">
        <f>'[1]3'!J13</f>
        <v>15052</v>
      </c>
      <c r="G10" s="93">
        <f t="shared" si="1"/>
        <v>18759</v>
      </c>
      <c r="H10" s="94">
        <f t="shared" si="2"/>
        <v>40788</v>
      </c>
    </row>
    <row r="11" spans="1:10" s="88" customFormat="1" ht="18.75" customHeight="1" x14ac:dyDescent="0.2">
      <c r="A11" s="18">
        <v>4</v>
      </c>
      <c r="B11" s="24">
        <f>'[1]4'!H13</f>
        <v>3058</v>
      </c>
      <c r="C11" s="24">
        <f>'[1]4'!G13</f>
        <v>17862</v>
      </c>
      <c r="D11" s="95">
        <f t="shared" si="0"/>
        <v>20920</v>
      </c>
      <c r="E11" s="24">
        <f>'[1]4'!K13</f>
        <v>4475</v>
      </c>
      <c r="F11" s="24">
        <f>'[1]4'!J13</f>
        <v>15839</v>
      </c>
      <c r="G11" s="93">
        <f t="shared" si="1"/>
        <v>20314</v>
      </c>
      <c r="H11" s="94">
        <f t="shared" si="2"/>
        <v>41234</v>
      </c>
    </row>
    <row r="12" spans="1:10" ht="18" customHeight="1" x14ac:dyDescent="0.2">
      <c r="A12" s="18">
        <v>5</v>
      </c>
      <c r="B12" s="24">
        <f>'[1]5'!H13</f>
        <v>3242</v>
      </c>
      <c r="C12" s="24">
        <f>'[1]5'!G13</f>
        <v>20501</v>
      </c>
      <c r="D12" s="95">
        <f t="shared" si="0"/>
        <v>23743</v>
      </c>
      <c r="E12" s="24">
        <f>'[1]5'!K13</f>
        <v>3402</v>
      </c>
      <c r="F12" s="24">
        <f>'[1]5'!J13</f>
        <v>15624</v>
      </c>
      <c r="G12" s="93">
        <f t="shared" si="1"/>
        <v>19026</v>
      </c>
      <c r="H12" s="94">
        <f t="shared" si="2"/>
        <v>42769</v>
      </c>
    </row>
    <row r="13" spans="1:10" ht="15.75" x14ac:dyDescent="0.2">
      <c r="A13" s="18">
        <v>6</v>
      </c>
      <c r="B13" s="24">
        <f>'[1]6'!H13</f>
        <v>4748</v>
      </c>
      <c r="C13" s="24">
        <f>'[1]6'!G13</f>
        <v>17657</v>
      </c>
      <c r="D13" s="95">
        <f t="shared" si="0"/>
        <v>22405</v>
      </c>
      <c r="E13" s="24">
        <f>'[1]6'!K13</f>
        <v>2700</v>
      </c>
      <c r="F13" s="24">
        <f>'[1]6'!J13</f>
        <v>20180</v>
      </c>
      <c r="G13" s="93">
        <f t="shared" si="1"/>
        <v>22880</v>
      </c>
      <c r="H13" s="94">
        <f t="shared" si="2"/>
        <v>45285</v>
      </c>
    </row>
    <row r="14" spans="1:10" ht="15.75" x14ac:dyDescent="0.2">
      <c r="A14" s="18">
        <v>7</v>
      </c>
      <c r="B14" s="24">
        <f>'[1]7'!H13</f>
        <v>4014</v>
      </c>
      <c r="C14" s="24">
        <f>'[1]7'!G13</f>
        <v>17352</v>
      </c>
      <c r="D14" s="95">
        <f t="shared" si="0"/>
        <v>21366</v>
      </c>
      <c r="E14" s="24">
        <f>'[1]7'!K13</f>
        <v>3159</v>
      </c>
      <c r="F14" s="24">
        <f>'[1]7'!J13</f>
        <v>17666</v>
      </c>
      <c r="G14" s="93">
        <f t="shared" si="1"/>
        <v>20825</v>
      </c>
      <c r="H14" s="94">
        <f t="shared" si="2"/>
        <v>42191</v>
      </c>
    </row>
    <row r="15" spans="1:10" ht="15.75" x14ac:dyDescent="0.2">
      <c r="A15" s="18">
        <v>8</v>
      </c>
      <c r="B15" s="24">
        <f>'[1]8'!H13</f>
        <v>3774</v>
      </c>
      <c r="C15" s="24">
        <f>'[1]8'!G13</f>
        <v>16306</v>
      </c>
      <c r="D15" s="95">
        <f t="shared" si="0"/>
        <v>20080</v>
      </c>
      <c r="E15" s="24">
        <f>'[1]8'!K13</f>
        <v>3258</v>
      </c>
      <c r="F15" s="24">
        <f>'[1]8'!J13</f>
        <v>17835</v>
      </c>
      <c r="G15" s="93">
        <f t="shared" si="1"/>
        <v>21093</v>
      </c>
      <c r="H15" s="94">
        <f t="shared" si="2"/>
        <v>41173</v>
      </c>
    </row>
    <row r="16" spans="1:10" ht="15.75" x14ac:dyDescent="0.2">
      <c r="A16" s="18">
        <v>9</v>
      </c>
      <c r="B16" s="24">
        <f>'[1]9'!H13</f>
        <v>3353</v>
      </c>
      <c r="C16" s="24">
        <f>'[1]9'!G13</f>
        <v>18551</v>
      </c>
      <c r="D16" s="95">
        <f t="shared" si="0"/>
        <v>21904</v>
      </c>
      <c r="E16" s="24">
        <f>'[1]9'!K13</f>
        <v>3807</v>
      </c>
      <c r="F16" s="24">
        <f>'[1]9'!J13</f>
        <v>17274</v>
      </c>
      <c r="G16" s="93">
        <f t="shared" si="1"/>
        <v>21081</v>
      </c>
      <c r="H16" s="94">
        <f t="shared" si="2"/>
        <v>42985</v>
      </c>
    </row>
    <row r="17" spans="1:8" s="99" customFormat="1" ht="15.75" x14ac:dyDescent="0.2">
      <c r="A17" s="34">
        <v>10</v>
      </c>
      <c r="B17" s="24">
        <f>'[1]10'!H13</f>
        <v>3173</v>
      </c>
      <c r="C17" s="24">
        <f>'[1]10'!G13</f>
        <v>18801</v>
      </c>
      <c r="D17" s="96">
        <f t="shared" si="0"/>
        <v>21974</v>
      </c>
      <c r="E17" s="24">
        <f>'[1]10'!K13</f>
        <v>4601</v>
      </c>
      <c r="F17" s="24">
        <f>'[1]10'!J13</f>
        <v>16014</v>
      </c>
      <c r="G17" s="97">
        <f t="shared" si="1"/>
        <v>20615</v>
      </c>
      <c r="H17" s="98">
        <f t="shared" si="2"/>
        <v>42589</v>
      </c>
    </row>
    <row r="18" spans="1:8" s="99" customFormat="1" ht="15.75" x14ac:dyDescent="0.2">
      <c r="A18" s="34">
        <v>11</v>
      </c>
      <c r="B18" s="24">
        <f>'[1]11'!H13</f>
        <v>3172</v>
      </c>
      <c r="C18" s="24">
        <f>'[1]11'!G13</f>
        <v>19095</v>
      </c>
      <c r="D18" s="96">
        <f t="shared" si="0"/>
        <v>22267</v>
      </c>
      <c r="E18" s="24">
        <f>'[1]11'!K13</f>
        <v>6931</v>
      </c>
      <c r="F18" s="24">
        <f>'[1]11'!J13</f>
        <v>15412</v>
      </c>
      <c r="G18" s="97">
        <f t="shared" si="1"/>
        <v>22343</v>
      </c>
      <c r="H18" s="98">
        <f t="shared" si="2"/>
        <v>44610</v>
      </c>
    </row>
    <row r="19" spans="1:8" s="100" customFormat="1" ht="15.75" x14ac:dyDescent="0.2">
      <c r="A19" s="34">
        <v>12</v>
      </c>
      <c r="B19" s="24">
        <f>'[1]12'!H13</f>
        <v>2638</v>
      </c>
      <c r="C19" s="24">
        <f>'[1]12'!G13</f>
        <v>19231</v>
      </c>
      <c r="D19" s="96">
        <f t="shared" si="0"/>
        <v>21869</v>
      </c>
      <c r="E19" s="24">
        <f>'[1]12'!K13</f>
        <v>5346</v>
      </c>
      <c r="F19" s="24">
        <f>'[1]12'!J13</f>
        <v>16056</v>
      </c>
      <c r="G19" s="97">
        <f t="shared" si="1"/>
        <v>21402</v>
      </c>
      <c r="H19" s="98">
        <f t="shared" si="2"/>
        <v>43271</v>
      </c>
    </row>
    <row r="20" spans="1:8" ht="15.75" x14ac:dyDescent="0.2">
      <c r="A20" s="18">
        <v>13</v>
      </c>
      <c r="B20" s="24">
        <f>'[1]13'!H13</f>
        <v>4324</v>
      </c>
      <c r="C20" s="24">
        <f>'[1]13'!G13</f>
        <v>17686</v>
      </c>
      <c r="D20" s="95">
        <f t="shared" si="0"/>
        <v>22010</v>
      </c>
      <c r="E20" s="24">
        <f>'[1]13'!K13</f>
        <v>2851</v>
      </c>
      <c r="F20" s="24">
        <f>'[1]13'!J13</f>
        <v>20394</v>
      </c>
      <c r="G20" s="93">
        <f t="shared" si="1"/>
        <v>23245</v>
      </c>
      <c r="H20" s="94">
        <f t="shared" si="2"/>
        <v>45255</v>
      </c>
    </row>
    <row r="21" spans="1:8" ht="15.75" x14ac:dyDescent="0.2">
      <c r="A21" s="18">
        <v>14</v>
      </c>
      <c r="B21" s="24">
        <f>'[1]14'!H13</f>
        <v>7058</v>
      </c>
      <c r="C21" s="24">
        <f>'[1]14'!G13</f>
        <v>16001</v>
      </c>
      <c r="D21" s="95">
        <f t="shared" si="0"/>
        <v>23059</v>
      </c>
      <c r="E21" s="24">
        <f>'[1]14'!K13</f>
        <v>2985</v>
      </c>
      <c r="F21" s="24">
        <f>'[1]14'!J13</f>
        <v>18422</v>
      </c>
      <c r="G21" s="93">
        <f t="shared" si="1"/>
        <v>21407</v>
      </c>
      <c r="H21" s="94">
        <f t="shared" si="2"/>
        <v>44466</v>
      </c>
    </row>
    <row r="22" spans="1:8" ht="15.75" x14ac:dyDescent="0.2">
      <c r="A22" s="18">
        <v>15</v>
      </c>
      <c r="B22" s="24">
        <f>'[1]15'!H13</f>
        <v>5363</v>
      </c>
      <c r="C22" s="24">
        <f>'[1]15'!G13</f>
        <v>16372</v>
      </c>
      <c r="D22" s="95">
        <f t="shared" si="0"/>
        <v>21735</v>
      </c>
      <c r="E22" s="24">
        <f>'[1]15'!K13</f>
        <v>2937</v>
      </c>
      <c r="F22" s="24">
        <f>'[1]15'!J13</f>
        <v>18085</v>
      </c>
      <c r="G22" s="93">
        <f t="shared" si="1"/>
        <v>21022</v>
      </c>
      <c r="H22" s="94">
        <f t="shared" si="2"/>
        <v>42757</v>
      </c>
    </row>
    <row r="23" spans="1:8" s="88" customFormat="1" ht="15.75" x14ac:dyDescent="0.2">
      <c r="A23" s="18">
        <v>16</v>
      </c>
      <c r="B23" s="24">
        <f>'[1]16'!H13</f>
        <v>3729</v>
      </c>
      <c r="C23" s="24">
        <f>'[1]16'!G13</f>
        <v>18565</v>
      </c>
      <c r="D23" s="95">
        <f t="shared" si="0"/>
        <v>22294</v>
      </c>
      <c r="E23" s="24">
        <f>'[1]16'!K13</f>
        <v>3569</v>
      </c>
      <c r="F23" s="24">
        <f>'[1]16'!J13</f>
        <v>17569</v>
      </c>
      <c r="G23" s="93">
        <f t="shared" si="1"/>
        <v>21138</v>
      </c>
      <c r="H23" s="94">
        <f t="shared" si="2"/>
        <v>43432</v>
      </c>
    </row>
    <row r="24" spans="1:8" s="99" customFormat="1" ht="15.75" x14ac:dyDescent="0.2">
      <c r="A24" s="34">
        <v>17</v>
      </c>
      <c r="B24" s="24">
        <f>'[1]17'!H13</f>
        <v>3166</v>
      </c>
      <c r="C24" s="24">
        <f>'[1]17'!G13</f>
        <v>19306</v>
      </c>
      <c r="D24" s="96">
        <f t="shared" si="0"/>
        <v>22472</v>
      </c>
      <c r="E24" s="24">
        <f>'[1]17'!K13</f>
        <v>4440</v>
      </c>
      <c r="F24" s="24">
        <f>'[1]17'!J13</f>
        <v>16144</v>
      </c>
      <c r="G24" s="97">
        <f t="shared" si="1"/>
        <v>20584</v>
      </c>
      <c r="H24" s="98">
        <f t="shared" si="2"/>
        <v>43056</v>
      </c>
    </row>
    <row r="25" spans="1:8" s="99" customFormat="1" ht="15.75" x14ac:dyDescent="0.2">
      <c r="A25" s="34">
        <v>18</v>
      </c>
      <c r="B25" s="24">
        <f>'[1]18'!H13</f>
        <v>3375</v>
      </c>
      <c r="C25" s="24">
        <f>'[1]18'!G13</f>
        <v>17694</v>
      </c>
      <c r="D25" s="96">
        <f t="shared" si="0"/>
        <v>21069</v>
      </c>
      <c r="E25" s="24">
        <f>'[1]18'!K13</f>
        <v>5249</v>
      </c>
      <c r="F25" s="24">
        <f>'[1]18'!J13</f>
        <v>16147</v>
      </c>
      <c r="G25" s="97">
        <f t="shared" si="1"/>
        <v>21396</v>
      </c>
      <c r="H25" s="98">
        <f t="shared" si="2"/>
        <v>42465</v>
      </c>
    </row>
    <row r="26" spans="1:8" s="99" customFormat="1" ht="15.75" x14ac:dyDescent="0.2">
      <c r="A26" s="34">
        <v>19</v>
      </c>
      <c r="B26" s="24">
        <f>'[1]19'!H13</f>
        <v>3347</v>
      </c>
      <c r="C26" s="24">
        <f>'[1]19'!G13</f>
        <v>18647</v>
      </c>
      <c r="D26" s="96">
        <f t="shared" si="0"/>
        <v>21994</v>
      </c>
      <c r="E26" s="24">
        <f>'[1]19'!K13</f>
        <v>3653</v>
      </c>
      <c r="F26" s="24">
        <f>'[1]19'!J13</f>
        <v>16559</v>
      </c>
      <c r="G26" s="97">
        <f t="shared" si="1"/>
        <v>20212</v>
      </c>
      <c r="H26" s="98">
        <f t="shared" si="2"/>
        <v>42206</v>
      </c>
    </row>
    <row r="27" spans="1:8" ht="15.75" x14ac:dyDescent="0.2">
      <c r="A27" s="18">
        <v>20</v>
      </c>
      <c r="B27" s="24">
        <f>'[1]20'!H13</f>
        <v>5456</v>
      </c>
      <c r="C27" s="24">
        <f>'[1]20'!G13</f>
        <v>16816</v>
      </c>
      <c r="D27" s="95">
        <f t="shared" si="0"/>
        <v>22272</v>
      </c>
      <c r="E27" s="24">
        <f>'[1]20'!K13</f>
        <v>2802</v>
      </c>
      <c r="F27" s="24">
        <f>'[1]20'!J13</f>
        <v>20617</v>
      </c>
      <c r="G27" s="93">
        <f t="shared" si="1"/>
        <v>23419</v>
      </c>
      <c r="H27" s="94">
        <f t="shared" si="2"/>
        <v>45691</v>
      </c>
    </row>
    <row r="28" spans="1:8" ht="15.75" x14ac:dyDescent="0.2">
      <c r="A28" s="18">
        <v>21</v>
      </c>
      <c r="B28" s="24">
        <f>'[1]21'!H13</f>
        <v>5077</v>
      </c>
      <c r="C28" s="24">
        <f>'[1]21'!G13</f>
        <v>17095</v>
      </c>
      <c r="D28" s="95">
        <f t="shared" si="0"/>
        <v>22172</v>
      </c>
      <c r="E28" s="24">
        <f>'[1]21'!K13</f>
        <v>3315</v>
      </c>
      <c r="F28" s="24">
        <f>'[1]21'!J13</f>
        <v>18616</v>
      </c>
      <c r="G28" s="93">
        <f t="shared" si="1"/>
        <v>21931</v>
      </c>
      <c r="H28" s="94">
        <f t="shared" si="2"/>
        <v>44103</v>
      </c>
    </row>
    <row r="29" spans="1:8" ht="15.75" x14ac:dyDescent="0.2">
      <c r="A29" s="18">
        <v>22</v>
      </c>
      <c r="B29" s="24">
        <f>'[1]22'!H13</f>
        <v>3624</v>
      </c>
      <c r="C29" s="24">
        <f>'[1]22'!G13</f>
        <v>16510</v>
      </c>
      <c r="D29" s="95">
        <f t="shared" si="0"/>
        <v>20134</v>
      </c>
      <c r="E29" s="24">
        <f>'[1]22'!K13</f>
        <v>3307</v>
      </c>
      <c r="F29" s="24">
        <f>'[1]22'!J13</f>
        <v>17540</v>
      </c>
      <c r="G29" s="93">
        <f t="shared" si="1"/>
        <v>20847</v>
      </c>
      <c r="H29" s="94">
        <f t="shared" si="2"/>
        <v>40981</v>
      </c>
    </row>
    <row r="30" spans="1:8" s="103" customFormat="1" ht="15.75" x14ac:dyDescent="0.25">
      <c r="A30" s="42">
        <v>23</v>
      </c>
      <c r="B30" s="24">
        <f>'[1]23'!H13</f>
        <v>3199</v>
      </c>
      <c r="C30" s="24">
        <f>'[1]23'!G13</f>
        <v>16978</v>
      </c>
      <c r="D30" s="101">
        <f t="shared" si="0"/>
        <v>20177</v>
      </c>
      <c r="E30" s="24">
        <f>'[1]23'!K13</f>
        <v>3804</v>
      </c>
      <c r="F30" s="24">
        <f>'[1]23'!J13</f>
        <v>16688</v>
      </c>
      <c r="G30" s="93">
        <f t="shared" si="1"/>
        <v>20492</v>
      </c>
      <c r="H30" s="102">
        <f t="shared" si="2"/>
        <v>40669</v>
      </c>
    </row>
    <row r="31" spans="1:8" ht="15.75" x14ac:dyDescent="0.2">
      <c r="A31" s="18">
        <v>24</v>
      </c>
      <c r="B31" s="24">
        <f>'[1]24'!H13</f>
        <v>3012</v>
      </c>
      <c r="C31" s="24">
        <f>'[1]24'!G13</f>
        <v>18750</v>
      </c>
      <c r="D31" s="95">
        <f t="shared" si="0"/>
        <v>21762</v>
      </c>
      <c r="E31" s="24">
        <f>'[1]24'!K13</f>
        <v>4370</v>
      </c>
      <c r="F31" s="24">
        <f>'[1]24'!J13</f>
        <v>15478</v>
      </c>
      <c r="G31" s="93">
        <f t="shared" si="1"/>
        <v>19848</v>
      </c>
      <c r="H31" s="94">
        <f t="shared" si="2"/>
        <v>41610</v>
      </c>
    </row>
    <row r="32" spans="1:8" ht="15.75" x14ac:dyDescent="0.2">
      <c r="A32" s="18">
        <v>25</v>
      </c>
      <c r="B32" s="24">
        <f>'[1]25'!H13</f>
        <v>3226</v>
      </c>
      <c r="C32" s="24">
        <f>'[1]25'!G13</f>
        <v>18473</v>
      </c>
      <c r="D32" s="95">
        <f t="shared" si="0"/>
        <v>21699</v>
      </c>
      <c r="E32" s="24">
        <f>'[1]25'!K13</f>
        <v>5406</v>
      </c>
      <c r="F32" s="24">
        <f>'[1]25'!J13</f>
        <v>16293</v>
      </c>
      <c r="G32" s="93">
        <f t="shared" si="1"/>
        <v>21699</v>
      </c>
      <c r="H32" s="94">
        <f t="shared" si="2"/>
        <v>43398</v>
      </c>
    </row>
    <row r="33" spans="1:11" ht="15.75" x14ac:dyDescent="0.2">
      <c r="A33" s="18">
        <v>26</v>
      </c>
      <c r="B33" s="24">
        <f>'[1]26'!H13</f>
        <v>5033</v>
      </c>
      <c r="C33" s="24">
        <f>'[1]26'!G13</f>
        <v>16588</v>
      </c>
      <c r="D33" s="95">
        <f t="shared" si="0"/>
        <v>21621</v>
      </c>
      <c r="E33" s="24">
        <f>'[1]26'!K13</f>
        <v>3112</v>
      </c>
      <c r="F33" s="24">
        <f>'[1]26'!J13</f>
        <v>16970</v>
      </c>
      <c r="G33" s="93">
        <f t="shared" si="1"/>
        <v>20082</v>
      </c>
      <c r="H33" s="94">
        <f t="shared" si="2"/>
        <v>41703</v>
      </c>
    </row>
    <row r="34" spans="1:11" ht="15.75" x14ac:dyDescent="0.2">
      <c r="A34" s="18">
        <v>27</v>
      </c>
      <c r="B34" s="24">
        <f>'[1]27'!H13</f>
        <v>5353</v>
      </c>
      <c r="C34" s="24">
        <f>'[1]27'!G13</f>
        <v>15171</v>
      </c>
      <c r="D34" s="95">
        <f t="shared" si="0"/>
        <v>20524</v>
      </c>
      <c r="E34" s="24">
        <f>'[1]27'!K13</f>
        <v>2980</v>
      </c>
      <c r="F34" s="24">
        <f>'[1]27'!J13</f>
        <v>19866</v>
      </c>
      <c r="G34" s="93">
        <f t="shared" si="1"/>
        <v>22846</v>
      </c>
      <c r="H34" s="94">
        <f t="shared" si="2"/>
        <v>43370</v>
      </c>
    </row>
    <row r="35" spans="1:11" ht="16.5" customHeight="1" x14ac:dyDescent="0.2">
      <c r="A35" s="18">
        <v>28</v>
      </c>
      <c r="B35" s="24">
        <f>'[1]28'!H13</f>
        <v>5262</v>
      </c>
      <c r="C35" s="24">
        <f>'[1]28'!G13</f>
        <v>15164</v>
      </c>
      <c r="D35" s="95">
        <f t="shared" si="0"/>
        <v>20426</v>
      </c>
      <c r="E35" s="24">
        <f>'[1]28'!K13</f>
        <v>3106</v>
      </c>
      <c r="F35" s="24">
        <f>'[1]28'!J13</f>
        <v>17758</v>
      </c>
      <c r="G35" s="93">
        <f t="shared" si="1"/>
        <v>20864</v>
      </c>
      <c r="H35" s="94">
        <f t="shared" si="2"/>
        <v>41290</v>
      </c>
    </row>
    <row r="36" spans="1:11" ht="15.75" x14ac:dyDescent="0.2">
      <c r="A36" s="18">
        <v>29</v>
      </c>
      <c r="B36" s="24">
        <f>'[1]29'!H13</f>
        <v>4241</v>
      </c>
      <c r="C36" s="24">
        <f>'[1]29'!G13</f>
        <v>14646</v>
      </c>
      <c r="D36" s="95">
        <f t="shared" si="0"/>
        <v>18887</v>
      </c>
      <c r="E36" s="24">
        <f>'[1]29'!K13</f>
        <v>2971</v>
      </c>
      <c r="F36" s="24">
        <f>'[1]29'!J13</f>
        <v>16651</v>
      </c>
      <c r="G36" s="93">
        <f t="shared" si="1"/>
        <v>19622</v>
      </c>
      <c r="H36" s="94">
        <f t="shared" si="2"/>
        <v>38509</v>
      </c>
    </row>
    <row r="37" spans="1:11" s="107" customFormat="1" ht="15.75" x14ac:dyDescent="0.25">
      <c r="A37" s="46">
        <v>30</v>
      </c>
      <c r="B37" s="24">
        <f>'[1]30'!H13</f>
        <v>3482</v>
      </c>
      <c r="C37" s="24">
        <f>'[1]30'!G13</f>
        <v>15999</v>
      </c>
      <c r="D37" s="104">
        <f t="shared" si="0"/>
        <v>19481</v>
      </c>
      <c r="E37" s="24">
        <f>'[1]30'!K13</f>
        <v>3497</v>
      </c>
      <c r="F37" s="24">
        <f>'[1]30'!J13</f>
        <v>16482</v>
      </c>
      <c r="G37" s="105">
        <f t="shared" si="1"/>
        <v>19979</v>
      </c>
      <c r="H37" s="106">
        <f>IF(SUM(D37,G37)=0,"",SUM(D37,G37))</f>
        <v>39460</v>
      </c>
    </row>
    <row r="38" spans="1:11" ht="15.75" x14ac:dyDescent="0.2">
      <c r="A38" s="18">
        <v>31</v>
      </c>
      <c r="B38" s="24">
        <f>'[1]31'!H13</f>
        <v>2896</v>
      </c>
      <c r="C38" s="24">
        <f>'[1]31'!G13</f>
        <v>17313</v>
      </c>
      <c r="D38" s="95">
        <f t="shared" si="0"/>
        <v>20209</v>
      </c>
      <c r="E38" s="24">
        <f>'[1]31'!K13</f>
        <v>4230</v>
      </c>
      <c r="F38" s="24">
        <f>'[1]31'!J13</f>
        <v>15689</v>
      </c>
      <c r="G38" s="93">
        <f t="shared" si="1"/>
        <v>19919</v>
      </c>
      <c r="H38" s="94">
        <f>IF(SUM(D38,G38)=0,"",SUM(D38,G38))</f>
        <v>40128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121110</v>
      </c>
      <c r="C40" s="57">
        <f>SUM(C8:C38)</f>
        <v>541693</v>
      </c>
      <c r="D40" s="57">
        <f>SUM(B40:C40)</f>
        <v>662803</v>
      </c>
      <c r="E40" s="57">
        <f>SUM(E8:E38)</f>
        <v>116233</v>
      </c>
      <c r="F40" s="57">
        <f>SUM(F8:F38)</f>
        <v>531659</v>
      </c>
      <c r="G40" s="57">
        <f>SUM(E40:F40)</f>
        <v>647892</v>
      </c>
      <c r="H40" s="57">
        <f>SUM(D40,G40)</f>
        <v>1310695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17473.967741935485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17150.290322580644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74"/>
      <c r="B48" s="59"/>
      <c r="C48" s="58"/>
      <c r="D48" s="66"/>
      <c r="E48" s="67"/>
      <c r="F48" s="68"/>
      <c r="G48" s="68"/>
      <c r="H48" s="68"/>
    </row>
    <row r="49" spans="1:8" ht="15.75" x14ac:dyDescent="0.25">
      <c r="A49" s="58"/>
      <c r="B49" s="59"/>
      <c r="C49" s="58"/>
      <c r="D49" s="75" t="s">
        <v>14</v>
      </c>
      <c r="E49" s="75"/>
      <c r="F49" s="75"/>
      <c r="G49" s="109"/>
      <c r="H49" s="109"/>
    </row>
    <row r="50" spans="1:8" ht="15.75" x14ac:dyDescent="0.25">
      <c r="A50" s="76"/>
      <c r="B50" s="59"/>
      <c r="C50" s="5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</sheetData>
  <mergeCells count="17">
    <mergeCell ref="D52:F52"/>
    <mergeCell ref="F6:F7"/>
    <mergeCell ref="G6:G7"/>
    <mergeCell ref="D49:F49"/>
    <mergeCell ref="G49:H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17</v>
      </c>
      <c r="D2" s="4" t="str">
        <f>'[1]รวม 5 ทอ.'!D2</f>
        <v>เดือน สิงหาคม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'[1]1'!H15</f>
        <v>134</v>
      </c>
      <c r="C8" s="19">
        <f>'[1]1'!G15</f>
        <v>2685</v>
      </c>
      <c r="D8" s="92">
        <f t="shared" ref="D8:D38" si="0">SUM(B8:C8)</f>
        <v>2819</v>
      </c>
      <c r="E8" s="19">
        <f>'[1]1'!K15</f>
        <v>163</v>
      </c>
      <c r="F8" s="19">
        <f>'[1]1'!J15</f>
        <v>3275</v>
      </c>
      <c r="G8" s="93">
        <f t="shared" ref="G8:G38" si="1">SUM(E8:F8)</f>
        <v>3438</v>
      </c>
      <c r="H8" s="94">
        <f>IF(SUM(D8,G8)=0,"",SUM(D8,G8))</f>
        <v>6257</v>
      </c>
    </row>
    <row r="9" spans="1:8" ht="15.75" x14ac:dyDescent="0.2">
      <c r="A9" s="18">
        <v>2</v>
      </c>
      <c r="B9" s="24">
        <f>'[1]2'!H15</f>
        <v>171</v>
      </c>
      <c r="C9" s="24">
        <f>'[1]2'!G15</f>
        <v>3371</v>
      </c>
      <c r="D9" s="95">
        <f t="shared" si="0"/>
        <v>3542</v>
      </c>
      <c r="E9" s="24">
        <f>'[1]2'!K15</f>
        <v>209</v>
      </c>
      <c r="F9" s="24">
        <f>'[1]2'!J15</f>
        <v>3445</v>
      </c>
      <c r="G9" s="93">
        <f t="shared" si="1"/>
        <v>3654</v>
      </c>
      <c r="H9" s="94">
        <f t="shared" ref="H9:H39" si="2">IF(SUM(D9,G9)=0,"",SUM(D9,G9))</f>
        <v>7196</v>
      </c>
    </row>
    <row r="10" spans="1:8" ht="15.75" x14ac:dyDescent="0.2">
      <c r="A10" s="18">
        <v>3</v>
      </c>
      <c r="B10" s="24">
        <f>'[1]3'!H15</f>
        <v>147</v>
      </c>
      <c r="C10" s="24">
        <f>'[1]3'!G15</f>
        <v>3255</v>
      </c>
      <c r="D10" s="95">
        <f t="shared" si="0"/>
        <v>3402</v>
      </c>
      <c r="E10" s="24">
        <f>'[1]3'!K15</f>
        <v>181</v>
      </c>
      <c r="F10" s="24">
        <f>'[1]3'!J15</f>
        <v>3588</v>
      </c>
      <c r="G10" s="93">
        <f t="shared" si="1"/>
        <v>3769</v>
      </c>
      <c r="H10" s="94">
        <f t="shared" si="2"/>
        <v>7171</v>
      </c>
    </row>
    <row r="11" spans="1:8" s="88" customFormat="1" ht="18.75" customHeight="1" x14ac:dyDescent="0.2">
      <c r="A11" s="18">
        <v>4</v>
      </c>
      <c r="B11" s="24">
        <f>'[1]4'!H15</f>
        <v>113</v>
      </c>
      <c r="C11" s="24">
        <f>'[1]4'!G15</f>
        <v>3528</v>
      </c>
      <c r="D11" s="95">
        <f t="shared" si="0"/>
        <v>3641</v>
      </c>
      <c r="E11" s="24">
        <f>'[1]4'!K15</f>
        <v>208</v>
      </c>
      <c r="F11" s="24">
        <f>'[1]4'!J15</f>
        <v>3681</v>
      </c>
      <c r="G11" s="93">
        <f t="shared" si="1"/>
        <v>3889</v>
      </c>
      <c r="H11" s="94">
        <f t="shared" si="2"/>
        <v>7530</v>
      </c>
    </row>
    <row r="12" spans="1:8" ht="18.75" customHeight="1" x14ac:dyDescent="0.2">
      <c r="A12" s="18">
        <v>5</v>
      </c>
      <c r="B12" s="24">
        <f>'[1]5'!H15</f>
        <v>144</v>
      </c>
      <c r="C12" s="24">
        <f>'[1]5'!G15</f>
        <v>3342</v>
      </c>
      <c r="D12" s="95">
        <f t="shared" si="0"/>
        <v>3486</v>
      </c>
      <c r="E12" s="24">
        <f>'[1]5'!K15</f>
        <v>207</v>
      </c>
      <c r="F12" s="24">
        <f>'[1]5'!J15</f>
        <v>3662</v>
      </c>
      <c r="G12" s="93">
        <f t="shared" si="1"/>
        <v>3869</v>
      </c>
      <c r="H12" s="94">
        <f t="shared" si="2"/>
        <v>7355</v>
      </c>
    </row>
    <row r="13" spans="1:8" ht="15.75" x14ac:dyDescent="0.2">
      <c r="A13" s="18">
        <v>6</v>
      </c>
      <c r="B13" s="24">
        <f>'[1]6'!H15</f>
        <v>163</v>
      </c>
      <c r="C13" s="24">
        <f>'[1]6'!G15</f>
        <v>3553</v>
      </c>
      <c r="D13" s="95">
        <f t="shared" si="0"/>
        <v>3716</v>
      </c>
      <c r="E13" s="24">
        <f>'[1]6'!K15</f>
        <v>162</v>
      </c>
      <c r="F13" s="24">
        <f>'[1]6'!J15</f>
        <v>3963</v>
      </c>
      <c r="G13" s="93">
        <f t="shared" si="1"/>
        <v>4125</v>
      </c>
      <c r="H13" s="94">
        <f t="shared" si="2"/>
        <v>7841</v>
      </c>
    </row>
    <row r="14" spans="1:8" ht="15.75" x14ac:dyDescent="0.2">
      <c r="A14" s="18">
        <v>7</v>
      </c>
      <c r="B14" s="24">
        <f>'[1]7'!H15</f>
        <v>110</v>
      </c>
      <c r="C14" s="24">
        <f>'[1]7'!G15</f>
        <v>2906</v>
      </c>
      <c r="D14" s="95">
        <f t="shared" si="0"/>
        <v>3016</v>
      </c>
      <c r="E14" s="24">
        <f>'[1]7'!K15</f>
        <v>194</v>
      </c>
      <c r="F14" s="24">
        <f>'[1]7'!J15</f>
        <v>3400</v>
      </c>
      <c r="G14" s="93">
        <f t="shared" si="1"/>
        <v>3594</v>
      </c>
      <c r="H14" s="94">
        <f t="shared" si="2"/>
        <v>6610</v>
      </c>
    </row>
    <row r="15" spans="1:8" ht="15.75" x14ac:dyDescent="0.2">
      <c r="A15" s="18">
        <v>8</v>
      </c>
      <c r="B15" s="24">
        <f>'[1]8'!H15</f>
        <v>118</v>
      </c>
      <c r="C15" s="24">
        <f>'[1]8'!G15</f>
        <v>2454</v>
      </c>
      <c r="D15" s="95">
        <f t="shared" si="0"/>
        <v>2572</v>
      </c>
      <c r="E15" s="24">
        <f>'[1]8'!K15</f>
        <v>153</v>
      </c>
      <c r="F15" s="24">
        <f>'[1]8'!J15</f>
        <v>3756</v>
      </c>
      <c r="G15" s="93">
        <f t="shared" si="1"/>
        <v>3909</v>
      </c>
      <c r="H15" s="94">
        <f t="shared" si="2"/>
        <v>6481</v>
      </c>
    </row>
    <row r="16" spans="1:8" ht="15.75" x14ac:dyDescent="0.2">
      <c r="A16" s="18">
        <v>9</v>
      </c>
      <c r="B16" s="24">
        <f>'[1]9'!H15</f>
        <v>190</v>
      </c>
      <c r="C16" s="24">
        <f>'[1]9'!G15</f>
        <v>3493</v>
      </c>
      <c r="D16" s="95">
        <f t="shared" si="0"/>
        <v>3683</v>
      </c>
      <c r="E16" s="24">
        <f>'[1]9'!K15</f>
        <v>218</v>
      </c>
      <c r="F16" s="24">
        <f>'[1]9'!J15</f>
        <v>3535</v>
      </c>
      <c r="G16" s="93">
        <f t="shared" si="1"/>
        <v>3753</v>
      </c>
      <c r="H16" s="94">
        <f t="shared" si="2"/>
        <v>7436</v>
      </c>
    </row>
    <row r="17" spans="1:8" s="99" customFormat="1" ht="15.75" x14ac:dyDescent="0.2">
      <c r="A17" s="34">
        <v>10</v>
      </c>
      <c r="B17" s="24">
        <f>'[1]10'!H15</f>
        <v>122</v>
      </c>
      <c r="C17" s="24">
        <f>'[1]10'!G15</f>
        <v>3482</v>
      </c>
      <c r="D17" s="96">
        <f t="shared" si="0"/>
        <v>3604</v>
      </c>
      <c r="E17" s="24">
        <f>'[1]10'!K15</f>
        <v>345</v>
      </c>
      <c r="F17" s="24">
        <f>'[1]10'!J15</f>
        <v>3343</v>
      </c>
      <c r="G17" s="97">
        <f t="shared" si="1"/>
        <v>3688</v>
      </c>
      <c r="H17" s="98">
        <f t="shared" si="2"/>
        <v>7292</v>
      </c>
    </row>
    <row r="18" spans="1:8" s="99" customFormat="1" ht="15.75" x14ac:dyDescent="0.2">
      <c r="A18" s="34">
        <v>11</v>
      </c>
      <c r="B18" s="24">
        <f>'[1]11'!H15</f>
        <v>124</v>
      </c>
      <c r="C18" s="24">
        <f>'[1]11'!G15</f>
        <v>3731</v>
      </c>
      <c r="D18" s="96">
        <f t="shared" si="0"/>
        <v>3855</v>
      </c>
      <c r="E18" s="24">
        <f>'[1]11'!K15</f>
        <v>499</v>
      </c>
      <c r="F18" s="24">
        <f>'[1]11'!J15</f>
        <v>3976</v>
      </c>
      <c r="G18" s="97">
        <f t="shared" si="1"/>
        <v>4475</v>
      </c>
      <c r="H18" s="98">
        <f t="shared" si="2"/>
        <v>8330</v>
      </c>
    </row>
    <row r="19" spans="1:8" s="100" customFormat="1" ht="15.75" x14ac:dyDescent="0.2">
      <c r="A19" s="34">
        <v>12</v>
      </c>
      <c r="B19" s="24">
        <f>'[1]12'!H15</f>
        <v>151</v>
      </c>
      <c r="C19" s="24">
        <f>'[1]12'!G15</f>
        <v>3358</v>
      </c>
      <c r="D19" s="96">
        <f t="shared" si="0"/>
        <v>3509</v>
      </c>
      <c r="E19" s="24">
        <f>'[1]12'!K15</f>
        <v>337</v>
      </c>
      <c r="F19" s="24">
        <f>'[1]12'!J15</f>
        <v>4011</v>
      </c>
      <c r="G19" s="97">
        <f t="shared" si="1"/>
        <v>4348</v>
      </c>
      <c r="H19" s="98">
        <f t="shared" si="2"/>
        <v>7857</v>
      </c>
    </row>
    <row r="20" spans="1:8" ht="15.75" x14ac:dyDescent="0.2">
      <c r="A20" s="18">
        <v>13</v>
      </c>
      <c r="B20" s="24">
        <f>'[1]13'!H15</f>
        <v>137</v>
      </c>
      <c r="C20" s="24">
        <f>'[1]13'!G15</f>
        <v>3206</v>
      </c>
      <c r="D20" s="95">
        <f t="shared" si="0"/>
        <v>3343</v>
      </c>
      <c r="E20" s="24">
        <f>'[1]13'!K15</f>
        <v>217</v>
      </c>
      <c r="F20" s="24">
        <f>'[1]13'!J15</f>
        <v>4353</v>
      </c>
      <c r="G20" s="93">
        <f t="shared" si="1"/>
        <v>4570</v>
      </c>
      <c r="H20" s="94">
        <f t="shared" si="2"/>
        <v>7913</v>
      </c>
    </row>
    <row r="21" spans="1:8" ht="15.75" x14ac:dyDescent="0.2">
      <c r="A21" s="18">
        <v>14</v>
      </c>
      <c r="B21" s="24">
        <f>'[1]14'!H15</f>
        <v>495</v>
      </c>
      <c r="C21" s="24">
        <f>'[1]14'!G15</f>
        <v>3172</v>
      </c>
      <c r="D21" s="95">
        <f t="shared" si="0"/>
        <v>3667</v>
      </c>
      <c r="E21" s="24">
        <f>'[1]14'!K15</f>
        <v>175</v>
      </c>
      <c r="F21" s="24">
        <f>'[1]14'!J15</f>
        <v>3283</v>
      </c>
      <c r="G21" s="93">
        <f t="shared" si="1"/>
        <v>3458</v>
      </c>
      <c r="H21" s="94">
        <f t="shared" si="2"/>
        <v>7125</v>
      </c>
    </row>
    <row r="22" spans="1:8" ht="15.75" x14ac:dyDescent="0.2">
      <c r="A22" s="18">
        <v>15</v>
      </c>
      <c r="B22" s="24">
        <f>'[1]15'!H15</f>
        <v>137</v>
      </c>
      <c r="C22" s="24">
        <f>'[1]15'!G15</f>
        <v>2884</v>
      </c>
      <c r="D22" s="95">
        <f t="shared" si="0"/>
        <v>3021</v>
      </c>
      <c r="E22" s="24">
        <f>'[1]15'!K15</f>
        <v>202</v>
      </c>
      <c r="F22" s="24">
        <f>'[1]15'!J15</f>
        <v>3885</v>
      </c>
      <c r="G22" s="93">
        <f t="shared" si="1"/>
        <v>4087</v>
      </c>
      <c r="H22" s="94">
        <f t="shared" si="2"/>
        <v>7108</v>
      </c>
    </row>
    <row r="23" spans="1:8" s="88" customFormat="1" ht="15.75" x14ac:dyDescent="0.2">
      <c r="A23" s="18">
        <v>16</v>
      </c>
      <c r="B23" s="24">
        <f>'[1]16'!H15</f>
        <v>171</v>
      </c>
      <c r="C23" s="24">
        <f>'[1]16'!G15</f>
        <v>3463</v>
      </c>
      <c r="D23" s="95">
        <f t="shared" si="0"/>
        <v>3634</v>
      </c>
      <c r="E23" s="24">
        <f>'[1]16'!K15</f>
        <v>270</v>
      </c>
      <c r="F23" s="24">
        <f>'[1]16'!J15</f>
        <v>3660</v>
      </c>
      <c r="G23" s="93">
        <f t="shared" si="1"/>
        <v>3930</v>
      </c>
      <c r="H23" s="94">
        <f t="shared" si="2"/>
        <v>7564</v>
      </c>
    </row>
    <row r="24" spans="1:8" s="99" customFormat="1" ht="15.75" x14ac:dyDescent="0.2">
      <c r="A24" s="34">
        <v>17</v>
      </c>
      <c r="B24" s="24">
        <f>'[1]17'!H15</f>
        <v>159</v>
      </c>
      <c r="C24" s="24">
        <f>'[1]17'!G15</f>
        <v>2689</v>
      </c>
      <c r="D24" s="96">
        <f t="shared" si="0"/>
        <v>2848</v>
      </c>
      <c r="E24" s="24">
        <f>'[1]17'!K15</f>
        <v>297</v>
      </c>
      <c r="F24" s="24">
        <f>'[1]17'!J15</f>
        <v>3273</v>
      </c>
      <c r="G24" s="97">
        <f t="shared" si="1"/>
        <v>3570</v>
      </c>
      <c r="H24" s="98">
        <f t="shared" si="2"/>
        <v>6418</v>
      </c>
    </row>
    <row r="25" spans="1:8" s="99" customFormat="1" ht="15.75" x14ac:dyDescent="0.2">
      <c r="A25" s="34">
        <v>18</v>
      </c>
      <c r="B25" s="24">
        <f>'[1]18'!H15</f>
        <v>128</v>
      </c>
      <c r="C25" s="24">
        <f>'[1]18'!G15</f>
        <v>3429</v>
      </c>
      <c r="D25" s="96">
        <f t="shared" si="0"/>
        <v>3557</v>
      </c>
      <c r="E25" s="24">
        <f>'[1]18'!K15</f>
        <v>249</v>
      </c>
      <c r="F25" s="24">
        <f>'[1]18'!J15</f>
        <v>4076</v>
      </c>
      <c r="G25" s="97">
        <f t="shared" si="1"/>
        <v>4325</v>
      </c>
      <c r="H25" s="98">
        <f t="shared" si="2"/>
        <v>7882</v>
      </c>
    </row>
    <row r="26" spans="1:8" s="99" customFormat="1" ht="15.75" x14ac:dyDescent="0.2">
      <c r="A26" s="34">
        <v>19</v>
      </c>
      <c r="B26" s="24">
        <f>'[1]19'!H15</f>
        <v>121</v>
      </c>
      <c r="C26" s="24">
        <f>'[1]19'!G15</f>
        <v>3105</v>
      </c>
      <c r="D26" s="96">
        <f t="shared" si="0"/>
        <v>3226</v>
      </c>
      <c r="E26" s="24">
        <f>'[1]19'!K15</f>
        <v>237</v>
      </c>
      <c r="F26" s="24">
        <f>'[1]19'!J15</f>
        <v>3956</v>
      </c>
      <c r="G26" s="97">
        <f t="shared" si="1"/>
        <v>4193</v>
      </c>
      <c r="H26" s="98">
        <f t="shared" si="2"/>
        <v>7419</v>
      </c>
    </row>
    <row r="27" spans="1:8" ht="15.75" x14ac:dyDescent="0.2">
      <c r="A27" s="18">
        <v>20</v>
      </c>
      <c r="B27" s="24">
        <f>'[1]20'!H15</f>
        <v>167</v>
      </c>
      <c r="C27" s="24">
        <f>'[1]20'!G15</f>
        <v>3389</v>
      </c>
      <c r="D27" s="95">
        <f t="shared" si="0"/>
        <v>3556</v>
      </c>
      <c r="E27" s="24">
        <f>'[1]20'!K15</f>
        <v>220</v>
      </c>
      <c r="F27" s="24">
        <f>'[1]20'!J15</f>
        <v>4237</v>
      </c>
      <c r="G27" s="93">
        <f t="shared" si="1"/>
        <v>4457</v>
      </c>
      <c r="H27" s="94">
        <f t="shared" si="2"/>
        <v>8013</v>
      </c>
    </row>
    <row r="28" spans="1:8" ht="15.75" x14ac:dyDescent="0.2">
      <c r="A28" s="18">
        <v>21</v>
      </c>
      <c r="B28" s="24">
        <f>'[1]21'!H15</f>
        <v>205</v>
      </c>
      <c r="C28" s="24">
        <f>'[1]21'!G15</f>
        <v>2758</v>
      </c>
      <c r="D28" s="95">
        <f t="shared" si="0"/>
        <v>2963</v>
      </c>
      <c r="E28" s="24">
        <f>'[1]21'!K15</f>
        <v>292</v>
      </c>
      <c r="F28" s="24">
        <f>'[1]21'!J15</f>
        <v>3429</v>
      </c>
      <c r="G28" s="93">
        <f t="shared" si="1"/>
        <v>3721</v>
      </c>
      <c r="H28" s="94">
        <f t="shared" si="2"/>
        <v>6684</v>
      </c>
    </row>
    <row r="29" spans="1:8" ht="15.75" x14ac:dyDescent="0.2">
      <c r="A29" s="18">
        <v>22</v>
      </c>
      <c r="B29" s="24">
        <f>'[1]22'!H15</f>
        <v>104</v>
      </c>
      <c r="C29" s="24">
        <f>'[1]22'!G15</f>
        <v>2741</v>
      </c>
      <c r="D29" s="95">
        <f t="shared" si="0"/>
        <v>2845</v>
      </c>
      <c r="E29" s="24">
        <f>'[1]22'!K15</f>
        <v>245</v>
      </c>
      <c r="F29" s="24">
        <f>'[1]22'!J15</f>
        <v>3584</v>
      </c>
      <c r="G29" s="93">
        <f t="shared" si="1"/>
        <v>3829</v>
      </c>
      <c r="H29" s="94">
        <f t="shared" si="2"/>
        <v>6674</v>
      </c>
    </row>
    <row r="30" spans="1:8" s="103" customFormat="1" ht="15.75" x14ac:dyDescent="0.25">
      <c r="A30" s="42">
        <v>23</v>
      </c>
      <c r="B30" s="24">
        <f>'[1]23'!H15</f>
        <v>124</v>
      </c>
      <c r="C30" s="24">
        <f>'[1]23'!G15</f>
        <v>2445</v>
      </c>
      <c r="D30" s="101">
        <f t="shared" si="0"/>
        <v>2569</v>
      </c>
      <c r="E30" s="24">
        <f>'[1]23'!K15</f>
        <v>178</v>
      </c>
      <c r="F30" s="24">
        <f>'[1]23'!J15</f>
        <v>3458</v>
      </c>
      <c r="G30" s="93">
        <f t="shared" si="1"/>
        <v>3636</v>
      </c>
      <c r="H30" s="102">
        <f t="shared" si="2"/>
        <v>6205</v>
      </c>
    </row>
    <row r="31" spans="1:8" ht="15.75" x14ac:dyDescent="0.2">
      <c r="A31" s="18">
        <v>24</v>
      </c>
      <c r="B31" s="24">
        <f>'[1]24'!H15</f>
        <v>193</v>
      </c>
      <c r="C31" s="24">
        <f>'[1]24'!G15</f>
        <v>3074</v>
      </c>
      <c r="D31" s="95">
        <f t="shared" si="0"/>
        <v>3267</v>
      </c>
      <c r="E31" s="24">
        <f>'[1]24'!K15</f>
        <v>346</v>
      </c>
      <c r="F31" s="24">
        <f>'[1]24'!J15</f>
        <v>3647</v>
      </c>
      <c r="G31" s="93">
        <f t="shared" si="1"/>
        <v>3993</v>
      </c>
      <c r="H31" s="94">
        <f t="shared" si="2"/>
        <v>7260</v>
      </c>
    </row>
    <row r="32" spans="1:8" ht="15.75" x14ac:dyDescent="0.2">
      <c r="A32" s="18">
        <v>25</v>
      </c>
      <c r="B32" s="24">
        <f>'[1]25'!H15</f>
        <v>185</v>
      </c>
      <c r="C32" s="24">
        <f>'[1]25'!G15</f>
        <v>2952</v>
      </c>
      <c r="D32" s="95">
        <f t="shared" si="0"/>
        <v>3137</v>
      </c>
      <c r="E32" s="24">
        <f>'[1]25'!K15</f>
        <v>350</v>
      </c>
      <c r="F32" s="24">
        <f>'[1]25'!J15</f>
        <v>3588</v>
      </c>
      <c r="G32" s="93">
        <f t="shared" si="1"/>
        <v>3938</v>
      </c>
      <c r="H32" s="94">
        <f t="shared" si="2"/>
        <v>7075</v>
      </c>
    </row>
    <row r="33" spans="1:11" ht="15.75" x14ac:dyDescent="0.2">
      <c r="A33" s="18">
        <v>26</v>
      </c>
      <c r="B33" s="24">
        <f>'[1]26'!H15</f>
        <v>212</v>
      </c>
      <c r="C33" s="24">
        <f>'[1]26'!G15</f>
        <v>2807</v>
      </c>
      <c r="D33" s="95">
        <f t="shared" si="0"/>
        <v>3019</v>
      </c>
      <c r="E33" s="24">
        <f>'[1]26'!K15</f>
        <v>200</v>
      </c>
      <c r="F33" s="24">
        <f>'[1]26'!J15</f>
        <v>3063</v>
      </c>
      <c r="G33" s="93">
        <f t="shared" si="1"/>
        <v>3263</v>
      </c>
      <c r="H33" s="94">
        <f t="shared" si="2"/>
        <v>6282</v>
      </c>
    </row>
    <row r="34" spans="1:11" ht="15.75" x14ac:dyDescent="0.2">
      <c r="A34" s="18">
        <v>27</v>
      </c>
      <c r="B34" s="24">
        <f>'[1]27'!H15</f>
        <v>273</v>
      </c>
      <c r="C34" s="24">
        <f>'[1]27'!G15</f>
        <v>2735</v>
      </c>
      <c r="D34" s="95">
        <f t="shared" si="0"/>
        <v>3008</v>
      </c>
      <c r="E34" s="24">
        <f>'[1]27'!K15</f>
        <v>229</v>
      </c>
      <c r="F34" s="24">
        <f>'[1]27'!J15</f>
        <v>3854</v>
      </c>
      <c r="G34" s="93">
        <f t="shared" si="1"/>
        <v>4083</v>
      </c>
      <c r="H34" s="94">
        <f t="shared" si="2"/>
        <v>7091</v>
      </c>
    </row>
    <row r="35" spans="1:11" ht="16.5" customHeight="1" x14ac:dyDescent="0.2">
      <c r="A35" s="18">
        <v>28</v>
      </c>
      <c r="B35" s="24">
        <f>'[1]28'!H15</f>
        <v>194</v>
      </c>
      <c r="C35" s="24">
        <f>'[1]28'!G15</f>
        <v>2418</v>
      </c>
      <c r="D35" s="95">
        <f t="shared" si="0"/>
        <v>2612</v>
      </c>
      <c r="E35" s="24">
        <f>'[1]28'!K15</f>
        <v>212</v>
      </c>
      <c r="F35" s="24">
        <f>'[1]28'!J15</f>
        <v>3521</v>
      </c>
      <c r="G35" s="93">
        <f t="shared" si="1"/>
        <v>3733</v>
      </c>
      <c r="H35" s="94">
        <f t="shared" si="2"/>
        <v>6345</v>
      </c>
    </row>
    <row r="36" spans="1:11" ht="15.75" x14ac:dyDescent="0.2">
      <c r="A36" s="18">
        <v>29</v>
      </c>
      <c r="B36" s="24">
        <f>'[1]29'!H15</f>
        <v>116</v>
      </c>
      <c r="C36" s="24">
        <f>'[1]29'!G15</f>
        <v>2241</v>
      </c>
      <c r="D36" s="95">
        <f t="shared" si="0"/>
        <v>2357</v>
      </c>
      <c r="E36" s="24">
        <f>'[1]29'!K15</f>
        <v>208</v>
      </c>
      <c r="F36" s="24">
        <f>'[1]29'!J15</f>
        <v>3490</v>
      </c>
      <c r="G36" s="93">
        <f t="shared" si="1"/>
        <v>3698</v>
      </c>
      <c r="H36" s="94">
        <f t="shared" si="2"/>
        <v>6055</v>
      </c>
    </row>
    <row r="37" spans="1:11" s="107" customFormat="1" ht="15.75" x14ac:dyDescent="0.25">
      <c r="A37" s="46">
        <v>30</v>
      </c>
      <c r="B37" s="24">
        <f>'[1]30'!H15</f>
        <v>128</v>
      </c>
      <c r="C37" s="24">
        <f>'[1]30'!G15</f>
        <v>2902</v>
      </c>
      <c r="D37" s="104">
        <f t="shared" si="0"/>
        <v>3030</v>
      </c>
      <c r="E37" s="24">
        <f>'[1]30'!K15</f>
        <v>202</v>
      </c>
      <c r="F37" s="24">
        <f>'[1]30'!J15</f>
        <v>3677</v>
      </c>
      <c r="G37" s="105">
        <f t="shared" si="1"/>
        <v>3879</v>
      </c>
      <c r="H37" s="106">
        <f t="shared" si="2"/>
        <v>6909</v>
      </c>
    </row>
    <row r="38" spans="1:11" ht="15.75" x14ac:dyDescent="0.2">
      <c r="A38" s="18">
        <v>31</v>
      </c>
      <c r="B38" s="24">
        <f>'[1]31'!H15</f>
        <v>98</v>
      </c>
      <c r="C38" s="24">
        <f>'[1]31'!G15</f>
        <v>2409</v>
      </c>
      <c r="D38" s="95">
        <f t="shared" si="0"/>
        <v>2507</v>
      </c>
      <c r="E38" s="24">
        <f>'[1]31'!K15</f>
        <v>307</v>
      </c>
      <c r="F38" s="24">
        <f>'[1]31'!J15</f>
        <v>3068</v>
      </c>
      <c r="G38" s="93">
        <f t="shared" si="1"/>
        <v>3375</v>
      </c>
      <c r="H38" s="94">
        <f t="shared" si="2"/>
        <v>5882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5034</v>
      </c>
      <c r="C40" s="57">
        <f>SUM(C8:C38)</f>
        <v>93977</v>
      </c>
      <c r="D40" s="57">
        <f>SUM(B40:C40)</f>
        <v>99011</v>
      </c>
      <c r="E40" s="57">
        <f>SUM(E8:E38)</f>
        <v>7512</v>
      </c>
      <c r="F40" s="57">
        <f>SUM(F8:F38)</f>
        <v>112737</v>
      </c>
      <c r="G40" s="57">
        <f>SUM(E40:F40)</f>
        <v>120249</v>
      </c>
      <c r="H40" s="57">
        <f>SUM(D40,G40)</f>
        <v>219260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10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3031.516129032258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3636.6774193548385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11.75" defaultRowHeight="14.25" x14ac:dyDescent="0.2"/>
  <cols>
    <col min="1" max="1" width="11.75" style="87"/>
    <col min="2" max="2" width="11.75" style="88"/>
    <col min="3" max="4" width="11.75" style="87"/>
    <col min="5" max="5" width="11.75" style="88"/>
    <col min="6" max="16384" width="11.7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18</v>
      </c>
      <c r="D2" s="3" t="str">
        <f>'[1]รวม 5 ทอ.'!D2</f>
        <v>เดือน สิงหาคม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'[1]1'!H14</f>
        <v>202</v>
      </c>
      <c r="C8" s="19">
        <f>'[1]1'!G14</f>
        <v>13107</v>
      </c>
      <c r="D8" s="92">
        <f t="shared" ref="D8:D38" si="0">SUM(B8:C8)</f>
        <v>13309</v>
      </c>
      <c r="E8" s="19">
        <f>'[1]1'!K14</f>
        <v>244</v>
      </c>
      <c r="F8" s="19">
        <f>'[1]1'!J14</f>
        <v>12725</v>
      </c>
      <c r="G8" s="93">
        <f t="shared" ref="G8:G38" si="1">SUM(E8:F8)</f>
        <v>12969</v>
      </c>
      <c r="H8" s="94">
        <f t="shared" ref="H8:H39" si="2">IF(SUM(D8,G8)=0,"",SUM(D8,G8))</f>
        <v>26278</v>
      </c>
    </row>
    <row r="9" spans="1:8" ht="15.75" x14ac:dyDescent="0.2">
      <c r="A9" s="18">
        <v>2</v>
      </c>
      <c r="B9" s="24">
        <f>'[1]2'!H14</f>
        <v>181</v>
      </c>
      <c r="C9" s="24">
        <f>'[1]2'!G14</f>
        <v>12247</v>
      </c>
      <c r="D9" s="95">
        <f t="shared" si="0"/>
        <v>12428</v>
      </c>
      <c r="E9" s="24">
        <f>'[1]2'!K14</f>
        <v>249</v>
      </c>
      <c r="F9" s="24">
        <f>'[1]2'!J14</f>
        <v>13188</v>
      </c>
      <c r="G9" s="93">
        <f t="shared" si="1"/>
        <v>13437</v>
      </c>
      <c r="H9" s="94">
        <f t="shared" si="2"/>
        <v>25865</v>
      </c>
    </row>
    <row r="10" spans="1:8" ht="15.75" x14ac:dyDescent="0.2">
      <c r="A10" s="18">
        <v>3</v>
      </c>
      <c r="B10" s="24">
        <f>'[1]3'!H14</f>
        <v>264</v>
      </c>
      <c r="C10" s="24">
        <f>'[1]3'!G14</f>
        <v>13559</v>
      </c>
      <c r="D10" s="95">
        <f t="shared" si="0"/>
        <v>13823</v>
      </c>
      <c r="E10" s="24">
        <f>'[1]3'!K14</f>
        <v>207</v>
      </c>
      <c r="F10" s="24">
        <f>'[1]3'!J14</f>
        <v>13280</v>
      </c>
      <c r="G10" s="93">
        <f t="shared" si="1"/>
        <v>13487</v>
      </c>
      <c r="H10" s="94">
        <f t="shared" si="2"/>
        <v>27310</v>
      </c>
    </row>
    <row r="11" spans="1:8" s="88" customFormat="1" ht="18" customHeight="1" x14ac:dyDescent="0.2">
      <c r="A11" s="18">
        <v>4</v>
      </c>
      <c r="B11" s="24">
        <f>'[1]4'!H14</f>
        <v>192</v>
      </c>
      <c r="C11" s="24">
        <f>'[1]4'!G14</f>
        <v>14304</v>
      </c>
      <c r="D11" s="95">
        <f t="shared" si="0"/>
        <v>14496</v>
      </c>
      <c r="E11" s="24">
        <f>'[1]4'!K14</f>
        <v>288</v>
      </c>
      <c r="F11" s="24">
        <f>'[1]4'!J14</f>
        <v>15011</v>
      </c>
      <c r="G11" s="93">
        <f t="shared" si="1"/>
        <v>15299</v>
      </c>
      <c r="H11" s="94">
        <f t="shared" si="2"/>
        <v>29795</v>
      </c>
    </row>
    <row r="12" spans="1:8" ht="17.25" customHeight="1" x14ac:dyDescent="0.2">
      <c r="A12" s="18">
        <v>5</v>
      </c>
      <c r="B12" s="24">
        <f>'[1]5'!H14</f>
        <v>226</v>
      </c>
      <c r="C12" s="24">
        <f>'[1]5'!G14</f>
        <v>13784</v>
      </c>
      <c r="D12" s="95">
        <f t="shared" si="0"/>
        <v>14010</v>
      </c>
      <c r="E12" s="24">
        <f>'[1]5'!K14</f>
        <v>176</v>
      </c>
      <c r="F12" s="24">
        <f>'[1]5'!J14</f>
        <v>14439</v>
      </c>
      <c r="G12" s="93">
        <f t="shared" si="1"/>
        <v>14615</v>
      </c>
      <c r="H12" s="94">
        <f t="shared" si="2"/>
        <v>28625</v>
      </c>
    </row>
    <row r="13" spans="1:8" ht="15.75" x14ac:dyDescent="0.2">
      <c r="A13" s="18">
        <v>6</v>
      </c>
      <c r="B13" s="24">
        <f>'[1]6'!H14</f>
        <v>285</v>
      </c>
      <c r="C13" s="24">
        <f>'[1]6'!G14</f>
        <v>14878</v>
      </c>
      <c r="D13" s="95">
        <f t="shared" si="0"/>
        <v>15163</v>
      </c>
      <c r="E13" s="24">
        <f>'[1]6'!K14</f>
        <v>238</v>
      </c>
      <c r="F13" s="24">
        <f>'[1]6'!J14</f>
        <v>15653</v>
      </c>
      <c r="G13" s="93">
        <f t="shared" si="1"/>
        <v>15891</v>
      </c>
      <c r="H13" s="94">
        <f t="shared" si="2"/>
        <v>31054</v>
      </c>
    </row>
    <row r="14" spans="1:8" ht="15.75" x14ac:dyDescent="0.2">
      <c r="A14" s="18">
        <v>7</v>
      </c>
      <c r="B14" s="24">
        <f>'[1]7'!H14</f>
        <v>306</v>
      </c>
      <c r="C14" s="24">
        <f>'[1]7'!G14</f>
        <v>13017</v>
      </c>
      <c r="D14" s="95">
        <f t="shared" si="0"/>
        <v>13323</v>
      </c>
      <c r="E14" s="24">
        <f>'[1]7'!K14</f>
        <v>195</v>
      </c>
      <c r="F14" s="24">
        <f>'[1]7'!J14</f>
        <v>14063</v>
      </c>
      <c r="G14" s="93">
        <f t="shared" si="1"/>
        <v>14258</v>
      </c>
      <c r="H14" s="94">
        <f t="shared" si="2"/>
        <v>27581</v>
      </c>
    </row>
    <row r="15" spans="1:8" ht="15.75" x14ac:dyDescent="0.2">
      <c r="A15" s="18">
        <v>8</v>
      </c>
      <c r="B15" s="24">
        <f>'[1]8'!H14</f>
        <v>201</v>
      </c>
      <c r="C15" s="24">
        <f>'[1]8'!G14</f>
        <v>13085</v>
      </c>
      <c r="D15" s="95">
        <f t="shared" si="0"/>
        <v>13286</v>
      </c>
      <c r="E15" s="24">
        <f>'[1]8'!K14</f>
        <v>195</v>
      </c>
      <c r="F15" s="24">
        <f>'[1]8'!J14</f>
        <v>14048</v>
      </c>
      <c r="G15" s="93">
        <f t="shared" si="1"/>
        <v>14243</v>
      </c>
      <c r="H15" s="94">
        <f t="shared" si="2"/>
        <v>27529</v>
      </c>
    </row>
    <row r="16" spans="1:8" ht="15.75" x14ac:dyDescent="0.2">
      <c r="A16" s="18">
        <v>9</v>
      </c>
      <c r="B16" s="24">
        <f>'[1]9'!H14</f>
        <v>174</v>
      </c>
      <c r="C16" s="24">
        <f>'[1]9'!G14</f>
        <v>11982</v>
      </c>
      <c r="D16" s="95">
        <f t="shared" si="0"/>
        <v>12156</v>
      </c>
      <c r="E16" s="24">
        <f>'[1]9'!K14</f>
        <v>199</v>
      </c>
      <c r="F16" s="24">
        <f>'[1]9'!J14</f>
        <v>13757</v>
      </c>
      <c r="G16" s="93">
        <f t="shared" si="1"/>
        <v>13956</v>
      </c>
      <c r="H16" s="94">
        <f t="shared" si="2"/>
        <v>26112</v>
      </c>
    </row>
    <row r="17" spans="1:8" s="99" customFormat="1" ht="15.75" x14ac:dyDescent="0.2">
      <c r="A17" s="34">
        <v>10</v>
      </c>
      <c r="B17" s="24">
        <f>'[1]10'!H14</f>
        <v>254</v>
      </c>
      <c r="C17" s="24">
        <f>'[1]10'!G14</f>
        <v>13628</v>
      </c>
      <c r="D17" s="96">
        <f t="shared" si="0"/>
        <v>13882</v>
      </c>
      <c r="E17" s="24">
        <f>'[1]10'!K14</f>
        <v>248</v>
      </c>
      <c r="F17" s="24">
        <f>'[1]10'!J14</f>
        <v>15420</v>
      </c>
      <c r="G17" s="97">
        <f t="shared" si="1"/>
        <v>15668</v>
      </c>
      <c r="H17" s="98">
        <f t="shared" si="2"/>
        <v>29550</v>
      </c>
    </row>
    <row r="18" spans="1:8" s="99" customFormat="1" ht="15.75" x14ac:dyDescent="0.2">
      <c r="A18" s="34">
        <v>11</v>
      </c>
      <c r="B18" s="24">
        <f>'[1]11'!H14</f>
        <v>207</v>
      </c>
      <c r="C18" s="24">
        <f>'[1]11'!G14</f>
        <v>13939</v>
      </c>
      <c r="D18" s="96">
        <f t="shared" si="0"/>
        <v>14146</v>
      </c>
      <c r="E18" s="24">
        <f>'[1]11'!K14</f>
        <v>367</v>
      </c>
      <c r="F18" s="24">
        <f>'[1]11'!J14</f>
        <v>15357</v>
      </c>
      <c r="G18" s="97">
        <f t="shared" si="1"/>
        <v>15724</v>
      </c>
      <c r="H18" s="98">
        <f t="shared" si="2"/>
        <v>29870</v>
      </c>
    </row>
    <row r="19" spans="1:8" s="100" customFormat="1" ht="15.75" x14ac:dyDescent="0.2">
      <c r="A19" s="34">
        <v>12</v>
      </c>
      <c r="B19" s="24">
        <f>'[1]12'!H14</f>
        <v>232</v>
      </c>
      <c r="C19" s="24">
        <f>'[1]12'!G14</f>
        <v>13201</v>
      </c>
      <c r="D19" s="96">
        <f t="shared" si="0"/>
        <v>13433</v>
      </c>
      <c r="E19" s="24">
        <f>'[1]12'!K14</f>
        <v>298</v>
      </c>
      <c r="F19" s="24">
        <f>'[1]12'!J14</f>
        <v>15446</v>
      </c>
      <c r="G19" s="97">
        <f t="shared" si="1"/>
        <v>15744</v>
      </c>
      <c r="H19" s="98">
        <f t="shared" si="2"/>
        <v>29177</v>
      </c>
    </row>
    <row r="20" spans="1:8" ht="15.75" x14ac:dyDescent="0.2">
      <c r="A20" s="18">
        <v>13</v>
      </c>
      <c r="B20" s="24">
        <f>'[1]13'!H14</f>
        <v>282</v>
      </c>
      <c r="C20" s="24">
        <f>'[1]13'!G14</f>
        <v>14495</v>
      </c>
      <c r="D20" s="95">
        <f t="shared" si="0"/>
        <v>14777</v>
      </c>
      <c r="E20" s="24">
        <f>'[1]13'!K14</f>
        <v>253</v>
      </c>
      <c r="F20" s="24">
        <f>'[1]13'!J14</f>
        <v>16829</v>
      </c>
      <c r="G20" s="93">
        <f t="shared" si="1"/>
        <v>17082</v>
      </c>
      <c r="H20" s="94">
        <f t="shared" si="2"/>
        <v>31859</v>
      </c>
    </row>
    <row r="21" spans="1:8" ht="15.75" x14ac:dyDescent="0.2">
      <c r="A21" s="18">
        <v>14</v>
      </c>
      <c r="B21" s="24">
        <f>'[1]14'!H14</f>
        <v>393</v>
      </c>
      <c r="C21" s="24">
        <f>'[1]14'!G14</f>
        <v>12066</v>
      </c>
      <c r="D21" s="95">
        <f t="shared" si="0"/>
        <v>12459</v>
      </c>
      <c r="E21" s="24">
        <f>'[1]14'!K14</f>
        <v>235</v>
      </c>
      <c r="F21" s="24">
        <f>'[1]14'!J14</f>
        <v>14615</v>
      </c>
      <c r="G21" s="93">
        <f t="shared" si="1"/>
        <v>14850</v>
      </c>
      <c r="H21" s="94">
        <f t="shared" si="2"/>
        <v>27309</v>
      </c>
    </row>
    <row r="22" spans="1:8" ht="15.75" x14ac:dyDescent="0.2">
      <c r="A22" s="18">
        <v>15</v>
      </c>
      <c r="B22" s="24">
        <f>'[1]15'!H14</f>
        <v>274</v>
      </c>
      <c r="C22" s="24">
        <f>'[1]15'!G14</f>
        <v>12434</v>
      </c>
      <c r="D22" s="95">
        <f t="shared" si="0"/>
        <v>12708</v>
      </c>
      <c r="E22" s="24">
        <f>'[1]15'!K14</f>
        <v>211</v>
      </c>
      <c r="F22" s="24">
        <f>'[1]15'!J14</f>
        <v>15198</v>
      </c>
      <c r="G22" s="93">
        <f t="shared" si="1"/>
        <v>15409</v>
      </c>
      <c r="H22" s="94">
        <f t="shared" si="2"/>
        <v>28117</v>
      </c>
    </row>
    <row r="23" spans="1:8" s="88" customFormat="1" ht="15.75" x14ac:dyDescent="0.2">
      <c r="A23" s="18">
        <v>16</v>
      </c>
      <c r="B23" s="24">
        <f>'[1]16'!H14</f>
        <v>214</v>
      </c>
      <c r="C23" s="24">
        <f>'[1]16'!G14</f>
        <v>12028</v>
      </c>
      <c r="D23" s="95">
        <f t="shared" si="0"/>
        <v>12242</v>
      </c>
      <c r="E23" s="24">
        <f>'[1]16'!K14</f>
        <v>307</v>
      </c>
      <c r="F23" s="24">
        <f>'[1]16'!J14</f>
        <v>15037</v>
      </c>
      <c r="G23" s="93">
        <f t="shared" si="1"/>
        <v>15344</v>
      </c>
      <c r="H23" s="94">
        <f t="shared" si="2"/>
        <v>27586</v>
      </c>
    </row>
    <row r="24" spans="1:8" s="99" customFormat="1" ht="15.75" x14ac:dyDescent="0.2">
      <c r="A24" s="34">
        <v>17</v>
      </c>
      <c r="B24" s="24">
        <f>'[1]17'!H14</f>
        <v>240</v>
      </c>
      <c r="C24" s="24">
        <f>'[1]17'!G14</f>
        <v>13071</v>
      </c>
      <c r="D24" s="96">
        <f t="shared" si="0"/>
        <v>13311</v>
      </c>
      <c r="E24" s="24">
        <f>'[1]17'!K14</f>
        <v>256</v>
      </c>
      <c r="F24" s="24">
        <f>'[1]17'!J14</f>
        <v>15260</v>
      </c>
      <c r="G24" s="97">
        <f t="shared" si="1"/>
        <v>15516</v>
      </c>
      <c r="H24" s="98">
        <f t="shared" si="2"/>
        <v>28827</v>
      </c>
    </row>
    <row r="25" spans="1:8" s="99" customFormat="1" ht="15.75" x14ac:dyDescent="0.2">
      <c r="A25" s="34">
        <v>18</v>
      </c>
      <c r="B25" s="24">
        <f>'[1]18'!H14</f>
        <v>181</v>
      </c>
      <c r="C25" s="24">
        <f>'[1]18'!G14</f>
        <v>13302</v>
      </c>
      <c r="D25" s="96">
        <f t="shared" si="0"/>
        <v>13483</v>
      </c>
      <c r="E25" s="24">
        <f>'[1]18'!K14</f>
        <v>319</v>
      </c>
      <c r="F25" s="24">
        <f>'[1]18'!J14</f>
        <v>15324</v>
      </c>
      <c r="G25" s="97">
        <f t="shared" si="1"/>
        <v>15643</v>
      </c>
      <c r="H25" s="98">
        <f t="shared" si="2"/>
        <v>29126</v>
      </c>
    </row>
    <row r="26" spans="1:8" s="99" customFormat="1" ht="15.75" x14ac:dyDescent="0.2">
      <c r="A26" s="34">
        <v>19</v>
      </c>
      <c r="B26" s="24">
        <f>'[1]19'!H14</f>
        <v>222</v>
      </c>
      <c r="C26" s="24">
        <f>'[1]19'!G14</f>
        <v>12537</v>
      </c>
      <c r="D26" s="96">
        <f t="shared" si="0"/>
        <v>12759</v>
      </c>
      <c r="E26" s="24">
        <f>'[1]19'!K14</f>
        <v>239</v>
      </c>
      <c r="F26" s="24">
        <f>'[1]19'!J14</f>
        <v>15238</v>
      </c>
      <c r="G26" s="97">
        <f t="shared" si="1"/>
        <v>15477</v>
      </c>
      <c r="H26" s="98">
        <f t="shared" si="2"/>
        <v>28236</v>
      </c>
    </row>
    <row r="27" spans="1:8" ht="15.75" x14ac:dyDescent="0.2">
      <c r="A27" s="18">
        <v>20</v>
      </c>
      <c r="B27" s="24">
        <f>'[1]20'!H14</f>
        <v>255</v>
      </c>
      <c r="C27" s="24">
        <f>'[1]20'!G14</f>
        <v>12204</v>
      </c>
      <c r="D27" s="95">
        <f t="shared" si="0"/>
        <v>12459</v>
      </c>
      <c r="E27" s="24">
        <f>'[1]20'!K14</f>
        <v>291</v>
      </c>
      <c r="F27" s="24">
        <f>'[1]20'!J14</f>
        <v>15733</v>
      </c>
      <c r="G27" s="93">
        <f t="shared" si="1"/>
        <v>16024</v>
      </c>
      <c r="H27" s="94">
        <f t="shared" si="2"/>
        <v>28483</v>
      </c>
    </row>
    <row r="28" spans="1:8" ht="15.75" x14ac:dyDescent="0.2">
      <c r="A28" s="18">
        <v>21</v>
      </c>
      <c r="B28" s="24">
        <f>'[1]21'!H14</f>
        <v>394</v>
      </c>
      <c r="C28" s="24">
        <f>'[1]21'!G14</f>
        <v>11587</v>
      </c>
      <c r="D28" s="95">
        <f t="shared" si="0"/>
        <v>11981</v>
      </c>
      <c r="E28" s="24">
        <f>'[1]21'!K14</f>
        <v>184</v>
      </c>
      <c r="F28" s="24">
        <f>'[1]21'!J14</f>
        <v>14762</v>
      </c>
      <c r="G28" s="93">
        <f t="shared" si="1"/>
        <v>14946</v>
      </c>
      <c r="H28" s="94">
        <f t="shared" si="2"/>
        <v>26927</v>
      </c>
    </row>
    <row r="29" spans="1:8" ht="15.75" x14ac:dyDescent="0.2">
      <c r="A29" s="18">
        <v>22</v>
      </c>
      <c r="B29" s="24">
        <f>'[1]22'!H14</f>
        <v>192</v>
      </c>
      <c r="C29" s="24">
        <f>'[1]22'!G14</f>
        <v>10715</v>
      </c>
      <c r="D29" s="95">
        <f t="shared" si="0"/>
        <v>10907</v>
      </c>
      <c r="E29" s="24">
        <f>'[1]22'!K14</f>
        <v>217</v>
      </c>
      <c r="F29" s="24">
        <f>'[1]22'!J14</f>
        <v>13139</v>
      </c>
      <c r="G29" s="93">
        <f t="shared" si="1"/>
        <v>13356</v>
      </c>
      <c r="H29" s="94">
        <f t="shared" si="2"/>
        <v>24263</v>
      </c>
    </row>
    <row r="30" spans="1:8" s="103" customFormat="1" ht="15.75" x14ac:dyDescent="0.25">
      <c r="A30" s="42">
        <v>23</v>
      </c>
      <c r="B30" s="24">
        <f>'[1]23'!H14</f>
        <v>195</v>
      </c>
      <c r="C30" s="24">
        <f>'[1]23'!G14</f>
        <v>10830</v>
      </c>
      <c r="D30" s="101">
        <f t="shared" si="0"/>
        <v>11025</v>
      </c>
      <c r="E30" s="24">
        <f>'[1]23'!K14</f>
        <v>242</v>
      </c>
      <c r="F30" s="24">
        <f>'[1]23'!J14</f>
        <v>13551</v>
      </c>
      <c r="G30" s="93">
        <f t="shared" si="1"/>
        <v>13793</v>
      </c>
      <c r="H30" s="102">
        <f t="shared" si="2"/>
        <v>24818</v>
      </c>
    </row>
    <row r="31" spans="1:8" ht="15.75" x14ac:dyDescent="0.2">
      <c r="A31" s="18">
        <v>24</v>
      </c>
      <c r="B31" s="24">
        <f>'[1]24'!H14</f>
        <v>254</v>
      </c>
      <c r="C31" s="24">
        <f>'[1]24'!G14</f>
        <v>12178</v>
      </c>
      <c r="D31" s="95">
        <f t="shared" si="0"/>
        <v>12432</v>
      </c>
      <c r="E31" s="24">
        <f>'[1]24'!K14</f>
        <v>320</v>
      </c>
      <c r="F31" s="24">
        <f>'[1]24'!J14</f>
        <v>14868</v>
      </c>
      <c r="G31" s="93">
        <f t="shared" si="1"/>
        <v>15188</v>
      </c>
      <c r="H31" s="94">
        <f t="shared" si="2"/>
        <v>27620</v>
      </c>
    </row>
    <row r="32" spans="1:8" ht="15.75" x14ac:dyDescent="0.2">
      <c r="A32" s="18">
        <v>25</v>
      </c>
      <c r="B32" s="24">
        <f>'[1]25'!H14</f>
        <v>197</v>
      </c>
      <c r="C32" s="24">
        <f>'[1]25'!G14</f>
        <v>12090</v>
      </c>
      <c r="D32" s="95">
        <f t="shared" si="0"/>
        <v>12287</v>
      </c>
      <c r="E32" s="24">
        <f>'[1]25'!K14</f>
        <v>347</v>
      </c>
      <c r="F32" s="24">
        <f>'[1]25'!J14</f>
        <v>14201</v>
      </c>
      <c r="G32" s="93">
        <f t="shared" si="1"/>
        <v>14548</v>
      </c>
      <c r="H32" s="94">
        <f t="shared" si="2"/>
        <v>26835</v>
      </c>
    </row>
    <row r="33" spans="1:11" ht="15.75" x14ac:dyDescent="0.2">
      <c r="A33" s="18">
        <v>26</v>
      </c>
      <c r="B33" s="24">
        <f>'[1]26'!H14</f>
        <v>284</v>
      </c>
      <c r="C33" s="24">
        <f>'[1]26'!G14</f>
        <v>11751</v>
      </c>
      <c r="D33" s="95">
        <f t="shared" si="0"/>
        <v>12035</v>
      </c>
      <c r="E33" s="24">
        <f>'[1]26'!K14</f>
        <v>210</v>
      </c>
      <c r="F33" s="24">
        <f>'[1]26'!J14</f>
        <v>12615</v>
      </c>
      <c r="G33" s="93">
        <f t="shared" si="1"/>
        <v>12825</v>
      </c>
      <c r="H33" s="94">
        <f t="shared" si="2"/>
        <v>24860</v>
      </c>
    </row>
    <row r="34" spans="1:11" ht="15.75" x14ac:dyDescent="0.2">
      <c r="A34" s="18">
        <v>27</v>
      </c>
      <c r="B34" s="24">
        <f>'[1]27'!H14</f>
        <v>329</v>
      </c>
      <c r="C34" s="24">
        <f>'[1]27'!G14</f>
        <v>12043</v>
      </c>
      <c r="D34" s="95">
        <f t="shared" si="0"/>
        <v>12372</v>
      </c>
      <c r="E34" s="24">
        <f>'[1]27'!K14</f>
        <v>260</v>
      </c>
      <c r="F34" s="24">
        <f>'[1]27'!J14</f>
        <v>16152</v>
      </c>
      <c r="G34" s="93">
        <f t="shared" si="1"/>
        <v>16412</v>
      </c>
      <c r="H34" s="94">
        <f t="shared" si="2"/>
        <v>28784</v>
      </c>
    </row>
    <row r="35" spans="1:11" ht="16.5" customHeight="1" x14ac:dyDescent="0.2">
      <c r="A35" s="18">
        <v>28</v>
      </c>
      <c r="B35" s="24">
        <f>'[1]28'!H14</f>
        <v>283</v>
      </c>
      <c r="C35" s="24">
        <f>'[1]28'!G14</f>
        <v>10348</v>
      </c>
      <c r="D35" s="95">
        <f t="shared" si="0"/>
        <v>10631</v>
      </c>
      <c r="E35" s="24">
        <f>'[1]28'!K14</f>
        <v>323</v>
      </c>
      <c r="F35" s="24">
        <f>'[1]28'!J14</f>
        <v>14174</v>
      </c>
      <c r="G35" s="93">
        <f t="shared" si="1"/>
        <v>14497</v>
      </c>
      <c r="H35" s="94">
        <f t="shared" si="2"/>
        <v>25128</v>
      </c>
    </row>
    <row r="36" spans="1:11" ht="15.75" x14ac:dyDescent="0.2">
      <c r="A36" s="18">
        <v>29</v>
      </c>
      <c r="B36" s="24">
        <f>'[1]29'!H14</f>
        <v>230</v>
      </c>
      <c r="C36" s="24">
        <f>'[1]29'!G14</f>
        <v>9224</v>
      </c>
      <c r="D36" s="95">
        <f t="shared" si="0"/>
        <v>9454</v>
      </c>
      <c r="E36" s="24">
        <f>'[1]29'!K14</f>
        <v>209</v>
      </c>
      <c r="F36" s="24">
        <f>'[1]29'!J14</f>
        <v>13319</v>
      </c>
      <c r="G36" s="93">
        <f t="shared" si="1"/>
        <v>13528</v>
      </c>
      <c r="H36" s="94">
        <f t="shared" si="2"/>
        <v>22982</v>
      </c>
    </row>
    <row r="37" spans="1:11" s="107" customFormat="1" ht="15.75" x14ac:dyDescent="0.25">
      <c r="A37" s="46">
        <v>30</v>
      </c>
      <c r="B37" s="24">
        <f>'[1]30'!H14</f>
        <v>218</v>
      </c>
      <c r="C37" s="24">
        <f>'[1]30'!G14</f>
        <v>10995</v>
      </c>
      <c r="D37" s="104">
        <f t="shared" si="0"/>
        <v>11213</v>
      </c>
      <c r="E37" s="24">
        <f>'[1]30'!K14</f>
        <v>237</v>
      </c>
      <c r="F37" s="24">
        <f>'[1]30'!J14</f>
        <v>13277</v>
      </c>
      <c r="G37" s="105">
        <f t="shared" si="1"/>
        <v>13514</v>
      </c>
      <c r="H37" s="106">
        <f t="shared" si="2"/>
        <v>24727</v>
      </c>
    </row>
    <row r="38" spans="1:11" ht="15.75" x14ac:dyDescent="0.2">
      <c r="A38" s="18">
        <v>31</v>
      </c>
      <c r="B38" s="24">
        <f>'[1]31'!H14</f>
        <v>209</v>
      </c>
      <c r="C38" s="24">
        <f>'[1]31'!G14</f>
        <v>11193</v>
      </c>
      <c r="D38" s="95">
        <f t="shared" si="0"/>
        <v>11402</v>
      </c>
      <c r="E38" s="24">
        <f>'[1]31'!K14</f>
        <v>212</v>
      </c>
      <c r="F38" s="24">
        <f>'[1]31'!J14</f>
        <v>13102</v>
      </c>
      <c r="G38" s="93">
        <f t="shared" si="1"/>
        <v>13314</v>
      </c>
      <c r="H38" s="94">
        <f t="shared" si="2"/>
        <v>24716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 t="shared" si="2"/>
        <v/>
      </c>
    </row>
    <row r="40" spans="1:11" ht="15.75" x14ac:dyDescent="0.2">
      <c r="A40" s="56" t="s">
        <v>8</v>
      </c>
      <c r="B40" s="57">
        <f>SUM(B8:B38)</f>
        <v>7570</v>
      </c>
      <c r="C40" s="57">
        <f>SUM(C8:C38)</f>
        <v>385822</v>
      </c>
      <c r="D40" s="57">
        <f>SUM(B40:C40)</f>
        <v>393392</v>
      </c>
      <c r="E40" s="57">
        <f>SUM(E8:E38)</f>
        <v>7776</v>
      </c>
      <c r="F40" s="57">
        <f>SUM(F8:F38)</f>
        <v>448781</v>
      </c>
      <c r="G40" s="57">
        <f>SUM(E40:F40)</f>
        <v>456557</v>
      </c>
      <c r="H40" s="57">
        <f>SUM(D40,G40)</f>
        <v>849949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8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12445.870967741936</v>
      </c>
      <c r="C46" s="73" t="s">
        <v>12</v>
      </c>
      <c r="D46" s="66"/>
      <c r="E46" s="67"/>
      <c r="F46" s="68"/>
      <c r="G46" s="68"/>
      <c r="H46" s="68"/>
    </row>
    <row r="47" spans="1:11" ht="15.75" x14ac:dyDescent="0.25">
      <c r="A47" s="71" t="s">
        <v>13</v>
      </c>
      <c r="B47" s="72">
        <f>SUM(F40/(COUNTIF(B8:B38,"&gt;0")))</f>
        <v>14476.806451612903</v>
      </c>
      <c r="C47" s="73" t="s">
        <v>12</v>
      </c>
      <c r="D47" s="66"/>
      <c r="E47" s="67"/>
      <c r="F47" s="68"/>
      <c r="G47" s="68"/>
      <c r="H47" s="68"/>
      <c r="I47" s="108"/>
    </row>
    <row r="48" spans="1:11" ht="15.75" x14ac:dyDescent="0.25">
      <c r="A48" s="68"/>
      <c r="B48" s="67"/>
      <c r="C48" s="68"/>
      <c r="D48" s="66"/>
      <c r="E48" s="67"/>
      <c r="F48" s="68"/>
      <c r="G48" s="109"/>
      <c r="H48" s="109"/>
    </row>
    <row r="49" spans="1:8" ht="15.75" x14ac:dyDescent="0.25">
      <c r="A49" s="68"/>
      <c r="B49" s="67"/>
      <c r="C49" s="68"/>
      <c r="D49" s="75" t="s">
        <v>14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5" t="s">
        <v>15</v>
      </c>
      <c r="E50" s="75"/>
      <c r="F50" s="75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D52" s="79"/>
      <c r="E52" s="80"/>
      <c r="F52" s="80"/>
      <c r="G52" s="68"/>
      <c r="H52" s="68"/>
    </row>
    <row r="53" spans="1:8" x14ac:dyDescent="0.2">
      <c r="E53" s="110"/>
    </row>
  </sheetData>
  <mergeCells count="17">
    <mergeCell ref="D52:F52"/>
    <mergeCell ref="F6:F7"/>
    <mergeCell ref="G6:G7"/>
    <mergeCell ref="G48:H48"/>
    <mergeCell ref="D49:F49"/>
    <mergeCell ref="D50:F50"/>
    <mergeCell ref="D51:F51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zoomScale="110" zoomScaleNormal="110" workbookViewId="0">
      <pane ySplit="7" topLeftCell="A8" activePane="bottomLeft" state="frozen"/>
      <selection activeCell="E3" sqref="E3:E4"/>
      <selection pane="bottomLeft" activeCell="E3" sqref="E3:E4"/>
    </sheetView>
  </sheetViews>
  <sheetFormatPr defaultColWidth="9.125" defaultRowHeight="14.25" x14ac:dyDescent="0.2"/>
  <cols>
    <col min="1" max="1" width="11.75" style="87" customWidth="1"/>
    <col min="2" max="2" width="11.75" style="88" customWidth="1"/>
    <col min="3" max="4" width="11.75" style="87" customWidth="1"/>
    <col min="5" max="5" width="11.75" style="88" customWidth="1"/>
    <col min="6" max="8" width="11.75" style="87" customWidth="1"/>
    <col min="9" max="16384" width="9.125" style="87"/>
  </cols>
  <sheetData>
    <row r="1" spans="1:8" ht="18.75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ht="18.75" x14ac:dyDescent="0.3">
      <c r="B2" s="3"/>
      <c r="C2" s="3" t="s">
        <v>20</v>
      </c>
      <c r="D2" s="4" t="str">
        <f>'[1]รวม 5 ทอ.'!D2</f>
        <v>เดือน สิงหาคม 2560</v>
      </c>
      <c r="E2" s="3"/>
      <c r="F2" s="3"/>
      <c r="G2" s="3"/>
      <c r="H2" s="3"/>
    </row>
    <row r="3" spans="1:8" ht="18.75" x14ac:dyDescent="0.3">
      <c r="A3" s="5"/>
      <c r="B3" s="6"/>
      <c r="C3" s="5"/>
      <c r="D3" s="5"/>
      <c r="E3" s="7"/>
      <c r="F3" s="5"/>
      <c r="G3" s="8"/>
      <c r="H3" s="8"/>
    </row>
    <row r="4" spans="1:8" ht="18.75" x14ac:dyDescent="0.3">
      <c r="A4" s="5"/>
      <c r="B4" s="6"/>
      <c r="C4" s="5"/>
      <c r="D4" s="5"/>
      <c r="E4" s="7"/>
      <c r="F4" s="5"/>
      <c r="G4" s="9"/>
      <c r="H4" s="9"/>
    </row>
    <row r="5" spans="1:8" ht="18.75" x14ac:dyDescent="0.2">
      <c r="A5" s="10" t="s">
        <v>2</v>
      </c>
      <c r="B5" s="11" t="s">
        <v>3</v>
      </c>
      <c r="C5" s="12"/>
      <c r="D5" s="12"/>
      <c r="E5" s="10" t="s">
        <v>4</v>
      </c>
      <c r="F5" s="10"/>
      <c r="G5" s="10"/>
      <c r="H5" s="13" t="s">
        <v>5</v>
      </c>
    </row>
    <row r="6" spans="1:8" x14ac:dyDescent="0.2">
      <c r="A6" s="10"/>
      <c r="B6" s="14" t="s">
        <v>6</v>
      </c>
      <c r="C6" s="14" t="s">
        <v>7</v>
      </c>
      <c r="D6" s="14" t="s">
        <v>8</v>
      </c>
      <c r="E6" s="14" t="s">
        <v>6</v>
      </c>
      <c r="F6" s="14" t="s">
        <v>7</v>
      </c>
      <c r="G6" s="14" t="s">
        <v>8</v>
      </c>
      <c r="H6" s="15"/>
    </row>
    <row r="7" spans="1:8" x14ac:dyDescent="0.2">
      <c r="A7" s="10"/>
      <c r="B7" s="16"/>
      <c r="C7" s="16"/>
      <c r="D7" s="16"/>
      <c r="E7" s="16"/>
      <c r="F7" s="16"/>
      <c r="G7" s="16"/>
      <c r="H7" s="17"/>
    </row>
    <row r="8" spans="1:8" ht="15.75" x14ac:dyDescent="0.2">
      <c r="A8" s="18">
        <v>1</v>
      </c>
      <c r="B8" s="19">
        <f>'[1]1'!H16</f>
        <v>52</v>
      </c>
      <c r="C8" s="19">
        <f>'[1]1'!G16</f>
        <v>333</v>
      </c>
      <c r="D8" s="92">
        <f t="shared" ref="D8:D38" si="0">SUM(B8:C8)</f>
        <v>385</v>
      </c>
      <c r="E8" s="19">
        <f>'[1]1'!K16</f>
        <v>663</v>
      </c>
      <c r="F8" s="19">
        <f>'[1]1'!J16</f>
        <v>375</v>
      </c>
      <c r="G8" s="93">
        <f t="shared" ref="G8:G38" si="1">SUM(E8:F8)</f>
        <v>1038</v>
      </c>
      <c r="H8" s="94">
        <f t="shared" ref="H8:H36" si="2">IF(SUM(D8,G8)=0,"",SUM(D8,G8))</f>
        <v>1423</v>
      </c>
    </row>
    <row r="9" spans="1:8" ht="15.75" x14ac:dyDescent="0.2">
      <c r="A9" s="18">
        <v>2</v>
      </c>
      <c r="B9" s="24">
        <f>'[1]2'!H16</f>
        <v>65</v>
      </c>
      <c r="C9" s="24">
        <f>'[1]2'!G16</f>
        <v>356</v>
      </c>
      <c r="D9" s="95">
        <f t="shared" si="0"/>
        <v>421</v>
      </c>
      <c r="E9" s="24">
        <f>'[1]2'!K16</f>
        <v>349</v>
      </c>
      <c r="F9" s="24">
        <f>'[1]2'!J16</f>
        <v>297</v>
      </c>
      <c r="G9" s="93">
        <f t="shared" si="1"/>
        <v>646</v>
      </c>
      <c r="H9" s="94">
        <f t="shared" si="2"/>
        <v>1067</v>
      </c>
    </row>
    <row r="10" spans="1:8" ht="15.75" x14ac:dyDescent="0.2">
      <c r="A10" s="18">
        <v>3</v>
      </c>
      <c r="B10" s="24">
        <f>'[1]3'!H16</f>
        <v>30</v>
      </c>
      <c r="C10" s="24">
        <f>'[1]3'!G16</f>
        <v>433</v>
      </c>
      <c r="D10" s="95">
        <f t="shared" si="0"/>
        <v>463</v>
      </c>
      <c r="E10" s="24">
        <f>'[1]3'!K16</f>
        <v>73</v>
      </c>
      <c r="F10" s="24">
        <f>'[1]3'!J16</f>
        <v>311</v>
      </c>
      <c r="G10" s="93">
        <f t="shared" si="1"/>
        <v>384</v>
      </c>
      <c r="H10" s="94">
        <f t="shared" si="2"/>
        <v>847</v>
      </c>
    </row>
    <row r="11" spans="1:8" s="88" customFormat="1" ht="16.5" customHeight="1" x14ac:dyDescent="0.2">
      <c r="A11" s="18">
        <v>4</v>
      </c>
      <c r="B11" s="24">
        <f>'[1]4'!H16</f>
        <v>84</v>
      </c>
      <c r="C11" s="24">
        <f>'[1]4'!G16</f>
        <v>396</v>
      </c>
      <c r="D11" s="95">
        <f t="shared" si="0"/>
        <v>480</v>
      </c>
      <c r="E11" s="24">
        <f>'[1]4'!K16</f>
        <v>119</v>
      </c>
      <c r="F11" s="24">
        <f>'[1]4'!J16</f>
        <v>303</v>
      </c>
      <c r="G11" s="93">
        <f t="shared" si="1"/>
        <v>422</v>
      </c>
      <c r="H11" s="94">
        <f t="shared" si="2"/>
        <v>902</v>
      </c>
    </row>
    <row r="12" spans="1:8" ht="16.5" customHeight="1" x14ac:dyDescent="0.2">
      <c r="A12" s="18">
        <v>5</v>
      </c>
      <c r="B12" s="24">
        <f>'[1]5'!H16</f>
        <v>42</v>
      </c>
      <c r="C12" s="24">
        <f>'[1]5'!G16</f>
        <v>452</v>
      </c>
      <c r="D12" s="95">
        <f t="shared" si="0"/>
        <v>494</v>
      </c>
      <c r="E12" s="24">
        <f>'[1]5'!K16</f>
        <v>114</v>
      </c>
      <c r="F12" s="24">
        <f>'[1]5'!J16</f>
        <v>319</v>
      </c>
      <c r="G12" s="93">
        <f t="shared" si="1"/>
        <v>433</v>
      </c>
      <c r="H12" s="94">
        <f t="shared" si="2"/>
        <v>927</v>
      </c>
    </row>
    <row r="13" spans="1:8" ht="15.75" x14ac:dyDescent="0.2">
      <c r="A13" s="18">
        <v>6</v>
      </c>
      <c r="B13" s="24">
        <f>'[1]6'!H16</f>
        <v>126</v>
      </c>
      <c r="C13" s="24">
        <f>'[1]6'!G16</f>
        <v>318</v>
      </c>
      <c r="D13" s="95">
        <f t="shared" si="0"/>
        <v>444</v>
      </c>
      <c r="E13" s="24">
        <f>'[1]6'!K16</f>
        <v>59</v>
      </c>
      <c r="F13" s="24">
        <f>'[1]6'!J16</f>
        <v>428</v>
      </c>
      <c r="G13" s="93">
        <f t="shared" si="1"/>
        <v>487</v>
      </c>
      <c r="H13" s="94">
        <f t="shared" si="2"/>
        <v>931</v>
      </c>
    </row>
    <row r="14" spans="1:8" ht="15.75" x14ac:dyDescent="0.2">
      <c r="A14" s="18">
        <v>7</v>
      </c>
      <c r="B14" s="24">
        <f>'[1]7'!H16</f>
        <v>106</v>
      </c>
      <c r="C14" s="24">
        <f>'[1]7'!G16</f>
        <v>312</v>
      </c>
      <c r="D14" s="95">
        <f t="shared" si="0"/>
        <v>418</v>
      </c>
      <c r="E14" s="24">
        <f>'[1]7'!K16</f>
        <v>59</v>
      </c>
      <c r="F14" s="24">
        <f>'[1]7'!J16</f>
        <v>399</v>
      </c>
      <c r="G14" s="93">
        <f t="shared" si="1"/>
        <v>458</v>
      </c>
      <c r="H14" s="94">
        <f t="shared" si="2"/>
        <v>876</v>
      </c>
    </row>
    <row r="15" spans="1:8" ht="15.75" x14ac:dyDescent="0.2">
      <c r="A15" s="18">
        <v>8</v>
      </c>
      <c r="B15" s="24">
        <f>'[1]8'!H16</f>
        <v>46</v>
      </c>
      <c r="C15" s="24">
        <f>'[1]8'!G16</f>
        <v>427</v>
      </c>
      <c r="D15" s="95">
        <f t="shared" si="0"/>
        <v>473</v>
      </c>
      <c r="E15" s="24">
        <f>'[1]8'!K16</f>
        <v>49</v>
      </c>
      <c r="F15" s="24">
        <f>'[1]8'!J16</f>
        <v>375</v>
      </c>
      <c r="G15" s="93">
        <f t="shared" si="1"/>
        <v>424</v>
      </c>
      <c r="H15" s="94">
        <f t="shared" si="2"/>
        <v>897</v>
      </c>
    </row>
    <row r="16" spans="1:8" ht="15.75" x14ac:dyDescent="0.2">
      <c r="A16" s="18">
        <v>9</v>
      </c>
      <c r="B16" s="24">
        <f>'[1]9'!H16</f>
        <v>77</v>
      </c>
      <c r="C16" s="24">
        <f>'[1]9'!G16</f>
        <v>341</v>
      </c>
      <c r="D16" s="95">
        <f t="shared" si="0"/>
        <v>418</v>
      </c>
      <c r="E16" s="24">
        <f>'[1]9'!K16</f>
        <v>68</v>
      </c>
      <c r="F16" s="24">
        <f>'[1]9'!J16</f>
        <v>380</v>
      </c>
      <c r="G16" s="93">
        <f t="shared" si="1"/>
        <v>448</v>
      </c>
      <c r="H16" s="94">
        <f t="shared" si="2"/>
        <v>866</v>
      </c>
    </row>
    <row r="17" spans="1:8" s="99" customFormat="1" ht="15.75" x14ac:dyDescent="0.2">
      <c r="A17" s="34">
        <v>10</v>
      </c>
      <c r="B17" s="24">
        <f>'[1]10'!H16</f>
        <v>85</v>
      </c>
      <c r="C17" s="24">
        <f>'[1]10'!G16</f>
        <v>400</v>
      </c>
      <c r="D17" s="96">
        <f t="shared" si="0"/>
        <v>485</v>
      </c>
      <c r="E17" s="24">
        <f>'[1]10'!K16</f>
        <v>81</v>
      </c>
      <c r="F17" s="24">
        <f>'[1]10'!J16</f>
        <v>402</v>
      </c>
      <c r="G17" s="97">
        <f t="shared" si="1"/>
        <v>483</v>
      </c>
      <c r="H17" s="98">
        <f t="shared" si="2"/>
        <v>968</v>
      </c>
    </row>
    <row r="18" spans="1:8" s="99" customFormat="1" ht="15.75" x14ac:dyDescent="0.2">
      <c r="A18" s="34">
        <v>11</v>
      </c>
      <c r="B18" s="24">
        <f>'[1]11'!H16</f>
        <v>70</v>
      </c>
      <c r="C18" s="24">
        <f>'[1]11'!G16</f>
        <v>428</v>
      </c>
      <c r="D18" s="96">
        <f t="shared" si="0"/>
        <v>498</v>
      </c>
      <c r="E18" s="24">
        <f>'[1]11'!K16</f>
        <v>187</v>
      </c>
      <c r="F18" s="24">
        <f>'[1]11'!J16</f>
        <v>324</v>
      </c>
      <c r="G18" s="97">
        <f t="shared" si="1"/>
        <v>511</v>
      </c>
      <c r="H18" s="98">
        <f t="shared" si="2"/>
        <v>1009</v>
      </c>
    </row>
    <row r="19" spans="1:8" s="100" customFormat="1" ht="15.75" x14ac:dyDescent="0.2">
      <c r="A19" s="34">
        <v>12</v>
      </c>
      <c r="B19" s="24">
        <f>'[1]12'!H16</f>
        <v>57</v>
      </c>
      <c r="C19" s="24">
        <f>'[1]12'!G16</f>
        <v>418</v>
      </c>
      <c r="D19" s="96">
        <f t="shared" si="0"/>
        <v>475</v>
      </c>
      <c r="E19" s="24">
        <f>'[1]12'!K16</f>
        <v>83</v>
      </c>
      <c r="F19" s="24">
        <f>'[1]12'!J16</f>
        <v>422</v>
      </c>
      <c r="G19" s="97">
        <f t="shared" si="1"/>
        <v>505</v>
      </c>
      <c r="H19" s="98">
        <f t="shared" si="2"/>
        <v>980</v>
      </c>
    </row>
    <row r="20" spans="1:8" ht="15.75" x14ac:dyDescent="0.2">
      <c r="A20" s="18">
        <v>13</v>
      </c>
      <c r="B20" s="24">
        <f>'[1]13'!H16</f>
        <v>107</v>
      </c>
      <c r="C20" s="24">
        <f>'[1]13'!G16</f>
        <v>320</v>
      </c>
      <c r="D20" s="95">
        <f t="shared" si="0"/>
        <v>427</v>
      </c>
      <c r="E20" s="24">
        <f>'[1]13'!K16</f>
        <v>59</v>
      </c>
      <c r="F20" s="24">
        <f>'[1]13'!J16</f>
        <v>487</v>
      </c>
      <c r="G20" s="93">
        <f t="shared" si="1"/>
        <v>546</v>
      </c>
      <c r="H20" s="94">
        <f t="shared" si="2"/>
        <v>973</v>
      </c>
    </row>
    <row r="21" spans="1:8" ht="15.75" x14ac:dyDescent="0.2">
      <c r="A21" s="18">
        <v>14</v>
      </c>
      <c r="B21" s="24">
        <f>'[1]14'!H16</f>
        <v>198</v>
      </c>
      <c r="C21" s="24">
        <f>'[1]14'!G16</f>
        <v>284</v>
      </c>
      <c r="D21" s="95">
        <f t="shared" si="0"/>
        <v>482</v>
      </c>
      <c r="E21" s="24">
        <f>'[1]14'!K16</f>
        <v>85</v>
      </c>
      <c r="F21" s="24">
        <f>'[1]14'!J16</f>
        <v>388</v>
      </c>
      <c r="G21" s="93">
        <f t="shared" si="1"/>
        <v>473</v>
      </c>
      <c r="H21" s="94">
        <f t="shared" si="2"/>
        <v>955</v>
      </c>
    </row>
    <row r="22" spans="1:8" ht="15.75" x14ac:dyDescent="0.2">
      <c r="A22" s="18">
        <v>15</v>
      </c>
      <c r="B22" s="24">
        <f>'[1]15'!H16</f>
        <v>50</v>
      </c>
      <c r="C22" s="24">
        <f>'[1]15'!G16</f>
        <v>390</v>
      </c>
      <c r="D22" s="95">
        <f t="shared" si="0"/>
        <v>440</v>
      </c>
      <c r="E22" s="24">
        <f>'[1]15'!K16</f>
        <v>69</v>
      </c>
      <c r="F22" s="24">
        <f>'[1]15'!J16</f>
        <v>411</v>
      </c>
      <c r="G22" s="93">
        <f t="shared" si="1"/>
        <v>480</v>
      </c>
      <c r="H22" s="94">
        <f t="shared" si="2"/>
        <v>920</v>
      </c>
    </row>
    <row r="23" spans="1:8" s="88" customFormat="1" ht="15.75" x14ac:dyDescent="0.2">
      <c r="A23" s="18">
        <v>16</v>
      </c>
      <c r="B23" s="24">
        <f>'[1]16'!H16</f>
        <v>69</v>
      </c>
      <c r="C23" s="24">
        <f>'[1]16'!G16</f>
        <v>353</v>
      </c>
      <c r="D23" s="95">
        <f t="shared" si="0"/>
        <v>422</v>
      </c>
      <c r="E23" s="24">
        <f>'[1]16'!K16</f>
        <v>90</v>
      </c>
      <c r="F23" s="24">
        <f>'[1]16'!J16</f>
        <v>316</v>
      </c>
      <c r="G23" s="93">
        <f t="shared" si="1"/>
        <v>406</v>
      </c>
      <c r="H23" s="94">
        <f t="shared" si="2"/>
        <v>828</v>
      </c>
    </row>
    <row r="24" spans="1:8" s="99" customFormat="1" ht="15.75" x14ac:dyDescent="0.2">
      <c r="A24" s="34">
        <v>17</v>
      </c>
      <c r="B24" s="24">
        <f>'[1]17'!H16</f>
        <v>63</v>
      </c>
      <c r="C24" s="24">
        <f>'[1]17'!G16</f>
        <v>389</v>
      </c>
      <c r="D24" s="96">
        <f t="shared" si="0"/>
        <v>452</v>
      </c>
      <c r="E24" s="24">
        <f>'[1]17'!K16</f>
        <v>64</v>
      </c>
      <c r="F24" s="24">
        <f>'[1]17'!J16</f>
        <v>412</v>
      </c>
      <c r="G24" s="97">
        <f t="shared" si="1"/>
        <v>476</v>
      </c>
      <c r="H24" s="98">
        <f t="shared" si="2"/>
        <v>928</v>
      </c>
    </row>
    <row r="25" spans="1:8" s="99" customFormat="1" ht="15.75" x14ac:dyDescent="0.2">
      <c r="A25" s="34">
        <v>18</v>
      </c>
      <c r="B25" s="24">
        <f>'[1]18'!H16</f>
        <v>100</v>
      </c>
      <c r="C25" s="24">
        <f>'[1]18'!G16</f>
        <v>345</v>
      </c>
      <c r="D25" s="96">
        <f t="shared" si="0"/>
        <v>445</v>
      </c>
      <c r="E25" s="24">
        <f>'[1]18'!K16</f>
        <v>112</v>
      </c>
      <c r="F25" s="24">
        <f>'[1]18'!J16</f>
        <v>348</v>
      </c>
      <c r="G25" s="97">
        <f t="shared" si="1"/>
        <v>460</v>
      </c>
      <c r="H25" s="98">
        <f t="shared" si="2"/>
        <v>905</v>
      </c>
    </row>
    <row r="26" spans="1:8" s="99" customFormat="1" ht="15.75" x14ac:dyDescent="0.2">
      <c r="A26" s="34">
        <v>19</v>
      </c>
      <c r="B26" s="24">
        <f>'[1]19'!H16</f>
        <v>82</v>
      </c>
      <c r="C26" s="24">
        <f>'[1]19'!G16</f>
        <v>369</v>
      </c>
      <c r="D26" s="96">
        <f t="shared" si="0"/>
        <v>451</v>
      </c>
      <c r="E26" s="24">
        <f>'[1]19'!K16</f>
        <v>79</v>
      </c>
      <c r="F26" s="24">
        <f>'[1]19'!J16</f>
        <v>406</v>
      </c>
      <c r="G26" s="97">
        <f t="shared" si="1"/>
        <v>485</v>
      </c>
      <c r="H26" s="98">
        <f t="shared" si="2"/>
        <v>936</v>
      </c>
    </row>
    <row r="27" spans="1:8" ht="15.75" x14ac:dyDescent="0.2">
      <c r="A27" s="18">
        <v>20</v>
      </c>
      <c r="B27" s="24">
        <f>'[1]20'!H16</f>
        <v>125</v>
      </c>
      <c r="C27" s="24">
        <f>'[1]20'!G16</f>
        <v>240</v>
      </c>
      <c r="D27" s="95">
        <f t="shared" si="0"/>
        <v>365</v>
      </c>
      <c r="E27" s="24">
        <f>'[1]20'!K16</f>
        <v>47</v>
      </c>
      <c r="F27" s="24">
        <f>'[1]20'!J16</f>
        <v>501</v>
      </c>
      <c r="G27" s="93">
        <f t="shared" si="1"/>
        <v>548</v>
      </c>
      <c r="H27" s="94">
        <f t="shared" si="2"/>
        <v>913</v>
      </c>
    </row>
    <row r="28" spans="1:8" ht="15.75" x14ac:dyDescent="0.2">
      <c r="A28" s="18">
        <v>21</v>
      </c>
      <c r="B28" s="24">
        <f>'[1]21'!H16</f>
        <v>99</v>
      </c>
      <c r="C28" s="24">
        <f>'[1]21'!G16</f>
        <v>226</v>
      </c>
      <c r="D28" s="95">
        <f t="shared" si="0"/>
        <v>325</v>
      </c>
      <c r="E28" s="24">
        <f>'[1]21'!K16</f>
        <v>81</v>
      </c>
      <c r="F28" s="24">
        <f>'[1]21'!J16</f>
        <v>342</v>
      </c>
      <c r="G28" s="93">
        <f t="shared" si="1"/>
        <v>423</v>
      </c>
      <c r="H28" s="94">
        <f t="shared" si="2"/>
        <v>748</v>
      </c>
    </row>
    <row r="29" spans="1:8" ht="15.75" x14ac:dyDescent="0.2">
      <c r="A29" s="18">
        <v>22</v>
      </c>
      <c r="B29" s="24">
        <f>'[1]22'!H16</f>
        <v>42</v>
      </c>
      <c r="C29" s="24">
        <f>'[1]22'!G16</f>
        <v>310</v>
      </c>
      <c r="D29" s="95">
        <f t="shared" si="0"/>
        <v>352</v>
      </c>
      <c r="E29" s="24">
        <f>'[1]22'!K16</f>
        <v>84</v>
      </c>
      <c r="F29" s="24">
        <f>'[1]22'!J16</f>
        <v>333</v>
      </c>
      <c r="G29" s="93">
        <f t="shared" si="1"/>
        <v>417</v>
      </c>
      <c r="H29" s="94">
        <f t="shared" si="2"/>
        <v>769</v>
      </c>
    </row>
    <row r="30" spans="1:8" s="103" customFormat="1" ht="15.75" x14ac:dyDescent="0.25">
      <c r="A30" s="42">
        <v>23</v>
      </c>
      <c r="B30" s="24">
        <f>'[1]23'!H16</f>
        <v>95</v>
      </c>
      <c r="C30" s="24">
        <f>'[1]23'!G16</f>
        <v>264</v>
      </c>
      <c r="D30" s="101">
        <f t="shared" si="0"/>
        <v>359</v>
      </c>
      <c r="E30" s="24">
        <f>'[1]23'!K16</f>
        <v>101</v>
      </c>
      <c r="F30" s="24">
        <f>'[1]23'!J16</f>
        <v>234</v>
      </c>
      <c r="G30" s="93">
        <f t="shared" si="1"/>
        <v>335</v>
      </c>
      <c r="H30" s="102">
        <f t="shared" si="2"/>
        <v>694</v>
      </c>
    </row>
    <row r="31" spans="1:8" ht="15.75" x14ac:dyDescent="0.2">
      <c r="A31" s="18">
        <v>24</v>
      </c>
      <c r="B31" s="24">
        <f>'[1]24'!H16</f>
        <v>64</v>
      </c>
      <c r="C31" s="24">
        <f>'[1]24'!G16</f>
        <v>344</v>
      </c>
      <c r="D31" s="95">
        <f t="shared" si="0"/>
        <v>408</v>
      </c>
      <c r="E31" s="24">
        <f>'[1]24'!K16</f>
        <v>74</v>
      </c>
      <c r="F31" s="24">
        <f>'[1]24'!J16</f>
        <v>319</v>
      </c>
      <c r="G31" s="93">
        <f t="shared" si="1"/>
        <v>393</v>
      </c>
      <c r="H31" s="94">
        <f t="shared" si="2"/>
        <v>801</v>
      </c>
    </row>
    <row r="32" spans="1:8" ht="15.75" x14ac:dyDescent="0.2">
      <c r="A32" s="18">
        <v>25</v>
      </c>
      <c r="B32" s="24">
        <f>'[1]25'!H16</f>
        <v>97</v>
      </c>
      <c r="C32" s="24">
        <f>'[1]25'!G16</f>
        <v>409</v>
      </c>
      <c r="D32" s="95">
        <f t="shared" si="0"/>
        <v>506</v>
      </c>
      <c r="E32" s="24">
        <f>'[1]25'!K16</f>
        <v>105</v>
      </c>
      <c r="F32" s="24">
        <f>'[1]25'!J16</f>
        <v>271</v>
      </c>
      <c r="G32" s="93">
        <f t="shared" si="1"/>
        <v>376</v>
      </c>
      <c r="H32" s="94">
        <f t="shared" si="2"/>
        <v>882</v>
      </c>
    </row>
    <row r="33" spans="1:11" ht="15.75" x14ac:dyDescent="0.2">
      <c r="A33" s="18">
        <v>26</v>
      </c>
      <c r="B33" s="24">
        <f>'[1]26'!H16</f>
        <v>96</v>
      </c>
      <c r="C33" s="24">
        <f>'[1]26'!G16</f>
        <v>359</v>
      </c>
      <c r="D33" s="95">
        <f t="shared" si="0"/>
        <v>455</v>
      </c>
      <c r="E33" s="24">
        <f>'[1]26'!K16</f>
        <v>53</v>
      </c>
      <c r="F33" s="24">
        <f>'[1]26'!J16</f>
        <v>408</v>
      </c>
      <c r="G33" s="93">
        <f t="shared" si="1"/>
        <v>461</v>
      </c>
      <c r="H33" s="94">
        <f t="shared" si="2"/>
        <v>916</v>
      </c>
    </row>
    <row r="34" spans="1:11" ht="15.75" x14ac:dyDescent="0.2">
      <c r="A34" s="18">
        <v>27</v>
      </c>
      <c r="B34" s="24">
        <f>'[1]27'!H16</f>
        <v>111</v>
      </c>
      <c r="C34" s="24">
        <f>'[1]27'!G16</f>
        <v>280</v>
      </c>
      <c r="D34" s="95">
        <f t="shared" si="0"/>
        <v>391</v>
      </c>
      <c r="E34" s="24">
        <f>'[1]27'!K16</f>
        <v>80</v>
      </c>
      <c r="F34" s="24">
        <f>'[1]27'!J16</f>
        <v>348</v>
      </c>
      <c r="G34" s="93">
        <f t="shared" si="1"/>
        <v>428</v>
      </c>
      <c r="H34" s="94">
        <f t="shared" si="2"/>
        <v>819</v>
      </c>
    </row>
    <row r="35" spans="1:11" ht="16.5" customHeight="1" x14ac:dyDescent="0.2">
      <c r="A35" s="18">
        <v>28</v>
      </c>
      <c r="B35" s="24">
        <f>'[1]28'!H16</f>
        <v>148</v>
      </c>
      <c r="C35" s="24">
        <f>'[1]28'!G16</f>
        <v>325</v>
      </c>
      <c r="D35" s="95">
        <f t="shared" si="0"/>
        <v>473</v>
      </c>
      <c r="E35" s="24">
        <f>'[1]28'!K16</f>
        <v>85</v>
      </c>
      <c r="F35" s="24">
        <f>'[1]28'!J16</f>
        <v>339</v>
      </c>
      <c r="G35" s="93">
        <f t="shared" si="1"/>
        <v>424</v>
      </c>
      <c r="H35" s="94">
        <f t="shared" si="2"/>
        <v>897</v>
      </c>
    </row>
    <row r="36" spans="1:11" ht="15.75" x14ac:dyDescent="0.2">
      <c r="A36" s="18">
        <v>29</v>
      </c>
      <c r="B36" s="24">
        <f>'[1]29'!H16</f>
        <v>50</v>
      </c>
      <c r="C36" s="24">
        <f>'[1]29'!G16</f>
        <v>225</v>
      </c>
      <c r="D36" s="95">
        <f t="shared" si="0"/>
        <v>275</v>
      </c>
      <c r="E36" s="24">
        <f>'[1]29'!K16</f>
        <v>54</v>
      </c>
      <c r="F36" s="24">
        <f>'[1]29'!J16</f>
        <v>362</v>
      </c>
      <c r="G36" s="93">
        <f t="shared" si="1"/>
        <v>416</v>
      </c>
      <c r="H36" s="94">
        <f t="shared" si="2"/>
        <v>691</v>
      </c>
    </row>
    <row r="37" spans="1:11" s="107" customFormat="1" ht="15.75" x14ac:dyDescent="0.25">
      <c r="A37" s="46">
        <v>30</v>
      </c>
      <c r="B37" s="24">
        <f>'[1]30'!H16</f>
        <v>128</v>
      </c>
      <c r="C37" s="24">
        <f>'[1]30'!G16</f>
        <v>365</v>
      </c>
      <c r="D37" s="104">
        <f t="shared" si="0"/>
        <v>493</v>
      </c>
      <c r="E37" s="24">
        <f>'[1]30'!K16</f>
        <v>58</v>
      </c>
      <c r="F37" s="24">
        <f>'[1]30'!J16</f>
        <v>384</v>
      </c>
      <c r="G37" s="105">
        <f t="shared" si="1"/>
        <v>442</v>
      </c>
      <c r="H37" s="106">
        <f>IF(SUM(D37,G37)=0,"",SUM(D37,G37))</f>
        <v>935</v>
      </c>
    </row>
    <row r="38" spans="1:11" ht="15.75" x14ac:dyDescent="0.2">
      <c r="A38" s="18">
        <v>31</v>
      </c>
      <c r="B38" s="24">
        <f>'[1]31'!H16</f>
        <v>64</v>
      </c>
      <c r="C38" s="24">
        <f>'[1]31'!G16</f>
        <v>280</v>
      </c>
      <c r="D38" s="95">
        <f t="shared" si="0"/>
        <v>344</v>
      </c>
      <c r="E38" s="24">
        <f>'[1]31'!K16</f>
        <v>55</v>
      </c>
      <c r="F38" s="24">
        <f>'[1]31'!J16</f>
        <v>206</v>
      </c>
      <c r="G38" s="93">
        <f t="shared" si="1"/>
        <v>261</v>
      </c>
      <c r="H38" s="94">
        <f>IF(SUM(D38,G38)=0,"",SUM(D38,G38))</f>
        <v>605</v>
      </c>
    </row>
    <row r="39" spans="1:11" ht="15.75" x14ac:dyDescent="0.2">
      <c r="A39" s="51"/>
      <c r="B39" s="52"/>
      <c r="C39" s="52"/>
      <c r="D39" s="95"/>
      <c r="E39" s="52"/>
      <c r="F39" s="52"/>
      <c r="G39" s="93"/>
      <c r="H39" s="94" t="str">
        <f>IF(SUM(D39,G39)=0,"",SUM(D39,G39))</f>
        <v/>
      </c>
    </row>
    <row r="40" spans="1:11" ht="15.75" x14ac:dyDescent="0.2">
      <c r="A40" s="56" t="s">
        <v>8</v>
      </c>
      <c r="B40" s="57">
        <f>SUM(B8:B38)</f>
        <v>2628</v>
      </c>
      <c r="C40" s="57">
        <f>SUM(C8:C38)</f>
        <v>10691</v>
      </c>
      <c r="D40" s="57">
        <f>SUM(B40:C40)</f>
        <v>13319</v>
      </c>
      <c r="E40" s="57">
        <f>SUM(E8:E38)</f>
        <v>3339</v>
      </c>
      <c r="F40" s="57">
        <f>SUM(F8:F38)</f>
        <v>11150</v>
      </c>
      <c r="G40" s="57">
        <f>SUM(E40:F40)</f>
        <v>14489</v>
      </c>
      <c r="H40" s="57">
        <f>SUM(D40,G40)</f>
        <v>27808</v>
      </c>
      <c r="K40" s="87" t="s">
        <v>9</v>
      </c>
    </row>
    <row r="41" spans="1:11" ht="15.75" x14ac:dyDescent="0.25">
      <c r="A41" s="68"/>
      <c r="B41" s="67"/>
      <c r="C41" s="68"/>
      <c r="D41" s="68"/>
      <c r="E41" s="67"/>
      <c r="F41" s="68"/>
      <c r="G41" s="68"/>
      <c r="H41" s="68"/>
    </row>
    <row r="42" spans="1:11" ht="15.75" x14ac:dyDescent="0.25">
      <c r="A42" s="68"/>
      <c r="B42" s="67"/>
      <c r="C42" s="68"/>
      <c r="D42" s="66"/>
      <c r="E42" s="67"/>
      <c r="F42" s="68"/>
      <c r="G42" s="68"/>
      <c r="H42" s="68"/>
    </row>
    <row r="43" spans="1:11" ht="15.75" x14ac:dyDescent="0.25">
      <c r="A43" s="68"/>
      <c r="B43" s="67"/>
      <c r="C43" s="68"/>
      <c r="D43" s="66"/>
      <c r="E43" s="67"/>
      <c r="F43" s="68"/>
      <c r="G43" s="68"/>
      <c r="H43" s="68"/>
    </row>
    <row r="44" spans="1:11" ht="15.75" x14ac:dyDescent="0.25">
      <c r="A44" s="70" t="s">
        <v>19</v>
      </c>
      <c r="B44" s="59"/>
      <c r="C44" s="58"/>
      <c r="D44" s="66"/>
      <c r="E44" s="67"/>
      <c r="F44" s="68"/>
      <c r="G44" s="68"/>
      <c r="H44" s="68"/>
    </row>
    <row r="45" spans="1:11" ht="15.75" x14ac:dyDescent="0.25">
      <c r="A45" s="58"/>
      <c r="B45" s="59"/>
      <c r="C45" s="58"/>
      <c r="D45" s="66"/>
      <c r="E45" s="67"/>
      <c r="F45" s="68"/>
      <c r="G45" s="68"/>
      <c r="H45" s="68"/>
    </row>
    <row r="46" spans="1:11" ht="15.75" x14ac:dyDescent="0.25">
      <c r="A46" s="71" t="s">
        <v>11</v>
      </c>
      <c r="B46" s="72">
        <f>SUM(C40/(COUNTIF(B8:B38,"&gt;0")))</f>
        <v>344.87096774193549</v>
      </c>
      <c r="C46" s="73" t="s">
        <v>12</v>
      </c>
      <c r="D46" s="66"/>
      <c r="E46" s="67"/>
      <c r="F46" s="68"/>
      <c r="G46" s="68"/>
      <c r="H46" s="68"/>
      <c r="I46" s="108"/>
    </row>
    <row r="47" spans="1:11" ht="15.75" x14ac:dyDescent="0.25">
      <c r="A47" s="71" t="s">
        <v>13</v>
      </c>
      <c r="B47" s="72">
        <f>SUM(F40/(COUNTIF(B8:B38,"&gt;0")))</f>
        <v>359.67741935483872</v>
      </c>
      <c r="C47" s="73" t="s">
        <v>12</v>
      </c>
      <c r="D47" s="66"/>
      <c r="E47" s="67"/>
      <c r="F47" s="68"/>
      <c r="G47" s="68"/>
      <c r="H47" s="68"/>
    </row>
    <row r="48" spans="1:11" ht="15.75" x14ac:dyDescent="0.25">
      <c r="A48" s="68"/>
      <c r="B48" s="67"/>
      <c r="C48" s="68"/>
      <c r="D48" s="75" t="s">
        <v>14</v>
      </c>
      <c r="E48" s="75"/>
      <c r="F48" s="75"/>
      <c r="G48" s="109"/>
      <c r="H48" s="109"/>
    </row>
    <row r="49" spans="1:8" ht="15.75" x14ac:dyDescent="0.25">
      <c r="A49" s="68"/>
      <c r="B49" s="67"/>
      <c r="C49" s="68"/>
      <c r="D49" s="75" t="s">
        <v>15</v>
      </c>
      <c r="E49" s="75"/>
      <c r="F49" s="75"/>
      <c r="G49" s="68"/>
      <c r="H49" s="68"/>
    </row>
    <row r="50" spans="1:8" ht="15.75" x14ac:dyDescent="0.25">
      <c r="A50" s="68"/>
      <c r="B50" s="67"/>
      <c r="C50" s="68"/>
      <c r="D50" s="79"/>
      <c r="E50" s="80"/>
      <c r="F50" s="80"/>
      <c r="G50" s="68"/>
      <c r="H50" s="68"/>
    </row>
    <row r="51" spans="1:8" ht="15.75" x14ac:dyDescent="0.25">
      <c r="A51" s="68"/>
      <c r="B51" s="67"/>
      <c r="C51" s="68"/>
      <c r="D51" s="79"/>
      <c r="E51" s="80"/>
      <c r="F51" s="80"/>
      <c r="G51" s="68"/>
      <c r="H51" s="68"/>
    </row>
    <row r="52" spans="1:8" ht="15.75" x14ac:dyDescent="0.25">
      <c r="A52" s="68"/>
      <c r="B52" s="67"/>
      <c r="C52" s="68"/>
      <c r="E52" s="110"/>
      <c r="G52" s="68"/>
      <c r="H52" s="68"/>
    </row>
  </sheetData>
  <mergeCells count="17">
    <mergeCell ref="D51:F51"/>
    <mergeCell ref="F6:F7"/>
    <mergeCell ref="G6:G7"/>
    <mergeCell ref="D48:F48"/>
    <mergeCell ref="G48:H48"/>
    <mergeCell ref="D49:F49"/>
    <mergeCell ref="D50:F50"/>
    <mergeCell ref="A1:H1"/>
    <mergeCell ref="G3:H3"/>
    <mergeCell ref="A5:A7"/>
    <mergeCell ref="B5:D5"/>
    <mergeCell ref="E5:G5"/>
    <mergeCell ref="H5:H7"/>
    <mergeCell ref="B6:B7"/>
    <mergeCell ref="C6:C7"/>
    <mergeCell ref="D6:D7"/>
    <mergeCell ref="E6:E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2017-09-06T09:49:22Z</dcterms:created>
  <dcterms:modified xsi:type="dcterms:W3CDTF">2017-09-06T09:50:04Z</dcterms:modified>
</cp:coreProperties>
</file>