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D2" i="5" l="1"/>
  <c r="B8" i="5"/>
  <c r="C8" i="5"/>
  <c r="D8" i="5" s="1"/>
  <c r="H8" i="5" s="1"/>
  <c r="E8" i="5"/>
  <c r="F8" i="5"/>
  <c r="G8" i="5"/>
  <c r="B9" i="5"/>
  <c r="C9" i="5"/>
  <c r="D9" i="5" s="1"/>
  <c r="H9" i="5" s="1"/>
  <c r="E9" i="5"/>
  <c r="F9" i="5"/>
  <c r="G9" i="5"/>
  <c r="B10" i="5"/>
  <c r="C10" i="5"/>
  <c r="D10" i="5"/>
  <c r="E10" i="5"/>
  <c r="F10" i="5"/>
  <c r="G10" i="5" s="1"/>
  <c r="H10" i="5" s="1"/>
  <c r="B11" i="5"/>
  <c r="C11" i="5"/>
  <c r="D11" i="5" s="1"/>
  <c r="H11" i="5" s="1"/>
  <c r="E11" i="5"/>
  <c r="F11" i="5"/>
  <c r="G11" i="5"/>
  <c r="B12" i="5"/>
  <c r="C12" i="5"/>
  <c r="D12" i="5"/>
  <c r="E12" i="5"/>
  <c r="F12" i="5"/>
  <c r="G12" i="5" s="1"/>
  <c r="H12" i="5" s="1"/>
  <c r="B13" i="5"/>
  <c r="C13" i="5"/>
  <c r="D13" i="5" s="1"/>
  <c r="H13" i="5" s="1"/>
  <c r="E13" i="5"/>
  <c r="F13" i="5"/>
  <c r="G13" i="5"/>
  <c r="B14" i="5"/>
  <c r="C14" i="5"/>
  <c r="D14" i="5"/>
  <c r="E14" i="5"/>
  <c r="F14" i="5"/>
  <c r="G14" i="5"/>
  <c r="H14" i="5"/>
  <c r="B15" i="5"/>
  <c r="C15" i="5"/>
  <c r="D15" i="5" s="1"/>
  <c r="H15" i="5" s="1"/>
  <c r="E15" i="5"/>
  <c r="F15" i="5"/>
  <c r="G15" i="5"/>
  <c r="B16" i="5"/>
  <c r="C16" i="5"/>
  <c r="D16" i="5"/>
  <c r="E16" i="5"/>
  <c r="F16" i="5"/>
  <c r="G16" i="5" s="1"/>
  <c r="H16" i="5" s="1"/>
  <c r="B17" i="5"/>
  <c r="C17" i="5"/>
  <c r="D17" i="5" s="1"/>
  <c r="H17" i="5" s="1"/>
  <c r="E17" i="5"/>
  <c r="F17" i="5"/>
  <c r="G17" i="5"/>
  <c r="B18" i="5"/>
  <c r="C18" i="5"/>
  <c r="D18" i="5"/>
  <c r="E18" i="5"/>
  <c r="F18" i="5"/>
  <c r="G18" i="5"/>
  <c r="H18" i="5"/>
  <c r="B19" i="5"/>
  <c r="C19" i="5"/>
  <c r="D19" i="5"/>
  <c r="E19" i="5"/>
  <c r="F19" i="5"/>
  <c r="G19" i="5" s="1"/>
  <c r="H19" i="5" s="1"/>
  <c r="B20" i="5"/>
  <c r="C20" i="5"/>
  <c r="D20" i="5"/>
  <c r="E20" i="5"/>
  <c r="F20" i="5"/>
  <c r="G20" i="5"/>
  <c r="H20" i="5"/>
  <c r="B21" i="5"/>
  <c r="C21" i="5"/>
  <c r="D21" i="5"/>
  <c r="E21" i="5"/>
  <c r="F21" i="5"/>
  <c r="G21" i="5"/>
  <c r="H21" i="5"/>
  <c r="B22" i="5"/>
  <c r="C22" i="5"/>
  <c r="D22" i="5"/>
  <c r="E22" i="5"/>
  <c r="F22" i="5"/>
  <c r="G22" i="5"/>
  <c r="H22" i="5"/>
  <c r="B23" i="5"/>
  <c r="C23" i="5"/>
  <c r="D23" i="5"/>
  <c r="E23" i="5"/>
  <c r="F23" i="5"/>
  <c r="G23" i="5"/>
  <c r="H23" i="5"/>
  <c r="B24" i="5"/>
  <c r="C24" i="5"/>
  <c r="D24" i="5" s="1"/>
  <c r="H24" i="5" s="1"/>
  <c r="E24" i="5"/>
  <c r="F24" i="5"/>
  <c r="G24" i="5"/>
  <c r="B25" i="5"/>
  <c r="C25" i="5"/>
  <c r="D25" i="5"/>
  <c r="E25" i="5"/>
  <c r="F25" i="5"/>
  <c r="G25" i="5"/>
  <c r="H25" i="5"/>
  <c r="B26" i="5"/>
  <c r="C26" i="5"/>
  <c r="D26" i="5" s="1"/>
  <c r="H26" i="5" s="1"/>
  <c r="E26" i="5"/>
  <c r="F26" i="5"/>
  <c r="G26" i="5"/>
  <c r="B27" i="5"/>
  <c r="C27" i="5"/>
  <c r="D27" i="5"/>
  <c r="E27" i="5"/>
  <c r="F27" i="5"/>
  <c r="G27" i="5"/>
  <c r="H27" i="5"/>
  <c r="B28" i="5"/>
  <c r="C28" i="5"/>
  <c r="D28" i="5"/>
  <c r="E28" i="5"/>
  <c r="F28" i="5"/>
  <c r="G28" i="5" s="1"/>
  <c r="H28" i="5" s="1"/>
  <c r="B29" i="5"/>
  <c r="C29" i="5"/>
  <c r="D29" i="5"/>
  <c r="E29" i="5"/>
  <c r="F29" i="5"/>
  <c r="G29" i="5"/>
  <c r="H29" i="5"/>
  <c r="B30" i="5"/>
  <c r="C30" i="5"/>
  <c r="D30" i="5" s="1"/>
  <c r="H30" i="5" s="1"/>
  <c r="E30" i="5"/>
  <c r="F30" i="5"/>
  <c r="G30" i="5"/>
  <c r="B31" i="5"/>
  <c r="C31" i="5"/>
  <c r="D31" i="5"/>
  <c r="E31" i="5"/>
  <c r="F31" i="5"/>
  <c r="G31" i="5" s="1"/>
  <c r="H31" i="5" s="1"/>
  <c r="B32" i="5"/>
  <c r="C32" i="5"/>
  <c r="D32" i="5"/>
  <c r="E32" i="5"/>
  <c r="F32" i="5"/>
  <c r="G32" i="5"/>
  <c r="H32" i="5"/>
  <c r="B33" i="5"/>
  <c r="C33" i="5"/>
  <c r="D33" i="5"/>
  <c r="E33" i="5"/>
  <c r="F33" i="5"/>
  <c r="G33" i="5" s="1"/>
  <c r="H33" i="5" s="1"/>
  <c r="B34" i="5"/>
  <c r="C34" i="5"/>
  <c r="D34" i="5"/>
  <c r="E34" i="5"/>
  <c r="F34" i="5"/>
  <c r="G34" i="5" s="1"/>
  <c r="H34" i="5" s="1"/>
  <c r="B35" i="5"/>
  <c r="C35" i="5"/>
  <c r="D35" i="5"/>
  <c r="E35" i="5"/>
  <c r="F35" i="5"/>
  <c r="G35" i="5" s="1"/>
  <c r="H35" i="5" s="1"/>
  <c r="B36" i="5"/>
  <c r="C36" i="5"/>
  <c r="D36" i="5"/>
  <c r="E36" i="5"/>
  <c r="F36" i="5"/>
  <c r="G36" i="5" s="1"/>
  <c r="H36" i="5" s="1"/>
  <c r="B37" i="5"/>
  <c r="C37" i="5"/>
  <c r="D37" i="5" s="1"/>
  <c r="H37" i="5" s="1"/>
  <c r="E37" i="5"/>
  <c r="F37" i="5"/>
  <c r="G37" i="5"/>
  <c r="B38" i="5"/>
  <c r="C38" i="5"/>
  <c r="D38" i="5"/>
  <c r="E38" i="5"/>
  <c r="F38" i="5"/>
  <c r="G38" i="5" s="1"/>
  <c r="H38" i="5" s="1"/>
  <c r="H39" i="5"/>
  <c r="B40" i="5"/>
  <c r="C40" i="5"/>
  <c r="D40" i="5" s="1"/>
  <c r="H40" i="5" s="1"/>
  <c r="E40" i="5"/>
  <c r="F40" i="5"/>
  <c r="G40" i="5"/>
  <c r="B46" i="5"/>
  <c r="B47" i="5"/>
  <c r="D2" i="4"/>
  <c r="B8" i="4"/>
  <c r="C8" i="4"/>
  <c r="D8" i="4" s="1"/>
  <c r="H8" i="4" s="1"/>
  <c r="E8" i="4"/>
  <c r="F8" i="4"/>
  <c r="G8" i="4"/>
  <c r="B9" i="4"/>
  <c r="C9" i="4"/>
  <c r="D9" i="4"/>
  <c r="E9" i="4"/>
  <c r="F9" i="4"/>
  <c r="G9" i="4" s="1"/>
  <c r="H9" i="4" s="1"/>
  <c r="B10" i="4"/>
  <c r="C10" i="4"/>
  <c r="D10" i="4" s="1"/>
  <c r="H10" i="4" s="1"/>
  <c r="E10" i="4"/>
  <c r="F10" i="4"/>
  <c r="G10" i="4"/>
  <c r="B11" i="4"/>
  <c r="C11" i="4"/>
  <c r="D11" i="4"/>
  <c r="E11" i="4"/>
  <c r="F11" i="4"/>
  <c r="G11" i="4" s="1"/>
  <c r="H11" i="4" s="1"/>
  <c r="B12" i="4"/>
  <c r="C12" i="4"/>
  <c r="D12" i="4" s="1"/>
  <c r="H12" i="4" s="1"/>
  <c r="E12" i="4"/>
  <c r="F12" i="4"/>
  <c r="G12" i="4"/>
  <c r="B13" i="4"/>
  <c r="C13" i="4"/>
  <c r="D13" i="4"/>
  <c r="E13" i="4"/>
  <c r="F13" i="4"/>
  <c r="G13" i="4" s="1"/>
  <c r="H13" i="4" s="1"/>
  <c r="B14" i="4"/>
  <c r="C14" i="4"/>
  <c r="D14" i="4" s="1"/>
  <c r="H14" i="4" s="1"/>
  <c r="E14" i="4"/>
  <c r="F14" i="4"/>
  <c r="G14" i="4"/>
  <c r="B15" i="4"/>
  <c r="C15" i="4"/>
  <c r="D15" i="4"/>
  <c r="E15" i="4"/>
  <c r="F15" i="4"/>
  <c r="G15" i="4" s="1"/>
  <c r="H15" i="4" s="1"/>
  <c r="B16" i="4"/>
  <c r="C16" i="4"/>
  <c r="D16" i="4" s="1"/>
  <c r="H16" i="4" s="1"/>
  <c r="E16" i="4"/>
  <c r="F16" i="4"/>
  <c r="G16" i="4"/>
  <c r="B17" i="4"/>
  <c r="C17" i="4"/>
  <c r="D17" i="4"/>
  <c r="E17" i="4"/>
  <c r="F17" i="4"/>
  <c r="G17" i="4" s="1"/>
  <c r="H17" i="4" s="1"/>
  <c r="B18" i="4"/>
  <c r="C18" i="4"/>
  <c r="D18" i="4" s="1"/>
  <c r="H18" i="4" s="1"/>
  <c r="E18" i="4"/>
  <c r="F18" i="4"/>
  <c r="G18" i="4"/>
  <c r="B19" i="4"/>
  <c r="C19" i="4"/>
  <c r="D19" i="4"/>
  <c r="E19" i="4"/>
  <c r="F19" i="4"/>
  <c r="G19" i="4" s="1"/>
  <c r="H19" i="4" s="1"/>
  <c r="B20" i="4"/>
  <c r="C20" i="4"/>
  <c r="D20" i="4" s="1"/>
  <c r="H20" i="4" s="1"/>
  <c r="E20" i="4"/>
  <c r="F20" i="4"/>
  <c r="G20" i="4"/>
  <c r="B21" i="4"/>
  <c r="C21" i="4"/>
  <c r="D21" i="4"/>
  <c r="E21" i="4"/>
  <c r="F21" i="4"/>
  <c r="G21" i="4" s="1"/>
  <c r="H21" i="4" s="1"/>
  <c r="B22" i="4"/>
  <c r="C22" i="4"/>
  <c r="D22" i="4" s="1"/>
  <c r="H22" i="4" s="1"/>
  <c r="E22" i="4"/>
  <c r="F22" i="4"/>
  <c r="G22" i="4"/>
  <c r="B23" i="4"/>
  <c r="C23" i="4"/>
  <c r="D23" i="4"/>
  <c r="E23" i="4"/>
  <c r="F23" i="4"/>
  <c r="G23" i="4" s="1"/>
  <c r="H23" i="4" s="1"/>
  <c r="B24" i="4"/>
  <c r="C24" i="4"/>
  <c r="D24" i="4" s="1"/>
  <c r="H24" i="4" s="1"/>
  <c r="E24" i="4"/>
  <c r="F24" i="4"/>
  <c r="G24" i="4"/>
  <c r="B25" i="4"/>
  <c r="C25" i="4"/>
  <c r="D25" i="4"/>
  <c r="E25" i="4"/>
  <c r="F25" i="4"/>
  <c r="G25" i="4" s="1"/>
  <c r="H25" i="4" s="1"/>
  <c r="B26" i="4"/>
  <c r="C26" i="4"/>
  <c r="D26" i="4" s="1"/>
  <c r="H26" i="4" s="1"/>
  <c r="E26" i="4"/>
  <c r="F26" i="4"/>
  <c r="G26" i="4"/>
  <c r="B27" i="4"/>
  <c r="C27" i="4"/>
  <c r="D27" i="4"/>
  <c r="E27" i="4"/>
  <c r="F27" i="4"/>
  <c r="G27" i="4" s="1"/>
  <c r="H27" i="4" s="1"/>
  <c r="B28" i="4"/>
  <c r="C28" i="4"/>
  <c r="D28" i="4" s="1"/>
  <c r="H28" i="4" s="1"/>
  <c r="E28" i="4"/>
  <c r="F28" i="4"/>
  <c r="G28" i="4"/>
  <c r="B29" i="4"/>
  <c r="C29" i="4"/>
  <c r="D29" i="4"/>
  <c r="E29" i="4"/>
  <c r="F29" i="4"/>
  <c r="G29" i="4" s="1"/>
  <c r="H29" i="4" s="1"/>
  <c r="B30" i="4"/>
  <c r="C30" i="4"/>
  <c r="D30" i="4" s="1"/>
  <c r="H30" i="4" s="1"/>
  <c r="E30" i="4"/>
  <c r="F30" i="4"/>
  <c r="G30" i="4"/>
  <c r="B31" i="4"/>
  <c r="C31" i="4"/>
  <c r="D31" i="4"/>
  <c r="E31" i="4"/>
  <c r="F31" i="4"/>
  <c r="G31" i="4" s="1"/>
  <c r="H31" i="4" s="1"/>
  <c r="B32" i="4"/>
  <c r="C32" i="4"/>
  <c r="D32" i="4" s="1"/>
  <c r="H32" i="4" s="1"/>
  <c r="E32" i="4"/>
  <c r="F32" i="4"/>
  <c r="G32" i="4"/>
  <c r="B33" i="4"/>
  <c r="C33" i="4"/>
  <c r="D33" i="4"/>
  <c r="E33" i="4"/>
  <c r="F33" i="4"/>
  <c r="G33" i="4" s="1"/>
  <c r="H33" i="4" s="1"/>
  <c r="B34" i="4"/>
  <c r="C34" i="4"/>
  <c r="D34" i="4" s="1"/>
  <c r="H34" i="4" s="1"/>
  <c r="E34" i="4"/>
  <c r="F34" i="4"/>
  <c r="G34" i="4"/>
  <c r="B35" i="4"/>
  <c r="C35" i="4"/>
  <c r="D35" i="4"/>
  <c r="E35" i="4"/>
  <c r="F35" i="4"/>
  <c r="G35" i="4"/>
  <c r="H35" i="4"/>
  <c r="B36" i="4"/>
  <c r="C36" i="4"/>
  <c r="D36" i="4" s="1"/>
  <c r="H36" i="4" s="1"/>
  <c r="E36" i="4"/>
  <c r="F36" i="4"/>
  <c r="G36" i="4"/>
  <c r="B37" i="4"/>
  <c r="C37" i="4"/>
  <c r="D37" i="4"/>
  <c r="E37" i="4"/>
  <c r="F37" i="4"/>
  <c r="G37" i="4" s="1"/>
  <c r="H37" i="4" s="1"/>
  <c r="B38" i="4"/>
  <c r="C38" i="4"/>
  <c r="D38" i="4" s="1"/>
  <c r="H38" i="4" s="1"/>
  <c r="E38" i="4"/>
  <c r="F38" i="4"/>
  <c r="G38" i="4"/>
  <c r="H39" i="4"/>
  <c r="B40" i="4"/>
  <c r="C40" i="4"/>
  <c r="D40" i="4" s="1"/>
  <c r="H40" i="4" s="1"/>
  <c r="E40" i="4"/>
  <c r="F40" i="4"/>
  <c r="G40" i="4"/>
  <c r="B46" i="4"/>
  <c r="B47" i="4"/>
  <c r="D2" i="3"/>
  <c r="B8" i="3"/>
  <c r="C8" i="3"/>
  <c r="D8" i="3" s="1"/>
  <c r="H8" i="3" s="1"/>
  <c r="E8" i="3"/>
  <c r="F8" i="3"/>
  <c r="G8" i="3"/>
  <c r="B9" i="3"/>
  <c r="C9" i="3"/>
  <c r="D9" i="3"/>
  <c r="E9" i="3"/>
  <c r="F9" i="3"/>
  <c r="G9" i="3" s="1"/>
  <c r="H9" i="3" s="1"/>
  <c r="B10" i="3"/>
  <c r="C10" i="3"/>
  <c r="D10" i="3" s="1"/>
  <c r="H10" i="3" s="1"/>
  <c r="E10" i="3"/>
  <c r="F10" i="3"/>
  <c r="G10" i="3"/>
  <c r="B11" i="3"/>
  <c r="C11" i="3"/>
  <c r="D11" i="3"/>
  <c r="E11" i="3"/>
  <c r="F11" i="3"/>
  <c r="G11" i="3" s="1"/>
  <c r="H11" i="3" s="1"/>
  <c r="B12" i="3"/>
  <c r="C12" i="3"/>
  <c r="D12" i="3" s="1"/>
  <c r="H12" i="3" s="1"/>
  <c r="E12" i="3"/>
  <c r="F12" i="3"/>
  <c r="G12" i="3"/>
  <c r="B13" i="3"/>
  <c r="C13" i="3"/>
  <c r="D13" i="3"/>
  <c r="E13" i="3"/>
  <c r="F13" i="3"/>
  <c r="G13" i="3" s="1"/>
  <c r="H13" i="3" s="1"/>
  <c r="B14" i="3"/>
  <c r="C14" i="3"/>
  <c r="D14" i="3" s="1"/>
  <c r="H14" i="3" s="1"/>
  <c r="E14" i="3"/>
  <c r="F14" i="3"/>
  <c r="G14" i="3"/>
  <c r="B15" i="3"/>
  <c r="C15" i="3"/>
  <c r="D15" i="3"/>
  <c r="E15" i="3"/>
  <c r="F15" i="3"/>
  <c r="G15" i="3" s="1"/>
  <c r="H15" i="3" s="1"/>
  <c r="B16" i="3"/>
  <c r="C16" i="3"/>
  <c r="D16" i="3" s="1"/>
  <c r="H16" i="3" s="1"/>
  <c r="E16" i="3"/>
  <c r="F16" i="3"/>
  <c r="G16" i="3"/>
  <c r="B17" i="3"/>
  <c r="C17" i="3"/>
  <c r="D17" i="3"/>
  <c r="E17" i="3"/>
  <c r="F17" i="3"/>
  <c r="G17" i="3" s="1"/>
  <c r="H17" i="3" s="1"/>
  <c r="B18" i="3"/>
  <c r="C18" i="3"/>
  <c r="D18" i="3" s="1"/>
  <c r="E18" i="3"/>
  <c r="F18" i="3"/>
  <c r="G18" i="3" s="1"/>
  <c r="H18" i="3" s="1"/>
  <c r="B19" i="3"/>
  <c r="C19" i="3"/>
  <c r="D19" i="3" s="1"/>
  <c r="H19" i="3" s="1"/>
  <c r="E19" i="3"/>
  <c r="E40" i="3" s="1"/>
  <c r="G40" i="3" s="1"/>
  <c r="F19" i="3"/>
  <c r="G19" i="3"/>
  <c r="B20" i="3"/>
  <c r="C20" i="3"/>
  <c r="D20" i="3"/>
  <c r="E20" i="3"/>
  <c r="F20" i="3"/>
  <c r="G20" i="3" s="1"/>
  <c r="H20" i="3" s="1"/>
  <c r="B21" i="3"/>
  <c r="C21" i="3"/>
  <c r="D21" i="3" s="1"/>
  <c r="H21" i="3" s="1"/>
  <c r="E21" i="3"/>
  <c r="F21" i="3"/>
  <c r="G21" i="3"/>
  <c r="B22" i="3"/>
  <c r="C22" i="3"/>
  <c r="D22" i="3"/>
  <c r="E22" i="3"/>
  <c r="F22" i="3"/>
  <c r="G22" i="3" s="1"/>
  <c r="H22" i="3" s="1"/>
  <c r="B23" i="3"/>
  <c r="C23" i="3"/>
  <c r="D23" i="3" s="1"/>
  <c r="H23" i="3" s="1"/>
  <c r="E23" i="3"/>
  <c r="F23" i="3"/>
  <c r="G23" i="3"/>
  <c r="B24" i="3"/>
  <c r="C24" i="3"/>
  <c r="D24" i="3"/>
  <c r="E24" i="3"/>
  <c r="F24" i="3"/>
  <c r="G24" i="3" s="1"/>
  <c r="H24" i="3" s="1"/>
  <c r="B25" i="3"/>
  <c r="C25" i="3"/>
  <c r="D25" i="3" s="1"/>
  <c r="H25" i="3" s="1"/>
  <c r="E25" i="3"/>
  <c r="F25" i="3"/>
  <c r="G25" i="3"/>
  <c r="B26" i="3"/>
  <c r="C26" i="3"/>
  <c r="D26" i="3"/>
  <c r="E26" i="3"/>
  <c r="F26" i="3"/>
  <c r="G26" i="3" s="1"/>
  <c r="H26" i="3" s="1"/>
  <c r="B27" i="3"/>
  <c r="C27" i="3"/>
  <c r="D27" i="3" s="1"/>
  <c r="H27" i="3" s="1"/>
  <c r="E27" i="3"/>
  <c r="F27" i="3"/>
  <c r="G27" i="3"/>
  <c r="B28" i="3"/>
  <c r="C28" i="3"/>
  <c r="D28" i="3"/>
  <c r="E28" i="3"/>
  <c r="F28" i="3"/>
  <c r="G28" i="3" s="1"/>
  <c r="H28" i="3" s="1"/>
  <c r="B29" i="3"/>
  <c r="C29" i="3"/>
  <c r="D29" i="3" s="1"/>
  <c r="H29" i="3" s="1"/>
  <c r="E29" i="3"/>
  <c r="F29" i="3"/>
  <c r="G29" i="3"/>
  <c r="B30" i="3"/>
  <c r="C30" i="3"/>
  <c r="D30" i="3"/>
  <c r="E30" i="3"/>
  <c r="F30" i="3"/>
  <c r="G30" i="3" s="1"/>
  <c r="H30" i="3" s="1"/>
  <c r="B31" i="3"/>
  <c r="C31" i="3"/>
  <c r="D31" i="3" s="1"/>
  <c r="H31" i="3" s="1"/>
  <c r="E31" i="3"/>
  <c r="F31" i="3"/>
  <c r="G31" i="3"/>
  <c r="B32" i="3"/>
  <c r="C32" i="3"/>
  <c r="D32" i="3"/>
  <c r="E32" i="3"/>
  <c r="F32" i="3"/>
  <c r="G32" i="3" s="1"/>
  <c r="H32" i="3" s="1"/>
  <c r="B33" i="3"/>
  <c r="C33" i="3"/>
  <c r="D33" i="3" s="1"/>
  <c r="H33" i="3" s="1"/>
  <c r="E33" i="3"/>
  <c r="F33" i="3"/>
  <c r="G33" i="3"/>
  <c r="B34" i="3"/>
  <c r="C34" i="3"/>
  <c r="D34" i="3"/>
  <c r="E34" i="3"/>
  <c r="F34" i="3"/>
  <c r="G34" i="3" s="1"/>
  <c r="H34" i="3" s="1"/>
  <c r="B35" i="3"/>
  <c r="C35" i="3"/>
  <c r="D35" i="3" s="1"/>
  <c r="H35" i="3" s="1"/>
  <c r="E35" i="3"/>
  <c r="F35" i="3"/>
  <c r="G35" i="3"/>
  <c r="B36" i="3"/>
  <c r="C36" i="3"/>
  <c r="D36" i="3"/>
  <c r="E36" i="3"/>
  <c r="F36" i="3"/>
  <c r="G36" i="3" s="1"/>
  <c r="H36" i="3" s="1"/>
  <c r="B37" i="3"/>
  <c r="C37" i="3"/>
  <c r="D37" i="3" s="1"/>
  <c r="H37" i="3" s="1"/>
  <c r="E37" i="3"/>
  <c r="F37" i="3"/>
  <c r="G37" i="3"/>
  <c r="B38" i="3"/>
  <c r="C38" i="3"/>
  <c r="D38" i="3"/>
  <c r="E38" i="3"/>
  <c r="F38" i="3"/>
  <c r="G38" i="3" s="1"/>
  <c r="H38" i="3" s="1"/>
  <c r="H39" i="3"/>
  <c r="B40" i="3"/>
  <c r="F40" i="3"/>
  <c r="B47" i="3"/>
  <c r="D2" i="2"/>
  <c r="B8" i="2"/>
  <c r="C8" i="2"/>
  <c r="D8" i="2"/>
  <c r="E8" i="2"/>
  <c r="F8" i="2"/>
  <c r="G8" i="2" s="1"/>
  <c r="H8" i="2" s="1"/>
  <c r="B9" i="2"/>
  <c r="C9" i="2"/>
  <c r="D9" i="2" s="1"/>
  <c r="H9" i="2" s="1"/>
  <c r="E9" i="2"/>
  <c r="F9" i="2"/>
  <c r="G9" i="2"/>
  <c r="B10" i="2"/>
  <c r="C10" i="2"/>
  <c r="D10" i="2"/>
  <c r="E10" i="2"/>
  <c r="F10" i="2"/>
  <c r="G10" i="2" s="1"/>
  <c r="H10" i="2" s="1"/>
  <c r="B11" i="2"/>
  <c r="C11" i="2"/>
  <c r="D11" i="2" s="1"/>
  <c r="H11" i="2" s="1"/>
  <c r="E11" i="2"/>
  <c r="F11" i="2"/>
  <c r="G11" i="2"/>
  <c r="B12" i="2"/>
  <c r="C12" i="2"/>
  <c r="D12" i="2"/>
  <c r="E12" i="2"/>
  <c r="F12" i="2"/>
  <c r="G12" i="2" s="1"/>
  <c r="H12" i="2" s="1"/>
  <c r="B13" i="2"/>
  <c r="C13" i="2"/>
  <c r="D13" i="2" s="1"/>
  <c r="H13" i="2" s="1"/>
  <c r="E13" i="2"/>
  <c r="E40" i="2" s="1"/>
  <c r="G40" i="2" s="1"/>
  <c r="F13" i="2"/>
  <c r="G13" i="2"/>
  <c r="B14" i="2"/>
  <c r="C14" i="2"/>
  <c r="D14" i="2"/>
  <c r="E14" i="2"/>
  <c r="F14" i="2"/>
  <c r="G14" i="2" s="1"/>
  <c r="H14" i="2" s="1"/>
  <c r="B15" i="2"/>
  <c r="C15" i="2"/>
  <c r="D15" i="2" s="1"/>
  <c r="H15" i="2" s="1"/>
  <c r="E15" i="2"/>
  <c r="F15" i="2"/>
  <c r="G15" i="2"/>
  <c r="B16" i="2"/>
  <c r="C16" i="2"/>
  <c r="D16" i="2"/>
  <c r="E16" i="2"/>
  <c r="F16" i="2"/>
  <c r="G16" i="2" s="1"/>
  <c r="H16" i="2" s="1"/>
  <c r="B17" i="2"/>
  <c r="C17" i="2"/>
  <c r="D17" i="2" s="1"/>
  <c r="H17" i="2" s="1"/>
  <c r="E17" i="2"/>
  <c r="F17" i="2"/>
  <c r="G17" i="2"/>
  <c r="B18" i="2"/>
  <c r="C18" i="2"/>
  <c r="D18" i="2"/>
  <c r="E18" i="2"/>
  <c r="F18" i="2"/>
  <c r="G18" i="2" s="1"/>
  <c r="H18" i="2" s="1"/>
  <c r="B19" i="2"/>
  <c r="C19" i="2"/>
  <c r="D19" i="2" s="1"/>
  <c r="H19" i="2" s="1"/>
  <c r="E19" i="2"/>
  <c r="F19" i="2"/>
  <c r="G19" i="2"/>
  <c r="B20" i="2"/>
  <c r="C20" i="2"/>
  <c r="D20" i="2"/>
  <c r="E20" i="2"/>
  <c r="F20" i="2"/>
  <c r="G20" i="2" s="1"/>
  <c r="H20" i="2" s="1"/>
  <c r="B21" i="2"/>
  <c r="C21" i="2"/>
  <c r="D21" i="2" s="1"/>
  <c r="H21" i="2" s="1"/>
  <c r="E21" i="2"/>
  <c r="F21" i="2"/>
  <c r="G21" i="2"/>
  <c r="B22" i="2"/>
  <c r="C22" i="2"/>
  <c r="D22" i="2"/>
  <c r="E22" i="2"/>
  <c r="F22" i="2"/>
  <c r="G22" i="2" s="1"/>
  <c r="H22" i="2" s="1"/>
  <c r="B23" i="2"/>
  <c r="C23" i="2"/>
  <c r="D23" i="2" s="1"/>
  <c r="H23" i="2" s="1"/>
  <c r="E23" i="2"/>
  <c r="F23" i="2"/>
  <c r="G23" i="2"/>
  <c r="B24" i="2"/>
  <c r="C24" i="2"/>
  <c r="D24" i="2"/>
  <c r="E24" i="2"/>
  <c r="F24" i="2"/>
  <c r="G24" i="2" s="1"/>
  <c r="H24" i="2" s="1"/>
  <c r="B25" i="2"/>
  <c r="C25" i="2"/>
  <c r="D25" i="2" s="1"/>
  <c r="H25" i="2" s="1"/>
  <c r="E25" i="2"/>
  <c r="F25" i="2"/>
  <c r="G25" i="2"/>
  <c r="B26" i="2"/>
  <c r="C26" i="2"/>
  <c r="D26" i="2"/>
  <c r="E26" i="2"/>
  <c r="F26" i="2"/>
  <c r="G26" i="2" s="1"/>
  <c r="H26" i="2" s="1"/>
  <c r="B27" i="2"/>
  <c r="C27" i="2"/>
  <c r="D27" i="2" s="1"/>
  <c r="H27" i="2" s="1"/>
  <c r="E27" i="2"/>
  <c r="F27" i="2"/>
  <c r="G27" i="2"/>
  <c r="B28" i="2"/>
  <c r="C28" i="2"/>
  <c r="D28" i="2"/>
  <c r="E28" i="2"/>
  <c r="F28" i="2"/>
  <c r="G28" i="2" s="1"/>
  <c r="H28" i="2" s="1"/>
  <c r="B29" i="2"/>
  <c r="C29" i="2"/>
  <c r="D29" i="2" s="1"/>
  <c r="H29" i="2" s="1"/>
  <c r="E29" i="2"/>
  <c r="F29" i="2"/>
  <c r="G29" i="2"/>
  <c r="B30" i="2"/>
  <c r="C30" i="2"/>
  <c r="D30" i="2"/>
  <c r="E30" i="2"/>
  <c r="F30" i="2"/>
  <c r="G30" i="2" s="1"/>
  <c r="H30" i="2" s="1"/>
  <c r="B31" i="2"/>
  <c r="C31" i="2"/>
  <c r="D31" i="2" s="1"/>
  <c r="H31" i="2" s="1"/>
  <c r="E31" i="2"/>
  <c r="F31" i="2"/>
  <c r="G31" i="2"/>
  <c r="B32" i="2"/>
  <c r="C32" i="2"/>
  <c r="D32" i="2"/>
  <c r="E32" i="2"/>
  <c r="F32" i="2"/>
  <c r="G32" i="2" s="1"/>
  <c r="H32" i="2" s="1"/>
  <c r="B33" i="2"/>
  <c r="C33" i="2"/>
  <c r="D33" i="2" s="1"/>
  <c r="H33" i="2" s="1"/>
  <c r="E33" i="2"/>
  <c r="F33" i="2"/>
  <c r="G33" i="2"/>
  <c r="B34" i="2"/>
  <c r="C34" i="2"/>
  <c r="D34" i="2"/>
  <c r="E34" i="2"/>
  <c r="F34" i="2"/>
  <c r="G34" i="2" s="1"/>
  <c r="H34" i="2" s="1"/>
  <c r="B35" i="2"/>
  <c r="C35" i="2"/>
  <c r="D35" i="2" s="1"/>
  <c r="H35" i="2" s="1"/>
  <c r="E35" i="2"/>
  <c r="F35" i="2"/>
  <c r="G35" i="2"/>
  <c r="B36" i="2"/>
  <c r="C36" i="2"/>
  <c r="D36" i="2"/>
  <c r="E36" i="2"/>
  <c r="F36" i="2"/>
  <c r="G36" i="2" s="1"/>
  <c r="H36" i="2" s="1"/>
  <c r="B37" i="2"/>
  <c r="C37" i="2"/>
  <c r="D37" i="2" s="1"/>
  <c r="H37" i="2" s="1"/>
  <c r="E37" i="2"/>
  <c r="F37" i="2"/>
  <c r="G37" i="2"/>
  <c r="B38" i="2"/>
  <c r="C38" i="2"/>
  <c r="D38" i="2"/>
  <c r="E38" i="2"/>
  <c r="F38" i="2"/>
  <c r="G38" i="2" s="1"/>
  <c r="H38" i="2" s="1"/>
  <c r="H39" i="2"/>
  <c r="B40" i="2"/>
  <c r="F40" i="2"/>
  <c r="B47" i="2"/>
  <c r="D2" i="1"/>
  <c r="B8" i="1"/>
  <c r="C8" i="1"/>
  <c r="D8" i="1"/>
  <c r="E8" i="1"/>
  <c r="F8" i="1"/>
  <c r="G8" i="1" s="1"/>
  <c r="H8" i="1" s="1"/>
  <c r="B9" i="1"/>
  <c r="C9" i="1"/>
  <c r="D9" i="1" s="1"/>
  <c r="H9" i="1" s="1"/>
  <c r="E9" i="1"/>
  <c r="F9" i="1"/>
  <c r="G9" i="1"/>
  <c r="B10" i="1"/>
  <c r="C10" i="1"/>
  <c r="D10" i="1"/>
  <c r="E10" i="1"/>
  <c r="F10" i="1"/>
  <c r="G10" i="1" s="1"/>
  <c r="H10" i="1" s="1"/>
  <c r="B11" i="1"/>
  <c r="C11" i="1"/>
  <c r="D11" i="1" s="1"/>
  <c r="H11" i="1" s="1"/>
  <c r="E11" i="1"/>
  <c r="F11" i="1"/>
  <c r="G11" i="1"/>
  <c r="B12" i="1"/>
  <c r="C12" i="1"/>
  <c r="D12" i="1"/>
  <c r="E12" i="1"/>
  <c r="F12" i="1"/>
  <c r="G12" i="1" s="1"/>
  <c r="H12" i="1" s="1"/>
  <c r="B13" i="1"/>
  <c r="C13" i="1"/>
  <c r="D13" i="1" s="1"/>
  <c r="H13" i="1" s="1"/>
  <c r="E13" i="1"/>
  <c r="F13" i="1"/>
  <c r="G13" i="1"/>
  <c r="B14" i="1"/>
  <c r="C14" i="1"/>
  <c r="D14" i="1"/>
  <c r="E14" i="1"/>
  <c r="F14" i="1"/>
  <c r="G14" i="1" s="1"/>
  <c r="H14" i="1" s="1"/>
  <c r="B15" i="1"/>
  <c r="C15" i="1"/>
  <c r="D15" i="1" s="1"/>
  <c r="H15" i="1" s="1"/>
  <c r="E15" i="1"/>
  <c r="E40" i="1" s="1"/>
  <c r="G40" i="1" s="1"/>
  <c r="F15" i="1"/>
  <c r="G15" i="1"/>
  <c r="B16" i="1"/>
  <c r="C16" i="1"/>
  <c r="D16" i="1"/>
  <c r="E16" i="1"/>
  <c r="F16" i="1"/>
  <c r="G16" i="1" s="1"/>
  <c r="H16" i="1" s="1"/>
  <c r="B17" i="1"/>
  <c r="C17" i="1"/>
  <c r="D17" i="1" s="1"/>
  <c r="H17" i="1" s="1"/>
  <c r="E17" i="1"/>
  <c r="F17" i="1"/>
  <c r="G17" i="1"/>
  <c r="B18" i="1"/>
  <c r="C18" i="1"/>
  <c r="D18" i="1"/>
  <c r="E18" i="1"/>
  <c r="F18" i="1"/>
  <c r="G18" i="1" s="1"/>
  <c r="H18" i="1" s="1"/>
  <c r="B19" i="1"/>
  <c r="C19" i="1"/>
  <c r="D19" i="1" s="1"/>
  <c r="H19" i="1" s="1"/>
  <c r="E19" i="1"/>
  <c r="F19" i="1"/>
  <c r="G19" i="1"/>
  <c r="B20" i="1"/>
  <c r="C20" i="1"/>
  <c r="D20" i="1"/>
  <c r="E20" i="1"/>
  <c r="F20" i="1"/>
  <c r="G20" i="1" s="1"/>
  <c r="H20" i="1" s="1"/>
  <c r="B21" i="1"/>
  <c r="C21" i="1"/>
  <c r="D21" i="1" s="1"/>
  <c r="H21" i="1" s="1"/>
  <c r="E21" i="1"/>
  <c r="F21" i="1"/>
  <c r="G21" i="1"/>
  <c r="B22" i="1"/>
  <c r="C22" i="1"/>
  <c r="D22" i="1"/>
  <c r="E22" i="1"/>
  <c r="F22" i="1"/>
  <c r="G22" i="1" s="1"/>
  <c r="H22" i="1" s="1"/>
  <c r="B23" i="1"/>
  <c r="C23" i="1"/>
  <c r="D23" i="1" s="1"/>
  <c r="H23" i="1" s="1"/>
  <c r="E23" i="1"/>
  <c r="F23" i="1"/>
  <c r="G23" i="1"/>
  <c r="B24" i="1"/>
  <c r="C24" i="1"/>
  <c r="D24" i="1"/>
  <c r="E24" i="1"/>
  <c r="F24" i="1"/>
  <c r="G24" i="1" s="1"/>
  <c r="H24" i="1" s="1"/>
  <c r="B25" i="1"/>
  <c r="C25" i="1"/>
  <c r="D25" i="1" s="1"/>
  <c r="H25" i="1" s="1"/>
  <c r="E25" i="1"/>
  <c r="F25" i="1"/>
  <c r="G25" i="1"/>
  <c r="B26" i="1"/>
  <c r="C26" i="1"/>
  <c r="D26" i="1"/>
  <c r="E26" i="1"/>
  <c r="F26" i="1"/>
  <c r="G26" i="1" s="1"/>
  <c r="H26" i="1" s="1"/>
  <c r="B27" i="1"/>
  <c r="C27" i="1"/>
  <c r="D27" i="1" s="1"/>
  <c r="H27" i="1" s="1"/>
  <c r="E27" i="1"/>
  <c r="F27" i="1"/>
  <c r="G27" i="1"/>
  <c r="B28" i="1"/>
  <c r="C28" i="1"/>
  <c r="D28" i="1"/>
  <c r="E28" i="1"/>
  <c r="F28" i="1"/>
  <c r="G28" i="1" s="1"/>
  <c r="H28" i="1" s="1"/>
  <c r="B29" i="1"/>
  <c r="C29" i="1"/>
  <c r="D29" i="1" s="1"/>
  <c r="H29" i="1" s="1"/>
  <c r="E29" i="1"/>
  <c r="F29" i="1"/>
  <c r="G29" i="1"/>
  <c r="B30" i="1"/>
  <c r="C30" i="1"/>
  <c r="D30" i="1"/>
  <c r="E30" i="1"/>
  <c r="F30" i="1"/>
  <c r="G30" i="1" s="1"/>
  <c r="H30" i="1" s="1"/>
  <c r="B31" i="1"/>
  <c r="C31" i="1"/>
  <c r="D31" i="1" s="1"/>
  <c r="H31" i="1" s="1"/>
  <c r="E31" i="1"/>
  <c r="F31" i="1"/>
  <c r="G31" i="1"/>
  <c r="B32" i="1"/>
  <c r="C32" i="1"/>
  <c r="D32" i="1"/>
  <c r="E32" i="1"/>
  <c r="F32" i="1"/>
  <c r="G32" i="1" s="1"/>
  <c r="H32" i="1" s="1"/>
  <c r="B33" i="1"/>
  <c r="C33" i="1"/>
  <c r="D33" i="1" s="1"/>
  <c r="H33" i="1" s="1"/>
  <c r="E33" i="1"/>
  <c r="F33" i="1"/>
  <c r="G33" i="1"/>
  <c r="B34" i="1"/>
  <c r="C34" i="1"/>
  <c r="D34" i="1"/>
  <c r="E34" i="1"/>
  <c r="F34" i="1"/>
  <c r="G34" i="1" s="1"/>
  <c r="H34" i="1" s="1"/>
  <c r="B35" i="1"/>
  <c r="C35" i="1"/>
  <c r="D35" i="1" s="1"/>
  <c r="H35" i="1" s="1"/>
  <c r="E35" i="1"/>
  <c r="F35" i="1"/>
  <c r="G35" i="1"/>
  <c r="B36" i="1"/>
  <c r="C36" i="1"/>
  <c r="D36" i="1"/>
  <c r="E36" i="1"/>
  <c r="F36" i="1"/>
  <c r="G36" i="1" s="1"/>
  <c r="H36" i="1" s="1"/>
  <c r="B37" i="1"/>
  <c r="C37" i="1"/>
  <c r="D37" i="1" s="1"/>
  <c r="H37" i="1" s="1"/>
  <c r="E37" i="1"/>
  <c r="F37" i="1"/>
  <c r="G37" i="1"/>
  <c r="B38" i="1"/>
  <c r="C38" i="1"/>
  <c r="D38" i="1"/>
  <c r="E38" i="1"/>
  <c r="F38" i="1"/>
  <c r="G38" i="1" s="1"/>
  <c r="H38" i="1" s="1"/>
  <c r="H39" i="1"/>
  <c r="B40" i="1"/>
  <c r="F40" i="1"/>
  <c r="B47" i="1" s="1"/>
  <c r="C40" i="1" l="1"/>
  <c r="B46" i="1" s="1"/>
  <c r="C40" i="2"/>
  <c r="C40" i="3"/>
  <c r="D40" i="3" l="1"/>
  <c r="H40" i="3" s="1"/>
  <c r="B46" i="3"/>
  <c r="D40" i="2"/>
  <c r="H40" i="2" s="1"/>
  <c r="B46" i="2"/>
  <c r="D40" i="1"/>
  <c r="H40" i="1" s="1"/>
</calcChain>
</file>

<file path=xl/sharedStrings.xml><?xml version="1.0" encoding="utf-8"?>
<sst xmlns="http://schemas.openxmlformats.org/spreadsheetml/2006/main" count="105" uniqueCount="21">
  <si>
    <t>กระทรวงการท่องเที่ยวและกีฬา</t>
  </si>
  <si>
    <t>กองเศรษฐกิจการท่องเที่ยวและกีฬา</t>
  </si>
  <si>
    <t>คน</t>
  </si>
  <si>
    <t>ออก</t>
  </si>
  <si>
    <t>เข้า</t>
  </si>
  <si>
    <t xml:space="preserve"> เฉลี่ยต่อวัน</t>
  </si>
  <si>
    <t xml:space="preserve"> </t>
  </si>
  <si>
    <t>รวม</t>
  </si>
  <si>
    <t>ต่างชาติ</t>
  </si>
  <si>
    <t>ไทย</t>
  </si>
  <si>
    <t>รวม
เข้า - ออก</t>
  </si>
  <si>
    <t>เดินทางออก</t>
  </si>
  <si>
    <t>เดินทางเข้า</t>
  </si>
  <si>
    <t>วันที่</t>
  </si>
  <si>
    <t>สุวรรณภูมิ</t>
  </si>
  <si>
    <t xml:space="preserve">สถิติการเดินทางเข้า - ออกราชอาณาจักร </t>
  </si>
  <si>
    <t xml:space="preserve">ดอนเมือง </t>
  </si>
  <si>
    <t>ทอ. เชียงใหม่</t>
  </si>
  <si>
    <t>เฉลี่ยต่อวัน</t>
  </si>
  <si>
    <t>ภูเก็ต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</si>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</sst>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Tahoma"/>
      <family val="2"/>
      <charset val="22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12"/>
      <color indexed="12"/>
      <name val="TH SarabunPSK"/>
      <family val="2"/>
    </font>
    <font>
      <u/>
      <sz val="12"/>
      <color theme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u/>
      <sz val="12"/>
      <name val="TH SarabunPSK"/>
      <family val="2"/>
    </font>
    <font>
      <b/>
      <sz val="12"/>
      <color theme="1"/>
      <name val="TH SarabunPSK"/>
      <family val="2"/>
    </font>
    <font>
      <b/>
      <u/>
      <sz val="12"/>
      <name val="TH SarabunPSK"/>
      <family val="2"/>
    </font>
    <font>
      <sz val="10"/>
      <name val="Arial"/>
      <family val="2"/>
      <charset val="222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2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2" fillId="0" borderId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2" fillId="0" borderId="0"/>
    <xf numFmtId="44" fontId="21" fillId="0" borderId="0" applyFont="0" applyFill="0" applyBorder="0" applyAlignment="0" applyProtection="0"/>
    <xf numFmtId="41" fontId="2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/>
    <xf numFmtId="187" fontId="2" fillId="0" borderId="0" xfId="2" applyNumberFormat="1" applyFont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3" applyFont="1" applyAlignment="1" applyProtection="1">
      <alignment horizontal="center"/>
    </xf>
    <xf numFmtId="0" fontId="6" fillId="0" borderId="0" xfId="4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3" applyFont="1" applyAlignment="1" applyProtection="1">
      <alignment horizontal="center"/>
    </xf>
    <xf numFmtId="0" fontId="9" fillId="0" borderId="0" xfId="4" applyFont="1" applyAlignment="1" applyProtection="1">
      <alignment horizontal="center"/>
    </xf>
    <xf numFmtId="0" fontId="10" fillId="0" borderId="0" xfId="1" applyFont="1"/>
    <xf numFmtId="0" fontId="10" fillId="0" borderId="0" xfId="1" applyFont="1" applyFill="1" applyAlignment="1">
      <alignment horizontal="center"/>
    </xf>
    <xf numFmtId="0" fontId="11" fillId="0" borderId="0" xfId="0" applyFont="1" applyAlignment="1">
      <alignment horizontal="center"/>
    </xf>
    <xf numFmtId="187" fontId="10" fillId="0" borderId="0" xfId="5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Font="1"/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0" fontId="10" fillId="0" borderId="0" xfId="1" applyFont="1" applyFill="1" applyBorder="1"/>
    <xf numFmtId="0" fontId="10" fillId="0" borderId="1" xfId="1" applyFont="1" applyBorder="1" applyAlignment="1">
      <alignment horizontal="center"/>
    </xf>
    <xf numFmtId="187" fontId="10" fillId="0" borderId="1" xfId="1" applyNumberFormat="1" applyFont="1" applyFill="1" applyBorder="1" applyAlignment="1"/>
    <xf numFmtId="0" fontId="10" fillId="0" borderId="1" xfId="1" applyFont="1" applyFill="1" applyBorder="1"/>
    <xf numFmtId="0" fontId="15" fillId="0" borderId="0" xfId="1" applyFont="1" applyBorder="1"/>
    <xf numFmtId="0" fontId="10" fillId="0" borderId="0" xfId="1" applyFont="1" applyFill="1" applyBorder="1" applyAlignment="1"/>
    <xf numFmtId="0" fontId="10" fillId="0" borderId="0" xfId="1" applyFont="1" applyBorder="1"/>
    <xf numFmtId="188" fontId="2" fillId="0" borderId="0" xfId="1" applyNumberFormat="1" applyFont="1"/>
    <xf numFmtId="188" fontId="11" fillId="0" borderId="0" xfId="2" applyNumberFormat="1" applyFont="1" applyFill="1" applyBorder="1" applyAlignment="1">
      <alignment horizontal="center" vertical="center"/>
    </xf>
    <xf numFmtId="187" fontId="10" fillId="0" borderId="0" xfId="2" applyNumberFormat="1" applyFont="1"/>
    <xf numFmtId="0" fontId="10" fillId="0" borderId="0" xfId="1" applyFont="1" applyFill="1"/>
    <xf numFmtId="188" fontId="11" fillId="0" borderId="1" xfId="2" applyNumberFormat="1" applyFont="1" applyFill="1" applyBorder="1" applyAlignment="1">
      <alignment horizontal="center" vertical="center" shrinkToFit="1"/>
    </xf>
    <xf numFmtId="15" fontId="11" fillId="0" borderId="1" xfId="1" quotePrefix="1" applyNumberFormat="1" applyFont="1" applyFill="1" applyBorder="1" applyAlignment="1">
      <alignment horizontal="center" vertical="center" shrinkToFit="1"/>
    </xf>
    <xf numFmtId="41" fontId="10" fillId="0" borderId="2" xfId="2" applyNumberFormat="1" applyFont="1" applyFill="1" applyBorder="1" applyAlignment="1">
      <alignment horizontal="center" vertical="center"/>
    </xf>
    <xf numFmtId="187" fontId="10" fillId="0" borderId="2" xfId="2" applyNumberFormat="1" applyFont="1" applyFill="1" applyBorder="1" applyAlignment="1">
      <alignment horizontal="right" vertical="center"/>
    </xf>
    <xf numFmtId="188" fontId="10" fillId="0" borderId="3" xfId="2" applyNumberFormat="1" applyFont="1" applyFill="1" applyBorder="1" applyAlignment="1" applyProtection="1">
      <alignment horizontal="center" vertical="center"/>
      <protection locked="0"/>
    </xf>
    <xf numFmtId="188" fontId="10" fillId="0" borderId="3" xfId="2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41" fontId="10" fillId="0" borderId="4" xfId="2" applyNumberFormat="1" applyFont="1" applyFill="1" applyBorder="1" applyAlignment="1">
      <alignment horizontal="center" vertical="center"/>
    </xf>
    <xf numFmtId="187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 applyProtection="1">
      <alignment horizontal="center" vertical="center"/>
      <protection locked="0"/>
    </xf>
    <xf numFmtId="188" fontId="10" fillId="0" borderId="4" xfId="2" applyNumberFormat="1" applyFont="1" applyFill="1" applyBorder="1" applyAlignment="1">
      <alignment horizontal="center" vertical="center"/>
    </xf>
    <xf numFmtId="188" fontId="10" fillId="0" borderId="5" xfId="2" applyNumberFormat="1" applyFont="1" applyFill="1" applyBorder="1" applyAlignment="1" applyProtection="1">
      <alignment horizontal="center" vertical="center"/>
      <protection locked="0"/>
    </xf>
    <xf numFmtId="1" fontId="10" fillId="0" borderId="6" xfId="0" applyNumberFormat="1" applyFont="1" applyFill="1" applyBorder="1" applyAlignment="1">
      <alignment horizontal="center" vertical="center"/>
    </xf>
    <xf numFmtId="0" fontId="7" fillId="0" borderId="0" xfId="1" applyFont="1"/>
    <xf numFmtId="41" fontId="11" fillId="0" borderId="4" xfId="2" applyNumberFormat="1" applyFont="1" applyFill="1" applyBorder="1" applyAlignment="1">
      <alignment horizontal="center" vertical="center"/>
    </xf>
    <xf numFmtId="187" fontId="11" fillId="0" borderId="4" xfId="2" applyNumberFormat="1" applyFont="1" applyFill="1" applyBorder="1" applyAlignment="1">
      <alignment horizontal="right" vertical="center"/>
    </xf>
    <xf numFmtId="188" fontId="11" fillId="0" borderId="4" xfId="2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41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>
      <alignment horizontal="right" vertical="center"/>
    </xf>
    <xf numFmtId="1" fontId="10" fillId="0" borderId="6" xfId="0" applyNumberFormat="1" applyFont="1" applyFill="1" applyBorder="1" applyAlignment="1">
      <alignment horizontal="center"/>
    </xf>
    <xf numFmtId="0" fontId="16" fillId="0" borderId="0" xfId="1" applyFont="1"/>
    <xf numFmtId="41" fontId="17" fillId="0" borderId="4" xfId="2" applyNumberFormat="1" applyFont="1" applyFill="1" applyBorder="1" applyAlignment="1">
      <alignment horizontal="center" vertical="center"/>
    </xf>
    <xf numFmtId="187" fontId="17" fillId="0" borderId="4" xfId="2" applyNumberFormat="1" applyFont="1" applyFill="1" applyBorder="1" applyAlignment="1">
      <alignment horizontal="right" vertical="center"/>
    </xf>
    <xf numFmtId="188" fontId="17" fillId="0" borderId="4" xfId="2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0" fontId="18" fillId="0" borderId="0" xfId="1" applyFont="1"/>
    <xf numFmtId="188" fontId="16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Border="1"/>
    <xf numFmtId="188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/>
    <xf numFmtId="41" fontId="2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>
      <alignment horizontal="right" vertical="center"/>
    </xf>
    <xf numFmtId="188" fontId="2" fillId="0" borderId="0" xfId="2" applyNumberFormat="1" applyFont="1" applyFill="1" applyBorder="1" applyAlignment="1">
      <alignment horizontal="center" vertical="center"/>
    </xf>
    <xf numFmtId="41" fontId="10" fillId="0" borderId="7" xfId="2" applyNumberFormat="1" applyFont="1" applyFill="1" applyBorder="1" applyAlignment="1">
      <alignment horizontal="center" vertical="center"/>
    </xf>
    <xf numFmtId="187" fontId="10" fillId="0" borderId="7" xfId="2" applyNumberFormat="1" applyFont="1" applyFill="1" applyBorder="1" applyAlignment="1">
      <alignment horizontal="right" vertical="center"/>
    </xf>
    <xf numFmtId="188" fontId="10" fillId="0" borderId="7" xfId="2" applyNumberFormat="1" applyFont="1" applyFill="1" applyBorder="1" applyAlignment="1" applyProtection="1">
      <alignment horizontal="center" vertical="center"/>
      <protection locked="0"/>
    </xf>
    <xf numFmtId="188" fontId="10" fillId="0" borderId="7" xfId="2" applyNumberFormat="1" applyFont="1" applyFill="1" applyBorder="1" applyAlignment="1">
      <alignment horizontal="center" vertical="center"/>
    </xf>
    <xf numFmtId="188" fontId="10" fillId="0" borderId="8" xfId="2" applyNumberFormat="1" applyFont="1" applyFill="1" applyBorder="1" applyAlignment="1" applyProtection="1">
      <alignment horizontal="center" vertical="center"/>
      <protection locked="0"/>
    </xf>
    <xf numFmtId="0" fontId="19" fillId="0" borderId="9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15" fontId="19" fillId="0" borderId="0" xfId="1" applyNumberFormat="1" applyFont="1" applyBorder="1" applyAlignment="1">
      <alignment horizontal="center"/>
    </xf>
    <xf numFmtId="0" fontId="20" fillId="0" borderId="0" xfId="1" applyFont="1" applyBorder="1"/>
    <xf numFmtId="0" fontId="20" fillId="0" borderId="0" xfId="1" applyFont="1" applyFill="1" applyBorder="1"/>
    <xf numFmtId="0" fontId="20" fillId="0" borderId="0" xfId="1" applyFont="1" applyFill="1" applyBorder="1" applyAlignment="1">
      <alignment horizontal="center"/>
    </xf>
    <xf numFmtId="15" fontId="19" fillId="0" borderId="0" xfId="1" applyNumberFormat="1" applyFont="1" applyBorder="1" applyAlignment="1">
      <alignment horizontal="center"/>
    </xf>
    <xf numFmtId="0" fontId="19" fillId="0" borderId="0" xfId="1" applyFont="1" applyBorder="1" applyAlignment="1" applyProtection="1">
      <alignment horizontal="center"/>
      <protection locked="0"/>
    </xf>
    <xf numFmtId="0" fontId="19" fillId="0" borderId="0" xfId="1" applyFont="1" applyBorder="1" applyAlignment="1" applyProtection="1">
      <alignment horizontal="left"/>
      <protection locked="0"/>
    </xf>
    <xf numFmtId="0" fontId="19" fillId="0" borderId="0" xfId="1" applyFont="1" applyBorder="1" applyAlignment="1">
      <alignment horizontal="center"/>
    </xf>
    <xf numFmtId="0" fontId="25" fillId="0" borderId="0" xfId="0" applyFont="1"/>
    <xf numFmtId="0" fontId="25" fillId="2" borderId="0" xfId="0" applyFont="1" applyFill="1"/>
    <xf numFmtId="0" fontId="25" fillId="0" borderId="0" xfId="0" applyFont="1" applyFill="1"/>
    <xf numFmtId="0" fontId="11" fillId="0" borderId="0" xfId="0" applyFont="1" applyAlignment="1">
      <alignment horizontal="center" vertical="center"/>
    </xf>
    <xf numFmtId="187" fontId="2" fillId="0" borderId="0" xfId="20" applyNumberFormat="1" applyFont="1"/>
    <xf numFmtId="41" fontId="10" fillId="0" borderId="13" xfId="2" applyNumberFormat="1" applyFont="1" applyFill="1" applyBorder="1" applyAlignment="1">
      <alignment horizontal="center" vertical="center"/>
    </xf>
    <xf numFmtId="187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center" vertical="center"/>
    </xf>
    <xf numFmtId="0" fontId="26" fillId="0" borderId="0" xfId="0" applyFont="1"/>
    <xf numFmtId="41" fontId="11" fillId="0" borderId="13" xfId="2" applyNumberFormat="1" applyFont="1" applyFill="1" applyBorder="1" applyAlignment="1">
      <alignment horizontal="center" vertical="center"/>
    </xf>
    <xf numFmtId="187" fontId="11" fillId="0" borderId="13" xfId="2" applyNumberFormat="1" applyFont="1" applyFill="1" applyBorder="1" applyAlignment="1">
      <alignment horizontal="right" vertical="center"/>
    </xf>
    <xf numFmtId="188" fontId="11" fillId="0" borderId="14" xfId="2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41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right" vertical="center"/>
    </xf>
    <xf numFmtId="0" fontId="27" fillId="0" borderId="0" xfId="0" applyFont="1"/>
    <xf numFmtId="41" fontId="17" fillId="0" borderId="13" xfId="2" applyNumberFormat="1" applyFont="1" applyFill="1" applyBorder="1" applyAlignment="1">
      <alignment horizontal="center" vertical="center"/>
    </xf>
    <xf numFmtId="187" fontId="17" fillId="0" borderId="13" xfId="2" applyNumberFormat="1" applyFont="1" applyFill="1" applyBorder="1" applyAlignment="1">
      <alignment horizontal="right" vertical="center"/>
    </xf>
    <xf numFmtId="188" fontId="17" fillId="0" borderId="14" xfId="2" applyNumberFormat="1" applyFont="1" applyFill="1" applyBorder="1" applyAlignment="1">
      <alignment horizontal="center" vertical="center"/>
    </xf>
    <xf numFmtId="0" fontId="28" fillId="0" borderId="0" xfId="0" applyFont="1"/>
    <xf numFmtId="188" fontId="10" fillId="0" borderId="10" xfId="2" applyNumberFormat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/>
    </xf>
    <xf numFmtId="0" fontId="19" fillId="2" borderId="10" xfId="1" applyFont="1" applyFill="1" applyBorder="1" applyAlignment="1">
      <alignment horizontal="center" vertical="center"/>
    </xf>
    <xf numFmtId="0" fontId="19" fillId="0" borderId="0" xfId="1" applyFont="1" applyBorder="1" applyAlignment="1" applyProtection="1">
      <alignment horizontal="right"/>
      <protection locked="0"/>
    </xf>
  </cellXfs>
  <cellStyles count="49">
    <cellStyle name="Comma 10" xfId="6"/>
    <cellStyle name="Comma 11" xfId="7"/>
    <cellStyle name="Comma 12" xfId="8"/>
    <cellStyle name="Comma 13" xfId="9"/>
    <cellStyle name="Comma 13 2" xfId="10"/>
    <cellStyle name="Comma 14" xfId="11"/>
    <cellStyle name="Comma 15" xfId="12"/>
    <cellStyle name="Comma 16" xfId="13"/>
    <cellStyle name="Comma 17" xfId="14"/>
    <cellStyle name="Comma 18" xfId="15"/>
    <cellStyle name="Comma 2" xfId="16"/>
    <cellStyle name="Comma 2 2" xfId="17"/>
    <cellStyle name="Comma 2 3" xfId="18"/>
    <cellStyle name="Comma 2 4" xfId="19"/>
    <cellStyle name="Comma 3" xfId="2"/>
    <cellStyle name="Comma 3 2" xfId="20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3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5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932" y="7843404"/>
          <a:ext cx="724567" cy="834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7800108"/>
          <a:ext cx="991267" cy="834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702" y="7619133"/>
          <a:ext cx="781717" cy="8345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ts\Downloads\&#3612;&#3641;&#3657;&#3648;&#3604;&#3636;&#3609;&#3607;&#3634;&#3591;&#3648;&#3586;&#3657;&#3634;-&#3629;&#3629;&#3585;&#3626;&#3609;&#3634;&#3617;&#3610;&#3636;&#3609;%205%20&#3649;&#3627;&#3656;&#3591;%20&#3648;&#3617;.&#3618;.%2061%20(2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เมษายน 2561</v>
          </cell>
        </row>
      </sheetData>
      <sheetData sheetId="1"/>
      <sheetData sheetId="2">
        <row r="12">
          <cell r="G12">
            <v>49695</v>
          </cell>
          <cell r="H12">
            <v>14755</v>
          </cell>
          <cell r="J12">
            <v>59282</v>
          </cell>
          <cell r="K12">
            <v>11892</v>
          </cell>
        </row>
        <row r="13">
          <cell r="G13">
            <v>14128</v>
          </cell>
          <cell r="H13">
            <v>7453</v>
          </cell>
          <cell r="J13">
            <v>19280</v>
          </cell>
          <cell r="K13">
            <v>5171</v>
          </cell>
        </row>
        <row r="14">
          <cell r="G14">
            <v>18793</v>
          </cell>
          <cell r="H14">
            <v>281</v>
          </cell>
          <cell r="J14">
            <v>20452</v>
          </cell>
          <cell r="K14">
            <v>291</v>
          </cell>
        </row>
        <row r="15">
          <cell r="G15">
            <v>3384</v>
          </cell>
          <cell r="H15">
            <v>319</v>
          </cell>
          <cell r="J15">
            <v>4319</v>
          </cell>
          <cell r="K15">
            <v>448</v>
          </cell>
        </row>
        <row r="16">
          <cell r="G16">
            <v>239</v>
          </cell>
          <cell r="H16">
            <v>87</v>
          </cell>
          <cell r="J16">
            <v>555</v>
          </cell>
          <cell r="K16">
            <v>107</v>
          </cell>
        </row>
      </sheetData>
      <sheetData sheetId="3">
        <row r="12">
          <cell r="G12">
            <v>45766</v>
          </cell>
          <cell r="H12">
            <v>13563</v>
          </cell>
          <cell r="J12">
            <v>56267</v>
          </cell>
          <cell r="K12">
            <v>12224</v>
          </cell>
        </row>
        <row r="13">
          <cell r="G13">
            <v>13563</v>
          </cell>
          <cell r="H13">
            <v>7034</v>
          </cell>
          <cell r="J13">
            <v>17709</v>
          </cell>
          <cell r="K13">
            <v>4954</v>
          </cell>
        </row>
        <row r="14">
          <cell r="G14">
            <v>17233</v>
          </cell>
          <cell r="H14">
            <v>331</v>
          </cell>
          <cell r="J14">
            <v>21699</v>
          </cell>
          <cell r="K14">
            <v>314</v>
          </cell>
        </row>
        <row r="15">
          <cell r="G15">
            <v>2617</v>
          </cell>
          <cell r="H15">
            <v>430</v>
          </cell>
          <cell r="J15">
            <v>3713</v>
          </cell>
          <cell r="K15">
            <v>362</v>
          </cell>
        </row>
        <row r="16">
          <cell r="G16">
            <v>239</v>
          </cell>
          <cell r="H16">
            <v>152</v>
          </cell>
          <cell r="J16">
            <v>333</v>
          </cell>
          <cell r="K16">
            <v>261</v>
          </cell>
        </row>
      </sheetData>
      <sheetData sheetId="4">
        <row r="12">
          <cell r="G12">
            <v>45978</v>
          </cell>
          <cell r="H12">
            <v>11732</v>
          </cell>
          <cell r="J12">
            <v>50624</v>
          </cell>
          <cell r="K12">
            <v>14468</v>
          </cell>
        </row>
        <row r="13">
          <cell r="G13">
            <v>15169</v>
          </cell>
          <cell r="H13">
            <v>5675</v>
          </cell>
          <cell r="J13">
            <v>15569</v>
          </cell>
          <cell r="K13">
            <v>5597</v>
          </cell>
        </row>
        <row r="14">
          <cell r="G14">
            <v>16412</v>
          </cell>
          <cell r="H14">
            <v>307</v>
          </cell>
          <cell r="J14">
            <v>18768</v>
          </cell>
          <cell r="K14">
            <v>404</v>
          </cell>
        </row>
        <row r="15">
          <cell r="G15">
            <v>2903</v>
          </cell>
          <cell r="H15">
            <v>357</v>
          </cell>
          <cell r="J15">
            <v>3323</v>
          </cell>
          <cell r="K15">
            <v>383</v>
          </cell>
        </row>
        <row r="16">
          <cell r="G16">
            <v>295</v>
          </cell>
          <cell r="H16">
            <v>70</v>
          </cell>
          <cell r="J16">
            <v>289</v>
          </cell>
          <cell r="K16">
            <v>94</v>
          </cell>
        </row>
      </sheetData>
      <sheetData sheetId="5">
        <row r="12">
          <cell r="G12">
            <v>48435</v>
          </cell>
          <cell r="H12">
            <v>10156</v>
          </cell>
          <cell r="J12">
            <v>47113</v>
          </cell>
          <cell r="K12">
            <v>18701</v>
          </cell>
        </row>
        <row r="13">
          <cell r="G13">
            <v>15414</v>
          </cell>
          <cell r="H13">
            <v>4980</v>
          </cell>
          <cell r="J13">
            <v>14834</v>
          </cell>
          <cell r="K13">
            <v>7418</v>
          </cell>
        </row>
        <row r="14">
          <cell r="G14">
            <v>17517</v>
          </cell>
          <cell r="H14">
            <v>252</v>
          </cell>
          <cell r="J14">
            <v>19692</v>
          </cell>
          <cell r="K14">
            <v>404</v>
          </cell>
        </row>
        <row r="15">
          <cell r="G15">
            <v>3583</v>
          </cell>
          <cell r="H15">
            <v>286</v>
          </cell>
          <cell r="J15">
            <v>3587</v>
          </cell>
          <cell r="K15">
            <v>672</v>
          </cell>
        </row>
        <row r="16">
          <cell r="G16">
            <v>181</v>
          </cell>
          <cell r="H16">
            <v>72</v>
          </cell>
          <cell r="J16">
            <v>167</v>
          </cell>
          <cell r="K16">
            <v>67</v>
          </cell>
        </row>
      </sheetData>
      <sheetData sheetId="6">
        <row r="12">
          <cell r="G12">
            <v>50681</v>
          </cell>
          <cell r="H12">
            <v>10215</v>
          </cell>
          <cell r="J12">
            <v>49855</v>
          </cell>
          <cell r="K12">
            <v>22083</v>
          </cell>
        </row>
        <row r="13">
          <cell r="G13">
            <v>16253</v>
          </cell>
          <cell r="H13">
            <v>4873</v>
          </cell>
          <cell r="J13">
            <v>13735</v>
          </cell>
          <cell r="K13">
            <v>7999</v>
          </cell>
        </row>
        <row r="14">
          <cell r="G14">
            <v>17851</v>
          </cell>
          <cell r="H14">
            <v>336</v>
          </cell>
          <cell r="J14">
            <v>20593</v>
          </cell>
          <cell r="K14">
            <v>528</v>
          </cell>
        </row>
        <row r="15">
          <cell r="G15">
            <v>3180</v>
          </cell>
          <cell r="H15">
            <v>268</v>
          </cell>
          <cell r="J15">
            <v>3113</v>
          </cell>
          <cell r="K15">
            <v>541</v>
          </cell>
        </row>
        <row r="16">
          <cell r="G16">
            <v>320</v>
          </cell>
          <cell r="H16">
            <v>46</v>
          </cell>
          <cell r="J16">
            <v>336</v>
          </cell>
          <cell r="K16">
            <v>119</v>
          </cell>
        </row>
      </sheetData>
      <sheetData sheetId="7">
        <row r="12">
          <cell r="G12">
            <v>53164</v>
          </cell>
          <cell r="H12">
            <v>12865</v>
          </cell>
          <cell r="J12">
            <v>57292</v>
          </cell>
          <cell r="K12">
            <v>12119</v>
          </cell>
        </row>
        <row r="13">
          <cell r="G13">
            <v>17569</v>
          </cell>
          <cell r="H13">
            <v>5699</v>
          </cell>
          <cell r="J13">
            <v>15365</v>
          </cell>
          <cell r="K13">
            <v>5435</v>
          </cell>
        </row>
        <row r="14">
          <cell r="G14">
            <v>19745</v>
          </cell>
          <cell r="H14">
            <v>402</v>
          </cell>
          <cell r="J14">
            <v>22053</v>
          </cell>
          <cell r="K14">
            <v>402</v>
          </cell>
        </row>
        <row r="15">
          <cell r="G15">
            <v>3815</v>
          </cell>
          <cell r="H15">
            <v>189</v>
          </cell>
          <cell r="J15">
            <v>3894</v>
          </cell>
          <cell r="K15">
            <v>344</v>
          </cell>
        </row>
        <row r="16">
          <cell r="G16">
            <v>381</v>
          </cell>
          <cell r="H16">
            <v>75</v>
          </cell>
          <cell r="J16">
            <v>527</v>
          </cell>
          <cell r="K16">
            <v>102</v>
          </cell>
        </row>
      </sheetData>
      <sheetData sheetId="8">
        <row r="12">
          <cell r="G12">
            <v>47246</v>
          </cell>
          <cell r="H12">
            <v>11477</v>
          </cell>
          <cell r="J12">
            <v>55730</v>
          </cell>
          <cell r="K12">
            <v>14979</v>
          </cell>
        </row>
        <row r="13">
          <cell r="G13">
            <v>14771</v>
          </cell>
          <cell r="H13">
            <v>6630</v>
          </cell>
          <cell r="J13">
            <v>15535</v>
          </cell>
          <cell r="K13">
            <v>5855</v>
          </cell>
        </row>
        <row r="14">
          <cell r="G14">
            <v>16748</v>
          </cell>
          <cell r="H14">
            <v>325</v>
          </cell>
          <cell r="J14">
            <v>21563</v>
          </cell>
          <cell r="K14">
            <v>334</v>
          </cell>
        </row>
        <row r="15">
          <cell r="G15">
            <v>2973</v>
          </cell>
          <cell r="H15">
            <v>400</v>
          </cell>
          <cell r="J15">
            <v>4044</v>
          </cell>
          <cell r="K15">
            <v>352</v>
          </cell>
        </row>
        <row r="16">
          <cell r="G16">
            <v>342</v>
          </cell>
          <cell r="H16">
            <v>104</v>
          </cell>
          <cell r="J16">
            <v>412</v>
          </cell>
          <cell r="K16">
            <v>103</v>
          </cell>
        </row>
      </sheetData>
      <sheetData sheetId="9">
        <row r="12">
          <cell r="G12">
            <v>44355</v>
          </cell>
          <cell r="H12">
            <v>17987</v>
          </cell>
          <cell r="J12">
            <v>56706</v>
          </cell>
          <cell r="K12">
            <v>14941</v>
          </cell>
        </row>
        <row r="13">
          <cell r="G13">
            <v>12913</v>
          </cell>
          <cell r="H13">
            <v>8819</v>
          </cell>
          <cell r="J13">
            <v>19681</v>
          </cell>
          <cell r="K13">
            <v>5005</v>
          </cell>
        </row>
        <row r="14">
          <cell r="G14">
            <v>15833</v>
          </cell>
          <cell r="H14">
            <v>553</v>
          </cell>
          <cell r="J14">
            <v>21690</v>
          </cell>
          <cell r="K14">
            <v>381</v>
          </cell>
        </row>
        <row r="15">
          <cell r="G15">
            <v>3090</v>
          </cell>
          <cell r="H15">
            <v>601</v>
          </cell>
          <cell r="J15">
            <v>4438</v>
          </cell>
          <cell r="K15">
            <v>343</v>
          </cell>
        </row>
        <row r="16">
          <cell r="G16">
            <v>227</v>
          </cell>
          <cell r="H16">
            <v>239</v>
          </cell>
          <cell r="J16">
            <v>403</v>
          </cell>
          <cell r="K16">
            <v>101</v>
          </cell>
        </row>
      </sheetData>
      <sheetData sheetId="10">
        <row r="12">
          <cell r="G12">
            <v>44491</v>
          </cell>
          <cell r="H12">
            <v>14694</v>
          </cell>
          <cell r="J12">
            <v>51754</v>
          </cell>
          <cell r="K12">
            <v>17396</v>
          </cell>
        </row>
        <row r="13">
          <cell r="G13">
            <v>14228</v>
          </cell>
          <cell r="H13">
            <v>7875</v>
          </cell>
          <cell r="J13">
            <v>17348</v>
          </cell>
          <cell r="K13">
            <v>5718</v>
          </cell>
        </row>
        <row r="14">
          <cell r="G14">
            <v>16328</v>
          </cell>
          <cell r="H14">
            <v>399</v>
          </cell>
          <cell r="J14">
            <v>19974</v>
          </cell>
          <cell r="K14">
            <v>397</v>
          </cell>
        </row>
        <row r="15">
          <cell r="G15">
            <v>2958</v>
          </cell>
          <cell r="H15">
            <v>376</v>
          </cell>
          <cell r="J15">
            <v>3459</v>
          </cell>
          <cell r="K15">
            <v>450</v>
          </cell>
        </row>
        <row r="16">
          <cell r="G16">
            <v>353</v>
          </cell>
          <cell r="H16">
            <v>134</v>
          </cell>
          <cell r="J16">
            <v>336</v>
          </cell>
          <cell r="K16">
            <v>111</v>
          </cell>
        </row>
      </sheetData>
      <sheetData sheetId="11">
        <row r="12">
          <cell r="G12">
            <v>48081</v>
          </cell>
          <cell r="H12">
            <v>13637</v>
          </cell>
          <cell r="J12">
            <v>46722</v>
          </cell>
          <cell r="K12">
            <v>22457</v>
          </cell>
        </row>
        <row r="13">
          <cell r="G13">
            <v>16038</v>
          </cell>
          <cell r="H13">
            <v>6184</v>
          </cell>
          <cell r="J13">
            <v>15067</v>
          </cell>
          <cell r="K13">
            <v>7427</v>
          </cell>
        </row>
        <row r="14">
          <cell r="G14">
            <v>15625</v>
          </cell>
          <cell r="H14">
            <v>314</v>
          </cell>
          <cell r="J14">
            <v>17136</v>
          </cell>
          <cell r="K14">
            <v>439</v>
          </cell>
        </row>
        <row r="15">
          <cell r="G15">
            <v>3285</v>
          </cell>
          <cell r="H15">
            <v>290</v>
          </cell>
          <cell r="J15">
            <v>3733</v>
          </cell>
          <cell r="K15">
            <v>447</v>
          </cell>
        </row>
        <row r="16">
          <cell r="G16">
            <v>309</v>
          </cell>
          <cell r="H16">
            <v>74</v>
          </cell>
          <cell r="J16">
            <v>280</v>
          </cell>
          <cell r="K16">
            <v>121</v>
          </cell>
        </row>
      </sheetData>
      <sheetData sheetId="12">
        <row r="12">
          <cell r="G12">
            <v>51838</v>
          </cell>
          <cell r="H12">
            <v>12786</v>
          </cell>
          <cell r="J12">
            <v>40391</v>
          </cell>
          <cell r="K12">
            <v>30688</v>
          </cell>
        </row>
        <row r="13">
          <cell r="G13">
            <v>16627</v>
          </cell>
          <cell r="H13">
            <v>5352</v>
          </cell>
          <cell r="J13">
            <v>13749</v>
          </cell>
          <cell r="K13">
            <v>10186</v>
          </cell>
        </row>
        <row r="14">
          <cell r="G14">
            <v>16556</v>
          </cell>
          <cell r="H14">
            <v>335</v>
          </cell>
          <cell r="J14">
            <v>18599</v>
          </cell>
          <cell r="K14">
            <v>654</v>
          </cell>
        </row>
        <row r="15">
          <cell r="G15">
            <v>3522</v>
          </cell>
          <cell r="H15">
            <v>312</v>
          </cell>
          <cell r="J15">
            <v>3081</v>
          </cell>
          <cell r="K15">
            <v>952</v>
          </cell>
        </row>
        <row r="16">
          <cell r="G16">
            <v>434</v>
          </cell>
          <cell r="H16">
            <v>33</v>
          </cell>
          <cell r="J16">
            <v>207</v>
          </cell>
          <cell r="K16">
            <v>216</v>
          </cell>
        </row>
      </sheetData>
      <sheetData sheetId="13">
        <row r="12">
          <cell r="G12">
            <v>56596</v>
          </cell>
          <cell r="H12">
            <v>10823</v>
          </cell>
          <cell r="J12">
            <v>40737</v>
          </cell>
          <cell r="K12">
            <v>35346</v>
          </cell>
        </row>
        <row r="13">
          <cell r="G13">
            <v>19100</v>
          </cell>
          <cell r="H13">
            <v>4373</v>
          </cell>
          <cell r="J13">
            <v>11404</v>
          </cell>
          <cell r="K13">
            <v>11306</v>
          </cell>
        </row>
        <row r="14">
          <cell r="G14">
            <v>16566</v>
          </cell>
          <cell r="H14">
            <v>300</v>
          </cell>
          <cell r="J14">
            <v>18246</v>
          </cell>
          <cell r="K14">
            <v>714</v>
          </cell>
        </row>
        <row r="15">
          <cell r="G15">
            <v>3456</v>
          </cell>
          <cell r="H15">
            <v>257</v>
          </cell>
          <cell r="J15">
            <v>2285</v>
          </cell>
          <cell r="K15">
            <v>1130</v>
          </cell>
        </row>
        <row r="16">
          <cell r="G16">
            <v>339</v>
          </cell>
          <cell r="H16">
            <v>14</v>
          </cell>
          <cell r="J16">
            <v>195</v>
          </cell>
          <cell r="K16">
            <v>268</v>
          </cell>
        </row>
      </sheetData>
      <sheetData sheetId="14">
        <row r="12">
          <cell r="G12">
            <v>56387</v>
          </cell>
          <cell r="H12">
            <v>10931</v>
          </cell>
          <cell r="J12">
            <v>39440</v>
          </cell>
          <cell r="K12">
            <v>26024</v>
          </cell>
        </row>
        <row r="13">
          <cell r="G13">
            <v>17915</v>
          </cell>
          <cell r="H13">
            <v>5065</v>
          </cell>
          <cell r="J13">
            <v>12414</v>
          </cell>
          <cell r="K13">
            <v>12035</v>
          </cell>
        </row>
        <row r="14">
          <cell r="G14">
            <v>15269</v>
          </cell>
          <cell r="H14">
            <v>263</v>
          </cell>
          <cell r="J14">
            <v>17682</v>
          </cell>
          <cell r="K14">
            <v>899</v>
          </cell>
        </row>
        <row r="15">
          <cell r="G15">
            <v>3725</v>
          </cell>
          <cell r="H15">
            <v>189</v>
          </cell>
          <cell r="J15">
            <v>3136</v>
          </cell>
          <cell r="K15">
            <v>905</v>
          </cell>
        </row>
        <row r="16">
          <cell r="G16">
            <v>347</v>
          </cell>
          <cell r="H16">
            <v>66</v>
          </cell>
          <cell r="J16">
            <v>346</v>
          </cell>
          <cell r="K16">
            <v>213</v>
          </cell>
        </row>
      </sheetData>
      <sheetData sheetId="15">
        <row r="12">
          <cell r="G12">
            <v>49121</v>
          </cell>
          <cell r="H12">
            <v>15582</v>
          </cell>
          <cell r="J12">
            <v>47590</v>
          </cell>
          <cell r="K12">
            <v>16187</v>
          </cell>
        </row>
        <row r="13">
          <cell r="G13">
            <v>16957</v>
          </cell>
          <cell r="H13">
            <v>6606</v>
          </cell>
          <cell r="J13">
            <v>13764</v>
          </cell>
          <cell r="K13">
            <v>7090</v>
          </cell>
        </row>
        <row r="14">
          <cell r="G14">
            <v>16237</v>
          </cell>
          <cell r="H14">
            <v>365</v>
          </cell>
          <cell r="J14">
            <v>20306</v>
          </cell>
          <cell r="K14">
            <v>458</v>
          </cell>
        </row>
        <row r="15">
          <cell r="G15">
            <v>3125</v>
          </cell>
          <cell r="H15">
            <v>357</v>
          </cell>
          <cell r="J15">
            <v>3645</v>
          </cell>
          <cell r="K15">
            <v>456</v>
          </cell>
        </row>
        <row r="16">
          <cell r="G16">
            <v>393</v>
          </cell>
          <cell r="H16">
            <v>95</v>
          </cell>
          <cell r="J16">
            <v>428</v>
          </cell>
          <cell r="K16">
            <v>89</v>
          </cell>
        </row>
      </sheetData>
      <sheetData sheetId="16">
        <row r="12">
          <cell r="G12">
            <v>43405</v>
          </cell>
          <cell r="H12">
            <v>25671</v>
          </cell>
          <cell r="J12">
            <v>54319</v>
          </cell>
          <cell r="K12">
            <v>12655</v>
          </cell>
        </row>
        <row r="13">
          <cell r="G13">
            <v>13487</v>
          </cell>
          <cell r="H13">
            <v>10524</v>
          </cell>
          <cell r="J13">
            <v>19373</v>
          </cell>
          <cell r="K13">
            <v>5280</v>
          </cell>
        </row>
        <row r="14">
          <cell r="G14">
            <v>15807</v>
          </cell>
          <cell r="H14">
            <v>736</v>
          </cell>
          <cell r="J14">
            <v>19897</v>
          </cell>
          <cell r="K14">
            <v>370</v>
          </cell>
        </row>
        <row r="15">
          <cell r="G15">
            <v>3008</v>
          </cell>
          <cell r="H15">
            <v>804</v>
          </cell>
          <cell r="J15">
            <v>4264</v>
          </cell>
          <cell r="K15">
            <v>314</v>
          </cell>
        </row>
        <row r="16">
          <cell r="G16">
            <v>203</v>
          </cell>
          <cell r="H16">
            <v>295</v>
          </cell>
          <cell r="J16">
            <v>518</v>
          </cell>
          <cell r="K16">
            <v>76</v>
          </cell>
        </row>
      </sheetData>
      <sheetData sheetId="17">
        <row r="12">
          <cell r="G12">
            <v>38198</v>
          </cell>
          <cell r="H12">
            <v>37061</v>
          </cell>
          <cell r="J12">
            <v>54350</v>
          </cell>
          <cell r="K12">
            <v>12372</v>
          </cell>
        </row>
        <row r="13">
          <cell r="G13">
            <v>12194</v>
          </cell>
          <cell r="H13">
            <v>12822</v>
          </cell>
          <cell r="J13">
            <v>18801</v>
          </cell>
          <cell r="K13">
            <v>4448</v>
          </cell>
        </row>
        <row r="14">
          <cell r="G14">
            <v>14317</v>
          </cell>
          <cell r="H14">
            <v>866</v>
          </cell>
          <cell r="J14">
            <v>18669</v>
          </cell>
          <cell r="K14">
            <v>374</v>
          </cell>
        </row>
        <row r="15">
          <cell r="G15">
            <v>2329</v>
          </cell>
          <cell r="H15">
            <v>945</v>
          </cell>
          <cell r="J15">
            <v>3557</v>
          </cell>
          <cell r="K15">
            <v>366</v>
          </cell>
        </row>
        <row r="16">
          <cell r="G16">
            <v>303</v>
          </cell>
          <cell r="H16">
            <v>306</v>
          </cell>
          <cell r="J16">
            <v>480</v>
          </cell>
          <cell r="K16">
            <v>106</v>
          </cell>
        </row>
      </sheetData>
      <sheetData sheetId="18">
        <row r="12">
          <cell r="G12">
            <v>39740</v>
          </cell>
          <cell r="H12">
            <v>36311</v>
          </cell>
          <cell r="J12">
            <v>50075</v>
          </cell>
          <cell r="K12">
            <v>12782</v>
          </cell>
        </row>
        <row r="13">
          <cell r="G13">
            <v>12974</v>
          </cell>
          <cell r="H13">
            <v>10085</v>
          </cell>
          <cell r="J13">
            <v>17294</v>
          </cell>
          <cell r="K13">
            <v>4793</v>
          </cell>
        </row>
        <row r="14">
          <cell r="G14">
            <v>13785</v>
          </cell>
          <cell r="H14">
            <v>630</v>
          </cell>
          <cell r="J14">
            <v>17034</v>
          </cell>
          <cell r="K14">
            <v>353</v>
          </cell>
        </row>
        <row r="15">
          <cell r="G15">
            <v>2847</v>
          </cell>
          <cell r="H15">
            <v>627</v>
          </cell>
          <cell r="J15">
            <v>3801</v>
          </cell>
          <cell r="K15">
            <v>326</v>
          </cell>
        </row>
        <row r="16">
          <cell r="G16">
            <v>250</v>
          </cell>
          <cell r="H16">
            <v>116</v>
          </cell>
          <cell r="J16">
            <v>291</v>
          </cell>
          <cell r="K16">
            <v>82</v>
          </cell>
        </row>
      </sheetData>
      <sheetData sheetId="19">
        <row r="12">
          <cell r="G12">
            <v>43744</v>
          </cell>
          <cell r="H12">
            <v>26909</v>
          </cell>
          <cell r="J12">
            <v>44372</v>
          </cell>
          <cell r="K12">
            <v>14057</v>
          </cell>
        </row>
        <row r="13">
          <cell r="G13">
            <v>15033</v>
          </cell>
          <cell r="H13">
            <v>7958</v>
          </cell>
          <cell r="J13">
            <v>15827</v>
          </cell>
          <cell r="K13">
            <v>6757</v>
          </cell>
        </row>
        <row r="14">
          <cell r="G14">
            <v>15216</v>
          </cell>
          <cell r="H14">
            <v>462</v>
          </cell>
          <cell r="J14">
            <v>17675</v>
          </cell>
          <cell r="K14">
            <v>392</v>
          </cell>
        </row>
        <row r="15">
          <cell r="G15">
            <v>3043</v>
          </cell>
          <cell r="H15">
            <v>641</v>
          </cell>
          <cell r="J15">
            <v>3826</v>
          </cell>
          <cell r="K15">
            <v>666</v>
          </cell>
        </row>
        <row r="16">
          <cell r="G16">
            <v>313</v>
          </cell>
          <cell r="H16">
            <v>137</v>
          </cell>
          <cell r="J16">
            <v>332</v>
          </cell>
          <cell r="K16">
            <v>94</v>
          </cell>
        </row>
      </sheetData>
      <sheetData sheetId="20">
        <row r="12">
          <cell r="G12">
            <v>50677</v>
          </cell>
          <cell r="H12">
            <v>19955</v>
          </cell>
          <cell r="J12">
            <v>42970</v>
          </cell>
          <cell r="K12">
            <v>14672</v>
          </cell>
        </row>
        <row r="13">
          <cell r="G13">
            <v>16865</v>
          </cell>
          <cell r="H13">
            <v>5723</v>
          </cell>
          <cell r="J13">
            <v>13883</v>
          </cell>
          <cell r="K13">
            <v>7265</v>
          </cell>
        </row>
        <row r="14">
          <cell r="G14">
            <v>16038</v>
          </cell>
          <cell r="H14">
            <v>394</v>
          </cell>
          <cell r="J14">
            <v>17681</v>
          </cell>
          <cell r="K14">
            <v>446</v>
          </cell>
        </row>
        <row r="15">
          <cell r="G15">
            <v>3129</v>
          </cell>
          <cell r="H15">
            <v>261</v>
          </cell>
          <cell r="J15">
            <v>3180</v>
          </cell>
          <cell r="K15">
            <v>637</v>
          </cell>
        </row>
        <row r="16">
          <cell r="G16">
            <v>370</v>
          </cell>
          <cell r="H16">
            <v>65</v>
          </cell>
          <cell r="J16">
            <v>351</v>
          </cell>
          <cell r="K16">
            <v>87</v>
          </cell>
        </row>
      </sheetData>
      <sheetData sheetId="21">
        <row r="12">
          <cell r="G12">
            <v>53784</v>
          </cell>
          <cell r="H12">
            <v>17272</v>
          </cell>
          <cell r="J12">
            <v>41801</v>
          </cell>
          <cell r="K12">
            <v>15023</v>
          </cell>
        </row>
        <row r="13">
          <cell r="G13">
            <v>17887</v>
          </cell>
          <cell r="H13">
            <v>5334</v>
          </cell>
          <cell r="J13">
            <v>14429</v>
          </cell>
          <cell r="K13">
            <v>8372</v>
          </cell>
        </row>
        <row r="14">
          <cell r="G14">
            <v>15423</v>
          </cell>
          <cell r="H14">
            <v>412</v>
          </cell>
          <cell r="J14">
            <v>17592</v>
          </cell>
          <cell r="K14">
            <v>511</v>
          </cell>
        </row>
        <row r="15">
          <cell r="G15">
            <v>3318</v>
          </cell>
          <cell r="H15">
            <v>315</v>
          </cell>
          <cell r="J15">
            <v>3440</v>
          </cell>
          <cell r="K15">
            <v>617</v>
          </cell>
        </row>
        <row r="16">
          <cell r="G16">
            <v>460</v>
          </cell>
          <cell r="H16">
            <v>57</v>
          </cell>
          <cell r="J16">
            <v>278</v>
          </cell>
          <cell r="K16">
            <v>128</v>
          </cell>
        </row>
      </sheetData>
      <sheetData sheetId="22">
        <row r="12">
          <cell r="G12">
            <v>52178</v>
          </cell>
          <cell r="H12">
            <v>17841</v>
          </cell>
          <cell r="J12">
            <v>46544</v>
          </cell>
          <cell r="K12">
            <v>13478</v>
          </cell>
        </row>
        <row r="13">
          <cell r="G13">
            <v>17886</v>
          </cell>
          <cell r="H13">
            <v>5665</v>
          </cell>
          <cell r="J13">
            <v>13519</v>
          </cell>
          <cell r="K13">
            <v>6931</v>
          </cell>
        </row>
        <row r="14">
          <cell r="G14">
            <v>16231</v>
          </cell>
          <cell r="H14">
            <v>492</v>
          </cell>
          <cell r="J14">
            <v>18805</v>
          </cell>
          <cell r="K14">
            <v>359</v>
          </cell>
        </row>
        <row r="15">
          <cell r="G15">
            <v>3184</v>
          </cell>
          <cell r="H15">
            <v>300</v>
          </cell>
          <cell r="J15">
            <v>3509</v>
          </cell>
          <cell r="K15">
            <v>503</v>
          </cell>
        </row>
        <row r="16">
          <cell r="G16">
            <v>293</v>
          </cell>
          <cell r="H16">
            <v>48</v>
          </cell>
          <cell r="J16">
            <v>284</v>
          </cell>
          <cell r="K16">
            <v>70</v>
          </cell>
        </row>
      </sheetData>
      <sheetData sheetId="23">
        <row r="12">
          <cell r="G12">
            <v>50431</v>
          </cell>
          <cell r="H12">
            <v>20249</v>
          </cell>
          <cell r="J12">
            <v>52106</v>
          </cell>
          <cell r="K12">
            <v>13962</v>
          </cell>
        </row>
        <row r="13">
          <cell r="G13">
            <v>15152</v>
          </cell>
          <cell r="H13">
            <v>8175</v>
          </cell>
          <cell r="J13">
            <v>18590</v>
          </cell>
          <cell r="K13">
            <v>6257</v>
          </cell>
        </row>
        <row r="14">
          <cell r="G14">
            <v>15330</v>
          </cell>
          <cell r="H14">
            <v>468</v>
          </cell>
          <cell r="J14">
            <v>19445</v>
          </cell>
          <cell r="K14">
            <v>346</v>
          </cell>
        </row>
        <row r="15">
          <cell r="G15">
            <v>2976</v>
          </cell>
          <cell r="H15">
            <v>450</v>
          </cell>
          <cell r="J15">
            <v>4024</v>
          </cell>
          <cell r="K15">
            <v>425</v>
          </cell>
        </row>
        <row r="16">
          <cell r="G16">
            <v>359</v>
          </cell>
          <cell r="H16">
            <v>104</v>
          </cell>
          <cell r="J16">
            <v>464</v>
          </cell>
          <cell r="K16">
            <v>126</v>
          </cell>
        </row>
      </sheetData>
      <sheetData sheetId="24">
        <row r="12">
          <cell r="G12">
            <v>49977</v>
          </cell>
          <cell r="H12">
            <v>16346</v>
          </cell>
          <cell r="J12">
            <v>46213</v>
          </cell>
          <cell r="K12">
            <v>13002</v>
          </cell>
        </row>
        <row r="13">
          <cell r="G13">
            <v>16609</v>
          </cell>
          <cell r="H13">
            <v>7580</v>
          </cell>
          <cell r="J13">
            <v>16980</v>
          </cell>
          <cell r="K13">
            <v>5716</v>
          </cell>
        </row>
        <row r="14">
          <cell r="G14">
            <v>14152</v>
          </cell>
          <cell r="H14">
            <v>489</v>
          </cell>
          <cell r="J14">
            <v>18818</v>
          </cell>
          <cell r="K14">
            <v>328</v>
          </cell>
        </row>
        <row r="15">
          <cell r="G15">
            <v>2631</v>
          </cell>
          <cell r="H15">
            <v>331</v>
          </cell>
          <cell r="J15">
            <v>3177</v>
          </cell>
          <cell r="K15">
            <v>489</v>
          </cell>
        </row>
        <row r="16">
          <cell r="G16">
            <v>436</v>
          </cell>
          <cell r="H16">
            <v>97</v>
          </cell>
          <cell r="J16">
            <v>382</v>
          </cell>
          <cell r="K16">
            <v>97</v>
          </cell>
        </row>
      </sheetData>
      <sheetData sheetId="25">
        <row r="12">
          <cell r="G12">
            <v>46799</v>
          </cell>
          <cell r="H12">
            <v>14674</v>
          </cell>
          <cell r="J12">
            <v>46397</v>
          </cell>
          <cell r="K12">
            <v>12290</v>
          </cell>
        </row>
        <row r="13">
          <cell r="G13">
            <v>15720</v>
          </cell>
          <cell r="H13">
            <v>6635</v>
          </cell>
          <cell r="J13">
            <v>15976</v>
          </cell>
          <cell r="K13">
            <v>5616</v>
          </cell>
        </row>
        <row r="14">
          <cell r="G14">
            <v>12936</v>
          </cell>
          <cell r="H14">
            <v>377</v>
          </cell>
          <cell r="J14">
            <v>15835</v>
          </cell>
          <cell r="K14">
            <v>267</v>
          </cell>
        </row>
        <row r="15">
          <cell r="G15">
            <v>2817</v>
          </cell>
          <cell r="H15">
            <v>382</v>
          </cell>
          <cell r="J15">
            <v>3372</v>
          </cell>
          <cell r="K15">
            <v>333</v>
          </cell>
        </row>
        <row r="16">
          <cell r="G16">
            <v>320</v>
          </cell>
          <cell r="H16">
            <v>82</v>
          </cell>
          <cell r="J16">
            <v>342</v>
          </cell>
          <cell r="K16">
            <v>65</v>
          </cell>
        </row>
      </sheetData>
      <sheetData sheetId="26">
        <row r="12">
          <cell r="G12">
            <v>47353</v>
          </cell>
          <cell r="H12">
            <v>13494</v>
          </cell>
          <cell r="J12">
            <v>44528</v>
          </cell>
          <cell r="K12">
            <v>14133</v>
          </cell>
        </row>
        <row r="13">
          <cell r="G13">
            <v>16152</v>
          </cell>
          <cell r="H13">
            <v>6788</v>
          </cell>
          <cell r="J13">
            <v>16620</v>
          </cell>
          <cell r="K13">
            <v>5987</v>
          </cell>
        </row>
        <row r="14">
          <cell r="G14">
            <v>14245</v>
          </cell>
          <cell r="H14">
            <v>318</v>
          </cell>
          <cell r="J14">
            <v>15900</v>
          </cell>
          <cell r="K14">
            <v>406</v>
          </cell>
        </row>
        <row r="15">
          <cell r="G15">
            <v>3001</v>
          </cell>
          <cell r="H15">
            <v>399</v>
          </cell>
          <cell r="J15">
            <v>3532</v>
          </cell>
          <cell r="K15">
            <v>427</v>
          </cell>
        </row>
        <row r="16">
          <cell r="G16">
            <v>290</v>
          </cell>
          <cell r="H16">
            <v>151</v>
          </cell>
          <cell r="J16">
            <v>307</v>
          </cell>
          <cell r="K16">
            <v>118</v>
          </cell>
        </row>
      </sheetData>
      <sheetData sheetId="27">
        <row r="12">
          <cell r="G12">
            <v>52263</v>
          </cell>
          <cell r="H12">
            <v>12747</v>
          </cell>
          <cell r="J12">
            <v>46506</v>
          </cell>
          <cell r="K12">
            <v>15070</v>
          </cell>
        </row>
        <row r="13">
          <cell r="G13">
            <v>17745</v>
          </cell>
          <cell r="H13">
            <v>6053</v>
          </cell>
          <cell r="J13">
            <v>14134</v>
          </cell>
          <cell r="K13">
            <v>6877</v>
          </cell>
        </row>
        <row r="14">
          <cell r="G14">
            <v>16136</v>
          </cell>
          <cell r="H14">
            <v>397</v>
          </cell>
          <cell r="J14">
            <v>16427</v>
          </cell>
          <cell r="K14">
            <v>339</v>
          </cell>
        </row>
        <row r="15">
          <cell r="G15">
            <v>3294</v>
          </cell>
          <cell r="H15">
            <v>281</v>
          </cell>
          <cell r="J15">
            <v>2960</v>
          </cell>
          <cell r="K15">
            <v>509</v>
          </cell>
        </row>
        <row r="16">
          <cell r="G16">
            <v>273</v>
          </cell>
          <cell r="H16">
            <v>64</v>
          </cell>
          <cell r="J16">
            <v>273</v>
          </cell>
          <cell r="K16">
            <v>71</v>
          </cell>
        </row>
      </sheetData>
      <sheetData sheetId="28">
        <row r="12">
          <cell r="G12">
            <v>57370</v>
          </cell>
          <cell r="H12">
            <v>12308</v>
          </cell>
          <cell r="J12">
            <v>46290</v>
          </cell>
          <cell r="K12">
            <v>15588</v>
          </cell>
        </row>
        <row r="13">
          <cell r="G13">
            <v>18431</v>
          </cell>
          <cell r="H13">
            <v>5436</v>
          </cell>
          <cell r="J13">
            <v>15622</v>
          </cell>
          <cell r="K13">
            <v>7580</v>
          </cell>
        </row>
        <row r="14">
          <cell r="G14">
            <v>14749</v>
          </cell>
          <cell r="H14">
            <v>256</v>
          </cell>
          <cell r="J14">
            <v>15079</v>
          </cell>
          <cell r="K14">
            <v>567</v>
          </cell>
        </row>
        <row r="15">
          <cell r="G15">
            <v>3520</v>
          </cell>
          <cell r="H15">
            <v>358</v>
          </cell>
          <cell r="J15">
            <v>3400</v>
          </cell>
          <cell r="K15">
            <v>552</v>
          </cell>
        </row>
        <row r="16">
          <cell r="G16">
            <v>490</v>
          </cell>
          <cell r="H16">
            <v>68</v>
          </cell>
          <cell r="J16">
            <v>448</v>
          </cell>
          <cell r="K16">
            <v>78</v>
          </cell>
        </row>
      </sheetData>
      <sheetData sheetId="29">
        <row r="12">
          <cell r="G12">
            <v>60136</v>
          </cell>
          <cell r="H12">
            <v>10909</v>
          </cell>
          <cell r="J12">
            <v>48047</v>
          </cell>
          <cell r="K12">
            <v>15159</v>
          </cell>
        </row>
        <row r="13">
          <cell r="G13">
            <v>20808</v>
          </cell>
          <cell r="H13">
            <v>4456</v>
          </cell>
          <cell r="J13">
            <v>14435</v>
          </cell>
          <cell r="K13">
            <v>7257</v>
          </cell>
        </row>
        <row r="14">
          <cell r="G14">
            <v>16388</v>
          </cell>
          <cell r="H14">
            <v>331</v>
          </cell>
          <cell r="J14">
            <v>16695</v>
          </cell>
          <cell r="K14">
            <v>391</v>
          </cell>
        </row>
        <row r="15">
          <cell r="G15">
            <v>3881</v>
          </cell>
          <cell r="H15">
            <v>185</v>
          </cell>
          <cell r="J15">
            <v>3229</v>
          </cell>
          <cell r="K15">
            <v>460</v>
          </cell>
        </row>
        <row r="16">
          <cell r="G16">
            <v>516</v>
          </cell>
          <cell r="H16">
            <v>45</v>
          </cell>
          <cell r="J16">
            <v>321</v>
          </cell>
          <cell r="K16">
            <v>157</v>
          </cell>
        </row>
      </sheetData>
      <sheetData sheetId="30">
        <row r="12">
          <cell r="G12">
            <v>54735</v>
          </cell>
          <cell r="H12">
            <v>14517</v>
          </cell>
          <cell r="J12">
            <v>50549</v>
          </cell>
          <cell r="K12">
            <v>11252</v>
          </cell>
        </row>
        <row r="13">
          <cell r="G13">
            <v>18101</v>
          </cell>
          <cell r="H13">
            <v>6866</v>
          </cell>
          <cell r="J13">
            <v>18806</v>
          </cell>
          <cell r="K13">
            <v>5243</v>
          </cell>
        </row>
        <row r="14">
          <cell r="G14">
            <v>16378</v>
          </cell>
          <cell r="H14">
            <v>407</v>
          </cell>
          <cell r="J14">
            <v>17293</v>
          </cell>
          <cell r="K14">
            <v>314</v>
          </cell>
        </row>
        <row r="15">
          <cell r="G15">
            <v>3737</v>
          </cell>
          <cell r="H15">
            <v>318</v>
          </cell>
          <cell r="J15">
            <v>3686</v>
          </cell>
          <cell r="K15">
            <v>415</v>
          </cell>
        </row>
        <row r="16">
          <cell r="G16">
            <v>374</v>
          </cell>
          <cell r="H16">
            <v>90</v>
          </cell>
          <cell r="J16">
            <v>682</v>
          </cell>
          <cell r="K16">
            <v>72</v>
          </cell>
        </row>
      </sheetData>
      <sheetData sheetId="31">
        <row r="12">
          <cell r="G12">
            <v>45684</v>
          </cell>
          <cell r="H12">
            <v>13962</v>
          </cell>
          <cell r="J12">
            <v>52114</v>
          </cell>
          <cell r="K12">
            <v>10184</v>
          </cell>
        </row>
        <row r="13">
          <cell r="G13">
            <v>16144</v>
          </cell>
          <cell r="H13">
            <v>7048</v>
          </cell>
          <cell r="J13">
            <v>18556</v>
          </cell>
          <cell r="K13">
            <v>4390</v>
          </cell>
        </row>
        <row r="14">
          <cell r="G14">
            <v>14326</v>
          </cell>
          <cell r="H14">
            <v>530</v>
          </cell>
          <cell r="J14">
            <v>18394</v>
          </cell>
          <cell r="K14">
            <v>241</v>
          </cell>
        </row>
        <row r="15">
          <cell r="G15">
            <v>3021</v>
          </cell>
          <cell r="H15">
            <v>435</v>
          </cell>
          <cell r="J15">
            <v>3918</v>
          </cell>
          <cell r="K15">
            <v>288</v>
          </cell>
        </row>
        <row r="16">
          <cell r="G16">
            <v>301</v>
          </cell>
          <cell r="H16">
            <v>137</v>
          </cell>
          <cell r="J16">
            <v>526</v>
          </cell>
          <cell r="K16">
            <v>88</v>
          </cell>
        </row>
      </sheetData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29" activePane="bottomLeft" state="frozen"/>
      <selection activeCell="J37" sqref="J37"/>
      <selection pane="bottomLeft" activeCell="J37" sqref="J37"/>
    </sheetView>
  </sheetViews>
  <sheetFormatPr defaultColWidth="9" defaultRowHeight="12.75" x14ac:dyDescent="0.2"/>
  <cols>
    <col min="1" max="1" width="11.75" style="1" customWidth="1"/>
    <col min="2" max="2" width="11.75" style="4" customWidth="1"/>
    <col min="3" max="4" width="11.75" style="1" customWidth="1"/>
    <col min="5" max="5" width="11.75" style="3" customWidth="1"/>
    <col min="6" max="6" width="11.75" style="1" customWidth="1"/>
    <col min="7" max="8" width="11.75" style="2" customWidth="1"/>
    <col min="9" max="9" width="9" style="1"/>
    <col min="10" max="10" width="11.25" style="1" bestFit="1" customWidth="1"/>
    <col min="11" max="16384" width="9" style="1"/>
  </cols>
  <sheetData>
    <row r="1" spans="1:15" ht="18.75" x14ac:dyDescent="0.3">
      <c r="A1" s="86" t="s">
        <v>15</v>
      </c>
      <c r="B1" s="86"/>
      <c r="C1" s="86"/>
      <c r="D1" s="86"/>
      <c r="E1" s="86"/>
      <c r="F1" s="86"/>
      <c r="G1" s="86"/>
      <c r="H1" s="86"/>
    </row>
    <row r="2" spans="1:15" ht="18.75" x14ac:dyDescent="0.3">
      <c r="B2" s="84"/>
      <c r="C2" s="84" t="s">
        <v>14</v>
      </c>
      <c r="D2" s="85" t="str">
        <f>'[1]รวม 5 ทอ.'!D2</f>
        <v>เดือน เมษายน 2561</v>
      </c>
      <c r="E2" s="84"/>
      <c r="F2" s="84"/>
      <c r="G2" s="84"/>
      <c r="H2" s="84"/>
    </row>
    <row r="3" spans="1:15" ht="18.75" x14ac:dyDescent="0.3">
      <c r="A3" s="80"/>
      <c r="B3" s="82"/>
      <c r="C3" s="80"/>
      <c r="D3" s="80"/>
      <c r="E3" s="81"/>
      <c r="F3" s="80"/>
      <c r="G3" s="83"/>
      <c r="H3" s="83"/>
    </row>
    <row r="4" spans="1:15" ht="18.75" x14ac:dyDescent="0.3">
      <c r="A4" s="80"/>
      <c r="B4" s="82"/>
      <c r="C4" s="80"/>
      <c r="D4" s="80"/>
      <c r="E4" s="81"/>
      <c r="F4" s="80"/>
      <c r="G4" s="79"/>
      <c r="H4" s="79"/>
    </row>
    <row r="5" spans="1:15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15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15" x14ac:dyDescent="0.2">
      <c r="A7" s="73"/>
      <c r="B7" s="72"/>
      <c r="C7" s="72"/>
      <c r="D7" s="72"/>
      <c r="E7" s="72"/>
      <c r="F7" s="72"/>
      <c r="G7" s="72"/>
      <c r="H7" s="71"/>
    </row>
    <row r="8" spans="1:15" ht="15.75" x14ac:dyDescent="0.2">
      <c r="A8" s="43">
        <v>1</v>
      </c>
      <c r="B8" s="70">
        <f>'[1]1'!H12</f>
        <v>14755</v>
      </c>
      <c r="C8" s="68">
        <f>'[1]1'!G12</f>
        <v>49695</v>
      </c>
      <c r="D8" s="69">
        <f>SUM(B8:C8)</f>
        <v>64450</v>
      </c>
      <c r="E8" s="68">
        <f>'[1]1'!K12</f>
        <v>11892</v>
      </c>
      <c r="F8" s="68">
        <f>'[1]1'!J12</f>
        <v>59282</v>
      </c>
      <c r="G8" s="67">
        <f>SUM(E8:F8)</f>
        <v>71174</v>
      </c>
      <c r="H8" s="66">
        <f>IF(SUM(D8,G8)=0,"",SUM(D8,G8))</f>
        <v>135624</v>
      </c>
    </row>
    <row r="9" spans="1:15" ht="15.75" x14ac:dyDescent="0.2">
      <c r="A9" s="43">
        <v>2</v>
      </c>
      <c r="B9" s="42">
        <f>'[1]2'!H12</f>
        <v>13563</v>
      </c>
      <c r="C9" s="40">
        <f>'[1]2'!G12</f>
        <v>45766</v>
      </c>
      <c r="D9" s="41">
        <f>SUM(B9:C9)</f>
        <v>59329</v>
      </c>
      <c r="E9" s="40">
        <f>'[1]2'!K12</f>
        <v>12224</v>
      </c>
      <c r="F9" s="40">
        <f>'[1]2'!J12</f>
        <v>56267</v>
      </c>
      <c r="G9" s="39">
        <f>SUM(E9:F9)</f>
        <v>68491</v>
      </c>
      <c r="H9" s="38">
        <f>IF(SUM(D9,G9)=0,"",SUM(D9,G9))</f>
        <v>127820</v>
      </c>
    </row>
    <row r="10" spans="1:15" ht="15.75" x14ac:dyDescent="0.2">
      <c r="A10" s="43">
        <v>3</v>
      </c>
      <c r="B10" s="42">
        <f>'[1]3'!H12</f>
        <v>11732</v>
      </c>
      <c r="C10" s="40">
        <f>'[1]3'!G12</f>
        <v>45978</v>
      </c>
      <c r="D10" s="41">
        <f>SUM(B10:C10)</f>
        <v>57710</v>
      </c>
      <c r="E10" s="40">
        <f>'[1]3'!K12</f>
        <v>14468</v>
      </c>
      <c r="F10" s="40">
        <f>'[1]3'!J12</f>
        <v>50624</v>
      </c>
      <c r="G10" s="39">
        <f>SUM(E10:F10)</f>
        <v>65092</v>
      </c>
      <c r="H10" s="38">
        <f>IF(SUM(D10,G10)=0,"",SUM(D10,G10))</f>
        <v>122802</v>
      </c>
    </row>
    <row r="11" spans="1:15" ht="15.75" customHeight="1" x14ac:dyDescent="0.2">
      <c r="A11" s="43">
        <v>4</v>
      </c>
      <c r="B11" s="42">
        <f>'[1]4'!H12</f>
        <v>10156</v>
      </c>
      <c r="C11" s="40">
        <f>'[1]4'!G12</f>
        <v>48435</v>
      </c>
      <c r="D11" s="41">
        <f>SUM(B11:C11)</f>
        <v>58591</v>
      </c>
      <c r="E11" s="40">
        <f>'[1]4'!K12</f>
        <v>18701</v>
      </c>
      <c r="F11" s="40">
        <f>'[1]4'!J12</f>
        <v>47113</v>
      </c>
      <c r="G11" s="39">
        <f>SUM(E11:F11)</f>
        <v>65814</v>
      </c>
      <c r="H11" s="38">
        <f>IF(SUM(D11,G11)=0,"",SUM(D11,G11))</f>
        <v>124405</v>
      </c>
      <c r="I11" s="61"/>
      <c r="J11" s="61"/>
      <c r="K11" s="65"/>
      <c r="L11" s="61"/>
      <c r="M11" s="61"/>
      <c r="N11" s="64"/>
      <c r="O11" s="63"/>
    </row>
    <row r="12" spans="1:15" ht="17.25" customHeight="1" x14ac:dyDescent="0.2">
      <c r="A12" s="43">
        <v>5</v>
      </c>
      <c r="B12" s="42">
        <f>'[1]5'!H12</f>
        <v>10215</v>
      </c>
      <c r="C12" s="40">
        <f>'[1]5'!G12</f>
        <v>50681</v>
      </c>
      <c r="D12" s="41">
        <f>SUM(B12:C12)</f>
        <v>60896</v>
      </c>
      <c r="E12" s="40">
        <f>'[1]5'!K12</f>
        <v>22083</v>
      </c>
      <c r="F12" s="40">
        <f>'[1]5'!J12</f>
        <v>49855</v>
      </c>
      <c r="G12" s="39">
        <f>SUM(E12:F12)</f>
        <v>71938</v>
      </c>
      <c r="H12" s="38">
        <f>IF(SUM(D12,G12)=0,"",SUM(D12,G12))</f>
        <v>132834</v>
      </c>
      <c r="I12" s="61"/>
      <c r="J12" s="61"/>
      <c r="K12" s="65"/>
      <c r="L12" s="61"/>
      <c r="M12" s="61"/>
      <c r="N12" s="64"/>
      <c r="O12" s="63"/>
    </row>
    <row r="13" spans="1:15" ht="15.75" x14ac:dyDescent="0.2">
      <c r="A13" s="43">
        <v>6</v>
      </c>
      <c r="B13" s="42">
        <f>'[1]6'!H12</f>
        <v>12865</v>
      </c>
      <c r="C13" s="40">
        <f>'[1]6'!G12</f>
        <v>53164</v>
      </c>
      <c r="D13" s="41">
        <f>SUM(B13:C13)</f>
        <v>66029</v>
      </c>
      <c r="E13" s="40">
        <f>'[1]6'!K12</f>
        <v>12119</v>
      </c>
      <c r="F13" s="40">
        <f>'[1]6'!J12</f>
        <v>57292</v>
      </c>
      <c r="G13" s="39">
        <f>SUM(E13:F13)</f>
        <v>69411</v>
      </c>
      <c r="H13" s="38">
        <f>IF(SUM(D13,G13)=0,"",SUM(D13,G13))</f>
        <v>135440</v>
      </c>
      <c r="I13" s="61"/>
      <c r="J13" s="61"/>
      <c r="K13" s="65"/>
      <c r="L13" s="61"/>
      <c r="M13" s="61"/>
      <c r="N13" s="64"/>
      <c r="O13" s="63"/>
    </row>
    <row r="14" spans="1:15" ht="15.75" x14ac:dyDescent="0.2">
      <c r="A14" s="43">
        <v>7</v>
      </c>
      <c r="B14" s="42">
        <f>'[1]7'!H12</f>
        <v>11477</v>
      </c>
      <c r="C14" s="40">
        <f>'[1]7'!G12</f>
        <v>47246</v>
      </c>
      <c r="D14" s="41">
        <f>SUM(B14:C14)</f>
        <v>58723</v>
      </c>
      <c r="E14" s="40">
        <f>'[1]7'!K12</f>
        <v>14979</v>
      </c>
      <c r="F14" s="40">
        <f>'[1]7'!J12</f>
        <v>55730</v>
      </c>
      <c r="G14" s="39">
        <f>SUM(E14:F14)</f>
        <v>70709</v>
      </c>
      <c r="H14" s="38">
        <f>IF(SUM(D14,G14)=0,"",SUM(D14,G14))</f>
        <v>129432</v>
      </c>
    </row>
    <row r="15" spans="1:15" ht="15.75" x14ac:dyDescent="0.2">
      <c r="A15" s="43">
        <v>8</v>
      </c>
      <c r="B15" s="42">
        <f>'[1]8'!H12</f>
        <v>17987</v>
      </c>
      <c r="C15" s="40">
        <f>'[1]8'!G12</f>
        <v>44355</v>
      </c>
      <c r="D15" s="41">
        <f>SUM(B15:C15)</f>
        <v>62342</v>
      </c>
      <c r="E15" s="40">
        <f>'[1]8'!K12</f>
        <v>14941</v>
      </c>
      <c r="F15" s="40">
        <f>'[1]8'!J12</f>
        <v>56706</v>
      </c>
      <c r="G15" s="39">
        <f>SUM(E15:F15)</f>
        <v>71647</v>
      </c>
      <c r="H15" s="38">
        <f>IF(SUM(D15,G15)=0,"",SUM(D15,G15))</f>
        <v>133989</v>
      </c>
      <c r="J15" s="61"/>
      <c r="K15" s="61"/>
      <c r="L15" s="62"/>
      <c r="M15" s="61"/>
      <c r="N15" s="61"/>
    </row>
    <row r="16" spans="1:15" ht="15.75" x14ac:dyDescent="0.2">
      <c r="A16" s="43">
        <v>9</v>
      </c>
      <c r="B16" s="42">
        <f>'[1]9'!H12</f>
        <v>14694</v>
      </c>
      <c r="C16" s="40">
        <f>'[1]9'!G12</f>
        <v>44491</v>
      </c>
      <c r="D16" s="41">
        <f>SUM(B16:C16)</f>
        <v>59185</v>
      </c>
      <c r="E16" s="40">
        <f>'[1]9'!K12</f>
        <v>17396</v>
      </c>
      <c r="F16" s="40">
        <f>'[1]9'!J12</f>
        <v>51754</v>
      </c>
      <c r="G16" s="39">
        <f>SUM(E16:F16)</f>
        <v>69150</v>
      </c>
      <c r="H16" s="38">
        <f>IF(SUM(D16,G16)=0,"",SUM(D16,G16))</f>
        <v>128335</v>
      </c>
      <c r="J16" s="61"/>
      <c r="K16" s="61"/>
      <c r="L16" s="62"/>
      <c r="M16" s="61"/>
      <c r="N16" s="61"/>
    </row>
    <row r="17" spans="1:14" s="53" customFormat="1" ht="15.75" x14ac:dyDescent="0.2">
      <c r="A17" s="57">
        <v>10</v>
      </c>
      <c r="B17" s="42">
        <f>'[1]10'!H12</f>
        <v>13637</v>
      </c>
      <c r="C17" s="40">
        <f>'[1]10'!G12</f>
        <v>48081</v>
      </c>
      <c r="D17" s="56">
        <f>SUM(B17:C17)</f>
        <v>61718</v>
      </c>
      <c r="E17" s="40">
        <f>'[1]10'!K12</f>
        <v>22457</v>
      </c>
      <c r="F17" s="40">
        <f>'[1]10'!J12</f>
        <v>46722</v>
      </c>
      <c r="G17" s="55">
        <f>SUM(E17:F17)</f>
        <v>69179</v>
      </c>
      <c r="H17" s="54">
        <f>IF(SUM(D17,G17)=0,"",SUM(D17,G17))</f>
        <v>130897</v>
      </c>
      <c r="J17" s="59"/>
      <c r="K17" s="59"/>
      <c r="L17" s="60"/>
      <c r="M17" s="59"/>
      <c r="N17" s="59"/>
    </row>
    <row r="18" spans="1:14" s="53" customFormat="1" ht="15.75" x14ac:dyDescent="0.2">
      <c r="A18" s="57">
        <v>11</v>
      </c>
      <c r="B18" s="42">
        <f>'[1]11'!H12</f>
        <v>12786</v>
      </c>
      <c r="C18" s="40">
        <f>'[1]11'!G12</f>
        <v>51838</v>
      </c>
      <c r="D18" s="56">
        <f>SUM(B18:C18)</f>
        <v>64624</v>
      </c>
      <c r="E18" s="40">
        <f>'[1]11'!K12</f>
        <v>30688</v>
      </c>
      <c r="F18" s="40">
        <f>'[1]11'!J12</f>
        <v>40391</v>
      </c>
      <c r="G18" s="55">
        <f>SUM(E18:F18)</f>
        <v>71079</v>
      </c>
      <c r="H18" s="54">
        <f>IF(SUM(D18,G18)=0,"",SUM(D18,G18))</f>
        <v>135703</v>
      </c>
    </row>
    <row r="19" spans="1:14" s="58" customFormat="1" ht="15.75" x14ac:dyDescent="0.2">
      <c r="A19" s="57">
        <v>12</v>
      </c>
      <c r="B19" s="42">
        <f>'[1]12'!H12</f>
        <v>10823</v>
      </c>
      <c r="C19" s="40">
        <f>'[1]12'!G12</f>
        <v>56596</v>
      </c>
      <c r="D19" s="56">
        <f>SUM(B19:C19)</f>
        <v>67419</v>
      </c>
      <c r="E19" s="40">
        <f>'[1]12'!K12</f>
        <v>35346</v>
      </c>
      <c r="F19" s="40">
        <f>'[1]12'!J12</f>
        <v>40737</v>
      </c>
      <c r="G19" s="55">
        <f>SUM(E19:F19)</f>
        <v>76083</v>
      </c>
      <c r="H19" s="54">
        <f>IF(SUM(D19,G19)=0,"",SUM(D19,G19))</f>
        <v>143502</v>
      </c>
    </row>
    <row r="20" spans="1:14" ht="15.75" x14ac:dyDescent="0.2">
      <c r="A20" s="43">
        <v>13</v>
      </c>
      <c r="B20" s="42">
        <f>'[1]13'!H12</f>
        <v>10931</v>
      </c>
      <c r="C20" s="40">
        <f>'[1]13'!G12</f>
        <v>56387</v>
      </c>
      <c r="D20" s="41">
        <f>SUM(B20:C20)</f>
        <v>67318</v>
      </c>
      <c r="E20" s="40">
        <f>'[1]13'!K12</f>
        <v>26024</v>
      </c>
      <c r="F20" s="40">
        <f>'[1]13'!J12</f>
        <v>39440</v>
      </c>
      <c r="G20" s="39">
        <f>SUM(E20:F20)</f>
        <v>65464</v>
      </c>
      <c r="H20" s="38">
        <f>IF(SUM(D20,G20)=0,"",SUM(D20,G20))</f>
        <v>132782</v>
      </c>
    </row>
    <row r="21" spans="1:14" ht="15.75" x14ac:dyDescent="0.2">
      <c r="A21" s="43">
        <v>14</v>
      </c>
      <c r="B21" s="42">
        <f>'[1]14'!H12</f>
        <v>15582</v>
      </c>
      <c r="C21" s="40">
        <f>'[1]14'!G12</f>
        <v>49121</v>
      </c>
      <c r="D21" s="41">
        <f>SUM(B21:C21)</f>
        <v>64703</v>
      </c>
      <c r="E21" s="40">
        <f>'[1]14'!K12</f>
        <v>16187</v>
      </c>
      <c r="F21" s="40">
        <f>'[1]14'!J12</f>
        <v>47590</v>
      </c>
      <c r="G21" s="39">
        <f>SUM(E21:F21)</f>
        <v>63777</v>
      </c>
      <c r="H21" s="38">
        <f>IF(SUM(D21,G21)=0,"",SUM(D21,G21))</f>
        <v>128480</v>
      </c>
    </row>
    <row r="22" spans="1:14" ht="15.75" x14ac:dyDescent="0.2">
      <c r="A22" s="43">
        <v>15</v>
      </c>
      <c r="B22" s="42">
        <f>'[1]15'!H12</f>
        <v>25671</v>
      </c>
      <c r="C22" s="40">
        <f>'[1]15'!G12</f>
        <v>43405</v>
      </c>
      <c r="D22" s="41">
        <f>SUM(B22:C22)</f>
        <v>69076</v>
      </c>
      <c r="E22" s="40">
        <f>'[1]15'!K12</f>
        <v>12655</v>
      </c>
      <c r="F22" s="40">
        <f>'[1]15'!J12</f>
        <v>54319</v>
      </c>
      <c r="G22" s="39">
        <f>SUM(E22:F22)</f>
        <v>66974</v>
      </c>
      <c r="H22" s="38">
        <f>IF(SUM(D22,G22)=0,"",SUM(D22,G22))</f>
        <v>136050</v>
      </c>
    </row>
    <row r="23" spans="1:14" ht="15.75" x14ac:dyDescent="0.2">
      <c r="A23" s="43">
        <v>16</v>
      </c>
      <c r="B23" s="42">
        <f>'[1]16'!H12</f>
        <v>37061</v>
      </c>
      <c r="C23" s="40">
        <f>'[1]16'!G12</f>
        <v>38198</v>
      </c>
      <c r="D23" s="41">
        <f>SUM(B23:C23)</f>
        <v>75259</v>
      </c>
      <c r="E23" s="40">
        <f>'[1]16'!K12</f>
        <v>12372</v>
      </c>
      <c r="F23" s="40">
        <f>'[1]16'!J12</f>
        <v>54350</v>
      </c>
      <c r="G23" s="39">
        <f>SUM(E23:F23)</f>
        <v>66722</v>
      </c>
      <c r="H23" s="38">
        <f>IF(SUM(D23,G23)=0,"",SUM(D23,G23))</f>
        <v>141981</v>
      </c>
    </row>
    <row r="24" spans="1:14" s="53" customFormat="1" ht="15.75" x14ac:dyDescent="0.2">
      <c r="A24" s="57">
        <v>17</v>
      </c>
      <c r="B24" s="42">
        <f>'[1]17'!H12</f>
        <v>36311</v>
      </c>
      <c r="C24" s="40">
        <f>'[1]17'!G12</f>
        <v>39740</v>
      </c>
      <c r="D24" s="56">
        <f>SUM(B24:C24)</f>
        <v>76051</v>
      </c>
      <c r="E24" s="40">
        <f>'[1]17'!K12</f>
        <v>12782</v>
      </c>
      <c r="F24" s="40">
        <f>'[1]17'!J12</f>
        <v>50075</v>
      </c>
      <c r="G24" s="55">
        <f>SUM(E24:F24)</f>
        <v>62857</v>
      </c>
      <c r="H24" s="54">
        <f>IF(SUM(D24,G24)=0,"",SUM(D24,G24))</f>
        <v>138908</v>
      </c>
    </row>
    <row r="25" spans="1:14" s="53" customFormat="1" ht="15.75" x14ac:dyDescent="0.2">
      <c r="A25" s="57">
        <v>18</v>
      </c>
      <c r="B25" s="42">
        <f>'[1]18'!H12</f>
        <v>26909</v>
      </c>
      <c r="C25" s="40">
        <f>'[1]18'!G12</f>
        <v>43744</v>
      </c>
      <c r="D25" s="56">
        <f>SUM(B25:C25)</f>
        <v>70653</v>
      </c>
      <c r="E25" s="40">
        <f>'[1]18'!K12</f>
        <v>14057</v>
      </c>
      <c r="F25" s="40">
        <f>'[1]18'!J12</f>
        <v>44372</v>
      </c>
      <c r="G25" s="55">
        <f>SUM(E25:F25)</f>
        <v>58429</v>
      </c>
      <c r="H25" s="54">
        <f>IF(SUM(D25,G25)=0,"",SUM(D25,G25))</f>
        <v>129082</v>
      </c>
    </row>
    <row r="26" spans="1:14" s="53" customFormat="1" ht="15.75" x14ac:dyDescent="0.2">
      <c r="A26" s="57">
        <v>19</v>
      </c>
      <c r="B26" s="42">
        <f>'[1]19'!H12</f>
        <v>19955</v>
      </c>
      <c r="C26" s="40">
        <f>'[1]19'!G12</f>
        <v>50677</v>
      </c>
      <c r="D26" s="56">
        <f>SUM(B26:C26)</f>
        <v>70632</v>
      </c>
      <c r="E26" s="40">
        <f>'[1]19'!K12</f>
        <v>14672</v>
      </c>
      <c r="F26" s="40">
        <f>'[1]19'!J12</f>
        <v>42970</v>
      </c>
      <c r="G26" s="55">
        <f>SUM(E26:F26)</f>
        <v>57642</v>
      </c>
      <c r="H26" s="54">
        <f>IF(SUM(D26,G26)=0,"",SUM(D26,G26))</f>
        <v>128274</v>
      </c>
    </row>
    <row r="27" spans="1:14" ht="15.75" x14ac:dyDescent="0.2">
      <c r="A27" s="43">
        <v>20</v>
      </c>
      <c r="B27" s="42">
        <f>'[1]20'!H12</f>
        <v>17272</v>
      </c>
      <c r="C27" s="40">
        <f>'[1]20'!G12</f>
        <v>53784</v>
      </c>
      <c r="D27" s="41">
        <f>SUM(B27:C27)</f>
        <v>71056</v>
      </c>
      <c r="E27" s="40">
        <f>'[1]20'!K12</f>
        <v>15023</v>
      </c>
      <c r="F27" s="40">
        <f>'[1]20'!J12</f>
        <v>41801</v>
      </c>
      <c r="G27" s="39">
        <f>SUM(E27:F27)</f>
        <v>56824</v>
      </c>
      <c r="H27" s="38">
        <f>IF(SUM(D27,G27)=0,"",SUM(D27,G27))</f>
        <v>127880</v>
      </c>
    </row>
    <row r="28" spans="1:14" ht="15.75" x14ac:dyDescent="0.2">
      <c r="A28" s="43">
        <v>21</v>
      </c>
      <c r="B28" s="42">
        <f>'[1]21'!H12</f>
        <v>17841</v>
      </c>
      <c r="C28" s="40">
        <f>'[1]21'!G12</f>
        <v>52178</v>
      </c>
      <c r="D28" s="41">
        <f>SUM(B28:C28)</f>
        <v>70019</v>
      </c>
      <c r="E28" s="40">
        <f>'[1]21'!K12</f>
        <v>13478</v>
      </c>
      <c r="F28" s="40">
        <f>'[1]21'!J12</f>
        <v>46544</v>
      </c>
      <c r="G28" s="39">
        <f>SUM(E28:F28)</f>
        <v>60022</v>
      </c>
      <c r="H28" s="38">
        <f>IF(SUM(D28,G28)=0,"",SUM(D28,G28))</f>
        <v>130041</v>
      </c>
    </row>
    <row r="29" spans="1:14" ht="15.75" x14ac:dyDescent="0.2">
      <c r="A29" s="43">
        <v>22</v>
      </c>
      <c r="B29" s="42">
        <f>'[1]22'!H12</f>
        <v>20249</v>
      </c>
      <c r="C29" s="40">
        <f>'[1]22'!G12</f>
        <v>50431</v>
      </c>
      <c r="D29" s="41">
        <f>SUM(B29:C29)</f>
        <v>70680</v>
      </c>
      <c r="E29" s="40">
        <f>'[1]22'!K12</f>
        <v>13962</v>
      </c>
      <c r="F29" s="40">
        <f>'[1]22'!J12</f>
        <v>52106</v>
      </c>
      <c r="G29" s="39">
        <f>SUM(E29:F29)</f>
        <v>66068</v>
      </c>
      <c r="H29" s="38">
        <f>IF(SUM(D29,G29)=0,"",SUM(D29,G29))</f>
        <v>136748</v>
      </c>
    </row>
    <row r="30" spans="1:14" s="49" customFormat="1" ht="15.75" x14ac:dyDescent="0.25">
      <c r="A30" s="52">
        <v>23</v>
      </c>
      <c r="B30" s="42">
        <f>'[1]23'!H12</f>
        <v>16346</v>
      </c>
      <c r="C30" s="40">
        <f>'[1]23'!G12</f>
        <v>49977</v>
      </c>
      <c r="D30" s="51">
        <f>SUM(B30:C30)</f>
        <v>66323</v>
      </c>
      <c r="E30" s="40">
        <f>'[1]23'!K12</f>
        <v>13002</v>
      </c>
      <c r="F30" s="40">
        <f>'[1]23'!J12</f>
        <v>46213</v>
      </c>
      <c r="G30" s="39">
        <f>SUM(E30:F30)</f>
        <v>59215</v>
      </c>
      <c r="H30" s="50">
        <f>IF(SUM(D30,G30)=0,"",SUM(D30,G30))</f>
        <v>125538</v>
      </c>
    </row>
    <row r="31" spans="1:14" ht="15.75" x14ac:dyDescent="0.2">
      <c r="A31" s="43">
        <v>24</v>
      </c>
      <c r="B31" s="42">
        <f>'[1]24'!H12</f>
        <v>14674</v>
      </c>
      <c r="C31" s="40">
        <f>'[1]24'!G12</f>
        <v>46799</v>
      </c>
      <c r="D31" s="41">
        <f>SUM(B31:C31)</f>
        <v>61473</v>
      </c>
      <c r="E31" s="40">
        <f>'[1]24'!K12</f>
        <v>12290</v>
      </c>
      <c r="F31" s="40">
        <f>'[1]24'!J12</f>
        <v>46397</v>
      </c>
      <c r="G31" s="39">
        <f>SUM(E31:F31)</f>
        <v>58687</v>
      </c>
      <c r="H31" s="38">
        <f>IF(SUM(D31,G31)=0,"",SUM(D31,G31))</f>
        <v>120160</v>
      </c>
    </row>
    <row r="32" spans="1:14" ht="15.75" x14ac:dyDescent="0.2">
      <c r="A32" s="43">
        <v>25</v>
      </c>
      <c r="B32" s="42">
        <f>'[1]25'!H12</f>
        <v>13494</v>
      </c>
      <c r="C32" s="40">
        <f>'[1]25'!G12</f>
        <v>47353</v>
      </c>
      <c r="D32" s="41">
        <f>SUM(B32:C32)</f>
        <v>60847</v>
      </c>
      <c r="E32" s="40">
        <f>'[1]25'!K12</f>
        <v>14133</v>
      </c>
      <c r="F32" s="40">
        <f>'[1]25'!J12</f>
        <v>44528</v>
      </c>
      <c r="G32" s="39">
        <f>SUM(E32:F32)</f>
        <v>58661</v>
      </c>
      <c r="H32" s="38">
        <f>IF(SUM(D32,G32)=0,"",SUM(D32,G32))</f>
        <v>119508</v>
      </c>
    </row>
    <row r="33" spans="1:11" ht="15.75" x14ac:dyDescent="0.2">
      <c r="A33" s="43">
        <v>26</v>
      </c>
      <c r="B33" s="42">
        <f>'[1]26'!H12</f>
        <v>12747</v>
      </c>
      <c r="C33" s="40">
        <f>'[1]26'!G12</f>
        <v>52263</v>
      </c>
      <c r="D33" s="41">
        <f>SUM(B33:C33)</f>
        <v>65010</v>
      </c>
      <c r="E33" s="40">
        <f>'[1]26'!K12</f>
        <v>15070</v>
      </c>
      <c r="F33" s="40">
        <f>'[1]26'!J12</f>
        <v>46506</v>
      </c>
      <c r="G33" s="39">
        <f>SUM(E33:F33)</f>
        <v>61576</v>
      </c>
      <c r="H33" s="38">
        <f>IF(SUM(D33,G33)=0,"",SUM(D33,G33))</f>
        <v>126586</v>
      </c>
    </row>
    <row r="34" spans="1:11" ht="15.75" x14ac:dyDescent="0.2">
      <c r="A34" s="43">
        <v>27</v>
      </c>
      <c r="B34" s="42">
        <f>'[1]27'!H12</f>
        <v>12308</v>
      </c>
      <c r="C34" s="40">
        <f>'[1]27'!G12</f>
        <v>57370</v>
      </c>
      <c r="D34" s="41">
        <f>SUM(B34:C34)</f>
        <v>69678</v>
      </c>
      <c r="E34" s="40">
        <f>'[1]27'!K12</f>
        <v>15588</v>
      </c>
      <c r="F34" s="40">
        <f>'[1]27'!J12</f>
        <v>46290</v>
      </c>
      <c r="G34" s="39">
        <f>SUM(E34:F34)</f>
        <v>61878</v>
      </c>
      <c r="H34" s="38">
        <f>IF(SUM(D34,G34)=0,"",SUM(D34,G34))</f>
        <v>131556</v>
      </c>
    </row>
    <row r="35" spans="1:11" ht="16.5" customHeight="1" x14ac:dyDescent="0.2">
      <c r="A35" s="43">
        <v>28</v>
      </c>
      <c r="B35" s="42">
        <f>'[1]28'!H12</f>
        <v>10909</v>
      </c>
      <c r="C35" s="40">
        <f>'[1]28'!G12</f>
        <v>60136</v>
      </c>
      <c r="D35" s="41">
        <f>SUM(B35:C35)</f>
        <v>71045</v>
      </c>
      <c r="E35" s="40">
        <f>'[1]28'!K12</f>
        <v>15159</v>
      </c>
      <c r="F35" s="40">
        <f>'[1]28'!J12</f>
        <v>48047</v>
      </c>
      <c r="G35" s="39">
        <f>SUM(E35:F35)</f>
        <v>63206</v>
      </c>
      <c r="H35" s="38">
        <f>IF(SUM(D35,G35)=0,"",SUM(D35,G35))</f>
        <v>134251</v>
      </c>
    </row>
    <row r="36" spans="1:11" ht="15.75" x14ac:dyDescent="0.2">
      <c r="A36" s="43">
        <v>29</v>
      </c>
      <c r="B36" s="42">
        <f>'[1]29'!H12</f>
        <v>14517</v>
      </c>
      <c r="C36" s="40">
        <f>'[1]29'!G12</f>
        <v>54735</v>
      </c>
      <c r="D36" s="41">
        <f>SUM(B36:C36)</f>
        <v>69252</v>
      </c>
      <c r="E36" s="40">
        <f>'[1]29'!K12</f>
        <v>11252</v>
      </c>
      <c r="F36" s="40">
        <f>'[1]29'!J12</f>
        <v>50549</v>
      </c>
      <c r="G36" s="39">
        <f>SUM(E36:F36)</f>
        <v>61801</v>
      </c>
      <c r="H36" s="38">
        <f>IF(SUM(D36,G36)=0,"",SUM(D36,G36))</f>
        <v>131053</v>
      </c>
    </row>
    <row r="37" spans="1:11" s="44" customFormat="1" ht="15.75" x14ac:dyDescent="0.2">
      <c r="A37" s="48">
        <v>30</v>
      </c>
      <c r="B37" s="42">
        <f>'[1]30'!H12</f>
        <v>13962</v>
      </c>
      <c r="C37" s="40">
        <f>'[1]30'!G12</f>
        <v>45684</v>
      </c>
      <c r="D37" s="47">
        <f>SUM(B37:C37)</f>
        <v>59646</v>
      </c>
      <c r="E37" s="40">
        <f>'[1]30'!K12</f>
        <v>10184</v>
      </c>
      <c r="F37" s="40">
        <f>'[1]30'!J12</f>
        <v>52114</v>
      </c>
      <c r="G37" s="46">
        <f>SUM(E37:F37)</f>
        <v>62298</v>
      </c>
      <c r="H37" s="45">
        <f>IF(SUM(D37,G37)=0,"",SUM(D37,G37))</f>
        <v>121944</v>
      </c>
    </row>
    <row r="38" spans="1:11" ht="15.75" x14ac:dyDescent="0.2">
      <c r="A38" s="43">
        <v>31</v>
      </c>
      <c r="B38" s="42">
        <f>'[1]31'!H12</f>
        <v>0</v>
      </c>
      <c r="C38" s="40">
        <f>'[1]31'!G12</f>
        <v>0</v>
      </c>
      <c r="D38" s="41">
        <f>SUM(B38:C38)</f>
        <v>0</v>
      </c>
      <c r="E38" s="40">
        <f>'[1]31'!K12</f>
        <v>0</v>
      </c>
      <c r="F38" s="40">
        <f>'[1]31'!J12</f>
        <v>0</v>
      </c>
      <c r="G38" s="39">
        <f>SUM(E38:F38)</f>
        <v>0</v>
      </c>
      <c r="H38" s="38" t="str">
        <f>IF(SUM(D38,G38)=0,"",SUM(D38,G38))</f>
        <v/>
      </c>
    </row>
    <row r="39" spans="1:11" ht="15.75" x14ac:dyDescent="0.2">
      <c r="A39" s="37"/>
      <c r="B39" s="35"/>
      <c r="C39" s="35"/>
      <c r="D39" s="36"/>
      <c r="E39" s="35"/>
      <c r="F39" s="35"/>
      <c r="G39" s="34"/>
      <c r="H39" s="33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491429</v>
      </c>
      <c r="C40" s="31">
        <f>SUM(C8:C38)</f>
        <v>1478308</v>
      </c>
      <c r="D40" s="31">
        <f>SUM(B40:C40)</f>
        <v>1969737</v>
      </c>
      <c r="E40" s="31">
        <f>SUM(E8:E38)</f>
        <v>485184</v>
      </c>
      <c r="F40" s="31">
        <f>SUM(F8:F38)</f>
        <v>1466684</v>
      </c>
      <c r="G40" s="31">
        <f>SUM(E40:F40)</f>
        <v>1951868</v>
      </c>
      <c r="H40" s="31">
        <f>SUM(D40,G40)</f>
        <v>3921605</v>
      </c>
      <c r="K40" s="1" t="s">
        <v>6</v>
      </c>
    </row>
    <row r="41" spans="1:11" ht="15.75" x14ac:dyDescent="0.25">
      <c r="A41" s="10"/>
      <c r="B41" s="11"/>
      <c r="C41" s="10"/>
      <c r="D41" s="10"/>
      <c r="E41" s="30"/>
      <c r="F41" s="10"/>
      <c r="G41" s="29"/>
      <c r="H41" s="29"/>
    </row>
    <row r="42" spans="1:11" ht="15.75" x14ac:dyDescent="0.25">
      <c r="A42" s="10"/>
      <c r="B42" s="11"/>
      <c r="C42" s="10"/>
      <c r="D42" s="10"/>
      <c r="E42" s="28"/>
      <c r="F42" s="28"/>
      <c r="G42" s="28"/>
      <c r="H42" s="28"/>
      <c r="J42" s="27"/>
    </row>
    <row r="43" spans="1:11" ht="15.75" x14ac:dyDescent="0.25">
      <c r="A43" s="26"/>
      <c r="B43" s="25"/>
      <c r="C43" s="25"/>
      <c r="D43" s="19"/>
      <c r="E43" s="18"/>
      <c r="F43" s="17"/>
      <c r="G43" s="15"/>
      <c r="H43" s="15"/>
      <c r="I43" s="15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5"/>
      <c r="H44" s="15"/>
      <c r="I44" s="15"/>
    </row>
    <row r="45" spans="1:11" ht="15.75" x14ac:dyDescent="0.25">
      <c r="A45" s="10"/>
      <c r="B45" s="11"/>
      <c r="C45" s="10"/>
      <c r="D45" s="19"/>
      <c r="E45" s="18"/>
      <c r="F45" s="17"/>
      <c r="G45" s="15"/>
      <c r="H45" s="15"/>
      <c r="I45" s="15"/>
    </row>
    <row r="46" spans="1:11" ht="15.75" x14ac:dyDescent="0.25">
      <c r="A46" s="23" t="s">
        <v>4</v>
      </c>
      <c r="B46" s="22">
        <f>SUM(C40/(COUNTIF(B8:B38,"&gt;0")))</f>
        <v>49276.933333333334</v>
      </c>
      <c r="C46" s="21" t="s">
        <v>2</v>
      </c>
      <c r="D46" s="19"/>
      <c r="E46" s="18"/>
      <c r="F46" s="17"/>
      <c r="G46" s="15"/>
      <c r="H46" s="15"/>
      <c r="I46" s="15"/>
    </row>
    <row r="47" spans="1:11" ht="15.75" x14ac:dyDescent="0.25">
      <c r="A47" s="23" t="s">
        <v>3</v>
      </c>
      <c r="B47" s="22">
        <f>SUM(F40/(COUNTIF(B8:B38,"&gt;0")))</f>
        <v>48889.466666666667</v>
      </c>
      <c r="C47" s="21" t="s">
        <v>2</v>
      </c>
      <c r="D47" s="19"/>
      <c r="E47" s="18"/>
      <c r="F47" s="17"/>
      <c r="G47" s="15"/>
      <c r="H47" s="15"/>
      <c r="I47" s="15"/>
    </row>
    <row r="48" spans="1:11" ht="15.75" x14ac:dyDescent="0.25">
      <c r="A48" s="20"/>
      <c r="B48" s="11"/>
      <c r="C48" s="10"/>
      <c r="D48" s="19"/>
      <c r="E48" s="18"/>
      <c r="F48" s="17"/>
      <c r="G48" s="15"/>
      <c r="H48" s="15"/>
      <c r="I48" s="15"/>
    </row>
    <row r="49" spans="1:9" ht="15.75" x14ac:dyDescent="0.25">
      <c r="A49" s="10"/>
      <c r="B49" s="11"/>
      <c r="C49" s="10"/>
      <c r="D49" s="12" t="s">
        <v>1</v>
      </c>
      <c r="E49" s="12"/>
      <c r="F49" s="12"/>
      <c r="G49" s="15"/>
      <c r="H49" s="15"/>
      <c r="I49" s="15"/>
    </row>
    <row r="50" spans="1:9" ht="15.75" x14ac:dyDescent="0.25">
      <c r="A50" s="16"/>
      <c r="B50" s="11"/>
      <c r="C50" s="10"/>
      <c r="D50" s="12" t="s">
        <v>0</v>
      </c>
      <c r="E50" s="12"/>
      <c r="F50" s="12"/>
      <c r="G50" s="15"/>
      <c r="H50" s="14"/>
      <c r="I50" s="13"/>
    </row>
    <row r="51" spans="1:9" ht="15.75" x14ac:dyDescent="0.25">
      <c r="A51" s="10"/>
      <c r="B51" s="11"/>
      <c r="C51" s="10"/>
      <c r="D51" s="9"/>
      <c r="E51" s="8"/>
      <c r="F51" s="8"/>
      <c r="G51" s="12"/>
      <c r="H51" s="12"/>
      <c r="I51" s="12"/>
    </row>
    <row r="52" spans="1:9" ht="15.75" x14ac:dyDescent="0.25">
      <c r="A52" s="10"/>
      <c r="B52" s="11"/>
      <c r="C52" s="10"/>
      <c r="D52" s="9"/>
      <c r="E52" s="8"/>
      <c r="F52" s="8"/>
      <c r="G52" s="7"/>
      <c r="H52" s="7"/>
      <c r="I52" s="7"/>
    </row>
    <row r="53" spans="1:9" ht="14.25" x14ac:dyDescent="0.2">
      <c r="D53" s="6"/>
      <c r="E53" s="5"/>
      <c r="F53" s="5"/>
      <c r="G53" s="5"/>
      <c r="H53" s="5"/>
      <c r="I53" s="5"/>
    </row>
    <row r="56" spans="1:9" s="2" customFormat="1" x14ac:dyDescent="0.2">
      <c r="A56" s="1"/>
      <c r="B56" s="4"/>
      <c r="C56" s="1"/>
      <c r="D56" s="1"/>
      <c r="E56" s="3"/>
      <c r="F56" s="1"/>
      <c r="I56" s="1"/>
    </row>
    <row r="57" spans="1:9" s="2" customFormat="1" x14ac:dyDescent="0.2">
      <c r="A57" s="1"/>
      <c r="B57" s="4"/>
      <c r="C57" s="1"/>
      <c r="D57" s="1"/>
      <c r="E57" s="3"/>
      <c r="F57" s="1"/>
    </row>
    <row r="58" spans="1:9" s="2" customFormat="1" x14ac:dyDescent="0.2">
      <c r="A58" s="1"/>
      <c r="B58" s="4"/>
      <c r="C58" s="1"/>
      <c r="D58" s="1"/>
      <c r="E58" s="3"/>
      <c r="F58" s="1"/>
    </row>
    <row r="59" spans="1:9" s="2" customFormat="1" x14ac:dyDescent="0.2">
      <c r="A59" s="1"/>
      <c r="B59" s="4"/>
      <c r="C59" s="1"/>
      <c r="D59" s="1"/>
      <c r="E59" s="3"/>
      <c r="F59" s="1"/>
    </row>
    <row r="60" spans="1:9" s="2" customFormat="1" x14ac:dyDescent="0.2">
      <c r="A60" s="1"/>
      <c r="B60" s="4"/>
      <c r="C60" s="1"/>
      <c r="D60" s="1"/>
      <c r="E60" s="3"/>
      <c r="F60" s="1"/>
    </row>
    <row r="61" spans="1:9" s="2" customFormat="1" x14ac:dyDescent="0.2">
      <c r="A61" s="1"/>
      <c r="B61" s="4"/>
      <c r="C61" s="1"/>
      <c r="D61" s="1"/>
      <c r="E61" s="3"/>
      <c r="F61" s="1"/>
    </row>
    <row r="62" spans="1:9" s="2" customFormat="1" x14ac:dyDescent="0.2">
      <c r="A62" s="1"/>
      <c r="B62" s="4"/>
      <c r="C62" s="1"/>
      <c r="D62" s="1"/>
      <c r="E62" s="3"/>
      <c r="F62" s="1"/>
    </row>
  </sheetData>
  <mergeCells count="20">
    <mergeCell ref="E6:E7"/>
    <mergeCell ref="G3:H3"/>
    <mergeCell ref="F6:F7"/>
    <mergeCell ref="D49:F49"/>
    <mergeCell ref="A1:H1"/>
    <mergeCell ref="A5:A7"/>
    <mergeCell ref="B5:D5"/>
    <mergeCell ref="E5:G5"/>
    <mergeCell ref="H5:H7"/>
    <mergeCell ref="G6:G7"/>
    <mergeCell ref="B6:B7"/>
    <mergeCell ref="C6:C7"/>
    <mergeCell ref="D6:D7"/>
    <mergeCell ref="D50:F50"/>
    <mergeCell ref="G51:I51"/>
    <mergeCell ref="D52:F52"/>
    <mergeCell ref="G52:I52"/>
    <mergeCell ref="D53:F53"/>
    <mergeCell ref="G53:I53"/>
    <mergeCell ref="D51:F51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32" activePane="bottomLeft" state="frozen"/>
      <selection activeCell="J37" sqref="J37"/>
      <selection pane="bottomLeft" activeCell="J37" sqref="J37"/>
    </sheetView>
  </sheetViews>
  <sheetFormatPr defaultColWidth="9" defaultRowHeight="14.25" x14ac:dyDescent="0.2"/>
  <cols>
    <col min="1" max="1" width="11.75" style="87" customWidth="1"/>
    <col min="2" max="2" width="11.75" style="89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10" ht="18.75" x14ac:dyDescent="0.3">
      <c r="A1" s="86" t="s">
        <v>15</v>
      </c>
      <c r="B1" s="86"/>
      <c r="C1" s="86"/>
      <c r="D1" s="86"/>
      <c r="E1" s="86"/>
      <c r="F1" s="86"/>
      <c r="G1" s="86"/>
      <c r="H1" s="86"/>
    </row>
    <row r="2" spans="1:10" ht="18.75" x14ac:dyDescent="0.3">
      <c r="C2" s="110" t="s">
        <v>16</v>
      </c>
      <c r="D2" s="85" t="str">
        <f>'[1]รวม 5 ทอ.'!D2</f>
        <v>เดือน เมษายน 2561</v>
      </c>
      <c r="E2" s="84"/>
      <c r="F2" s="84"/>
      <c r="G2" s="84"/>
      <c r="H2" s="84"/>
      <c r="I2" s="84"/>
      <c r="J2" s="84"/>
    </row>
    <row r="3" spans="1:10" ht="18.75" x14ac:dyDescent="0.3">
      <c r="A3" s="80"/>
      <c r="B3" s="82"/>
      <c r="C3" s="80"/>
      <c r="D3" s="80"/>
      <c r="E3" s="81"/>
      <c r="F3" s="80"/>
      <c r="G3" s="83"/>
      <c r="H3" s="83"/>
    </row>
    <row r="4" spans="1:10" ht="18.75" x14ac:dyDescent="0.3">
      <c r="A4" s="80"/>
      <c r="B4" s="82"/>
      <c r="C4" s="80"/>
      <c r="D4" s="80"/>
      <c r="E4" s="81"/>
      <c r="F4" s="80"/>
      <c r="G4" s="79"/>
      <c r="H4" s="79"/>
    </row>
    <row r="5" spans="1:10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10" x14ac:dyDescent="0.2">
      <c r="A6" s="73"/>
      <c r="B6" s="75" t="s">
        <v>9</v>
      </c>
      <c r="C6" s="75" t="s">
        <v>8</v>
      </c>
      <c r="D6" s="75" t="s">
        <v>7</v>
      </c>
      <c r="E6" s="109" t="s">
        <v>9</v>
      </c>
      <c r="F6" s="75" t="s">
        <v>8</v>
      </c>
      <c r="G6" s="75" t="s">
        <v>7</v>
      </c>
      <c r="H6" s="74"/>
    </row>
    <row r="7" spans="1:10" x14ac:dyDescent="0.2">
      <c r="A7" s="73"/>
      <c r="B7" s="72"/>
      <c r="C7" s="72"/>
      <c r="D7" s="72"/>
      <c r="E7" s="108"/>
      <c r="F7" s="72"/>
      <c r="G7" s="72"/>
      <c r="H7" s="71"/>
    </row>
    <row r="8" spans="1:10" ht="15.75" x14ac:dyDescent="0.2">
      <c r="A8" s="43">
        <v>1</v>
      </c>
      <c r="B8" s="70">
        <f>'[1]1'!H13</f>
        <v>7453</v>
      </c>
      <c r="C8" s="70">
        <f>'[1]1'!G13</f>
        <v>14128</v>
      </c>
      <c r="D8" s="107">
        <f>SUM(B8:C8)</f>
        <v>21581</v>
      </c>
      <c r="E8" s="70">
        <f>'[1]1'!K13</f>
        <v>5171</v>
      </c>
      <c r="F8" s="70">
        <f>'[1]1'!J13</f>
        <v>19280</v>
      </c>
      <c r="G8" s="93">
        <f>SUM(E8:F8)</f>
        <v>24451</v>
      </c>
      <c r="H8" s="92">
        <f>IF(SUM(D8,G8)=0,"",SUM(D8,G8))</f>
        <v>46032</v>
      </c>
    </row>
    <row r="9" spans="1:10" ht="15.75" x14ac:dyDescent="0.2">
      <c r="A9" s="43">
        <v>2</v>
      </c>
      <c r="B9" s="42">
        <f>'[1]2'!H13</f>
        <v>7034</v>
      </c>
      <c r="C9" s="42">
        <f>'[1]2'!G13</f>
        <v>13563</v>
      </c>
      <c r="D9" s="94">
        <f>SUM(B9:C9)</f>
        <v>20597</v>
      </c>
      <c r="E9" s="42">
        <f>'[1]2'!K13</f>
        <v>4954</v>
      </c>
      <c r="F9" s="42">
        <f>'[1]2'!J13</f>
        <v>17709</v>
      </c>
      <c r="G9" s="93">
        <f>SUM(E9:F9)</f>
        <v>22663</v>
      </c>
      <c r="H9" s="92">
        <f>IF(SUM(D9,G9)=0,"",SUM(D9,G9))</f>
        <v>43260</v>
      </c>
    </row>
    <row r="10" spans="1:10" ht="15.75" x14ac:dyDescent="0.2">
      <c r="A10" s="43">
        <v>3</v>
      </c>
      <c r="B10" s="42">
        <f>'[1]3'!H13</f>
        <v>5675</v>
      </c>
      <c r="C10" s="42">
        <f>'[1]3'!G13</f>
        <v>15169</v>
      </c>
      <c r="D10" s="94">
        <f>SUM(B10:C10)</f>
        <v>20844</v>
      </c>
      <c r="E10" s="42">
        <f>'[1]3'!K13</f>
        <v>5597</v>
      </c>
      <c r="F10" s="42">
        <f>'[1]3'!J13</f>
        <v>15569</v>
      </c>
      <c r="G10" s="93">
        <f>SUM(E10:F10)</f>
        <v>21166</v>
      </c>
      <c r="H10" s="92">
        <f>IF(SUM(D10,G10)=0,"",SUM(D10,G10))</f>
        <v>42010</v>
      </c>
    </row>
    <row r="11" spans="1:10" s="89" customFormat="1" ht="18.75" customHeight="1" x14ac:dyDescent="0.2">
      <c r="A11" s="43">
        <v>4</v>
      </c>
      <c r="B11" s="42">
        <f>'[1]4'!H13</f>
        <v>4980</v>
      </c>
      <c r="C11" s="42">
        <f>'[1]4'!G13</f>
        <v>15414</v>
      </c>
      <c r="D11" s="94">
        <f>SUM(B11:C11)</f>
        <v>20394</v>
      </c>
      <c r="E11" s="42">
        <f>'[1]4'!K13</f>
        <v>7418</v>
      </c>
      <c r="F11" s="42">
        <f>'[1]4'!J13</f>
        <v>14834</v>
      </c>
      <c r="G11" s="93">
        <f>SUM(E11:F11)</f>
        <v>22252</v>
      </c>
      <c r="H11" s="92">
        <f>IF(SUM(D11,G11)=0,"",SUM(D11,G11))</f>
        <v>42646</v>
      </c>
    </row>
    <row r="12" spans="1:10" ht="18" customHeight="1" x14ac:dyDescent="0.2">
      <c r="A12" s="43">
        <v>5</v>
      </c>
      <c r="B12" s="42">
        <f>'[1]5'!H13</f>
        <v>4873</v>
      </c>
      <c r="C12" s="42">
        <f>'[1]5'!G13</f>
        <v>16253</v>
      </c>
      <c r="D12" s="94">
        <f>SUM(B12:C12)</f>
        <v>21126</v>
      </c>
      <c r="E12" s="42">
        <f>'[1]5'!K13</f>
        <v>7999</v>
      </c>
      <c r="F12" s="42">
        <f>'[1]5'!J13</f>
        <v>13735</v>
      </c>
      <c r="G12" s="93">
        <f>SUM(E12:F12)</f>
        <v>21734</v>
      </c>
      <c r="H12" s="92">
        <f>IF(SUM(D12,G12)=0,"",SUM(D12,G12))</f>
        <v>42860</v>
      </c>
    </row>
    <row r="13" spans="1:10" ht="15.75" x14ac:dyDescent="0.2">
      <c r="A13" s="43">
        <v>6</v>
      </c>
      <c r="B13" s="42">
        <f>'[1]6'!H13</f>
        <v>5699</v>
      </c>
      <c r="C13" s="42">
        <f>'[1]6'!G13</f>
        <v>17569</v>
      </c>
      <c r="D13" s="94">
        <f>SUM(B13:C13)</f>
        <v>23268</v>
      </c>
      <c r="E13" s="42">
        <f>'[1]6'!K13</f>
        <v>5435</v>
      </c>
      <c r="F13" s="42">
        <f>'[1]6'!J13</f>
        <v>15365</v>
      </c>
      <c r="G13" s="93">
        <f>SUM(E13:F13)</f>
        <v>20800</v>
      </c>
      <c r="H13" s="92">
        <f>IF(SUM(D13,G13)=0,"",SUM(D13,G13))</f>
        <v>44068</v>
      </c>
    </row>
    <row r="14" spans="1:10" ht="15.75" x14ac:dyDescent="0.2">
      <c r="A14" s="43">
        <v>7</v>
      </c>
      <c r="B14" s="42">
        <f>'[1]7'!H13</f>
        <v>6630</v>
      </c>
      <c r="C14" s="42">
        <f>'[1]7'!G13</f>
        <v>14771</v>
      </c>
      <c r="D14" s="94">
        <f>SUM(B14:C14)</f>
        <v>21401</v>
      </c>
      <c r="E14" s="42">
        <f>'[1]7'!K13</f>
        <v>5855</v>
      </c>
      <c r="F14" s="42">
        <f>'[1]7'!J13</f>
        <v>15535</v>
      </c>
      <c r="G14" s="93">
        <f>SUM(E14:F14)</f>
        <v>21390</v>
      </c>
      <c r="H14" s="92">
        <f>IF(SUM(D14,G14)=0,"",SUM(D14,G14))</f>
        <v>42791</v>
      </c>
    </row>
    <row r="15" spans="1:10" ht="15.75" x14ac:dyDescent="0.2">
      <c r="A15" s="43">
        <v>8</v>
      </c>
      <c r="B15" s="42">
        <f>'[1]8'!H13</f>
        <v>8819</v>
      </c>
      <c r="C15" s="42">
        <f>'[1]8'!G13</f>
        <v>12913</v>
      </c>
      <c r="D15" s="94">
        <f>SUM(B15:C15)</f>
        <v>21732</v>
      </c>
      <c r="E15" s="42">
        <f>'[1]8'!K13</f>
        <v>5005</v>
      </c>
      <c r="F15" s="42">
        <f>'[1]8'!J13</f>
        <v>19681</v>
      </c>
      <c r="G15" s="93">
        <f>SUM(E15:F15)</f>
        <v>24686</v>
      </c>
      <c r="H15" s="92">
        <f>IF(SUM(D15,G15)=0,"",SUM(D15,G15))</f>
        <v>46418</v>
      </c>
    </row>
    <row r="16" spans="1:10" ht="15.75" x14ac:dyDescent="0.2">
      <c r="A16" s="43">
        <v>9</v>
      </c>
      <c r="B16" s="42">
        <f>'[1]9'!H13</f>
        <v>7875</v>
      </c>
      <c r="C16" s="42">
        <f>'[1]9'!G13</f>
        <v>14228</v>
      </c>
      <c r="D16" s="94">
        <f>SUM(B16:C16)</f>
        <v>22103</v>
      </c>
      <c r="E16" s="42">
        <f>'[1]9'!K13</f>
        <v>5718</v>
      </c>
      <c r="F16" s="42">
        <f>'[1]9'!J13</f>
        <v>17348</v>
      </c>
      <c r="G16" s="93">
        <f>SUM(E16:F16)</f>
        <v>23066</v>
      </c>
      <c r="H16" s="92">
        <f>IF(SUM(D16,G16)=0,"",SUM(D16,G16))</f>
        <v>45169</v>
      </c>
    </row>
    <row r="17" spans="1:8" s="102" customFormat="1" ht="15.75" x14ac:dyDescent="0.2">
      <c r="A17" s="57">
        <v>10</v>
      </c>
      <c r="B17" s="42">
        <f>'[1]10'!H13</f>
        <v>6184</v>
      </c>
      <c r="C17" s="42">
        <f>'[1]10'!G13</f>
        <v>16038</v>
      </c>
      <c r="D17" s="105">
        <f>SUM(B17:C17)</f>
        <v>22222</v>
      </c>
      <c r="E17" s="42">
        <f>'[1]10'!K13</f>
        <v>7427</v>
      </c>
      <c r="F17" s="42">
        <f>'[1]10'!J13</f>
        <v>15067</v>
      </c>
      <c r="G17" s="104">
        <f>SUM(E17:F17)</f>
        <v>22494</v>
      </c>
      <c r="H17" s="103">
        <f>IF(SUM(D17,G17)=0,"",SUM(D17,G17))</f>
        <v>44716</v>
      </c>
    </row>
    <row r="18" spans="1:8" s="102" customFormat="1" ht="15.75" x14ac:dyDescent="0.2">
      <c r="A18" s="57">
        <v>11</v>
      </c>
      <c r="B18" s="42">
        <f>'[1]11'!H13</f>
        <v>5352</v>
      </c>
      <c r="C18" s="42">
        <f>'[1]11'!G13</f>
        <v>16627</v>
      </c>
      <c r="D18" s="105">
        <f>SUM(B18:C18)</f>
        <v>21979</v>
      </c>
      <c r="E18" s="42">
        <f>'[1]11'!K13</f>
        <v>10186</v>
      </c>
      <c r="F18" s="42">
        <f>'[1]11'!J13</f>
        <v>13749</v>
      </c>
      <c r="G18" s="104">
        <f>SUM(E18:F18)</f>
        <v>23935</v>
      </c>
      <c r="H18" s="103">
        <f>IF(SUM(D18,G18)=0,"",SUM(D18,G18))</f>
        <v>45914</v>
      </c>
    </row>
    <row r="19" spans="1:8" s="106" customFormat="1" ht="15.75" x14ac:dyDescent="0.2">
      <c r="A19" s="57">
        <v>12</v>
      </c>
      <c r="B19" s="42">
        <f>'[1]12'!H13</f>
        <v>4373</v>
      </c>
      <c r="C19" s="42">
        <f>'[1]12'!G13</f>
        <v>19100</v>
      </c>
      <c r="D19" s="105">
        <f>SUM(B19:C19)</f>
        <v>23473</v>
      </c>
      <c r="E19" s="42">
        <f>'[1]12'!K13</f>
        <v>11306</v>
      </c>
      <c r="F19" s="42">
        <f>'[1]12'!J13</f>
        <v>11404</v>
      </c>
      <c r="G19" s="104">
        <f>SUM(E19:F19)</f>
        <v>22710</v>
      </c>
      <c r="H19" s="103">
        <f>IF(SUM(D19,G19)=0,"",SUM(D19,G19))</f>
        <v>46183</v>
      </c>
    </row>
    <row r="20" spans="1:8" ht="15.75" x14ac:dyDescent="0.2">
      <c r="A20" s="43">
        <v>13</v>
      </c>
      <c r="B20" s="42">
        <f>'[1]13'!H13</f>
        <v>5065</v>
      </c>
      <c r="C20" s="42">
        <f>'[1]13'!G13</f>
        <v>17915</v>
      </c>
      <c r="D20" s="94">
        <f>SUM(B20:C20)</f>
        <v>22980</v>
      </c>
      <c r="E20" s="42">
        <f>'[1]13'!K13</f>
        <v>12035</v>
      </c>
      <c r="F20" s="42">
        <f>'[1]13'!J13</f>
        <v>12414</v>
      </c>
      <c r="G20" s="93">
        <f>SUM(E20:F20)</f>
        <v>24449</v>
      </c>
      <c r="H20" s="92">
        <f>IF(SUM(D20,G20)=0,"",SUM(D20,G20))</f>
        <v>47429</v>
      </c>
    </row>
    <row r="21" spans="1:8" ht="15.75" x14ac:dyDescent="0.2">
      <c r="A21" s="43">
        <v>14</v>
      </c>
      <c r="B21" s="42">
        <f>'[1]14'!H13</f>
        <v>6606</v>
      </c>
      <c r="C21" s="42">
        <f>'[1]14'!G13</f>
        <v>16957</v>
      </c>
      <c r="D21" s="94">
        <f>SUM(B21:C21)</f>
        <v>23563</v>
      </c>
      <c r="E21" s="42">
        <f>'[1]14'!K13</f>
        <v>7090</v>
      </c>
      <c r="F21" s="42">
        <f>'[1]14'!J13</f>
        <v>13764</v>
      </c>
      <c r="G21" s="93">
        <f>SUM(E21:F21)</f>
        <v>20854</v>
      </c>
      <c r="H21" s="92">
        <f>IF(SUM(D21,G21)=0,"",SUM(D21,G21))</f>
        <v>44417</v>
      </c>
    </row>
    <row r="22" spans="1:8" ht="15.75" x14ac:dyDescent="0.2">
      <c r="A22" s="43">
        <v>15</v>
      </c>
      <c r="B22" s="42">
        <f>'[1]15'!H13</f>
        <v>10524</v>
      </c>
      <c r="C22" s="42">
        <f>'[1]15'!G13</f>
        <v>13487</v>
      </c>
      <c r="D22" s="94">
        <f>SUM(B22:C22)</f>
        <v>24011</v>
      </c>
      <c r="E22" s="42">
        <f>'[1]15'!K13</f>
        <v>5280</v>
      </c>
      <c r="F22" s="42">
        <f>'[1]15'!J13</f>
        <v>19373</v>
      </c>
      <c r="G22" s="93">
        <f>SUM(E22:F22)</f>
        <v>24653</v>
      </c>
      <c r="H22" s="92">
        <f>IF(SUM(D22,G22)=0,"",SUM(D22,G22))</f>
        <v>48664</v>
      </c>
    </row>
    <row r="23" spans="1:8" s="89" customFormat="1" ht="15.75" x14ac:dyDescent="0.2">
      <c r="A23" s="43">
        <v>16</v>
      </c>
      <c r="B23" s="42">
        <f>'[1]16'!H13</f>
        <v>12822</v>
      </c>
      <c r="C23" s="42">
        <f>'[1]16'!G13</f>
        <v>12194</v>
      </c>
      <c r="D23" s="94">
        <f>SUM(B23:C23)</f>
        <v>25016</v>
      </c>
      <c r="E23" s="42">
        <f>'[1]16'!K13</f>
        <v>4448</v>
      </c>
      <c r="F23" s="42">
        <f>'[1]16'!J13</f>
        <v>18801</v>
      </c>
      <c r="G23" s="93">
        <f>SUM(E23:F23)</f>
        <v>23249</v>
      </c>
      <c r="H23" s="92">
        <f>IF(SUM(D23,G23)=0,"",SUM(D23,G23))</f>
        <v>48265</v>
      </c>
    </row>
    <row r="24" spans="1:8" s="102" customFormat="1" ht="15.75" x14ac:dyDescent="0.2">
      <c r="A24" s="57">
        <v>17</v>
      </c>
      <c r="B24" s="42">
        <f>'[1]17'!H13</f>
        <v>10085</v>
      </c>
      <c r="C24" s="42">
        <f>'[1]17'!G13</f>
        <v>12974</v>
      </c>
      <c r="D24" s="105">
        <f>SUM(B24:C24)</f>
        <v>23059</v>
      </c>
      <c r="E24" s="42">
        <f>'[1]17'!K13</f>
        <v>4793</v>
      </c>
      <c r="F24" s="42">
        <f>'[1]17'!J13</f>
        <v>17294</v>
      </c>
      <c r="G24" s="104">
        <f>SUM(E24:F24)</f>
        <v>22087</v>
      </c>
      <c r="H24" s="103">
        <f>IF(SUM(D24,G24)=0,"",SUM(D24,G24))</f>
        <v>45146</v>
      </c>
    </row>
    <row r="25" spans="1:8" s="102" customFormat="1" ht="15.75" x14ac:dyDescent="0.2">
      <c r="A25" s="57">
        <v>18</v>
      </c>
      <c r="B25" s="42">
        <f>'[1]18'!H13</f>
        <v>7958</v>
      </c>
      <c r="C25" s="42">
        <f>'[1]18'!G13</f>
        <v>15033</v>
      </c>
      <c r="D25" s="105">
        <f>SUM(B25:C25)</f>
        <v>22991</v>
      </c>
      <c r="E25" s="42">
        <f>'[1]18'!K13</f>
        <v>6757</v>
      </c>
      <c r="F25" s="42">
        <f>'[1]18'!J13</f>
        <v>15827</v>
      </c>
      <c r="G25" s="104">
        <f>SUM(E25:F25)</f>
        <v>22584</v>
      </c>
      <c r="H25" s="103">
        <f>IF(SUM(D25,G25)=0,"",SUM(D25,G25))</f>
        <v>45575</v>
      </c>
    </row>
    <row r="26" spans="1:8" s="102" customFormat="1" ht="15.75" x14ac:dyDescent="0.2">
      <c r="A26" s="57">
        <v>19</v>
      </c>
      <c r="B26" s="42">
        <f>'[1]19'!H13</f>
        <v>5723</v>
      </c>
      <c r="C26" s="42">
        <f>'[1]19'!G13</f>
        <v>16865</v>
      </c>
      <c r="D26" s="105">
        <f>SUM(B26:C26)</f>
        <v>22588</v>
      </c>
      <c r="E26" s="42">
        <f>'[1]19'!K13</f>
        <v>7265</v>
      </c>
      <c r="F26" s="42">
        <f>'[1]19'!J13</f>
        <v>13883</v>
      </c>
      <c r="G26" s="104">
        <f>SUM(E26:F26)</f>
        <v>21148</v>
      </c>
      <c r="H26" s="103">
        <f>IF(SUM(D26,G26)=0,"",SUM(D26,G26))</f>
        <v>43736</v>
      </c>
    </row>
    <row r="27" spans="1:8" ht="15.75" x14ac:dyDescent="0.2">
      <c r="A27" s="43">
        <v>20</v>
      </c>
      <c r="B27" s="42">
        <f>'[1]20'!H13</f>
        <v>5334</v>
      </c>
      <c r="C27" s="42">
        <f>'[1]20'!G13</f>
        <v>17887</v>
      </c>
      <c r="D27" s="94">
        <f>SUM(B27:C27)</f>
        <v>23221</v>
      </c>
      <c r="E27" s="42">
        <f>'[1]20'!K13</f>
        <v>8372</v>
      </c>
      <c r="F27" s="42">
        <f>'[1]20'!J13</f>
        <v>14429</v>
      </c>
      <c r="G27" s="93">
        <f>SUM(E27:F27)</f>
        <v>22801</v>
      </c>
      <c r="H27" s="92">
        <f>IF(SUM(D27,G27)=0,"",SUM(D27,G27))</f>
        <v>46022</v>
      </c>
    </row>
    <row r="28" spans="1:8" ht="15.75" x14ac:dyDescent="0.2">
      <c r="A28" s="43">
        <v>21</v>
      </c>
      <c r="B28" s="42">
        <f>'[1]21'!H13</f>
        <v>5665</v>
      </c>
      <c r="C28" s="42">
        <f>'[1]21'!G13</f>
        <v>17886</v>
      </c>
      <c r="D28" s="94">
        <f>SUM(B28:C28)</f>
        <v>23551</v>
      </c>
      <c r="E28" s="42">
        <f>'[1]21'!K13</f>
        <v>6931</v>
      </c>
      <c r="F28" s="42">
        <f>'[1]21'!J13</f>
        <v>13519</v>
      </c>
      <c r="G28" s="93">
        <f>SUM(E28:F28)</f>
        <v>20450</v>
      </c>
      <c r="H28" s="92">
        <f>IF(SUM(D28,G28)=0,"",SUM(D28,G28))</f>
        <v>44001</v>
      </c>
    </row>
    <row r="29" spans="1:8" ht="15.75" x14ac:dyDescent="0.2">
      <c r="A29" s="43">
        <v>22</v>
      </c>
      <c r="B29" s="42">
        <f>'[1]22'!H13</f>
        <v>8175</v>
      </c>
      <c r="C29" s="42">
        <f>'[1]22'!G13</f>
        <v>15152</v>
      </c>
      <c r="D29" s="94">
        <f>SUM(B29:C29)</f>
        <v>23327</v>
      </c>
      <c r="E29" s="42">
        <f>'[1]22'!K13</f>
        <v>6257</v>
      </c>
      <c r="F29" s="42">
        <f>'[1]22'!J13</f>
        <v>18590</v>
      </c>
      <c r="G29" s="93">
        <f>SUM(E29:F29)</f>
        <v>24847</v>
      </c>
      <c r="H29" s="92">
        <f>IF(SUM(D29,G29)=0,"",SUM(D29,G29))</f>
        <v>48174</v>
      </c>
    </row>
    <row r="30" spans="1:8" s="99" customFormat="1" ht="15.75" x14ac:dyDescent="0.25">
      <c r="A30" s="52">
        <v>23</v>
      </c>
      <c r="B30" s="42">
        <f>'[1]23'!H13</f>
        <v>7580</v>
      </c>
      <c r="C30" s="42">
        <f>'[1]23'!G13</f>
        <v>16609</v>
      </c>
      <c r="D30" s="101">
        <f>SUM(B30:C30)</f>
        <v>24189</v>
      </c>
      <c r="E30" s="42">
        <f>'[1]23'!K13</f>
        <v>5716</v>
      </c>
      <c r="F30" s="42">
        <f>'[1]23'!J13</f>
        <v>16980</v>
      </c>
      <c r="G30" s="93">
        <f>SUM(E30:F30)</f>
        <v>22696</v>
      </c>
      <c r="H30" s="100">
        <f>IF(SUM(D30,G30)=0,"",SUM(D30,G30))</f>
        <v>46885</v>
      </c>
    </row>
    <row r="31" spans="1:8" ht="15.75" x14ac:dyDescent="0.2">
      <c r="A31" s="43">
        <v>24</v>
      </c>
      <c r="B31" s="42">
        <f>'[1]24'!H13</f>
        <v>6635</v>
      </c>
      <c r="C31" s="42">
        <f>'[1]24'!G13</f>
        <v>15720</v>
      </c>
      <c r="D31" s="94">
        <f>SUM(B31:C31)</f>
        <v>22355</v>
      </c>
      <c r="E31" s="42">
        <f>'[1]24'!K13</f>
        <v>5616</v>
      </c>
      <c r="F31" s="42">
        <f>'[1]24'!J13</f>
        <v>15976</v>
      </c>
      <c r="G31" s="93">
        <f>SUM(E31:F31)</f>
        <v>21592</v>
      </c>
      <c r="H31" s="92">
        <f>IF(SUM(D31,G31)=0,"",SUM(D31,G31))</f>
        <v>43947</v>
      </c>
    </row>
    <row r="32" spans="1:8" ht="15.75" x14ac:dyDescent="0.2">
      <c r="A32" s="43">
        <v>25</v>
      </c>
      <c r="B32" s="42">
        <f>'[1]25'!H13</f>
        <v>6788</v>
      </c>
      <c r="C32" s="42">
        <f>'[1]25'!G13</f>
        <v>16152</v>
      </c>
      <c r="D32" s="94">
        <f>SUM(B32:C32)</f>
        <v>22940</v>
      </c>
      <c r="E32" s="42">
        <f>'[1]25'!K13</f>
        <v>5987</v>
      </c>
      <c r="F32" s="42">
        <f>'[1]25'!J13</f>
        <v>16620</v>
      </c>
      <c r="G32" s="93">
        <f>SUM(E32:F32)</f>
        <v>22607</v>
      </c>
      <c r="H32" s="92">
        <f>IF(SUM(D32,G32)=0,"",SUM(D32,G32))</f>
        <v>45547</v>
      </c>
    </row>
    <row r="33" spans="1:11" ht="15.75" x14ac:dyDescent="0.2">
      <c r="A33" s="43">
        <v>26</v>
      </c>
      <c r="B33" s="42">
        <f>'[1]26'!H13</f>
        <v>6053</v>
      </c>
      <c r="C33" s="42">
        <f>'[1]26'!G13</f>
        <v>17745</v>
      </c>
      <c r="D33" s="94">
        <f>SUM(B33:C33)</f>
        <v>23798</v>
      </c>
      <c r="E33" s="42">
        <f>'[1]26'!K13</f>
        <v>6877</v>
      </c>
      <c r="F33" s="42">
        <f>'[1]26'!J13</f>
        <v>14134</v>
      </c>
      <c r="G33" s="93">
        <f>SUM(E33:F33)</f>
        <v>21011</v>
      </c>
      <c r="H33" s="92">
        <f>IF(SUM(D33,G33)=0,"",SUM(D33,G33))</f>
        <v>44809</v>
      </c>
    </row>
    <row r="34" spans="1:11" ht="15.75" x14ac:dyDescent="0.2">
      <c r="A34" s="43">
        <v>27</v>
      </c>
      <c r="B34" s="42">
        <f>'[1]27'!H13</f>
        <v>5436</v>
      </c>
      <c r="C34" s="42">
        <f>'[1]27'!G13</f>
        <v>18431</v>
      </c>
      <c r="D34" s="94">
        <f>SUM(B34:C34)</f>
        <v>23867</v>
      </c>
      <c r="E34" s="42">
        <f>'[1]27'!K13</f>
        <v>7580</v>
      </c>
      <c r="F34" s="42">
        <f>'[1]27'!J13</f>
        <v>15622</v>
      </c>
      <c r="G34" s="93">
        <f>SUM(E34:F34)</f>
        <v>23202</v>
      </c>
      <c r="H34" s="92">
        <f>IF(SUM(D34,G34)=0,"",SUM(D34,G34))</f>
        <v>47069</v>
      </c>
    </row>
    <row r="35" spans="1:11" ht="16.5" customHeight="1" x14ac:dyDescent="0.2">
      <c r="A35" s="43">
        <v>28</v>
      </c>
      <c r="B35" s="42">
        <f>'[1]28'!H13</f>
        <v>4456</v>
      </c>
      <c r="C35" s="42">
        <f>'[1]28'!G13</f>
        <v>20808</v>
      </c>
      <c r="D35" s="94">
        <f>SUM(B35:C35)</f>
        <v>25264</v>
      </c>
      <c r="E35" s="42">
        <f>'[1]28'!K13</f>
        <v>7257</v>
      </c>
      <c r="F35" s="42">
        <f>'[1]28'!J13</f>
        <v>14435</v>
      </c>
      <c r="G35" s="93">
        <f>SUM(E35:F35)</f>
        <v>21692</v>
      </c>
      <c r="H35" s="92">
        <f>IF(SUM(D35,G35)=0,"",SUM(D35,G35))</f>
        <v>46956</v>
      </c>
    </row>
    <row r="36" spans="1:11" ht="15.75" x14ac:dyDescent="0.2">
      <c r="A36" s="43">
        <v>29</v>
      </c>
      <c r="B36" s="42">
        <f>'[1]29'!H13</f>
        <v>6866</v>
      </c>
      <c r="C36" s="42">
        <f>'[1]29'!G13</f>
        <v>18101</v>
      </c>
      <c r="D36" s="94">
        <f>SUM(B36:C36)</f>
        <v>24967</v>
      </c>
      <c r="E36" s="42">
        <f>'[1]29'!K13</f>
        <v>5243</v>
      </c>
      <c r="F36" s="42">
        <f>'[1]29'!J13</f>
        <v>18806</v>
      </c>
      <c r="G36" s="93">
        <f>SUM(E36:F36)</f>
        <v>24049</v>
      </c>
      <c r="H36" s="92">
        <f>IF(SUM(D36,G36)=0,"",SUM(D36,G36))</f>
        <v>49016</v>
      </c>
    </row>
    <row r="37" spans="1:11" s="95" customFormat="1" ht="15.75" x14ac:dyDescent="0.25">
      <c r="A37" s="48">
        <v>30</v>
      </c>
      <c r="B37" s="42">
        <f>'[1]30'!H13</f>
        <v>7048</v>
      </c>
      <c r="C37" s="42">
        <f>'[1]30'!G13</f>
        <v>16144</v>
      </c>
      <c r="D37" s="98">
        <f>SUM(B37:C37)</f>
        <v>23192</v>
      </c>
      <c r="E37" s="42">
        <f>'[1]30'!K13</f>
        <v>4390</v>
      </c>
      <c r="F37" s="42">
        <f>'[1]30'!J13</f>
        <v>18556</v>
      </c>
      <c r="G37" s="97">
        <f>SUM(E37:F37)</f>
        <v>22946</v>
      </c>
      <c r="H37" s="96">
        <f>IF(SUM(D37,G37)=0,"",SUM(D37,G37))</f>
        <v>46138</v>
      </c>
    </row>
    <row r="38" spans="1:11" ht="15.75" x14ac:dyDescent="0.2">
      <c r="A38" s="43">
        <v>31</v>
      </c>
      <c r="B38" s="42">
        <f>'[1]31'!H13</f>
        <v>0</v>
      </c>
      <c r="C38" s="42">
        <f>'[1]31'!G13</f>
        <v>0</v>
      </c>
      <c r="D38" s="94">
        <f>SUM(B38:C38)</f>
        <v>0</v>
      </c>
      <c r="E38" s="42">
        <f>'[1]31'!K13</f>
        <v>0</v>
      </c>
      <c r="F38" s="42">
        <f>'[1]31'!J13</f>
        <v>0</v>
      </c>
      <c r="G38" s="93">
        <f>SUM(E38:F38)</f>
        <v>0</v>
      </c>
      <c r="H38" s="92" t="str">
        <f>IF(SUM(D38,G38)=0,"",SUM(D38,G38))</f>
        <v/>
      </c>
    </row>
    <row r="39" spans="1:11" ht="15.75" x14ac:dyDescent="0.2">
      <c r="A39" s="37"/>
      <c r="B39" s="35"/>
      <c r="C39" s="35"/>
      <c r="D39" s="94"/>
      <c r="E39" s="35"/>
      <c r="F39" s="35"/>
      <c r="G39" s="93"/>
      <c r="H39" s="92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203766</v>
      </c>
      <c r="C40" s="31">
        <f>SUM(C8:C38)</f>
        <v>481833</v>
      </c>
      <c r="D40" s="31">
        <f>SUM(B40:C40)</f>
        <v>685599</v>
      </c>
      <c r="E40" s="31">
        <f>SUM(E8:E38)</f>
        <v>199965</v>
      </c>
      <c r="F40" s="31">
        <f>SUM(F8:F38)</f>
        <v>478299</v>
      </c>
      <c r="G40" s="31">
        <f>SUM(E40:F40)</f>
        <v>678264</v>
      </c>
      <c r="H40" s="31">
        <f>SUM(D40,G40)</f>
        <v>1363863</v>
      </c>
      <c r="K40" s="87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16061.1</v>
      </c>
      <c r="C46" s="21" t="s">
        <v>2</v>
      </c>
      <c r="D46" s="19"/>
      <c r="E46" s="18"/>
      <c r="F46" s="17"/>
      <c r="G46" s="17"/>
      <c r="H46" s="17"/>
      <c r="I46" s="91"/>
    </row>
    <row r="47" spans="1:11" ht="15.75" x14ac:dyDescent="0.25">
      <c r="A47" s="23" t="s">
        <v>3</v>
      </c>
      <c r="B47" s="22">
        <f>SUM(F40/(COUNTIF(B8:B38,"&gt;0")))</f>
        <v>15943.3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20"/>
      <c r="B48" s="11"/>
      <c r="C48" s="10"/>
      <c r="D48" s="19"/>
      <c r="E48" s="18"/>
      <c r="F48" s="17"/>
      <c r="G48" s="17"/>
      <c r="H48" s="17"/>
    </row>
    <row r="49" spans="1:8" ht="15.75" x14ac:dyDescent="0.25">
      <c r="A49" s="10"/>
      <c r="B49" s="11"/>
      <c r="C49" s="10"/>
      <c r="D49" s="12" t="s">
        <v>1</v>
      </c>
      <c r="E49" s="12"/>
      <c r="F49" s="12"/>
      <c r="G49" s="90"/>
      <c r="H49" s="90"/>
    </row>
    <row r="50" spans="1:8" ht="15.75" x14ac:dyDescent="0.25">
      <c r="A50" s="16"/>
      <c r="B50" s="11"/>
      <c r="C50" s="10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</sheetData>
  <mergeCells count="17">
    <mergeCell ref="C6:C7"/>
    <mergeCell ref="D6:D7"/>
    <mergeCell ref="D52:F52"/>
    <mergeCell ref="D51:F51"/>
    <mergeCell ref="D49:F49"/>
    <mergeCell ref="G49:H49"/>
    <mergeCell ref="D50:F50"/>
    <mergeCell ref="E6:E7"/>
    <mergeCell ref="F6:F7"/>
    <mergeCell ref="G6:G7"/>
    <mergeCell ref="A1:H1"/>
    <mergeCell ref="G3:H3"/>
    <mergeCell ref="A5:A7"/>
    <mergeCell ref="B5:D5"/>
    <mergeCell ref="E5:G5"/>
    <mergeCell ref="H5:H7"/>
    <mergeCell ref="B6:B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6" activePane="bottomLeft" state="frozen"/>
      <selection activeCell="J37" sqref="J37"/>
      <selection pane="bottomLeft" activeCell="J37" sqref="J37"/>
    </sheetView>
  </sheetViews>
  <sheetFormatPr defaultColWidth="9" defaultRowHeight="14.25" x14ac:dyDescent="0.2"/>
  <cols>
    <col min="1" max="1" width="11.75" style="87" customWidth="1"/>
    <col min="2" max="2" width="11.75" style="89" customWidth="1"/>
    <col min="3" max="4" width="11.75" style="87" customWidth="1"/>
    <col min="5" max="5" width="11.75" style="89" customWidth="1"/>
    <col min="6" max="8" width="11.75" style="87" customWidth="1"/>
    <col min="9" max="16384" width="9" style="87"/>
  </cols>
  <sheetData>
    <row r="1" spans="1:8" ht="18.75" x14ac:dyDescent="0.3">
      <c r="A1" s="86" t="s">
        <v>15</v>
      </c>
      <c r="B1" s="86"/>
      <c r="C1" s="86"/>
      <c r="D1" s="86"/>
      <c r="E1" s="86"/>
      <c r="F1" s="86"/>
      <c r="G1" s="86"/>
      <c r="H1" s="86"/>
    </row>
    <row r="2" spans="1:8" ht="18.75" x14ac:dyDescent="0.3">
      <c r="B2" s="84"/>
      <c r="C2" s="84" t="s">
        <v>17</v>
      </c>
      <c r="D2" s="85" t="str">
        <f>'[1]รวม 5 ทอ.'!D2</f>
        <v>เดือน เมษายน 2561</v>
      </c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'[1]1'!H15</f>
        <v>319</v>
      </c>
      <c r="C8" s="70">
        <f>'[1]1'!G15</f>
        <v>3384</v>
      </c>
      <c r="D8" s="107">
        <f>SUM(B8:C8)</f>
        <v>3703</v>
      </c>
      <c r="E8" s="70">
        <f>'[1]1'!K15</f>
        <v>448</v>
      </c>
      <c r="F8" s="70">
        <f>'[1]1'!J15</f>
        <v>4319</v>
      </c>
      <c r="G8" s="93">
        <f>SUM(E8:F8)</f>
        <v>4767</v>
      </c>
      <c r="H8" s="92">
        <f>IF(SUM(D8,G8)=0,"",SUM(D8,G8))</f>
        <v>8470</v>
      </c>
    </row>
    <row r="9" spans="1:8" ht="15.75" x14ac:dyDescent="0.2">
      <c r="A9" s="43">
        <v>2</v>
      </c>
      <c r="B9" s="42">
        <f>'[1]2'!H15</f>
        <v>430</v>
      </c>
      <c r="C9" s="42">
        <f>'[1]2'!G15</f>
        <v>2617</v>
      </c>
      <c r="D9" s="94">
        <f>SUM(B9:C9)</f>
        <v>3047</v>
      </c>
      <c r="E9" s="42">
        <f>'[1]2'!K15</f>
        <v>362</v>
      </c>
      <c r="F9" s="42">
        <f>'[1]2'!J15</f>
        <v>3713</v>
      </c>
      <c r="G9" s="93">
        <f>SUM(E9:F9)</f>
        <v>4075</v>
      </c>
      <c r="H9" s="92">
        <f>IF(SUM(D9,G9)=0,"",SUM(D9,G9))</f>
        <v>7122</v>
      </c>
    </row>
    <row r="10" spans="1:8" ht="15.75" x14ac:dyDescent="0.2">
      <c r="A10" s="43">
        <v>3</v>
      </c>
      <c r="B10" s="42">
        <f>'[1]3'!H15</f>
        <v>357</v>
      </c>
      <c r="C10" s="42">
        <f>'[1]3'!G15</f>
        <v>2903</v>
      </c>
      <c r="D10" s="94">
        <f>SUM(B10:C10)</f>
        <v>3260</v>
      </c>
      <c r="E10" s="42">
        <f>'[1]3'!K15</f>
        <v>383</v>
      </c>
      <c r="F10" s="42">
        <f>'[1]3'!J15</f>
        <v>3323</v>
      </c>
      <c r="G10" s="93">
        <f>SUM(E10:F10)</f>
        <v>3706</v>
      </c>
      <c r="H10" s="92">
        <f>IF(SUM(D10,G10)=0,"",SUM(D10,G10))</f>
        <v>6966</v>
      </c>
    </row>
    <row r="11" spans="1:8" s="89" customFormat="1" ht="18.75" customHeight="1" x14ac:dyDescent="0.2">
      <c r="A11" s="43">
        <v>4</v>
      </c>
      <c r="B11" s="42">
        <f>'[1]4'!H15</f>
        <v>286</v>
      </c>
      <c r="C11" s="42">
        <f>'[1]4'!G15</f>
        <v>3583</v>
      </c>
      <c r="D11" s="94">
        <f>SUM(B11:C11)</f>
        <v>3869</v>
      </c>
      <c r="E11" s="42">
        <f>'[1]4'!K15</f>
        <v>672</v>
      </c>
      <c r="F11" s="42">
        <f>'[1]4'!J15</f>
        <v>3587</v>
      </c>
      <c r="G11" s="93">
        <f>SUM(E11:F11)</f>
        <v>4259</v>
      </c>
      <c r="H11" s="92">
        <f>IF(SUM(D11,G11)=0,"",SUM(D11,G11))</f>
        <v>8128</v>
      </c>
    </row>
    <row r="12" spans="1:8" ht="18.75" customHeight="1" x14ac:dyDescent="0.2">
      <c r="A12" s="43">
        <v>5</v>
      </c>
      <c r="B12" s="42">
        <f>'[1]5'!H15</f>
        <v>268</v>
      </c>
      <c r="C12" s="42">
        <f>'[1]5'!G15</f>
        <v>3180</v>
      </c>
      <c r="D12" s="94">
        <f>SUM(B12:C12)</f>
        <v>3448</v>
      </c>
      <c r="E12" s="42">
        <f>'[1]5'!K15</f>
        <v>541</v>
      </c>
      <c r="F12" s="42">
        <f>'[1]5'!J15</f>
        <v>3113</v>
      </c>
      <c r="G12" s="93">
        <f>SUM(E12:F12)</f>
        <v>3654</v>
      </c>
      <c r="H12" s="92">
        <f>IF(SUM(D12,G12)=0,"",SUM(D12,G12))</f>
        <v>7102</v>
      </c>
    </row>
    <row r="13" spans="1:8" ht="15.75" x14ac:dyDescent="0.2">
      <c r="A13" s="43">
        <v>6</v>
      </c>
      <c r="B13" s="42">
        <f>'[1]6'!H15</f>
        <v>189</v>
      </c>
      <c r="C13" s="42">
        <f>'[1]6'!G15</f>
        <v>3815</v>
      </c>
      <c r="D13" s="94">
        <f>SUM(B13:C13)</f>
        <v>4004</v>
      </c>
      <c r="E13" s="42">
        <f>'[1]6'!K15</f>
        <v>344</v>
      </c>
      <c r="F13" s="42">
        <f>'[1]6'!J15</f>
        <v>3894</v>
      </c>
      <c r="G13" s="93">
        <f>SUM(E13:F13)</f>
        <v>4238</v>
      </c>
      <c r="H13" s="92">
        <f>IF(SUM(D13,G13)=0,"",SUM(D13,G13))</f>
        <v>8242</v>
      </c>
    </row>
    <row r="14" spans="1:8" ht="15.75" x14ac:dyDescent="0.2">
      <c r="A14" s="43">
        <v>7</v>
      </c>
      <c r="B14" s="42">
        <f>'[1]7'!H15</f>
        <v>400</v>
      </c>
      <c r="C14" s="42">
        <f>'[1]7'!G15</f>
        <v>2973</v>
      </c>
      <c r="D14" s="94">
        <f>SUM(B14:C14)</f>
        <v>3373</v>
      </c>
      <c r="E14" s="42">
        <f>'[1]7'!K15</f>
        <v>352</v>
      </c>
      <c r="F14" s="42">
        <f>'[1]7'!J15</f>
        <v>4044</v>
      </c>
      <c r="G14" s="93">
        <f>SUM(E14:F14)</f>
        <v>4396</v>
      </c>
      <c r="H14" s="92">
        <f>IF(SUM(D14,G14)=0,"",SUM(D14,G14))</f>
        <v>7769</v>
      </c>
    </row>
    <row r="15" spans="1:8" ht="15.75" x14ac:dyDescent="0.2">
      <c r="A15" s="43">
        <v>8</v>
      </c>
      <c r="B15" s="42">
        <f>'[1]8'!H15</f>
        <v>601</v>
      </c>
      <c r="C15" s="42">
        <f>'[1]8'!G15</f>
        <v>3090</v>
      </c>
      <c r="D15" s="94">
        <f>SUM(B15:C15)</f>
        <v>3691</v>
      </c>
      <c r="E15" s="42">
        <f>'[1]8'!K15</f>
        <v>343</v>
      </c>
      <c r="F15" s="42">
        <f>'[1]8'!J15</f>
        <v>4438</v>
      </c>
      <c r="G15" s="93">
        <f>SUM(E15:F15)</f>
        <v>4781</v>
      </c>
      <c r="H15" s="92">
        <f>IF(SUM(D15,G15)=0,"",SUM(D15,G15))</f>
        <v>8472</v>
      </c>
    </row>
    <row r="16" spans="1:8" ht="15.75" x14ac:dyDescent="0.2">
      <c r="A16" s="43">
        <v>9</v>
      </c>
      <c r="B16" s="42">
        <f>'[1]9'!H15</f>
        <v>376</v>
      </c>
      <c r="C16" s="42">
        <f>'[1]9'!G15</f>
        <v>2958</v>
      </c>
      <c r="D16" s="94">
        <f>SUM(B16:C16)</f>
        <v>3334</v>
      </c>
      <c r="E16" s="42">
        <f>'[1]9'!K15</f>
        <v>450</v>
      </c>
      <c r="F16" s="42">
        <f>'[1]9'!J15</f>
        <v>3459</v>
      </c>
      <c r="G16" s="93">
        <f>SUM(E16:F16)</f>
        <v>3909</v>
      </c>
      <c r="H16" s="92">
        <f>IF(SUM(D16,G16)=0,"",SUM(D16,G16))</f>
        <v>7243</v>
      </c>
    </row>
    <row r="17" spans="1:8" s="102" customFormat="1" ht="15.75" x14ac:dyDescent="0.2">
      <c r="A17" s="57">
        <v>10</v>
      </c>
      <c r="B17" s="42">
        <f>'[1]10'!H15</f>
        <v>290</v>
      </c>
      <c r="C17" s="42">
        <f>'[1]10'!G15</f>
        <v>3285</v>
      </c>
      <c r="D17" s="105">
        <f>SUM(B17:C17)</f>
        <v>3575</v>
      </c>
      <c r="E17" s="42">
        <f>'[1]10'!K15</f>
        <v>447</v>
      </c>
      <c r="F17" s="42">
        <f>'[1]10'!J15</f>
        <v>3733</v>
      </c>
      <c r="G17" s="104">
        <f>SUM(E17:F17)</f>
        <v>4180</v>
      </c>
      <c r="H17" s="103">
        <f>IF(SUM(D17,G17)=0,"",SUM(D17,G17))</f>
        <v>7755</v>
      </c>
    </row>
    <row r="18" spans="1:8" s="102" customFormat="1" ht="15.75" x14ac:dyDescent="0.2">
      <c r="A18" s="57">
        <v>11</v>
      </c>
      <c r="B18" s="42">
        <f>'[1]11'!H15</f>
        <v>312</v>
      </c>
      <c r="C18" s="42">
        <f>'[1]11'!G15</f>
        <v>3522</v>
      </c>
      <c r="D18" s="105">
        <f>SUM(B18:C18)</f>
        <v>3834</v>
      </c>
      <c r="E18" s="42">
        <f>'[1]11'!K15</f>
        <v>952</v>
      </c>
      <c r="F18" s="42">
        <f>'[1]11'!J15</f>
        <v>3081</v>
      </c>
      <c r="G18" s="104">
        <f>SUM(E18:F18)</f>
        <v>4033</v>
      </c>
      <c r="H18" s="103">
        <f>IF(SUM(D18,G18)=0,"",SUM(D18,G18))</f>
        <v>7867</v>
      </c>
    </row>
    <row r="19" spans="1:8" s="106" customFormat="1" ht="15.75" x14ac:dyDescent="0.2">
      <c r="A19" s="57">
        <v>12</v>
      </c>
      <c r="B19" s="42">
        <f>'[1]12'!H15</f>
        <v>257</v>
      </c>
      <c r="C19" s="42">
        <f>'[1]12'!G15</f>
        <v>3456</v>
      </c>
      <c r="D19" s="105">
        <f>SUM(B19:C19)</f>
        <v>3713</v>
      </c>
      <c r="E19" s="42">
        <f>'[1]12'!K15</f>
        <v>1130</v>
      </c>
      <c r="F19" s="42">
        <f>'[1]12'!J15</f>
        <v>2285</v>
      </c>
      <c r="G19" s="104">
        <f>SUM(E19:F19)</f>
        <v>3415</v>
      </c>
      <c r="H19" s="103">
        <f>IF(SUM(D19,G19)=0,"",SUM(D19,G19))</f>
        <v>7128</v>
      </c>
    </row>
    <row r="20" spans="1:8" ht="15.75" x14ac:dyDescent="0.2">
      <c r="A20" s="43">
        <v>13</v>
      </c>
      <c r="B20" s="42">
        <f>'[1]13'!H15</f>
        <v>189</v>
      </c>
      <c r="C20" s="42">
        <f>'[1]13'!G15</f>
        <v>3725</v>
      </c>
      <c r="D20" s="94">
        <f>SUM(B20:C20)</f>
        <v>3914</v>
      </c>
      <c r="E20" s="42">
        <f>'[1]13'!K15</f>
        <v>905</v>
      </c>
      <c r="F20" s="42">
        <f>'[1]13'!J15</f>
        <v>3136</v>
      </c>
      <c r="G20" s="93">
        <f>SUM(E20:F20)</f>
        <v>4041</v>
      </c>
      <c r="H20" s="92">
        <f>IF(SUM(D20,G20)=0,"",SUM(D20,G20))</f>
        <v>7955</v>
      </c>
    </row>
    <row r="21" spans="1:8" ht="15.75" x14ac:dyDescent="0.2">
      <c r="A21" s="43">
        <v>14</v>
      </c>
      <c r="B21" s="42">
        <f>'[1]14'!H15</f>
        <v>357</v>
      </c>
      <c r="C21" s="42">
        <f>'[1]14'!G15</f>
        <v>3125</v>
      </c>
      <c r="D21" s="94">
        <f>SUM(B21:C21)</f>
        <v>3482</v>
      </c>
      <c r="E21" s="42">
        <f>'[1]14'!K15</f>
        <v>456</v>
      </c>
      <c r="F21" s="42">
        <f>'[1]14'!J15</f>
        <v>3645</v>
      </c>
      <c r="G21" s="93">
        <f>SUM(E21:F21)</f>
        <v>4101</v>
      </c>
      <c r="H21" s="92">
        <f>IF(SUM(D21,G21)=0,"",SUM(D21,G21))</f>
        <v>7583</v>
      </c>
    </row>
    <row r="22" spans="1:8" ht="15.75" x14ac:dyDescent="0.2">
      <c r="A22" s="43">
        <v>15</v>
      </c>
      <c r="B22" s="42">
        <f>'[1]15'!H15</f>
        <v>804</v>
      </c>
      <c r="C22" s="42">
        <f>'[1]15'!G15</f>
        <v>3008</v>
      </c>
      <c r="D22" s="94">
        <f>SUM(B22:C22)</f>
        <v>3812</v>
      </c>
      <c r="E22" s="42">
        <f>'[1]15'!K15</f>
        <v>314</v>
      </c>
      <c r="F22" s="42">
        <f>'[1]15'!J15</f>
        <v>4264</v>
      </c>
      <c r="G22" s="93">
        <f>SUM(E22:F22)</f>
        <v>4578</v>
      </c>
      <c r="H22" s="92">
        <f>IF(SUM(D22,G22)=0,"",SUM(D22,G22))</f>
        <v>8390</v>
      </c>
    </row>
    <row r="23" spans="1:8" s="89" customFormat="1" ht="15.75" x14ac:dyDescent="0.2">
      <c r="A23" s="43">
        <v>16</v>
      </c>
      <c r="B23" s="42">
        <f>'[1]16'!H15</f>
        <v>945</v>
      </c>
      <c r="C23" s="42">
        <f>'[1]16'!G15</f>
        <v>2329</v>
      </c>
      <c r="D23" s="94">
        <f>SUM(B23:C23)</f>
        <v>3274</v>
      </c>
      <c r="E23" s="42">
        <f>'[1]16'!K15</f>
        <v>366</v>
      </c>
      <c r="F23" s="42">
        <f>'[1]16'!J15</f>
        <v>3557</v>
      </c>
      <c r="G23" s="93">
        <f>SUM(E23:F23)</f>
        <v>3923</v>
      </c>
      <c r="H23" s="92">
        <f>IF(SUM(D23,G23)=0,"",SUM(D23,G23))</f>
        <v>7197</v>
      </c>
    </row>
    <row r="24" spans="1:8" s="102" customFormat="1" ht="15.75" x14ac:dyDescent="0.2">
      <c r="A24" s="57">
        <v>17</v>
      </c>
      <c r="B24" s="42">
        <f>'[1]17'!H15</f>
        <v>627</v>
      </c>
      <c r="C24" s="42">
        <f>'[1]17'!G15</f>
        <v>2847</v>
      </c>
      <c r="D24" s="105">
        <f>SUM(B24:C24)</f>
        <v>3474</v>
      </c>
      <c r="E24" s="42">
        <f>'[1]17'!K15</f>
        <v>326</v>
      </c>
      <c r="F24" s="42">
        <f>'[1]17'!J15</f>
        <v>3801</v>
      </c>
      <c r="G24" s="104">
        <f>SUM(E24:F24)</f>
        <v>4127</v>
      </c>
      <c r="H24" s="103">
        <f>IF(SUM(D24,G24)=0,"",SUM(D24,G24))</f>
        <v>7601</v>
      </c>
    </row>
    <row r="25" spans="1:8" s="102" customFormat="1" ht="15.75" x14ac:dyDescent="0.2">
      <c r="A25" s="57">
        <v>18</v>
      </c>
      <c r="B25" s="42">
        <f>'[1]18'!H15</f>
        <v>641</v>
      </c>
      <c r="C25" s="42">
        <f>'[1]18'!G15</f>
        <v>3043</v>
      </c>
      <c r="D25" s="105">
        <f>SUM(B25:C25)</f>
        <v>3684</v>
      </c>
      <c r="E25" s="42">
        <f>'[1]18'!K15</f>
        <v>666</v>
      </c>
      <c r="F25" s="42">
        <f>'[1]18'!J15</f>
        <v>3826</v>
      </c>
      <c r="G25" s="104">
        <f>SUM(E25:F25)</f>
        <v>4492</v>
      </c>
      <c r="H25" s="103">
        <f>IF(SUM(D25,G25)=0,"",SUM(D25,G25))</f>
        <v>8176</v>
      </c>
    </row>
    <row r="26" spans="1:8" s="102" customFormat="1" ht="15.75" x14ac:dyDescent="0.2">
      <c r="A26" s="57">
        <v>19</v>
      </c>
      <c r="B26" s="42">
        <f>'[1]19'!H15</f>
        <v>261</v>
      </c>
      <c r="C26" s="42">
        <f>'[1]19'!G15</f>
        <v>3129</v>
      </c>
      <c r="D26" s="105">
        <f>SUM(B26:C26)</f>
        <v>3390</v>
      </c>
      <c r="E26" s="42">
        <f>'[1]19'!K15</f>
        <v>637</v>
      </c>
      <c r="F26" s="42">
        <f>'[1]19'!J15</f>
        <v>3180</v>
      </c>
      <c r="G26" s="104">
        <f>SUM(E26:F26)</f>
        <v>3817</v>
      </c>
      <c r="H26" s="103">
        <f>IF(SUM(D26,G26)=0,"",SUM(D26,G26))</f>
        <v>7207</v>
      </c>
    </row>
    <row r="27" spans="1:8" ht="15.75" x14ac:dyDescent="0.2">
      <c r="A27" s="43">
        <v>20</v>
      </c>
      <c r="B27" s="42">
        <f>'[1]20'!H15</f>
        <v>315</v>
      </c>
      <c r="C27" s="42">
        <f>'[1]20'!G15</f>
        <v>3318</v>
      </c>
      <c r="D27" s="94">
        <f>SUM(B27:C27)</f>
        <v>3633</v>
      </c>
      <c r="E27" s="42">
        <f>'[1]20'!K15</f>
        <v>617</v>
      </c>
      <c r="F27" s="42">
        <f>'[1]20'!J15</f>
        <v>3440</v>
      </c>
      <c r="G27" s="93">
        <f>SUM(E27:F27)</f>
        <v>4057</v>
      </c>
      <c r="H27" s="92">
        <f>IF(SUM(D27,G27)=0,"",SUM(D27,G27))</f>
        <v>7690</v>
      </c>
    </row>
    <row r="28" spans="1:8" ht="15.75" x14ac:dyDescent="0.2">
      <c r="A28" s="43">
        <v>21</v>
      </c>
      <c r="B28" s="42">
        <f>'[1]21'!H15</f>
        <v>300</v>
      </c>
      <c r="C28" s="42">
        <f>'[1]21'!G15</f>
        <v>3184</v>
      </c>
      <c r="D28" s="94">
        <f>SUM(B28:C28)</f>
        <v>3484</v>
      </c>
      <c r="E28" s="42">
        <f>'[1]21'!K15</f>
        <v>503</v>
      </c>
      <c r="F28" s="42">
        <f>'[1]21'!J15</f>
        <v>3509</v>
      </c>
      <c r="G28" s="93">
        <f>SUM(E28:F28)</f>
        <v>4012</v>
      </c>
      <c r="H28" s="92">
        <f>IF(SUM(D28,G28)=0,"",SUM(D28,G28))</f>
        <v>7496</v>
      </c>
    </row>
    <row r="29" spans="1:8" ht="15.75" x14ac:dyDescent="0.2">
      <c r="A29" s="43">
        <v>22</v>
      </c>
      <c r="B29" s="42">
        <f>'[1]22'!H15</f>
        <v>450</v>
      </c>
      <c r="C29" s="42">
        <f>'[1]22'!G15</f>
        <v>2976</v>
      </c>
      <c r="D29" s="94">
        <f>SUM(B29:C29)</f>
        <v>3426</v>
      </c>
      <c r="E29" s="42">
        <f>'[1]22'!K15</f>
        <v>425</v>
      </c>
      <c r="F29" s="42">
        <f>'[1]22'!J15</f>
        <v>4024</v>
      </c>
      <c r="G29" s="93">
        <f>SUM(E29:F29)</f>
        <v>4449</v>
      </c>
      <c r="H29" s="92">
        <f>IF(SUM(D29,G29)=0,"",SUM(D29,G29))</f>
        <v>7875</v>
      </c>
    </row>
    <row r="30" spans="1:8" s="99" customFormat="1" ht="15.75" x14ac:dyDescent="0.25">
      <c r="A30" s="52">
        <v>23</v>
      </c>
      <c r="B30" s="42">
        <f>'[1]23'!H15</f>
        <v>331</v>
      </c>
      <c r="C30" s="42">
        <f>'[1]23'!G15</f>
        <v>2631</v>
      </c>
      <c r="D30" s="101">
        <f>SUM(B30:C30)</f>
        <v>2962</v>
      </c>
      <c r="E30" s="42">
        <f>'[1]23'!K15</f>
        <v>489</v>
      </c>
      <c r="F30" s="42">
        <f>'[1]23'!J15</f>
        <v>3177</v>
      </c>
      <c r="G30" s="93">
        <f>SUM(E30:F30)</f>
        <v>3666</v>
      </c>
      <c r="H30" s="100">
        <f>IF(SUM(D30,G30)=0,"",SUM(D30,G30))</f>
        <v>6628</v>
      </c>
    </row>
    <row r="31" spans="1:8" ht="15.75" x14ac:dyDescent="0.2">
      <c r="A31" s="43">
        <v>24</v>
      </c>
      <c r="B31" s="42">
        <f>'[1]24'!H15</f>
        <v>382</v>
      </c>
      <c r="C31" s="42">
        <f>'[1]24'!G15</f>
        <v>2817</v>
      </c>
      <c r="D31" s="94">
        <f>SUM(B31:C31)</f>
        <v>3199</v>
      </c>
      <c r="E31" s="42">
        <f>'[1]24'!K15</f>
        <v>333</v>
      </c>
      <c r="F31" s="42">
        <f>'[1]24'!J15</f>
        <v>3372</v>
      </c>
      <c r="G31" s="93">
        <f>SUM(E31:F31)</f>
        <v>3705</v>
      </c>
      <c r="H31" s="92">
        <f>IF(SUM(D31,G31)=0,"",SUM(D31,G31))</f>
        <v>6904</v>
      </c>
    </row>
    <row r="32" spans="1:8" ht="15.75" x14ac:dyDescent="0.2">
      <c r="A32" s="43">
        <v>25</v>
      </c>
      <c r="B32" s="42">
        <f>'[1]25'!H15</f>
        <v>399</v>
      </c>
      <c r="C32" s="42">
        <f>'[1]25'!G15</f>
        <v>3001</v>
      </c>
      <c r="D32" s="94">
        <f>SUM(B32:C32)</f>
        <v>3400</v>
      </c>
      <c r="E32" s="42">
        <f>'[1]25'!K15</f>
        <v>427</v>
      </c>
      <c r="F32" s="42">
        <f>'[1]25'!J15</f>
        <v>3532</v>
      </c>
      <c r="G32" s="93">
        <f>SUM(E32:F32)</f>
        <v>3959</v>
      </c>
      <c r="H32" s="92">
        <f>IF(SUM(D32,G32)=0,"",SUM(D32,G32))</f>
        <v>7359</v>
      </c>
    </row>
    <row r="33" spans="1:11" ht="15.75" x14ac:dyDescent="0.2">
      <c r="A33" s="43">
        <v>26</v>
      </c>
      <c r="B33" s="42">
        <f>'[1]26'!H15</f>
        <v>281</v>
      </c>
      <c r="C33" s="42">
        <f>'[1]26'!G15</f>
        <v>3294</v>
      </c>
      <c r="D33" s="94">
        <f>SUM(B33:C33)</f>
        <v>3575</v>
      </c>
      <c r="E33" s="42">
        <f>'[1]26'!K15</f>
        <v>509</v>
      </c>
      <c r="F33" s="42">
        <f>'[1]26'!J15</f>
        <v>2960</v>
      </c>
      <c r="G33" s="93">
        <f>SUM(E33:F33)</f>
        <v>3469</v>
      </c>
      <c r="H33" s="92">
        <f>IF(SUM(D33,G33)=0,"",SUM(D33,G33))</f>
        <v>7044</v>
      </c>
    </row>
    <row r="34" spans="1:11" ht="15.75" x14ac:dyDescent="0.2">
      <c r="A34" s="43">
        <v>27</v>
      </c>
      <c r="B34" s="42">
        <f>'[1]27'!H15</f>
        <v>358</v>
      </c>
      <c r="C34" s="42">
        <f>'[1]27'!G15</f>
        <v>3520</v>
      </c>
      <c r="D34" s="94">
        <f>SUM(B34:C34)</f>
        <v>3878</v>
      </c>
      <c r="E34" s="42">
        <f>'[1]27'!K15</f>
        <v>552</v>
      </c>
      <c r="F34" s="42">
        <f>'[1]27'!J15</f>
        <v>3400</v>
      </c>
      <c r="G34" s="93">
        <f>SUM(E34:F34)</f>
        <v>3952</v>
      </c>
      <c r="H34" s="92">
        <f>IF(SUM(D34,G34)=0,"",SUM(D34,G34))</f>
        <v>7830</v>
      </c>
    </row>
    <row r="35" spans="1:11" ht="16.5" customHeight="1" x14ac:dyDescent="0.2">
      <c r="A35" s="43">
        <v>28</v>
      </c>
      <c r="B35" s="42">
        <f>'[1]28'!H15</f>
        <v>185</v>
      </c>
      <c r="C35" s="42">
        <f>'[1]28'!G15</f>
        <v>3881</v>
      </c>
      <c r="D35" s="94">
        <f>SUM(B35:C35)</f>
        <v>4066</v>
      </c>
      <c r="E35" s="42">
        <f>'[1]28'!K15</f>
        <v>460</v>
      </c>
      <c r="F35" s="42">
        <f>'[1]28'!J15</f>
        <v>3229</v>
      </c>
      <c r="G35" s="93">
        <f>SUM(E35:F35)</f>
        <v>3689</v>
      </c>
      <c r="H35" s="92">
        <f>IF(SUM(D35,G35)=0,"",SUM(D35,G35))</f>
        <v>7755</v>
      </c>
    </row>
    <row r="36" spans="1:11" ht="15.75" x14ac:dyDescent="0.2">
      <c r="A36" s="43">
        <v>29</v>
      </c>
      <c r="B36" s="42">
        <f>'[1]29'!H15</f>
        <v>318</v>
      </c>
      <c r="C36" s="42">
        <f>'[1]29'!G15</f>
        <v>3737</v>
      </c>
      <c r="D36" s="94">
        <f>SUM(B36:C36)</f>
        <v>4055</v>
      </c>
      <c r="E36" s="42">
        <f>'[1]29'!K15</f>
        <v>415</v>
      </c>
      <c r="F36" s="42">
        <f>'[1]29'!J15</f>
        <v>3686</v>
      </c>
      <c r="G36" s="93">
        <f>SUM(E36:F36)</f>
        <v>4101</v>
      </c>
      <c r="H36" s="92">
        <f>IF(SUM(D36,G36)=0,"",SUM(D36,G36))</f>
        <v>8156</v>
      </c>
    </row>
    <row r="37" spans="1:11" s="95" customFormat="1" ht="15.75" x14ac:dyDescent="0.25">
      <c r="A37" s="48">
        <v>30</v>
      </c>
      <c r="B37" s="42">
        <f>'[1]30'!H15</f>
        <v>435</v>
      </c>
      <c r="C37" s="42">
        <f>'[1]30'!G15</f>
        <v>3021</v>
      </c>
      <c r="D37" s="98">
        <f>SUM(B37:C37)</f>
        <v>3456</v>
      </c>
      <c r="E37" s="42">
        <f>'[1]30'!K15</f>
        <v>288</v>
      </c>
      <c r="F37" s="42">
        <f>'[1]30'!J15</f>
        <v>3918</v>
      </c>
      <c r="G37" s="97">
        <f>SUM(E37:F37)</f>
        <v>4206</v>
      </c>
      <c r="H37" s="96">
        <f>IF(SUM(D37,G37)=0,"",SUM(D37,G37))</f>
        <v>7662</v>
      </c>
    </row>
    <row r="38" spans="1:11" ht="15.75" x14ac:dyDescent="0.2">
      <c r="A38" s="43">
        <v>31</v>
      </c>
      <c r="B38" s="42">
        <f>'[1]31'!H15</f>
        <v>0</v>
      </c>
      <c r="C38" s="42">
        <f>'[1]31'!G15</f>
        <v>0</v>
      </c>
      <c r="D38" s="94">
        <f>SUM(B38:C38)</f>
        <v>0</v>
      </c>
      <c r="E38" s="42">
        <f>'[1]31'!K15</f>
        <v>0</v>
      </c>
      <c r="F38" s="42">
        <f>'[1]31'!J15</f>
        <v>0</v>
      </c>
      <c r="G38" s="93">
        <f>SUM(E38:F38)</f>
        <v>0</v>
      </c>
      <c r="H38" s="92" t="str">
        <f>IF(SUM(D38,G38)=0,"",SUM(D38,G38))</f>
        <v/>
      </c>
    </row>
    <row r="39" spans="1:11" ht="15.75" x14ac:dyDescent="0.2">
      <c r="A39" s="37"/>
      <c r="B39" s="35"/>
      <c r="C39" s="35"/>
      <c r="D39" s="94"/>
      <c r="E39" s="35"/>
      <c r="F39" s="35"/>
      <c r="G39" s="93"/>
      <c r="H39" s="92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11663</v>
      </c>
      <c r="C40" s="31">
        <f>SUM(C8:C38)</f>
        <v>95352</v>
      </c>
      <c r="D40" s="31">
        <f>SUM(B40:C40)</f>
        <v>107015</v>
      </c>
      <c r="E40" s="31">
        <f>SUM(E8:E38)</f>
        <v>15112</v>
      </c>
      <c r="F40" s="31">
        <f>SUM(F8:F38)</f>
        <v>106645</v>
      </c>
      <c r="G40" s="31">
        <f>SUM(E40:F40)</f>
        <v>121757</v>
      </c>
      <c r="H40" s="31">
        <f>SUM(D40,G40)</f>
        <v>228772</v>
      </c>
      <c r="K40" s="87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3178.4</v>
      </c>
      <c r="C46" s="21" t="s">
        <v>2</v>
      </c>
      <c r="D46" s="19"/>
      <c r="E46" s="18"/>
      <c r="F46" s="17"/>
      <c r="G46" s="17"/>
      <c r="H46" s="17"/>
      <c r="I46" s="91"/>
    </row>
    <row r="47" spans="1:11" ht="15.75" x14ac:dyDescent="0.25">
      <c r="A47" s="23" t="s">
        <v>3</v>
      </c>
      <c r="B47" s="22">
        <f>SUM(F40/(COUNTIF(B8:B38,"&gt;0")))</f>
        <v>3554.8333333333335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9"/>
      <c r="E48" s="18"/>
      <c r="F48" s="17"/>
      <c r="G48" s="90"/>
      <c r="H48" s="90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8"/>
    </row>
  </sheetData>
  <mergeCells count="17">
    <mergeCell ref="C6:C7"/>
    <mergeCell ref="D6:D7"/>
    <mergeCell ref="D51:F51"/>
    <mergeCell ref="D52:F52"/>
    <mergeCell ref="D50:F50"/>
    <mergeCell ref="G48:H48"/>
    <mergeCell ref="D49:F49"/>
    <mergeCell ref="E6:E7"/>
    <mergeCell ref="F6:F7"/>
    <mergeCell ref="G6:G7"/>
    <mergeCell ref="A1:H1"/>
    <mergeCell ref="G3:H3"/>
    <mergeCell ref="A5:A7"/>
    <mergeCell ref="B5:D5"/>
    <mergeCell ref="E5:G5"/>
    <mergeCell ref="H5:H7"/>
    <mergeCell ref="B6:B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26" activePane="bottomLeft" state="frozen"/>
      <selection activeCell="J37" sqref="J37"/>
      <selection pane="bottomLeft" activeCell="J37" sqref="J37"/>
    </sheetView>
  </sheetViews>
  <sheetFormatPr defaultColWidth="11.75" defaultRowHeight="14.25" x14ac:dyDescent="0.2"/>
  <cols>
    <col min="1" max="1" width="11.75" style="87"/>
    <col min="2" max="2" width="11.75" style="89"/>
    <col min="3" max="4" width="11.75" style="87"/>
    <col min="5" max="5" width="11.75" style="89"/>
    <col min="6" max="16384" width="11.75" style="87"/>
  </cols>
  <sheetData>
    <row r="1" spans="1:8" ht="18.75" x14ac:dyDescent="0.3">
      <c r="A1" s="86" t="s">
        <v>15</v>
      </c>
      <c r="B1" s="86"/>
      <c r="C1" s="86"/>
      <c r="D1" s="86"/>
      <c r="E1" s="86"/>
      <c r="F1" s="86"/>
      <c r="G1" s="86"/>
      <c r="H1" s="86"/>
    </row>
    <row r="2" spans="1:8" ht="18.75" x14ac:dyDescent="0.3">
      <c r="B2" s="84"/>
      <c r="C2" s="84" t="s">
        <v>19</v>
      </c>
      <c r="D2" s="85" t="str">
        <f>'[1]รวม 5 ทอ.'!D2</f>
        <v>เดือน เมษายน 2561</v>
      </c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'[1]1'!H14</f>
        <v>281</v>
      </c>
      <c r="C8" s="70">
        <f>'[1]1'!G14</f>
        <v>18793</v>
      </c>
      <c r="D8" s="107">
        <f>SUM(B8:C8)</f>
        <v>19074</v>
      </c>
      <c r="E8" s="70">
        <f>'[1]1'!K14</f>
        <v>291</v>
      </c>
      <c r="F8" s="70">
        <f>'[1]1'!J14</f>
        <v>20452</v>
      </c>
      <c r="G8" s="93">
        <f>SUM(E8:F8)</f>
        <v>20743</v>
      </c>
      <c r="H8" s="92">
        <f>IF(SUM(D8,G8)=0,"",SUM(D8,G8))</f>
        <v>39817</v>
      </c>
    </row>
    <row r="9" spans="1:8" ht="15.75" x14ac:dyDescent="0.2">
      <c r="A9" s="43">
        <v>2</v>
      </c>
      <c r="B9" s="42">
        <f>'[1]2'!H14</f>
        <v>331</v>
      </c>
      <c r="C9" s="42">
        <f>'[1]2'!G14</f>
        <v>17233</v>
      </c>
      <c r="D9" s="94">
        <f>SUM(B9:C9)</f>
        <v>17564</v>
      </c>
      <c r="E9" s="42">
        <f>'[1]2'!K14</f>
        <v>314</v>
      </c>
      <c r="F9" s="42">
        <f>'[1]2'!J14</f>
        <v>21699</v>
      </c>
      <c r="G9" s="93">
        <f>SUM(E9:F9)</f>
        <v>22013</v>
      </c>
      <c r="H9" s="92">
        <f>IF(SUM(D9,G9)=0,"",SUM(D9,G9))</f>
        <v>39577</v>
      </c>
    </row>
    <row r="10" spans="1:8" ht="15.75" x14ac:dyDescent="0.2">
      <c r="A10" s="43">
        <v>3</v>
      </c>
      <c r="B10" s="42">
        <f>'[1]3'!H14</f>
        <v>307</v>
      </c>
      <c r="C10" s="42">
        <f>'[1]3'!G14</f>
        <v>16412</v>
      </c>
      <c r="D10" s="94">
        <f>SUM(B10:C10)</f>
        <v>16719</v>
      </c>
      <c r="E10" s="42">
        <f>'[1]3'!K14</f>
        <v>404</v>
      </c>
      <c r="F10" s="42">
        <f>'[1]3'!J14</f>
        <v>18768</v>
      </c>
      <c r="G10" s="93">
        <f>SUM(E10:F10)</f>
        <v>19172</v>
      </c>
      <c r="H10" s="92">
        <f>IF(SUM(D10,G10)=0,"",SUM(D10,G10))</f>
        <v>35891</v>
      </c>
    </row>
    <row r="11" spans="1:8" s="89" customFormat="1" ht="18" customHeight="1" x14ac:dyDescent="0.2">
      <c r="A11" s="43">
        <v>4</v>
      </c>
      <c r="B11" s="42">
        <f>'[1]4'!H14</f>
        <v>252</v>
      </c>
      <c r="C11" s="42">
        <f>'[1]4'!G14</f>
        <v>17517</v>
      </c>
      <c r="D11" s="94">
        <f>SUM(B11:C11)</f>
        <v>17769</v>
      </c>
      <c r="E11" s="42">
        <f>'[1]4'!K14</f>
        <v>404</v>
      </c>
      <c r="F11" s="42">
        <f>'[1]4'!J14</f>
        <v>19692</v>
      </c>
      <c r="G11" s="93">
        <f>SUM(E11:F11)</f>
        <v>20096</v>
      </c>
      <c r="H11" s="92">
        <f>IF(SUM(D11,G11)=0,"",SUM(D11,G11))</f>
        <v>37865</v>
      </c>
    </row>
    <row r="12" spans="1:8" ht="17.25" customHeight="1" x14ac:dyDescent="0.2">
      <c r="A12" s="43">
        <v>5</v>
      </c>
      <c r="B12" s="42">
        <f>'[1]5'!H14</f>
        <v>336</v>
      </c>
      <c r="C12" s="42">
        <f>'[1]5'!G14</f>
        <v>17851</v>
      </c>
      <c r="D12" s="94">
        <f>SUM(B12:C12)</f>
        <v>18187</v>
      </c>
      <c r="E12" s="42">
        <f>'[1]5'!K14</f>
        <v>528</v>
      </c>
      <c r="F12" s="42">
        <f>'[1]5'!J14</f>
        <v>20593</v>
      </c>
      <c r="G12" s="93">
        <f>SUM(E12:F12)</f>
        <v>21121</v>
      </c>
      <c r="H12" s="92">
        <f>IF(SUM(D12,G12)=0,"",SUM(D12,G12))</f>
        <v>39308</v>
      </c>
    </row>
    <row r="13" spans="1:8" ht="15.75" x14ac:dyDescent="0.2">
      <c r="A13" s="43">
        <v>6</v>
      </c>
      <c r="B13" s="42">
        <f>'[1]6'!H14</f>
        <v>402</v>
      </c>
      <c r="C13" s="42">
        <f>'[1]6'!G14</f>
        <v>19745</v>
      </c>
      <c r="D13" s="94">
        <f>SUM(B13:C13)</f>
        <v>20147</v>
      </c>
      <c r="E13" s="42">
        <f>'[1]6'!K14</f>
        <v>402</v>
      </c>
      <c r="F13" s="42">
        <f>'[1]6'!J14</f>
        <v>22053</v>
      </c>
      <c r="G13" s="93">
        <f>SUM(E13:F13)</f>
        <v>22455</v>
      </c>
      <c r="H13" s="92">
        <f>IF(SUM(D13,G13)=0,"",SUM(D13,G13))</f>
        <v>42602</v>
      </c>
    </row>
    <row r="14" spans="1:8" ht="15.75" x14ac:dyDescent="0.2">
      <c r="A14" s="43">
        <v>7</v>
      </c>
      <c r="B14" s="42">
        <f>'[1]7'!H14</f>
        <v>325</v>
      </c>
      <c r="C14" s="42">
        <f>'[1]7'!G14</f>
        <v>16748</v>
      </c>
      <c r="D14" s="94">
        <f>SUM(B14:C14)</f>
        <v>17073</v>
      </c>
      <c r="E14" s="42">
        <f>'[1]7'!K14</f>
        <v>334</v>
      </c>
      <c r="F14" s="42">
        <f>'[1]7'!J14</f>
        <v>21563</v>
      </c>
      <c r="G14" s="93">
        <f>SUM(E14:F14)</f>
        <v>21897</v>
      </c>
      <c r="H14" s="92">
        <f>IF(SUM(D14,G14)=0,"",SUM(D14,G14))</f>
        <v>38970</v>
      </c>
    </row>
    <row r="15" spans="1:8" ht="15.75" x14ac:dyDescent="0.2">
      <c r="A15" s="43">
        <v>8</v>
      </c>
      <c r="B15" s="42">
        <f>'[1]8'!H14</f>
        <v>553</v>
      </c>
      <c r="C15" s="42">
        <f>'[1]8'!G14</f>
        <v>15833</v>
      </c>
      <c r="D15" s="94">
        <f>SUM(B15:C15)</f>
        <v>16386</v>
      </c>
      <c r="E15" s="42">
        <f>'[1]8'!K14</f>
        <v>381</v>
      </c>
      <c r="F15" s="42">
        <f>'[1]8'!J14</f>
        <v>21690</v>
      </c>
      <c r="G15" s="93">
        <f>SUM(E15:F15)</f>
        <v>22071</v>
      </c>
      <c r="H15" s="92">
        <f>IF(SUM(D15,G15)=0,"",SUM(D15,G15))</f>
        <v>38457</v>
      </c>
    </row>
    <row r="16" spans="1:8" ht="15.75" x14ac:dyDescent="0.2">
      <c r="A16" s="43">
        <v>9</v>
      </c>
      <c r="B16" s="42">
        <f>'[1]9'!H14</f>
        <v>399</v>
      </c>
      <c r="C16" s="42">
        <f>'[1]9'!G14</f>
        <v>16328</v>
      </c>
      <c r="D16" s="94">
        <f>SUM(B16:C16)</f>
        <v>16727</v>
      </c>
      <c r="E16" s="42">
        <f>'[1]9'!K14</f>
        <v>397</v>
      </c>
      <c r="F16" s="42">
        <f>'[1]9'!J14</f>
        <v>19974</v>
      </c>
      <c r="G16" s="93">
        <f>SUM(E16:F16)</f>
        <v>20371</v>
      </c>
      <c r="H16" s="92">
        <f>IF(SUM(D16,G16)=0,"",SUM(D16,G16))</f>
        <v>37098</v>
      </c>
    </row>
    <row r="17" spans="1:8" s="102" customFormat="1" ht="15.75" x14ac:dyDescent="0.2">
      <c r="A17" s="57">
        <v>10</v>
      </c>
      <c r="B17" s="42">
        <f>'[1]10'!H14</f>
        <v>314</v>
      </c>
      <c r="C17" s="42">
        <f>'[1]10'!G14</f>
        <v>15625</v>
      </c>
      <c r="D17" s="105">
        <f>SUM(B17:C17)</f>
        <v>15939</v>
      </c>
      <c r="E17" s="42">
        <f>'[1]10'!K14</f>
        <v>439</v>
      </c>
      <c r="F17" s="42">
        <f>'[1]10'!J14</f>
        <v>17136</v>
      </c>
      <c r="G17" s="104">
        <f>SUM(E17:F17)</f>
        <v>17575</v>
      </c>
      <c r="H17" s="103">
        <f>IF(SUM(D17,G17)=0,"",SUM(D17,G17))</f>
        <v>33514</v>
      </c>
    </row>
    <row r="18" spans="1:8" s="102" customFormat="1" ht="15.75" x14ac:dyDescent="0.2">
      <c r="A18" s="57">
        <v>11</v>
      </c>
      <c r="B18" s="42">
        <f>'[1]11'!H14</f>
        <v>335</v>
      </c>
      <c r="C18" s="42">
        <f>'[1]11'!G14</f>
        <v>16556</v>
      </c>
      <c r="D18" s="105">
        <f>SUM(B18:C18)</f>
        <v>16891</v>
      </c>
      <c r="E18" s="42">
        <f>'[1]11'!K14</f>
        <v>654</v>
      </c>
      <c r="F18" s="42">
        <f>'[1]11'!J14</f>
        <v>18599</v>
      </c>
      <c r="G18" s="104">
        <f>SUM(E18:F18)</f>
        <v>19253</v>
      </c>
      <c r="H18" s="103">
        <f>IF(SUM(D18,G18)=0,"",SUM(D18,G18))</f>
        <v>36144</v>
      </c>
    </row>
    <row r="19" spans="1:8" s="106" customFormat="1" ht="15.75" x14ac:dyDescent="0.2">
      <c r="A19" s="57">
        <v>12</v>
      </c>
      <c r="B19" s="42">
        <f>'[1]12'!H14</f>
        <v>300</v>
      </c>
      <c r="C19" s="42">
        <f>'[1]12'!G14</f>
        <v>16566</v>
      </c>
      <c r="D19" s="105">
        <f>SUM(B19:C19)</f>
        <v>16866</v>
      </c>
      <c r="E19" s="42">
        <f>'[1]12'!K14</f>
        <v>714</v>
      </c>
      <c r="F19" s="42">
        <f>'[1]12'!J14</f>
        <v>18246</v>
      </c>
      <c r="G19" s="104">
        <f>SUM(E19:F19)</f>
        <v>18960</v>
      </c>
      <c r="H19" s="103">
        <f>IF(SUM(D19,G19)=0,"",SUM(D19,G19))</f>
        <v>35826</v>
      </c>
    </row>
    <row r="20" spans="1:8" ht="15.75" x14ac:dyDescent="0.2">
      <c r="A20" s="43">
        <v>13</v>
      </c>
      <c r="B20" s="42">
        <f>'[1]13'!H14</f>
        <v>263</v>
      </c>
      <c r="C20" s="42">
        <f>'[1]13'!G14</f>
        <v>15269</v>
      </c>
      <c r="D20" s="94">
        <f>SUM(B20:C20)</f>
        <v>15532</v>
      </c>
      <c r="E20" s="42">
        <f>'[1]13'!K14</f>
        <v>899</v>
      </c>
      <c r="F20" s="42">
        <f>'[1]13'!J14</f>
        <v>17682</v>
      </c>
      <c r="G20" s="93">
        <f>SUM(E20:F20)</f>
        <v>18581</v>
      </c>
      <c r="H20" s="92">
        <f>IF(SUM(D20,G20)=0,"",SUM(D20,G20))</f>
        <v>34113</v>
      </c>
    </row>
    <row r="21" spans="1:8" ht="15.75" x14ac:dyDescent="0.2">
      <c r="A21" s="43">
        <v>14</v>
      </c>
      <c r="B21" s="42">
        <f>'[1]14'!H14</f>
        <v>365</v>
      </c>
      <c r="C21" s="42">
        <f>'[1]14'!G14</f>
        <v>16237</v>
      </c>
      <c r="D21" s="94">
        <f>SUM(B21:C21)</f>
        <v>16602</v>
      </c>
      <c r="E21" s="42">
        <f>'[1]14'!K14</f>
        <v>458</v>
      </c>
      <c r="F21" s="42">
        <f>'[1]14'!J14</f>
        <v>20306</v>
      </c>
      <c r="G21" s="93">
        <f>SUM(E21:F21)</f>
        <v>20764</v>
      </c>
      <c r="H21" s="92">
        <f>IF(SUM(D21,G21)=0,"",SUM(D21,G21))</f>
        <v>37366</v>
      </c>
    </row>
    <row r="22" spans="1:8" ht="15.75" x14ac:dyDescent="0.2">
      <c r="A22" s="43">
        <v>15</v>
      </c>
      <c r="B22" s="42">
        <f>'[1]15'!H14</f>
        <v>736</v>
      </c>
      <c r="C22" s="42">
        <f>'[1]15'!G14</f>
        <v>15807</v>
      </c>
      <c r="D22" s="94">
        <f>SUM(B22:C22)</f>
        <v>16543</v>
      </c>
      <c r="E22" s="42">
        <f>'[1]15'!K14</f>
        <v>370</v>
      </c>
      <c r="F22" s="42">
        <f>'[1]15'!J14</f>
        <v>19897</v>
      </c>
      <c r="G22" s="93">
        <f>SUM(E22:F22)</f>
        <v>20267</v>
      </c>
      <c r="H22" s="92">
        <f>IF(SUM(D22,G22)=0,"",SUM(D22,G22))</f>
        <v>36810</v>
      </c>
    </row>
    <row r="23" spans="1:8" s="89" customFormat="1" ht="15.75" x14ac:dyDescent="0.2">
      <c r="A23" s="43">
        <v>16</v>
      </c>
      <c r="B23" s="42">
        <f>'[1]16'!H14</f>
        <v>866</v>
      </c>
      <c r="C23" s="42">
        <f>'[1]16'!G14</f>
        <v>14317</v>
      </c>
      <c r="D23" s="94">
        <f>SUM(B23:C23)</f>
        <v>15183</v>
      </c>
      <c r="E23" s="42">
        <f>'[1]16'!K14</f>
        <v>374</v>
      </c>
      <c r="F23" s="42">
        <f>'[1]16'!J14</f>
        <v>18669</v>
      </c>
      <c r="G23" s="93">
        <f>SUM(E23:F23)</f>
        <v>19043</v>
      </c>
      <c r="H23" s="92">
        <f>IF(SUM(D23,G23)=0,"",SUM(D23,G23))</f>
        <v>34226</v>
      </c>
    </row>
    <row r="24" spans="1:8" s="102" customFormat="1" ht="15.75" x14ac:dyDescent="0.2">
      <c r="A24" s="57">
        <v>17</v>
      </c>
      <c r="B24" s="42">
        <f>'[1]17'!H14</f>
        <v>630</v>
      </c>
      <c r="C24" s="42">
        <f>'[1]17'!G14</f>
        <v>13785</v>
      </c>
      <c r="D24" s="105">
        <f>SUM(B24:C24)</f>
        <v>14415</v>
      </c>
      <c r="E24" s="42">
        <f>'[1]17'!K14</f>
        <v>353</v>
      </c>
      <c r="F24" s="42">
        <f>'[1]17'!J14</f>
        <v>17034</v>
      </c>
      <c r="G24" s="104">
        <f>SUM(E24:F24)</f>
        <v>17387</v>
      </c>
      <c r="H24" s="103">
        <f>IF(SUM(D24,G24)=0,"",SUM(D24,G24))</f>
        <v>31802</v>
      </c>
    </row>
    <row r="25" spans="1:8" s="102" customFormat="1" ht="15.75" x14ac:dyDescent="0.2">
      <c r="A25" s="57">
        <v>18</v>
      </c>
      <c r="B25" s="42">
        <f>'[1]18'!H14</f>
        <v>462</v>
      </c>
      <c r="C25" s="42">
        <f>'[1]18'!G14</f>
        <v>15216</v>
      </c>
      <c r="D25" s="105">
        <f>SUM(B25:C25)</f>
        <v>15678</v>
      </c>
      <c r="E25" s="42">
        <f>'[1]18'!K14</f>
        <v>392</v>
      </c>
      <c r="F25" s="42">
        <f>'[1]18'!J14</f>
        <v>17675</v>
      </c>
      <c r="G25" s="104">
        <f>SUM(E25:F25)</f>
        <v>18067</v>
      </c>
      <c r="H25" s="103">
        <f>IF(SUM(D25,G25)=0,"",SUM(D25,G25))</f>
        <v>33745</v>
      </c>
    </row>
    <row r="26" spans="1:8" s="102" customFormat="1" ht="15.75" x14ac:dyDescent="0.2">
      <c r="A26" s="57">
        <v>19</v>
      </c>
      <c r="B26" s="42">
        <f>'[1]19'!H14</f>
        <v>394</v>
      </c>
      <c r="C26" s="42">
        <f>'[1]19'!G14</f>
        <v>16038</v>
      </c>
      <c r="D26" s="105">
        <f>SUM(B26:C26)</f>
        <v>16432</v>
      </c>
      <c r="E26" s="42">
        <f>'[1]19'!K14</f>
        <v>446</v>
      </c>
      <c r="F26" s="42">
        <f>'[1]19'!J14</f>
        <v>17681</v>
      </c>
      <c r="G26" s="104">
        <f>SUM(E26:F26)</f>
        <v>18127</v>
      </c>
      <c r="H26" s="103">
        <f>IF(SUM(D26,G26)=0,"",SUM(D26,G26))</f>
        <v>34559</v>
      </c>
    </row>
    <row r="27" spans="1:8" ht="15.75" x14ac:dyDescent="0.2">
      <c r="A27" s="43">
        <v>20</v>
      </c>
      <c r="B27" s="42">
        <f>'[1]20'!H14</f>
        <v>412</v>
      </c>
      <c r="C27" s="42">
        <f>'[1]20'!G14</f>
        <v>15423</v>
      </c>
      <c r="D27" s="94">
        <f>SUM(B27:C27)</f>
        <v>15835</v>
      </c>
      <c r="E27" s="42">
        <f>'[1]20'!K14</f>
        <v>511</v>
      </c>
      <c r="F27" s="42">
        <f>'[1]20'!J14</f>
        <v>17592</v>
      </c>
      <c r="G27" s="93">
        <f>SUM(E27:F27)</f>
        <v>18103</v>
      </c>
      <c r="H27" s="92">
        <f>IF(SUM(D27,G27)=0,"",SUM(D27,G27))</f>
        <v>33938</v>
      </c>
    </row>
    <row r="28" spans="1:8" ht="15.75" x14ac:dyDescent="0.2">
      <c r="A28" s="43">
        <v>21</v>
      </c>
      <c r="B28" s="42">
        <f>'[1]21'!H14</f>
        <v>492</v>
      </c>
      <c r="C28" s="42">
        <f>'[1]21'!G14</f>
        <v>16231</v>
      </c>
      <c r="D28" s="94">
        <f>SUM(B28:C28)</f>
        <v>16723</v>
      </c>
      <c r="E28" s="42">
        <f>'[1]21'!K14</f>
        <v>359</v>
      </c>
      <c r="F28" s="42">
        <f>'[1]21'!J14</f>
        <v>18805</v>
      </c>
      <c r="G28" s="93">
        <f>SUM(E28:F28)</f>
        <v>19164</v>
      </c>
      <c r="H28" s="92">
        <f>IF(SUM(D28,G28)=0,"",SUM(D28,G28))</f>
        <v>35887</v>
      </c>
    </row>
    <row r="29" spans="1:8" ht="15.75" x14ac:dyDescent="0.2">
      <c r="A29" s="43">
        <v>22</v>
      </c>
      <c r="B29" s="42">
        <f>'[1]22'!H14</f>
        <v>468</v>
      </c>
      <c r="C29" s="42">
        <f>'[1]22'!G14</f>
        <v>15330</v>
      </c>
      <c r="D29" s="94">
        <f>SUM(B29:C29)</f>
        <v>15798</v>
      </c>
      <c r="E29" s="42">
        <f>'[1]22'!K14</f>
        <v>346</v>
      </c>
      <c r="F29" s="42">
        <f>'[1]22'!J14</f>
        <v>19445</v>
      </c>
      <c r="G29" s="93">
        <f>SUM(E29:F29)</f>
        <v>19791</v>
      </c>
      <c r="H29" s="92">
        <f>IF(SUM(D29,G29)=0,"",SUM(D29,G29))</f>
        <v>35589</v>
      </c>
    </row>
    <row r="30" spans="1:8" s="99" customFormat="1" ht="15.75" x14ac:dyDescent="0.25">
      <c r="A30" s="52">
        <v>23</v>
      </c>
      <c r="B30" s="42">
        <f>'[1]23'!H14</f>
        <v>489</v>
      </c>
      <c r="C30" s="42">
        <f>'[1]23'!G14</f>
        <v>14152</v>
      </c>
      <c r="D30" s="101">
        <f>SUM(B30:C30)</f>
        <v>14641</v>
      </c>
      <c r="E30" s="42">
        <f>'[1]23'!K14</f>
        <v>328</v>
      </c>
      <c r="F30" s="42">
        <f>'[1]23'!J14</f>
        <v>18818</v>
      </c>
      <c r="G30" s="93">
        <f>SUM(E30:F30)</f>
        <v>19146</v>
      </c>
      <c r="H30" s="100">
        <f>IF(SUM(D30,G30)=0,"",SUM(D30,G30))</f>
        <v>33787</v>
      </c>
    </row>
    <row r="31" spans="1:8" ht="15.75" x14ac:dyDescent="0.2">
      <c r="A31" s="43">
        <v>24</v>
      </c>
      <c r="B31" s="42">
        <f>'[1]24'!H14</f>
        <v>377</v>
      </c>
      <c r="C31" s="42">
        <f>'[1]24'!G14</f>
        <v>12936</v>
      </c>
      <c r="D31" s="94">
        <f>SUM(B31:C31)</f>
        <v>13313</v>
      </c>
      <c r="E31" s="42">
        <f>'[1]24'!K14</f>
        <v>267</v>
      </c>
      <c r="F31" s="42">
        <f>'[1]24'!J14</f>
        <v>15835</v>
      </c>
      <c r="G31" s="93">
        <f>SUM(E31:F31)</f>
        <v>16102</v>
      </c>
      <c r="H31" s="92">
        <f>IF(SUM(D31,G31)=0,"",SUM(D31,G31))</f>
        <v>29415</v>
      </c>
    </row>
    <row r="32" spans="1:8" ht="15.75" x14ac:dyDescent="0.2">
      <c r="A32" s="43">
        <v>25</v>
      </c>
      <c r="B32" s="42">
        <f>'[1]25'!H14</f>
        <v>318</v>
      </c>
      <c r="C32" s="42">
        <f>'[1]25'!G14</f>
        <v>14245</v>
      </c>
      <c r="D32" s="94">
        <f>SUM(B32:C32)</f>
        <v>14563</v>
      </c>
      <c r="E32" s="42">
        <f>'[1]25'!K14</f>
        <v>406</v>
      </c>
      <c r="F32" s="42">
        <f>'[1]25'!J14</f>
        <v>15900</v>
      </c>
      <c r="G32" s="93">
        <f>SUM(E32:F32)</f>
        <v>16306</v>
      </c>
      <c r="H32" s="92">
        <f>IF(SUM(D32,G32)=0,"",SUM(D32,G32))</f>
        <v>30869</v>
      </c>
    </row>
    <row r="33" spans="1:11" ht="15.75" x14ac:dyDescent="0.2">
      <c r="A33" s="43">
        <v>26</v>
      </c>
      <c r="B33" s="42">
        <f>'[1]26'!H14</f>
        <v>397</v>
      </c>
      <c r="C33" s="42">
        <f>'[1]26'!G14</f>
        <v>16136</v>
      </c>
      <c r="D33" s="94">
        <f>SUM(B33:C33)</f>
        <v>16533</v>
      </c>
      <c r="E33" s="42">
        <f>'[1]26'!K14</f>
        <v>339</v>
      </c>
      <c r="F33" s="42">
        <f>'[1]26'!J14</f>
        <v>16427</v>
      </c>
      <c r="G33" s="93">
        <f>SUM(E33:F33)</f>
        <v>16766</v>
      </c>
      <c r="H33" s="92">
        <f>IF(SUM(D33,G33)=0,"",SUM(D33,G33))</f>
        <v>33299</v>
      </c>
    </row>
    <row r="34" spans="1:11" ht="15.75" x14ac:dyDescent="0.2">
      <c r="A34" s="43">
        <v>27</v>
      </c>
      <c r="B34" s="42">
        <f>'[1]27'!H14</f>
        <v>256</v>
      </c>
      <c r="C34" s="42">
        <f>'[1]27'!G14</f>
        <v>14749</v>
      </c>
      <c r="D34" s="94">
        <f>SUM(B34:C34)</f>
        <v>15005</v>
      </c>
      <c r="E34" s="42">
        <f>'[1]27'!K14</f>
        <v>567</v>
      </c>
      <c r="F34" s="42">
        <f>'[1]27'!J14</f>
        <v>15079</v>
      </c>
      <c r="G34" s="93">
        <f>SUM(E34:F34)</f>
        <v>15646</v>
      </c>
      <c r="H34" s="92">
        <f>IF(SUM(D34,G34)=0,"",SUM(D34,G34))</f>
        <v>30651</v>
      </c>
    </row>
    <row r="35" spans="1:11" ht="16.5" customHeight="1" x14ac:dyDescent="0.2">
      <c r="A35" s="43">
        <v>28</v>
      </c>
      <c r="B35" s="42">
        <f>'[1]28'!H14</f>
        <v>331</v>
      </c>
      <c r="C35" s="42">
        <f>'[1]28'!G14</f>
        <v>16388</v>
      </c>
      <c r="D35" s="94">
        <f>SUM(B35:C35)</f>
        <v>16719</v>
      </c>
      <c r="E35" s="42">
        <f>'[1]28'!K14</f>
        <v>391</v>
      </c>
      <c r="F35" s="42">
        <f>'[1]28'!J14</f>
        <v>16695</v>
      </c>
      <c r="G35" s="93">
        <f>SUM(E35:F35)</f>
        <v>17086</v>
      </c>
      <c r="H35" s="92">
        <f>IF(SUM(D35,G35)=0,"",SUM(D35,G35))</f>
        <v>33805</v>
      </c>
    </row>
    <row r="36" spans="1:11" ht="15.75" x14ac:dyDescent="0.2">
      <c r="A36" s="43">
        <v>29</v>
      </c>
      <c r="B36" s="42">
        <f>'[1]29'!H14</f>
        <v>407</v>
      </c>
      <c r="C36" s="42">
        <f>'[1]29'!G14</f>
        <v>16378</v>
      </c>
      <c r="D36" s="94">
        <f>SUM(B36:C36)</f>
        <v>16785</v>
      </c>
      <c r="E36" s="42">
        <f>'[1]29'!K14</f>
        <v>314</v>
      </c>
      <c r="F36" s="42">
        <f>'[1]29'!J14</f>
        <v>17293</v>
      </c>
      <c r="G36" s="93">
        <f>SUM(E36:F36)</f>
        <v>17607</v>
      </c>
      <c r="H36" s="92">
        <f>IF(SUM(D36,G36)=0,"",SUM(D36,G36))</f>
        <v>34392</v>
      </c>
    </row>
    <row r="37" spans="1:11" s="95" customFormat="1" ht="15.75" x14ac:dyDescent="0.25">
      <c r="A37" s="48">
        <v>30</v>
      </c>
      <c r="B37" s="42">
        <f>'[1]30'!H14</f>
        <v>530</v>
      </c>
      <c r="C37" s="42">
        <f>'[1]30'!G14</f>
        <v>14326</v>
      </c>
      <c r="D37" s="98">
        <f>SUM(B37:C37)</f>
        <v>14856</v>
      </c>
      <c r="E37" s="42">
        <f>'[1]30'!K14</f>
        <v>241</v>
      </c>
      <c r="F37" s="42">
        <f>'[1]30'!J14</f>
        <v>18394</v>
      </c>
      <c r="G37" s="97">
        <f>SUM(E37:F37)</f>
        <v>18635</v>
      </c>
      <c r="H37" s="96">
        <f>IF(SUM(D37,G37)=0,"",SUM(D37,G37))</f>
        <v>33491</v>
      </c>
    </row>
    <row r="38" spans="1:11" ht="15.75" x14ac:dyDescent="0.2">
      <c r="A38" s="43">
        <v>31</v>
      </c>
      <c r="B38" s="42">
        <f>'[1]31'!H14</f>
        <v>0</v>
      </c>
      <c r="C38" s="42">
        <f>'[1]31'!G14</f>
        <v>0</v>
      </c>
      <c r="D38" s="94">
        <f>SUM(B38:C38)</f>
        <v>0</v>
      </c>
      <c r="E38" s="42">
        <f>'[1]31'!K14</f>
        <v>0</v>
      </c>
      <c r="F38" s="42">
        <f>'[1]31'!J14</f>
        <v>0</v>
      </c>
      <c r="G38" s="93">
        <f>SUM(E38:F38)</f>
        <v>0</v>
      </c>
      <c r="H38" s="92" t="str">
        <f>IF(SUM(D38,G38)=0,"",SUM(D38,G38))</f>
        <v/>
      </c>
    </row>
    <row r="39" spans="1:11" ht="15.75" x14ac:dyDescent="0.2">
      <c r="A39" s="37"/>
      <c r="B39" s="35"/>
      <c r="C39" s="35"/>
      <c r="D39" s="94"/>
      <c r="E39" s="35"/>
      <c r="F39" s="35"/>
      <c r="G39" s="93"/>
      <c r="H39" s="92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12328</v>
      </c>
      <c r="C40" s="31">
        <f>SUM(C8:C38)</f>
        <v>478170</v>
      </c>
      <c r="D40" s="31">
        <f>SUM(B40:C40)</f>
        <v>490498</v>
      </c>
      <c r="E40" s="31">
        <f>SUM(E8:E38)</f>
        <v>12623</v>
      </c>
      <c r="F40" s="31">
        <f>SUM(F8:F38)</f>
        <v>559692</v>
      </c>
      <c r="G40" s="31">
        <f>SUM(E40:F40)</f>
        <v>572315</v>
      </c>
      <c r="H40" s="31">
        <f>SUM(D40,G40)</f>
        <v>1062813</v>
      </c>
      <c r="K40" s="87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15939</v>
      </c>
      <c r="C46" s="21" t="s">
        <v>2</v>
      </c>
      <c r="D46" s="19"/>
      <c r="E46" s="18"/>
      <c r="F46" s="17"/>
      <c r="G46" s="17"/>
      <c r="H46" s="17"/>
    </row>
    <row r="47" spans="1:11" ht="15.75" x14ac:dyDescent="0.25">
      <c r="A47" s="23" t="s">
        <v>3</v>
      </c>
      <c r="B47" s="22">
        <f>SUM(F40/(COUNTIF(B8:B38,"&gt;0")))</f>
        <v>18656.400000000001</v>
      </c>
      <c r="C47" s="21" t="s">
        <v>2</v>
      </c>
      <c r="D47" s="19"/>
      <c r="E47" s="18"/>
      <c r="F47" s="17"/>
      <c r="G47" s="17"/>
      <c r="H47" s="17"/>
      <c r="I47" s="91"/>
    </row>
    <row r="48" spans="1:11" ht="15.75" x14ac:dyDescent="0.25">
      <c r="A48" s="17"/>
      <c r="B48" s="18"/>
      <c r="C48" s="17"/>
      <c r="D48" s="19"/>
      <c r="E48" s="18"/>
      <c r="F48" s="17"/>
      <c r="G48" s="90"/>
      <c r="H48" s="90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8"/>
    </row>
  </sheetData>
  <mergeCells count="17">
    <mergeCell ref="C6:C7"/>
    <mergeCell ref="D6:D7"/>
    <mergeCell ref="D51:F51"/>
    <mergeCell ref="D52:F52"/>
    <mergeCell ref="D50:F50"/>
    <mergeCell ref="G48:H48"/>
    <mergeCell ref="D49:F49"/>
    <mergeCell ref="E6:E7"/>
    <mergeCell ref="F6:F7"/>
    <mergeCell ref="G6:G7"/>
    <mergeCell ref="A1:H1"/>
    <mergeCell ref="G3:H3"/>
    <mergeCell ref="A5:A7"/>
    <mergeCell ref="B5:D5"/>
    <mergeCell ref="E5:G5"/>
    <mergeCell ref="H5:H7"/>
    <mergeCell ref="B6:B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26" activePane="bottomLeft" state="frozen"/>
      <selection activeCell="J37" sqref="J37"/>
      <selection pane="bottomLeft" activeCell="J37" sqref="J37"/>
    </sheetView>
  </sheetViews>
  <sheetFormatPr defaultColWidth="9.125" defaultRowHeight="14.25" x14ac:dyDescent="0.2"/>
  <cols>
    <col min="1" max="1" width="11.75" style="87" customWidth="1"/>
    <col min="2" max="2" width="11.75" style="89" customWidth="1"/>
    <col min="3" max="4" width="11.75" style="87" customWidth="1"/>
    <col min="5" max="5" width="11.75" style="89" customWidth="1"/>
    <col min="6" max="8" width="11.75" style="87" customWidth="1"/>
    <col min="9" max="16384" width="9.125" style="87"/>
  </cols>
  <sheetData>
    <row r="1" spans="1:8" ht="18.75" x14ac:dyDescent="0.3">
      <c r="A1" s="86" t="s">
        <v>15</v>
      </c>
      <c r="B1" s="86"/>
      <c r="C1" s="86"/>
      <c r="D1" s="86"/>
      <c r="E1" s="86"/>
      <c r="F1" s="86"/>
      <c r="G1" s="86"/>
      <c r="H1" s="86"/>
    </row>
    <row r="2" spans="1:8" ht="18.75" x14ac:dyDescent="0.3">
      <c r="B2" s="84"/>
      <c r="C2" s="84" t="s">
        <v>20</v>
      </c>
      <c r="D2" s="85" t="str">
        <f>'[1]รวม 5 ทอ.'!D2</f>
        <v>เดือน เมษายน 2561</v>
      </c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'[1]1'!H16</f>
        <v>87</v>
      </c>
      <c r="C8" s="70">
        <f>'[1]1'!G16</f>
        <v>239</v>
      </c>
      <c r="D8" s="107">
        <f>SUM(B8:C8)</f>
        <v>326</v>
      </c>
      <c r="E8" s="70">
        <f>'[1]1'!K16</f>
        <v>107</v>
      </c>
      <c r="F8" s="70">
        <f>'[1]1'!J16</f>
        <v>555</v>
      </c>
      <c r="G8" s="93">
        <f>SUM(E8:F8)</f>
        <v>662</v>
      </c>
      <c r="H8" s="92">
        <f>IF(SUM(D8,G8)=0,"",SUM(D8,G8))</f>
        <v>988</v>
      </c>
    </row>
    <row r="9" spans="1:8" ht="15.75" x14ac:dyDescent="0.2">
      <c r="A9" s="43">
        <v>2</v>
      </c>
      <c r="B9" s="42">
        <f>'[1]2'!H16</f>
        <v>152</v>
      </c>
      <c r="C9" s="42">
        <f>'[1]2'!G16</f>
        <v>239</v>
      </c>
      <c r="D9" s="94">
        <f>SUM(B9:C9)</f>
        <v>391</v>
      </c>
      <c r="E9" s="42">
        <f>'[1]2'!K16</f>
        <v>261</v>
      </c>
      <c r="F9" s="42">
        <f>'[1]2'!J16</f>
        <v>333</v>
      </c>
      <c r="G9" s="93">
        <f>SUM(E9:F9)</f>
        <v>594</v>
      </c>
      <c r="H9" s="92">
        <f>IF(SUM(D9,G9)=0,"",SUM(D9,G9))</f>
        <v>985</v>
      </c>
    </row>
    <row r="10" spans="1:8" ht="15.75" x14ac:dyDescent="0.2">
      <c r="A10" s="43">
        <v>3</v>
      </c>
      <c r="B10" s="42">
        <f>'[1]3'!H16</f>
        <v>70</v>
      </c>
      <c r="C10" s="42">
        <f>'[1]3'!G16</f>
        <v>295</v>
      </c>
      <c r="D10" s="94">
        <f>SUM(B10:C10)</f>
        <v>365</v>
      </c>
      <c r="E10" s="42">
        <f>'[1]3'!K16</f>
        <v>94</v>
      </c>
      <c r="F10" s="42">
        <f>'[1]3'!J16</f>
        <v>289</v>
      </c>
      <c r="G10" s="93">
        <f>SUM(E10:F10)</f>
        <v>383</v>
      </c>
      <c r="H10" s="92">
        <f>IF(SUM(D10,G10)=0,"",SUM(D10,G10))</f>
        <v>748</v>
      </c>
    </row>
    <row r="11" spans="1:8" s="89" customFormat="1" ht="16.5" customHeight="1" x14ac:dyDescent="0.2">
      <c r="A11" s="43">
        <v>4</v>
      </c>
      <c r="B11" s="42">
        <f>'[1]4'!H16</f>
        <v>72</v>
      </c>
      <c r="C11" s="42">
        <f>'[1]4'!G16</f>
        <v>181</v>
      </c>
      <c r="D11" s="94">
        <f>SUM(B11:C11)</f>
        <v>253</v>
      </c>
      <c r="E11" s="42">
        <f>'[1]4'!K16</f>
        <v>67</v>
      </c>
      <c r="F11" s="42">
        <f>'[1]4'!J16</f>
        <v>167</v>
      </c>
      <c r="G11" s="93">
        <f>SUM(E11:F11)</f>
        <v>234</v>
      </c>
      <c r="H11" s="92">
        <f>IF(SUM(D11,G11)=0,"",SUM(D11,G11))</f>
        <v>487</v>
      </c>
    </row>
    <row r="12" spans="1:8" ht="16.5" customHeight="1" x14ac:dyDescent="0.2">
      <c r="A12" s="43">
        <v>5</v>
      </c>
      <c r="B12" s="42">
        <f>'[1]5'!H16</f>
        <v>46</v>
      </c>
      <c r="C12" s="42">
        <f>'[1]5'!G16</f>
        <v>320</v>
      </c>
      <c r="D12" s="94">
        <f>SUM(B12:C12)</f>
        <v>366</v>
      </c>
      <c r="E12" s="42">
        <f>'[1]5'!K16</f>
        <v>119</v>
      </c>
      <c r="F12" s="42">
        <f>'[1]5'!J16</f>
        <v>336</v>
      </c>
      <c r="G12" s="93">
        <f>SUM(E12:F12)</f>
        <v>455</v>
      </c>
      <c r="H12" s="92">
        <f>IF(SUM(D12,G12)=0,"",SUM(D12,G12))</f>
        <v>821</v>
      </c>
    </row>
    <row r="13" spans="1:8" ht="15.75" x14ac:dyDescent="0.2">
      <c r="A13" s="43">
        <v>6</v>
      </c>
      <c r="B13" s="42">
        <f>'[1]6'!H16</f>
        <v>75</v>
      </c>
      <c r="C13" s="42">
        <f>'[1]6'!G16</f>
        <v>381</v>
      </c>
      <c r="D13" s="94">
        <f>SUM(B13:C13)</f>
        <v>456</v>
      </c>
      <c r="E13" s="42">
        <f>'[1]6'!K16</f>
        <v>102</v>
      </c>
      <c r="F13" s="42">
        <f>'[1]6'!J16</f>
        <v>527</v>
      </c>
      <c r="G13" s="93">
        <f>SUM(E13:F13)</f>
        <v>629</v>
      </c>
      <c r="H13" s="92">
        <f>IF(SUM(D13,G13)=0,"",SUM(D13,G13))</f>
        <v>1085</v>
      </c>
    </row>
    <row r="14" spans="1:8" ht="15.75" x14ac:dyDescent="0.2">
      <c r="A14" s="43">
        <v>7</v>
      </c>
      <c r="B14" s="42">
        <f>'[1]7'!H16</f>
        <v>104</v>
      </c>
      <c r="C14" s="42">
        <f>'[1]7'!G16</f>
        <v>342</v>
      </c>
      <c r="D14" s="94">
        <f>SUM(B14:C14)</f>
        <v>446</v>
      </c>
      <c r="E14" s="42">
        <f>'[1]7'!K16</f>
        <v>103</v>
      </c>
      <c r="F14" s="42">
        <f>'[1]7'!J16</f>
        <v>412</v>
      </c>
      <c r="G14" s="93">
        <f>SUM(E14:F14)</f>
        <v>515</v>
      </c>
      <c r="H14" s="92">
        <f>IF(SUM(D14,G14)=0,"",SUM(D14,G14))</f>
        <v>961</v>
      </c>
    </row>
    <row r="15" spans="1:8" ht="15.75" x14ac:dyDescent="0.2">
      <c r="A15" s="43">
        <v>8</v>
      </c>
      <c r="B15" s="42">
        <f>'[1]8'!H16</f>
        <v>239</v>
      </c>
      <c r="C15" s="42">
        <f>'[1]8'!G16</f>
        <v>227</v>
      </c>
      <c r="D15" s="94">
        <f>SUM(B15:C15)</f>
        <v>466</v>
      </c>
      <c r="E15" s="42">
        <f>'[1]8'!K16</f>
        <v>101</v>
      </c>
      <c r="F15" s="42">
        <f>'[1]8'!J16</f>
        <v>403</v>
      </c>
      <c r="G15" s="93">
        <f>SUM(E15:F15)</f>
        <v>504</v>
      </c>
      <c r="H15" s="92">
        <f>IF(SUM(D15,G15)=0,"",SUM(D15,G15))</f>
        <v>970</v>
      </c>
    </row>
    <row r="16" spans="1:8" ht="15.75" x14ac:dyDescent="0.2">
      <c r="A16" s="43">
        <v>9</v>
      </c>
      <c r="B16" s="42">
        <f>'[1]9'!H16</f>
        <v>134</v>
      </c>
      <c r="C16" s="42">
        <f>'[1]9'!G16</f>
        <v>353</v>
      </c>
      <c r="D16" s="94">
        <f>SUM(B16:C16)</f>
        <v>487</v>
      </c>
      <c r="E16" s="42">
        <f>'[1]9'!K16</f>
        <v>111</v>
      </c>
      <c r="F16" s="42">
        <f>'[1]9'!J16</f>
        <v>336</v>
      </c>
      <c r="G16" s="93">
        <f>SUM(E16:F16)</f>
        <v>447</v>
      </c>
      <c r="H16" s="92">
        <f>IF(SUM(D16,G16)=0,"",SUM(D16,G16))</f>
        <v>934</v>
      </c>
    </row>
    <row r="17" spans="1:8" s="102" customFormat="1" ht="15.75" x14ac:dyDescent="0.2">
      <c r="A17" s="57">
        <v>10</v>
      </c>
      <c r="B17" s="42">
        <f>'[1]10'!H16</f>
        <v>74</v>
      </c>
      <c r="C17" s="42">
        <f>'[1]10'!G16</f>
        <v>309</v>
      </c>
      <c r="D17" s="105">
        <f>SUM(B17:C17)</f>
        <v>383</v>
      </c>
      <c r="E17" s="42">
        <f>'[1]10'!K16</f>
        <v>121</v>
      </c>
      <c r="F17" s="42">
        <f>'[1]10'!J16</f>
        <v>280</v>
      </c>
      <c r="G17" s="104">
        <f>SUM(E17:F17)</f>
        <v>401</v>
      </c>
      <c r="H17" s="103">
        <f>IF(SUM(D17,G17)=0,"",SUM(D17,G17))</f>
        <v>784</v>
      </c>
    </row>
    <row r="18" spans="1:8" s="102" customFormat="1" ht="15.75" x14ac:dyDescent="0.2">
      <c r="A18" s="57">
        <v>11</v>
      </c>
      <c r="B18" s="42">
        <f>'[1]11'!H16</f>
        <v>33</v>
      </c>
      <c r="C18" s="42">
        <f>'[1]11'!G16</f>
        <v>434</v>
      </c>
      <c r="D18" s="105">
        <f>SUM(B18:C18)</f>
        <v>467</v>
      </c>
      <c r="E18" s="42">
        <f>'[1]11'!K16</f>
        <v>216</v>
      </c>
      <c r="F18" s="42">
        <f>'[1]11'!J16</f>
        <v>207</v>
      </c>
      <c r="G18" s="104">
        <f>SUM(E18:F18)</f>
        <v>423</v>
      </c>
      <c r="H18" s="103">
        <f>IF(SUM(D18,G18)=0,"",SUM(D18,G18))</f>
        <v>890</v>
      </c>
    </row>
    <row r="19" spans="1:8" s="106" customFormat="1" ht="15.75" x14ac:dyDescent="0.2">
      <c r="A19" s="57">
        <v>12</v>
      </c>
      <c r="B19" s="42">
        <f>'[1]12'!H16</f>
        <v>14</v>
      </c>
      <c r="C19" s="42">
        <f>'[1]12'!G16</f>
        <v>339</v>
      </c>
      <c r="D19" s="105">
        <f>SUM(B19:C19)</f>
        <v>353</v>
      </c>
      <c r="E19" s="42">
        <f>'[1]12'!K16</f>
        <v>268</v>
      </c>
      <c r="F19" s="42">
        <f>'[1]12'!J16</f>
        <v>195</v>
      </c>
      <c r="G19" s="104">
        <f>SUM(E19:F19)</f>
        <v>463</v>
      </c>
      <c r="H19" s="103">
        <f>IF(SUM(D19,G19)=0,"",SUM(D19,G19))</f>
        <v>816</v>
      </c>
    </row>
    <row r="20" spans="1:8" ht="15.75" x14ac:dyDescent="0.2">
      <c r="A20" s="43">
        <v>13</v>
      </c>
      <c r="B20" s="42">
        <f>'[1]13'!H16</f>
        <v>66</v>
      </c>
      <c r="C20" s="42">
        <f>'[1]13'!G16</f>
        <v>347</v>
      </c>
      <c r="D20" s="94">
        <f>SUM(B20:C20)</f>
        <v>413</v>
      </c>
      <c r="E20" s="42">
        <f>'[1]13'!K16</f>
        <v>213</v>
      </c>
      <c r="F20" s="42">
        <f>'[1]13'!J16</f>
        <v>346</v>
      </c>
      <c r="G20" s="93">
        <f>SUM(E20:F20)</f>
        <v>559</v>
      </c>
      <c r="H20" s="92">
        <f>IF(SUM(D20,G20)=0,"",SUM(D20,G20))</f>
        <v>972</v>
      </c>
    </row>
    <row r="21" spans="1:8" ht="15.75" x14ac:dyDescent="0.2">
      <c r="A21" s="43">
        <v>14</v>
      </c>
      <c r="B21" s="42">
        <f>'[1]14'!H16</f>
        <v>95</v>
      </c>
      <c r="C21" s="42">
        <f>'[1]14'!G16</f>
        <v>393</v>
      </c>
      <c r="D21" s="94">
        <f>SUM(B21:C21)</f>
        <v>488</v>
      </c>
      <c r="E21" s="42">
        <f>'[1]14'!K16</f>
        <v>89</v>
      </c>
      <c r="F21" s="42">
        <f>'[1]14'!J16</f>
        <v>428</v>
      </c>
      <c r="G21" s="93">
        <f>SUM(E21:F21)</f>
        <v>517</v>
      </c>
      <c r="H21" s="92">
        <f>IF(SUM(D21,G21)=0,"",SUM(D21,G21))</f>
        <v>1005</v>
      </c>
    </row>
    <row r="22" spans="1:8" ht="15.75" x14ac:dyDescent="0.2">
      <c r="A22" s="43">
        <v>15</v>
      </c>
      <c r="B22" s="42">
        <f>'[1]15'!H16</f>
        <v>295</v>
      </c>
      <c r="C22" s="42">
        <f>'[1]15'!G16</f>
        <v>203</v>
      </c>
      <c r="D22" s="94">
        <f>SUM(B22:C22)</f>
        <v>498</v>
      </c>
      <c r="E22" s="42">
        <f>'[1]15'!K16</f>
        <v>76</v>
      </c>
      <c r="F22" s="42">
        <f>'[1]15'!J16</f>
        <v>518</v>
      </c>
      <c r="G22" s="93">
        <f>SUM(E22:F22)</f>
        <v>594</v>
      </c>
      <c r="H22" s="92">
        <f>IF(SUM(D22,G22)=0,"",SUM(D22,G22))</f>
        <v>1092</v>
      </c>
    </row>
    <row r="23" spans="1:8" s="89" customFormat="1" ht="15.75" x14ac:dyDescent="0.2">
      <c r="A23" s="43">
        <v>16</v>
      </c>
      <c r="B23" s="42">
        <f>'[1]16'!H16</f>
        <v>306</v>
      </c>
      <c r="C23" s="42">
        <f>'[1]16'!G16</f>
        <v>303</v>
      </c>
      <c r="D23" s="94">
        <f>SUM(B23:C23)</f>
        <v>609</v>
      </c>
      <c r="E23" s="42">
        <f>'[1]16'!K16</f>
        <v>106</v>
      </c>
      <c r="F23" s="42">
        <f>'[1]16'!J16</f>
        <v>480</v>
      </c>
      <c r="G23" s="93">
        <f>SUM(E23:F23)</f>
        <v>586</v>
      </c>
      <c r="H23" s="92">
        <f>IF(SUM(D23,G23)=0,"",SUM(D23,G23))</f>
        <v>1195</v>
      </c>
    </row>
    <row r="24" spans="1:8" s="102" customFormat="1" ht="15.75" x14ac:dyDescent="0.2">
      <c r="A24" s="57">
        <v>17</v>
      </c>
      <c r="B24" s="42">
        <f>'[1]17'!H16</f>
        <v>116</v>
      </c>
      <c r="C24" s="42">
        <f>'[1]17'!G16</f>
        <v>250</v>
      </c>
      <c r="D24" s="105">
        <f>SUM(B24:C24)</f>
        <v>366</v>
      </c>
      <c r="E24" s="42">
        <f>'[1]17'!K16</f>
        <v>82</v>
      </c>
      <c r="F24" s="42">
        <f>'[1]17'!J16</f>
        <v>291</v>
      </c>
      <c r="G24" s="104">
        <f>SUM(E24:F24)</f>
        <v>373</v>
      </c>
      <c r="H24" s="103">
        <f>IF(SUM(D24,G24)=0,"",SUM(D24,G24))</f>
        <v>739</v>
      </c>
    </row>
    <row r="25" spans="1:8" s="102" customFormat="1" ht="15.75" x14ac:dyDescent="0.2">
      <c r="A25" s="57">
        <v>18</v>
      </c>
      <c r="B25" s="42">
        <f>'[1]18'!H16</f>
        <v>137</v>
      </c>
      <c r="C25" s="42">
        <f>'[1]18'!G16</f>
        <v>313</v>
      </c>
      <c r="D25" s="105">
        <f>SUM(B25:C25)</f>
        <v>450</v>
      </c>
      <c r="E25" s="42">
        <f>'[1]18'!K16</f>
        <v>94</v>
      </c>
      <c r="F25" s="42">
        <f>'[1]18'!J16</f>
        <v>332</v>
      </c>
      <c r="G25" s="104">
        <f>SUM(E25:F25)</f>
        <v>426</v>
      </c>
      <c r="H25" s="103">
        <f>IF(SUM(D25,G25)=0,"",SUM(D25,G25))</f>
        <v>876</v>
      </c>
    </row>
    <row r="26" spans="1:8" s="102" customFormat="1" ht="15.75" x14ac:dyDescent="0.2">
      <c r="A26" s="57">
        <v>19</v>
      </c>
      <c r="B26" s="42">
        <f>'[1]19'!H16</f>
        <v>65</v>
      </c>
      <c r="C26" s="42">
        <f>'[1]19'!G16</f>
        <v>370</v>
      </c>
      <c r="D26" s="105">
        <f>SUM(B26:C26)</f>
        <v>435</v>
      </c>
      <c r="E26" s="42">
        <f>'[1]19'!K16</f>
        <v>87</v>
      </c>
      <c r="F26" s="42">
        <f>'[1]19'!J16</f>
        <v>351</v>
      </c>
      <c r="G26" s="104">
        <f>SUM(E26:F26)</f>
        <v>438</v>
      </c>
      <c r="H26" s="103">
        <f>IF(SUM(D26,G26)=0,"",SUM(D26,G26))</f>
        <v>873</v>
      </c>
    </row>
    <row r="27" spans="1:8" ht="15.75" x14ac:dyDescent="0.2">
      <c r="A27" s="43">
        <v>20</v>
      </c>
      <c r="B27" s="42">
        <f>'[1]20'!H16</f>
        <v>57</v>
      </c>
      <c r="C27" s="42">
        <f>'[1]20'!G16</f>
        <v>460</v>
      </c>
      <c r="D27" s="94">
        <f>SUM(B27:C27)</f>
        <v>517</v>
      </c>
      <c r="E27" s="42">
        <f>'[1]20'!K16</f>
        <v>128</v>
      </c>
      <c r="F27" s="42">
        <f>'[1]20'!J16</f>
        <v>278</v>
      </c>
      <c r="G27" s="93">
        <f>SUM(E27:F27)</f>
        <v>406</v>
      </c>
      <c r="H27" s="92">
        <f>IF(SUM(D27,G27)=0,"",SUM(D27,G27))</f>
        <v>923</v>
      </c>
    </row>
    <row r="28" spans="1:8" ht="15.75" x14ac:dyDescent="0.2">
      <c r="A28" s="43">
        <v>21</v>
      </c>
      <c r="B28" s="42">
        <f>'[1]21'!H16</f>
        <v>48</v>
      </c>
      <c r="C28" s="42">
        <f>'[1]21'!G16</f>
        <v>293</v>
      </c>
      <c r="D28" s="94">
        <f>SUM(B28:C28)</f>
        <v>341</v>
      </c>
      <c r="E28" s="42">
        <f>'[1]21'!K16</f>
        <v>70</v>
      </c>
      <c r="F28" s="42">
        <f>'[1]21'!J16</f>
        <v>284</v>
      </c>
      <c r="G28" s="93">
        <f>SUM(E28:F28)</f>
        <v>354</v>
      </c>
      <c r="H28" s="92">
        <f>IF(SUM(D28,G28)=0,"",SUM(D28,G28))</f>
        <v>695</v>
      </c>
    </row>
    <row r="29" spans="1:8" ht="15.75" x14ac:dyDescent="0.2">
      <c r="A29" s="43">
        <v>22</v>
      </c>
      <c r="B29" s="42">
        <f>'[1]22'!H16</f>
        <v>104</v>
      </c>
      <c r="C29" s="42">
        <f>'[1]22'!G16</f>
        <v>359</v>
      </c>
      <c r="D29" s="94">
        <f>SUM(B29:C29)</f>
        <v>463</v>
      </c>
      <c r="E29" s="42">
        <f>'[1]22'!K16</f>
        <v>126</v>
      </c>
      <c r="F29" s="42">
        <f>'[1]22'!J16</f>
        <v>464</v>
      </c>
      <c r="G29" s="93">
        <f>SUM(E29:F29)</f>
        <v>590</v>
      </c>
      <c r="H29" s="92">
        <f>IF(SUM(D29,G29)=0,"",SUM(D29,G29))</f>
        <v>1053</v>
      </c>
    </row>
    <row r="30" spans="1:8" s="99" customFormat="1" ht="15.75" x14ac:dyDescent="0.25">
      <c r="A30" s="52">
        <v>23</v>
      </c>
      <c r="B30" s="42">
        <f>'[1]23'!H16</f>
        <v>97</v>
      </c>
      <c r="C30" s="42">
        <f>'[1]23'!G16</f>
        <v>436</v>
      </c>
      <c r="D30" s="101">
        <f>SUM(B30:C30)</f>
        <v>533</v>
      </c>
      <c r="E30" s="42">
        <f>'[1]23'!K16</f>
        <v>97</v>
      </c>
      <c r="F30" s="42">
        <f>'[1]23'!J16</f>
        <v>382</v>
      </c>
      <c r="G30" s="93">
        <f>SUM(E30:F30)</f>
        <v>479</v>
      </c>
      <c r="H30" s="100">
        <f>IF(SUM(D30,G30)=0,"",SUM(D30,G30))</f>
        <v>1012</v>
      </c>
    </row>
    <row r="31" spans="1:8" ht="15.75" x14ac:dyDescent="0.2">
      <c r="A31" s="43">
        <v>24</v>
      </c>
      <c r="B31" s="42">
        <f>'[1]24'!H16</f>
        <v>82</v>
      </c>
      <c r="C31" s="42">
        <f>'[1]24'!G16</f>
        <v>320</v>
      </c>
      <c r="D31" s="94">
        <f>SUM(B31:C31)</f>
        <v>402</v>
      </c>
      <c r="E31" s="42">
        <f>'[1]24'!K16</f>
        <v>65</v>
      </c>
      <c r="F31" s="42">
        <f>'[1]24'!J16</f>
        <v>342</v>
      </c>
      <c r="G31" s="93">
        <f>SUM(E31:F31)</f>
        <v>407</v>
      </c>
      <c r="H31" s="92">
        <f>IF(SUM(D31,G31)=0,"",SUM(D31,G31))</f>
        <v>809</v>
      </c>
    </row>
    <row r="32" spans="1:8" ht="15.75" x14ac:dyDescent="0.2">
      <c r="A32" s="43">
        <v>25</v>
      </c>
      <c r="B32" s="42">
        <f>'[1]25'!H16</f>
        <v>151</v>
      </c>
      <c r="C32" s="42">
        <f>'[1]25'!G16</f>
        <v>290</v>
      </c>
      <c r="D32" s="94">
        <f>SUM(B32:C32)</f>
        <v>441</v>
      </c>
      <c r="E32" s="42">
        <f>'[1]25'!K16</f>
        <v>118</v>
      </c>
      <c r="F32" s="42">
        <f>'[1]25'!J16</f>
        <v>307</v>
      </c>
      <c r="G32" s="93">
        <f>SUM(E32:F32)</f>
        <v>425</v>
      </c>
      <c r="H32" s="92">
        <f>IF(SUM(D32,G32)=0,"",SUM(D32,G32))</f>
        <v>866</v>
      </c>
    </row>
    <row r="33" spans="1:11" ht="15.75" x14ac:dyDescent="0.2">
      <c r="A33" s="43">
        <v>26</v>
      </c>
      <c r="B33" s="42">
        <f>'[1]26'!H16</f>
        <v>64</v>
      </c>
      <c r="C33" s="42">
        <f>'[1]26'!G16</f>
        <v>273</v>
      </c>
      <c r="D33" s="94">
        <f>SUM(B33:C33)</f>
        <v>337</v>
      </c>
      <c r="E33" s="42">
        <f>'[1]26'!K16</f>
        <v>71</v>
      </c>
      <c r="F33" s="42">
        <f>'[1]26'!J16</f>
        <v>273</v>
      </c>
      <c r="G33" s="93">
        <f>SUM(E33:F33)</f>
        <v>344</v>
      </c>
      <c r="H33" s="92">
        <f>IF(SUM(D33,G33)=0,"",SUM(D33,G33))</f>
        <v>681</v>
      </c>
    </row>
    <row r="34" spans="1:11" ht="15.75" x14ac:dyDescent="0.2">
      <c r="A34" s="43">
        <v>27</v>
      </c>
      <c r="B34" s="42">
        <f>'[1]27'!H16</f>
        <v>68</v>
      </c>
      <c r="C34" s="42">
        <f>'[1]27'!G16</f>
        <v>490</v>
      </c>
      <c r="D34" s="94">
        <f>SUM(B34:C34)</f>
        <v>558</v>
      </c>
      <c r="E34" s="42">
        <f>'[1]27'!K16</f>
        <v>78</v>
      </c>
      <c r="F34" s="42">
        <f>'[1]27'!J16</f>
        <v>448</v>
      </c>
      <c r="G34" s="93">
        <f>SUM(E34:F34)</f>
        <v>526</v>
      </c>
      <c r="H34" s="92">
        <f>IF(SUM(D34,G34)=0,"",SUM(D34,G34))</f>
        <v>1084</v>
      </c>
    </row>
    <row r="35" spans="1:11" ht="16.5" customHeight="1" x14ac:dyDescent="0.2">
      <c r="A35" s="43">
        <v>28</v>
      </c>
      <c r="B35" s="42">
        <f>'[1]28'!H16</f>
        <v>45</v>
      </c>
      <c r="C35" s="42">
        <f>'[1]28'!G16</f>
        <v>516</v>
      </c>
      <c r="D35" s="94">
        <f>SUM(B35:C35)</f>
        <v>561</v>
      </c>
      <c r="E35" s="42">
        <f>'[1]28'!K16</f>
        <v>157</v>
      </c>
      <c r="F35" s="42">
        <f>'[1]28'!J16</f>
        <v>321</v>
      </c>
      <c r="G35" s="93">
        <f>SUM(E35:F35)</f>
        <v>478</v>
      </c>
      <c r="H35" s="92">
        <f>IF(SUM(D35,G35)=0,"",SUM(D35,G35))</f>
        <v>1039</v>
      </c>
    </row>
    <row r="36" spans="1:11" ht="15.75" x14ac:dyDescent="0.2">
      <c r="A36" s="43">
        <v>29</v>
      </c>
      <c r="B36" s="42">
        <f>'[1]29'!H16</f>
        <v>90</v>
      </c>
      <c r="C36" s="42">
        <f>'[1]29'!G16</f>
        <v>374</v>
      </c>
      <c r="D36" s="94">
        <f>SUM(B36:C36)</f>
        <v>464</v>
      </c>
      <c r="E36" s="42">
        <f>'[1]29'!K16</f>
        <v>72</v>
      </c>
      <c r="F36" s="42">
        <f>'[1]29'!J16</f>
        <v>682</v>
      </c>
      <c r="G36" s="93">
        <f>SUM(E36:F36)</f>
        <v>754</v>
      </c>
      <c r="H36" s="92">
        <f>IF(SUM(D36,G36)=0,"",SUM(D36,G36))</f>
        <v>1218</v>
      </c>
    </row>
    <row r="37" spans="1:11" s="95" customFormat="1" ht="15.75" x14ac:dyDescent="0.25">
      <c r="A37" s="48">
        <v>30</v>
      </c>
      <c r="B37" s="42">
        <f>'[1]30'!H16</f>
        <v>137</v>
      </c>
      <c r="C37" s="42">
        <f>'[1]30'!G16</f>
        <v>301</v>
      </c>
      <c r="D37" s="98">
        <f>SUM(B37:C37)</f>
        <v>438</v>
      </c>
      <c r="E37" s="42">
        <f>'[1]30'!K16</f>
        <v>88</v>
      </c>
      <c r="F37" s="42">
        <f>'[1]30'!J16</f>
        <v>526</v>
      </c>
      <c r="G37" s="97">
        <f>SUM(E37:F37)</f>
        <v>614</v>
      </c>
      <c r="H37" s="96">
        <f>IF(SUM(D37,G37)=0,"",SUM(D37,G37))</f>
        <v>1052</v>
      </c>
    </row>
    <row r="38" spans="1:11" ht="15.75" x14ac:dyDescent="0.2">
      <c r="A38" s="43">
        <v>31</v>
      </c>
      <c r="B38" s="42">
        <f>'[1]31'!H16</f>
        <v>0</v>
      </c>
      <c r="C38" s="42">
        <f>'[1]31'!G16</f>
        <v>0</v>
      </c>
      <c r="D38" s="94">
        <f>SUM(B38:C38)</f>
        <v>0</v>
      </c>
      <c r="E38" s="42">
        <f>'[1]31'!K16</f>
        <v>0</v>
      </c>
      <c r="F38" s="42">
        <f>'[1]31'!J16</f>
        <v>0</v>
      </c>
      <c r="G38" s="93">
        <f>SUM(E38:F38)</f>
        <v>0</v>
      </c>
      <c r="H38" s="92" t="str">
        <f>IF(SUM(D38,G38)=0,"",SUM(D38,G38))</f>
        <v/>
      </c>
    </row>
    <row r="39" spans="1:11" ht="15.75" x14ac:dyDescent="0.2">
      <c r="A39" s="37"/>
      <c r="B39" s="35"/>
      <c r="C39" s="35"/>
      <c r="D39" s="94"/>
      <c r="E39" s="35"/>
      <c r="F39" s="35"/>
      <c r="G39" s="93"/>
      <c r="H39" s="92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3123</v>
      </c>
      <c r="C40" s="31">
        <f>SUM(C8:C38)</f>
        <v>9950</v>
      </c>
      <c r="D40" s="31">
        <f>SUM(B40:C40)</f>
        <v>13073</v>
      </c>
      <c r="E40" s="31">
        <f>SUM(E8:E38)</f>
        <v>3487</v>
      </c>
      <c r="F40" s="31">
        <f>SUM(F8:F38)</f>
        <v>11093</v>
      </c>
      <c r="G40" s="31">
        <f>SUM(E40:F40)</f>
        <v>14580</v>
      </c>
      <c r="H40" s="31">
        <f>SUM(D40,G40)</f>
        <v>27653</v>
      </c>
      <c r="K40" s="87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9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331.66666666666669</v>
      </c>
      <c r="C46" s="21" t="s">
        <v>2</v>
      </c>
      <c r="D46" s="19"/>
      <c r="E46" s="18"/>
      <c r="F46" s="17"/>
      <c r="G46" s="17"/>
      <c r="H46" s="17"/>
      <c r="I46" s="91"/>
    </row>
    <row r="47" spans="1:11" ht="15.75" x14ac:dyDescent="0.25">
      <c r="A47" s="23" t="s">
        <v>3</v>
      </c>
      <c r="B47" s="22">
        <f>SUM(F40/(COUNTIF(B8:B38,"&gt;0")))</f>
        <v>369.76666666666665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2" t="s">
        <v>1</v>
      </c>
      <c r="E48" s="12"/>
      <c r="F48" s="12"/>
      <c r="G48" s="90"/>
      <c r="H48" s="90"/>
    </row>
    <row r="49" spans="1:8" ht="15.75" x14ac:dyDescent="0.25">
      <c r="A49" s="17"/>
      <c r="B49" s="18"/>
      <c r="C49" s="17"/>
      <c r="D49" s="12" t="s">
        <v>0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9"/>
      <c r="E50" s="8"/>
      <c r="F50" s="8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E52" s="88"/>
      <c r="G52" s="17"/>
      <c r="H52" s="17"/>
    </row>
  </sheetData>
  <mergeCells count="17">
    <mergeCell ref="C6:C7"/>
    <mergeCell ref="D6:D7"/>
    <mergeCell ref="D51:F51"/>
    <mergeCell ref="D50:F50"/>
    <mergeCell ref="G48:H48"/>
    <mergeCell ref="D48:F48"/>
    <mergeCell ref="D49:F49"/>
    <mergeCell ref="E6:E7"/>
    <mergeCell ref="F6:F7"/>
    <mergeCell ref="G6:G7"/>
    <mergeCell ref="A1:H1"/>
    <mergeCell ref="G3:H3"/>
    <mergeCell ref="A5:A7"/>
    <mergeCell ref="B5:D5"/>
    <mergeCell ref="E5:G5"/>
    <mergeCell ref="H5:H7"/>
    <mergeCell ref="B6:B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2018-05-16T07:14:17Z</dcterms:created>
  <dcterms:modified xsi:type="dcterms:W3CDTF">2018-05-16T07:14:50Z</dcterms:modified>
</cp:coreProperties>
</file>